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sbm\mcdept\IRC\Press Releases\Press Releases 2025\00. Share Repurchase\Week 07 - 08\"/>
    </mc:Choice>
  </mc:AlternateContent>
  <xr:revisionPtr revIDLastSave="0" documentId="13_ncr:1_{C90691E9-8915-4EE1-8DE2-87B91403E930}" xr6:coauthVersionLast="47" xr6:coauthVersionMax="47" xr10:uidLastSave="{00000000-0000-0000-0000-000000000000}"/>
  <bookViews>
    <workbookView xWindow="-7270" yWindow="-14510" windowWidth="34620" windowHeight="13900" tabRatio="816" xr2:uid="{00000000-000D-0000-FFFF-FFFF00000000}"/>
  </bookViews>
  <sheets>
    <sheet name="SBM Offshore - Share Repurchase" sheetId="29" r:id="rId1"/>
    <sheet name="Last Five Trading Days Summary" sheetId="30" r:id="rId2"/>
    <sheet name="Weekly Summary" sheetId="33" r:id="rId3"/>
    <sheet name="19-Feb-2025" sheetId="391" r:id="rId4"/>
    <sheet name="18-Feb-2025 " sheetId="390" r:id="rId5"/>
    <sheet name="17-Feb-2025 " sheetId="389" r:id="rId6"/>
    <sheet name="14-Feb-2025 " sheetId="388" r:id="rId7"/>
    <sheet name="13-Feb-2025 " sheetId="387" r:id="rId8"/>
    <sheet name="12-Feb-2025" sheetId="386" r:id="rId9"/>
    <sheet name="11-Feb-2025 " sheetId="385" r:id="rId10"/>
    <sheet name="10-Feb-2025   " sheetId="384" r:id="rId11"/>
    <sheet name="7-Feb-2025  " sheetId="383" r:id="rId12"/>
    <sheet name="6-Feb-2025 " sheetId="382" r:id="rId13"/>
    <sheet name="5-Feb-2025" sheetId="381" r:id="rId14"/>
    <sheet name="4-Feb-2025 " sheetId="380" r:id="rId15"/>
    <sheet name="3-Feb-2025" sheetId="379" r:id="rId16"/>
    <sheet name="31-Jan-2025 " sheetId="378" r:id="rId17"/>
    <sheet name="30-Jan-2025  " sheetId="377" r:id="rId18"/>
    <sheet name="29-Jan-2025 " sheetId="375" r:id="rId19"/>
    <sheet name="28-Jan-2025 " sheetId="374" r:id="rId20"/>
    <sheet name="27-Jan-2025" sheetId="373" r:id="rId21"/>
    <sheet name="24-Jan-2025 " sheetId="372" r:id="rId22"/>
    <sheet name="23-Jan-2025" sheetId="371" r:id="rId23"/>
    <sheet name="22-Jan-2025" sheetId="370" r:id="rId24"/>
    <sheet name="21-Jan-2025 " sheetId="369" r:id="rId25"/>
    <sheet name="20-Jan-2025" sheetId="368" r:id="rId26"/>
    <sheet name="17-Jan-2025  " sheetId="367" r:id="rId27"/>
    <sheet name="16-Jan-2025  " sheetId="366" r:id="rId28"/>
    <sheet name="15-Jan-2025 " sheetId="365" r:id="rId29"/>
    <sheet name="14-Jan-2025 " sheetId="364" r:id="rId30"/>
    <sheet name="13-Jan-2025 " sheetId="363" r:id="rId31"/>
    <sheet name="10-Jan-2025 " sheetId="362" r:id="rId32"/>
    <sheet name="9-Jan-2025 " sheetId="361" r:id="rId33"/>
    <sheet name="8-Jan-2025  " sheetId="360" r:id="rId34"/>
    <sheet name="7-Jan-2025" sheetId="359" r:id="rId35"/>
    <sheet name="6-Jan-2025  " sheetId="358" r:id="rId36"/>
    <sheet name="3-Jan-2025  " sheetId="357" r:id="rId37"/>
    <sheet name="2-Jan-2025 " sheetId="356" r:id="rId38"/>
    <sheet name="31-Dec-2024" sheetId="355" r:id="rId39"/>
    <sheet name="30-Dec-24" sheetId="354" r:id="rId40"/>
    <sheet name="27-Dec-2024" sheetId="353" r:id="rId41"/>
    <sheet name="24-Dec-24 " sheetId="352" r:id="rId42"/>
    <sheet name="23-Dec-24  " sheetId="351" r:id="rId43"/>
    <sheet name="20-Dec-24  " sheetId="350" r:id="rId44"/>
    <sheet name="19-Dec-24 " sheetId="349" r:id="rId45"/>
    <sheet name="18-Dec-24 " sheetId="347" r:id="rId46"/>
    <sheet name="17-Dec-24" sheetId="346" r:id="rId47"/>
    <sheet name="16-Dec-24" sheetId="345" r:id="rId48"/>
    <sheet name="13-Dec-24" sheetId="344" r:id="rId49"/>
    <sheet name="12-Dec-24 " sheetId="343" r:id="rId50"/>
    <sheet name="11-Dec-24" sheetId="341" r:id="rId51"/>
    <sheet name="10-Dec-24 " sheetId="340" r:id="rId52"/>
    <sheet name="09-Dec-24 " sheetId="338" r:id="rId53"/>
    <sheet name="06-Dec-24 " sheetId="339" r:id="rId54"/>
    <sheet name="05-Dec-24 " sheetId="342" r:id="rId55"/>
    <sheet name="04-Dec-24 " sheetId="337" r:id="rId56"/>
    <sheet name="03-Dec-24 " sheetId="336" r:id="rId57"/>
    <sheet name="02-Dec-24 " sheetId="335" r:id="rId58"/>
    <sheet name="29-Nov-24  " sheetId="334" r:id="rId59"/>
    <sheet name="28-Nov-24 " sheetId="333" r:id="rId60"/>
    <sheet name="27-Nov-24" sheetId="332" r:id="rId61"/>
    <sheet name="26-Nov-24  " sheetId="331" r:id="rId62"/>
    <sheet name="25-Nov-24  " sheetId="330" r:id="rId63"/>
    <sheet name="22-Nov-24   " sheetId="329" r:id="rId64"/>
    <sheet name="21-Nov-24   " sheetId="328" r:id="rId65"/>
    <sheet name="20-Nov-24  " sheetId="327" r:id="rId66"/>
    <sheet name="19-Nov-24 " sheetId="326" r:id="rId67"/>
    <sheet name="18-Nov-24" sheetId="325" r:id="rId68"/>
    <sheet name="15-Nov-24 " sheetId="324" r:id="rId69"/>
    <sheet name="14-Nov-24 " sheetId="323" r:id="rId70"/>
    <sheet name="13-Nov-24" sheetId="318" r:id="rId71"/>
    <sheet name="12-Nov-24 " sheetId="322" r:id="rId72"/>
    <sheet name="11-Nov-24 " sheetId="321" r:id="rId73"/>
    <sheet name="8-Nov-24  " sheetId="320" r:id="rId74"/>
    <sheet name="7-Nov-24 " sheetId="319" r:id="rId75"/>
    <sheet name="6-Nov-24" sheetId="317" r:id="rId76"/>
    <sheet name="5-Nov-24" sheetId="316" r:id="rId77"/>
    <sheet name="4-Nov-24" sheetId="315" r:id="rId78"/>
    <sheet name="1-Nov-24" sheetId="314" r:id="rId79"/>
    <sheet name="31-Oct-24" sheetId="313" r:id="rId80"/>
    <sheet name="30-Oct-24" sheetId="312" r:id="rId81"/>
    <sheet name="29-Oct-24" sheetId="311" r:id="rId82"/>
    <sheet name="28-Oct-24" sheetId="310" r:id="rId83"/>
    <sheet name="25-Oct-24" sheetId="309" r:id="rId84"/>
    <sheet name="24-Oct-24" sheetId="308" r:id="rId85"/>
    <sheet name="23-Oct-24" sheetId="307" r:id="rId86"/>
    <sheet name="22-Oct-24" sheetId="306" r:id="rId87"/>
    <sheet name="21-Oct-24" sheetId="305" r:id="rId88"/>
    <sheet name="18-Oct-24" sheetId="304" r:id="rId89"/>
    <sheet name="17-Oct-24" sheetId="303" r:id="rId90"/>
    <sheet name="16-Oct-24" sheetId="302" r:id="rId91"/>
    <sheet name="15-Oct-24" sheetId="301" r:id="rId92"/>
    <sheet name="14-Oct-24" sheetId="300" r:id="rId93"/>
    <sheet name="11-Oct-24" sheetId="299" r:id="rId94"/>
    <sheet name="10-Oct-24" sheetId="298" r:id="rId95"/>
    <sheet name="09-Oct-24" sheetId="297" r:id="rId96"/>
    <sheet name="08-Oct-24" sheetId="296" r:id="rId97"/>
    <sheet name="07-Oct-24" sheetId="295" r:id="rId98"/>
    <sheet name="04-Oct-24" sheetId="294" r:id="rId99"/>
    <sheet name="03-Oct-24" sheetId="293" r:id="rId100"/>
    <sheet name="02-Oct-24" sheetId="292" r:id="rId101"/>
    <sheet name="01-Oct-24" sheetId="291" r:id="rId102"/>
    <sheet name="30-Sep-24" sheetId="290" r:id="rId103"/>
    <sheet name="27-Sep-24" sheetId="289" r:id="rId104"/>
    <sheet name="26-Sep-24" sheetId="288" r:id="rId105"/>
    <sheet name="25-Sep-24" sheetId="287" r:id="rId106"/>
    <sheet name="24-Sep-24" sheetId="286" r:id="rId107"/>
    <sheet name="23-Sep-24" sheetId="285" r:id="rId108"/>
    <sheet name="20-Sep-24" sheetId="284" r:id="rId109"/>
    <sheet name="19-Sep-24" sheetId="283" r:id="rId110"/>
    <sheet name="18-Sep-24" sheetId="282" r:id="rId111"/>
    <sheet name="17-Sep-24" sheetId="281" r:id="rId112"/>
    <sheet name="16-Sep-24" sheetId="280" r:id="rId113"/>
    <sheet name="13-Sep-24" sheetId="279" r:id="rId114"/>
    <sheet name="12-Sep-24" sheetId="278" r:id="rId115"/>
    <sheet name="11-Sep-24" sheetId="276" r:id="rId116"/>
    <sheet name="10-Sep-24" sheetId="275" r:id="rId117"/>
    <sheet name="9-Sep-24" sheetId="274" r:id="rId118"/>
    <sheet name="6-Sep-24" sheetId="273" r:id="rId119"/>
    <sheet name="5-Sep-24" sheetId="277" r:id="rId120"/>
    <sheet name="4-Sep-24" sheetId="272" r:id="rId121"/>
    <sheet name="3-Sep-24" sheetId="271" r:id="rId122"/>
    <sheet name="2-Sep-24" sheetId="270" r:id="rId123"/>
    <sheet name="30-Aug-24" sheetId="269" r:id="rId124"/>
    <sheet name="29-Aug-24" sheetId="268" r:id="rId125"/>
    <sheet name="28-Aug-24" sheetId="267" r:id="rId126"/>
    <sheet name="27-Aug-24" sheetId="266" r:id="rId127"/>
    <sheet name="26-Aug-24" sheetId="265" r:id="rId128"/>
    <sheet name="23-Aug-24" sheetId="264" r:id="rId129"/>
    <sheet name="22-Aug-24" sheetId="263" r:id="rId130"/>
    <sheet name="21-Aug-24" sheetId="262" r:id="rId131"/>
    <sheet name="20-Aug-24" sheetId="261" r:id="rId132"/>
    <sheet name="19-Aug-24" sheetId="260" r:id="rId133"/>
    <sheet name="16-Aug-24" sheetId="259" r:id="rId134"/>
    <sheet name="15-Aug-24" sheetId="258" r:id="rId135"/>
    <sheet name="14-Aug-24" sheetId="257" r:id="rId136"/>
    <sheet name="13-Aug-24" sheetId="256" r:id="rId137"/>
    <sheet name="12-Aug-24" sheetId="255" r:id="rId138"/>
    <sheet name="9-Aug-24" sheetId="254" r:id="rId139"/>
    <sheet name="7-Aug-24" sheetId="252" r:id="rId140"/>
    <sheet name="6-Aug-24" sheetId="251" r:id="rId141"/>
    <sheet name="5-Aug-24" sheetId="250" r:id="rId142"/>
    <sheet name="2-Aug-24" sheetId="249" r:id="rId143"/>
    <sheet name="1-Aug-24" sheetId="248" r:id="rId144"/>
    <sheet name="31-Jul-24" sheetId="247" r:id="rId145"/>
    <sheet name="30-Jul-24" sheetId="246" r:id="rId146"/>
    <sheet name="29-Jul-24" sheetId="245" r:id="rId147"/>
    <sheet name="26-Jul-24" sheetId="244" r:id="rId148"/>
    <sheet name="25-Jul-24" sheetId="243" r:id="rId149"/>
    <sheet name="24-Jul-24" sheetId="242" r:id="rId150"/>
    <sheet name="23-Jul-24" sheetId="241" r:id="rId151"/>
    <sheet name="22-Jul-24" sheetId="240" r:id="rId152"/>
    <sheet name="19-Jul-24" sheetId="239" r:id="rId153"/>
    <sheet name="18-Jul-24" sheetId="238" r:id="rId154"/>
    <sheet name="17-Jul-24" sheetId="237" r:id="rId155"/>
    <sheet name="16-Jul-24" sheetId="236" r:id="rId156"/>
    <sheet name="15-Jul-24" sheetId="235" r:id="rId157"/>
    <sheet name="12-Jul-24" sheetId="234" r:id="rId158"/>
    <sheet name="11-Jul-24" sheetId="233" r:id="rId159"/>
    <sheet name="10-Jul-24" sheetId="232" r:id="rId160"/>
    <sheet name="9-Jul-24" sheetId="231" r:id="rId161"/>
    <sheet name="8-Jul-24" sheetId="230" r:id="rId162"/>
    <sheet name="5-Jul-24" sheetId="229" r:id="rId163"/>
    <sheet name="4-Jul-24" sheetId="228" r:id="rId164"/>
    <sheet name="3-Jul-24" sheetId="227" r:id="rId165"/>
    <sheet name="2-Jul-24" sheetId="226" r:id="rId166"/>
    <sheet name="01-Jul-24" sheetId="225" r:id="rId167"/>
    <sheet name="28-Jun-24" sheetId="224" r:id="rId168"/>
    <sheet name="27-Jun-24" sheetId="223" r:id="rId169"/>
    <sheet name="26-Jun-24" sheetId="222" r:id="rId170"/>
    <sheet name="25-Jun-24" sheetId="221" r:id="rId171"/>
    <sheet name="24-Jun-24" sheetId="220" r:id="rId172"/>
    <sheet name="21-Jun-24" sheetId="219" r:id="rId173"/>
    <sheet name="20-Jun-24" sheetId="218" r:id="rId174"/>
    <sheet name="19-Jun-24" sheetId="217" r:id="rId175"/>
    <sheet name="18-Jun-24" sheetId="216" r:id="rId176"/>
    <sheet name="17-Jun-24" sheetId="215" r:id="rId177"/>
    <sheet name="14-Jun-24" sheetId="214" r:id="rId178"/>
    <sheet name="13-Jun-24" sheetId="213" r:id="rId179"/>
    <sheet name="12-Jun-24" sheetId="212" r:id="rId180"/>
    <sheet name="11-Jun-24" sheetId="211" r:id="rId181"/>
    <sheet name="10-Jun-24" sheetId="210" r:id="rId182"/>
    <sheet name="7-Jun-24" sheetId="209" r:id="rId183"/>
    <sheet name="6-Jun-24" sheetId="208" r:id="rId184"/>
    <sheet name="5-Jun-24" sheetId="207" r:id="rId185"/>
    <sheet name="4-Jun-24" sheetId="206" r:id="rId186"/>
    <sheet name="3-Jun-24" sheetId="205" r:id="rId187"/>
    <sheet name="31-May-24" sheetId="204" r:id="rId188"/>
    <sheet name="30-May-24" sheetId="203" r:id="rId189"/>
    <sheet name="29-May-24" sheetId="202" r:id="rId190"/>
    <sheet name="28-May-24" sheetId="201" r:id="rId191"/>
    <sheet name="27-May-24" sheetId="200" r:id="rId192"/>
    <sheet name="24-May-24" sheetId="199" r:id="rId193"/>
    <sheet name="23-May-24" sheetId="198" r:id="rId194"/>
    <sheet name="22-May-24" sheetId="197" r:id="rId195"/>
    <sheet name="21-May-24" sheetId="196" r:id="rId196"/>
    <sheet name="20-May-24" sheetId="195" r:id="rId197"/>
    <sheet name="17-May-24" sheetId="194" r:id="rId198"/>
    <sheet name="16-May-24" sheetId="193" r:id="rId199"/>
    <sheet name="15-May-24" sheetId="192" r:id="rId200"/>
    <sheet name="14-May-24" sheetId="191" r:id="rId201"/>
    <sheet name="13-May-24" sheetId="190" r:id="rId202"/>
    <sheet name="10-May-24" sheetId="189" r:id="rId203"/>
    <sheet name="9-May-24" sheetId="188" r:id="rId204"/>
    <sheet name="8-May-24" sheetId="187" r:id="rId205"/>
    <sheet name="7-May-24" sheetId="186" r:id="rId206"/>
    <sheet name="6-May-24" sheetId="185" r:id="rId207"/>
    <sheet name="3-May-24" sheetId="184" r:id="rId208"/>
    <sheet name="2-May-24" sheetId="183" r:id="rId209"/>
    <sheet name="30-Apr-24" sheetId="182" r:id="rId210"/>
    <sheet name="29-Apr-24" sheetId="181" r:id="rId211"/>
    <sheet name="26-Apr-24" sheetId="180" r:id="rId212"/>
    <sheet name="25-Apr-24" sheetId="179" r:id="rId213"/>
    <sheet name="24-Apr-24" sheetId="178" r:id="rId214"/>
    <sheet name="23-Apr-24" sheetId="177" r:id="rId215"/>
    <sheet name="22-Apr-24" sheetId="176" r:id="rId216"/>
    <sheet name="19-Apr-24" sheetId="175" r:id="rId217"/>
    <sheet name="18-Apr-24" sheetId="174" r:id="rId218"/>
    <sheet name="17-Apr-24" sheetId="173" r:id="rId219"/>
    <sheet name="16-Apr-24" sheetId="172" r:id="rId220"/>
    <sheet name="15-Apr-24" sheetId="171" r:id="rId221"/>
    <sheet name="12-Apr-24" sheetId="170" r:id="rId222"/>
    <sheet name="11-Apr-24" sheetId="169" r:id="rId223"/>
    <sheet name="10-Apr-24" sheetId="168" r:id="rId224"/>
    <sheet name="9-Apr-24" sheetId="167" r:id="rId225"/>
    <sheet name="8-Apr-24" sheetId="166" r:id="rId226"/>
    <sheet name="5-Apr-24" sheetId="165" r:id="rId227"/>
    <sheet name="4-Apr-24" sheetId="164" r:id="rId228"/>
    <sheet name="3-Apr-24" sheetId="163" r:id="rId229"/>
    <sheet name="2-Apr-24" sheetId="162" r:id="rId230"/>
    <sheet name="28-Mar-24" sheetId="161" r:id="rId231"/>
    <sheet name="27-Mar-24" sheetId="160" r:id="rId232"/>
    <sheet name="26-Mar-24" sheetId="159" r:id="rId233"/>
    <sheet name="25-Mar-24" sheetId="158" r:id="rId234"/>
    <sheet name="22-Mar-24" sheetId="157" r:id="rId235"/>
    <sheet name="21-Mar-24" sheetId="156" r:id="rId236"/>
    <sheet name="20-Mar-24" sheetId="155" r:id="rId237"/>
    <sheet name="19-Mar-24" sheetId="154" r:id="rId238"/>
    <sheet name="18-Mar-24" sheetId="153" r:id="rId239"/>
    <sheet name="15-Mar-24" sheetId="152" r:id="rId240"/>
    <sheet name="14-Mar-24" sheetId="151" r:id="rId241"/>
    <sheet name="13-Mar-24" sheetId="150" r:id="rId242"/>
    <sheet name="12-Mar-24" sheetId="149" r:id="rId243"/>
    <sheet name="11-Mar-24" sheetId="148" r:id="rId244"/>
    <sheet name="8-Mar-24" sheetId="147" r:id="rId245"/>
    <sheet name="7-Mar-24" sheetId="146" r:id="rId246"/>
    <sheet name="6-Mar-24" sheetId="145" r:id="rId247"/>
    <sheet name="5-Mar-24" sheetId="144" r:id="rId248"/>
    <sheet name="4-Mar-24" sheetId="143" r:id="rId249"/>
    <sheet name="1-Mar-24" sheetId="142" r:id="rId250"/>
  </sheets>
  <definedNames>
    <definedName name="_xlnm._FilterDatabase" localSheetId="166" hidden="1">'01-Jul-24'!#REF!</definedName>
    <definedName name="_xlnm._FilterDatabase" localSheetId="101" hidden="1">'01-Oct-24'!$B$19:$F$142</definedName>
    <definedName name="_xlnm._FilterDatabase" localSheetId="57" hidden="1">'02-Dec-24 '!$B$19:$F$146</definedName>
    <definedName name="_xlnm._FilterDatabase" localSheetId="100" hidden="1">'02-Oct-24'!$B$19:$F$88</definedName>
    <definedName name="_xlnm._FilterDatabase" localSheetId="56" hidden="1">'03-Dec-24 '!$B$19:$F$146</definedName>
    <definedName name="_xlnm._FilterDatabase" localSheetId="99" hidden="1">'03-Oct-24'!#REF!</definedName>
    <definedName name="_xlnm._FilterDatabase" localSheetId="55" hidden="1">'04-Dec-24 '!$B$19:$F$146</definedName>
    <definedName name="_xlnm._FilterDatabase" localSheetId="98" hidden="1">'04-Oct-24'!#REF!</definedName>
    <definedName name="_xlnm._FilterDatabase" localSheetId="54" hidden="1">'05-Dec-24 '!$B$19:$F$146</definedName>
    <definedName name="_xlnm._FilterDatabase" localSheetId="53" hidden="1">'06-Dec-24 '!$B$19:$F$146</definedName>
    <definedName name="_xlnm._FilterDatabase" localSheetId="97" hidden="1">'07-Oct-24'!#REF!</definedName>
    <definedName name="_xlnm._FilterDatabase" localSheetId="96" hidden="1">'08-Oct-24'!#REF!</definedName>
    <definedName name="_xlnm._FilterDatabase" localSheetId="52" hidden="1">'09-Dec-24 '!$B$19:$F$146</definedName>
    <definedName name="_xlnm._FilterDatabase" localSheetId="95" hidden="1">'09-Oct-24'!#REF!</definedName>
    <definedName name="_xlnm._FilterDatabase" localSheetId="223" hidden="1">'10-Apr-24'!#REF!</definedName>
    <definedName name="_xlnm._FilterDatabase" localSheetId="51" hidden="1">'10-Dec-24 '!$B$19:$F$146</definedName>
    <definedName name="_xlnm._FilterDatabase" localSheetId="10" hidden="1">'10-Feb-2025   '!$B$19:$F$146</definedName>
    <definedName name="_xlnm._FilterDatabase" localSheetId="31" hidden="1">'10-Jan-2025 '!$B$19:$F$146</definedName>
    <definedName name="_xlnm._FilterDatabase" localSheetId="159" hidden="1">'10-Jul-24'!#REF!</definedName>
    <definedName name="_xlnm._FilterDatabase" localSheetId="181" hidden="1">'10-Jun-24'!#REF!</definedName>
    <definedName name="_xlnm._FilterDatabase" localSheetId="202" hidden="1">'10-May-24'!#REF!</definedName>
    <definedName name="_xlnm._FilterDatabase" localSheetId="94" hidden="1">'10-Oct-24'!#REF!</definedName>
    <definedName name="_xlnm._FilterDatabase" localSheetId="116" hidden="1">'10-Sep-24'!#REF!</definedName>
    <definedName name="_xlnm._FilterDatabase" localSheetId="222" hidden="1">'11-Apr-24'!#REF!</definedName>
    <definedName name="_xlnm._FilterDatabase" localSheetId="50" hidden="1">'11-Dec-24'!$B$19:$F$146</definedName>
    <definedName name="_xlnm._FilterDatabase" localSheetId="9" hidden="1">'11-Feb-2025 '!$B$19:$F$146</definedName>
    <definedName name="_xlnm._FilterDatabase" localSheetId="158" hidden="1">'11-Jul-24'!#REF!</definedName>
    <definedName name="_xlnm._FilterDatabase" localSheetId="180" hidden="1">'11-Jun-24'!#REF!</definedName>
    <definedName name="_xlnm._FilterDatabase" localSheetId="243" hidden="1">'11-Mar-24'!#REF!</definedName>
    <definedName name="_xlnm._FilterDatabase" localSheetId="72" hidden="1">'11-Nov-24 '!$B$19:$F$96</definedName>
    <definedName name="_xlnm._FilterDatabase" localSheetId="93" hidden="1">'11-Oct-24'!#REF!</definedName>
    <definedName name="_xlnm._FilterDatabase" localSheetId="115" hidden="1">'11-Sep-24'!#REF!</definedName>
    <definedName name="_xlnm._FilterDatabase" localSheetId="221" hidden="1">'12-Apr-24'!#REF!</definedName>
    <definedName name="_xlnm._FilterDatabase" localSheetId="137" hidden="1">'12-Aug-24'!#REF!</definedName>
    <definedName name="_xlnm._FilterDatabase" localSheetId="49" hidden="1">'12-Dec-24 '!$B$19:$F$146</definedName>
    <definedName name="_xlnm._FilterDatabase" localSheetId="8" hidden="1">'12-Feb-2025'!$B$19:$F$146</definedName>
    <definedName name="_xlnm._FilterDatabase" localSheetId="157" hidden="1">'12-Jul-24'!#REF!</definedName>
    <definedName name="_xlnm._FilterDatabase" localSheetId="179" hidden="1">'12-Jun-24'!#REF!</definedName>
    <definedName name="_xlnm._FilterDatabase" localSheetId="242" hidden="1">'12-Mar-24'!#REF!</definedName>
    <definedName name="_xlnm._FilterDatabase" localSheetId="71" hidden="1">'12-Nov-24 '!$B$19:$F$169</definedName>
    <definedName name="_xlnm._FilterDatabase" localSheetId="114" hidden="1">'12-Sep-24'!$B$19:$F$193</definedName>
    <definedName name="_xlnm._FilterDatabase" localSheetId="136" hidden="1">'13-Aug-24'!#REF!</definedName>
    <definedName name="_xlnm._FilterDatabase" localSheetId="48" hidden="1">'13-Dec-24'!$B$19:$F$146</definedName>
    <definedName name="_xlnm._FilterDatabase" localSheetId="7" hidden="1">'13-Feb-2025 '!$B$19:$F$146</definedName>
    <definedName name="_xlnm._FilterDatabase" localSheetId="30" hidden="1">'13-Jan-2025 '!$B$19:$F$146</definedName>
    <definedName name="_xlnm._FilterDatabase" localSheetId="178" hidden="1">'13-Jun-24'!#REF!</definedName>
    <definedName name="_xlnm._FilterDatabase" localSheetId="241" hidden="1">'13-Mar-24'!#REF!</definedName>
    <definedName name="_xlnm._FilterDatabase" localSheetId="201" hidden="1">'13-May-24'!#REF!</definedName>
    <definedName name="_xlnm._FilterDatabase" localSheetId="70" hidden="1">'13-Nov-24'!$B$19:$F$141</definedName>
    <definedName name="_xlnm._FilterDatabase" localSheetId="113" hidden="1">'13-Sep-24'!$B$19:$F$222</definedName>
    <definedName name="_xlnm._FilterDatabase" localSheetId="135" hidden="1">'14-Aug-24'!#REF!</definedName>
    <definedName name="_xlnm._FilterDatabase" localSheetId="6" hidden="1">'14-Feb-2025 '!$B$19:$F$146</definedName>
    <definedName name="_xlnm._FilterDatabase" localSheetId="29" hidden="1">'14-Jan-2025 '!$B$19:$F$146</definedName>
    <definedName name="_xlnm._FilterDatabase" localSheetId="177" hidden="1">'14-Jun-24'!#REF!</definedName>
    <definedName name="_xlnm._FilterDatabase" localSheetId="240" hidden="1">'14-Mar-24'!#REF!</definedName>
    <definedName name="_xlnm._FilterDatabase" localSheetId="200" hidden="1">'14-May-24'!#REF!</definedName>
    <definedName name="_xlnm._FilterDatabase" localSheetId="69" hidden="1">'14-Nov-24 '!$B$19:$F$141</definedName>
    <definedName name="_xlnm._FilterDatabase" localSheetId="92" hidden="1">'14-Oct-24'!#REF!</definedName>
    <definedName name="_xlnm._FilterDatabase" localSheetId="220" hidden="1">'15-Apr-24'!#REF!</definedName>
    <definedName name="_xlnm._FilterDatabase" localSheetId="134" hidden="1">'15-Aug-24'!#REF!</definedName>
    <definedName name="_xlnm._FilterDatabase" localSheetId="28" hidden="1">'15-Jan-2025 '!$B$19:$F$146</definedName>
    <definedName name="_xlnm._FilterDatabase" localSheetId="156" hidden="1">'15-Jul-24'!#REF!</definedName>
    <definedName name="_xlnm._FilterDatabase" localSheetId="239" hidden="1">'15-Mar-24'!#REF!</definedName>
    <definedName name="_xlnm._FilterDatabase" localSheetId="199" hidden="1">'15-May-24'!#REF!</definedName>
    <definedName name="_xlnm._FilterDatabase" localSheetId="68" hidden="1">'15-Nov-24 '!$B$19:$F$107</definedName>
    <definedName name="_xlnm._FilterDatabase" localSheetId="91" hidden="1">'15-Oct-24'!#REF!</definedName>
    <definedName name="_xlnm._FilterDatabase" localSheetId="219" hidden="1">'16-Apr-24'!#REF!</definedName>
    <definedName name="_xlnm._FilterDatabase" localSheetId="133" hidden="1">'16-Aug-24'!#REF!</definedName>
    <definedName name="_xlnm._FilterDatabase" localSheetId="47" hidden="1">'16-Dec-24'!$B$19:$F$146</definedName>
    <definedName name="_xlnm._FilterDatabase" localSheetId="27" hidden="1">'16-Jan-2025  '!$B$19:$F$146</definedName>
    <definedName name="_xlnm._FilterDatabase" localSheetId="155" hidden="1">'16-Jul-24'!#REF!</definedName>
    <definedName name="_xlnm._FilterDatabase" localSheetId="198" hidden="1">'16-May-24'!#REF!</definedName>
    <definedName name="_xlnm._FilterDatabase" localSheetId="90" hidden="1">'16-Oct-24'!#REF!</definedName>
    <definedName name="_xlnm._FilterDatabase" localSheetId="112" hidden="1">'16-Sep-24'!$B$19:$F$198</definedName>
    <definedName name="_xlnm._FilterDatabase" localSheetId="218" hidden="1">'17-Apr-24'!#REF!</definedName>
    <definedName name="_xlnm._FilterDatabase" localSheetId="46" hidden="1">'17-Dec-24'!$B$19:$F$146</definedName>
    <definedName name="_xlnm._FilterDatabase" localSheetId="5" hidden="1">'17-Feb-2025 '!$B$19:$F$146</definedName>
    <definedName name="_xlnm._FilterDatabase" localSheetId="26" hidden="1">'17-Jan-2025  '!$B$19:$F$146</definedName>
    <definedName name="_xlnm._FilterDatabase" localSheetId="154" hidden="1">'17-Jul-24'!#REF!</definedName>
    <definedName name="_xlnm._FilterDatabase" localSheetId="176" hidden="1">'17-Jun-24'!#REF!</definedName>
    <definedName name="_xlnm._FilterDatabase" localSheetId="197" hidden="1">'17-May-24'!#REF!</definedName>
    <definedName name="_xlnm._FilterDatabase" localSheetId="89" hidden="1">'17-Oct-24'!#REF!</definedName>
    <definedName name="_xlnm._FilterDatabase" localSheetId="111" hidden="1">'17-Sep-24'!#REF!</definedName>
    <definedName name="_xlnm._FilterDatabase" localSheetId="217" hidden="1">'18-Apr-24'!#REF!</definedName>
    <definedName name="_xlnm._FilterDatabase" localSheetId="45" hidden="1">'18-Dec-24 '!$B$19:$F$146</definedName>
    <definedName name="_xlnm._FilterDatabase" localSheetId="4" hidden="1">'18-Feb-2025 '!$B$19:$F$146</definedName>
    <definedName name="_xlnm._FilterDatabase" localSheetId="153" hidden="1">'18-Jul-24'!#REF!</definedName>
    <definedName name="_xlnm._FilterDatabase" localSheetId="175" hidden="1">'18-Jun-24'!#REF!</definedName>
    <definedName name="_xlnm._FilterDatabase" localSheetId="238" hidden="1">'18-Mar-24'!#REF!</definedName>
    <definedName name="_xlnm._FilterDatabase" localSheetId="67" hidden="1">'18-Nov-24'!$B$19:$F$107</definedName>
    <definedName name="_xlnm._FilterDatabase" localSheetId="88" hidden="1">'18-Oct-24'!#REF!</definedName>
    <definedName name="_xlnm._FilterDatabase" localSheetId="110" hidden="1">'18-Sep-24'!$B$19:$F$198</definedName>
    <definedName name="_xlnm._FilterDatabase" localSheetId="216" hidden="1">'19-Apr-24'!#REF!</definedName>
    <definedName name="_xlnm._FilterDatabase" localSheetId="132" hidden="1">'19-Aug-24'!#REF!</definedName>
    <definedName name="_xlnm._FilterDatabase" localSheetId="44" hidden="1">'19-Dec-24 '!$B$19:$F$146</definedName>
    <definedName name="_xlnm._FilterDatabase" localSheetId="3" hidden="1">'19-Feb-2025'!$B$19:$F$146</definedName>
    <definedName name="_xlnm._FilterDatabase" localSheetId="152" hidden="1">'19-Jul-24'!#REF!</definedName>
    <definedName name="_xlnm._FilterDatabase" localSheetId="174" hidden="1">'19-Jun-24'!#REF!</definedName>
    <definedName name="_xlnm._FilterDatabase" localSheetId="237" hidden="1">'19-Mar-24'!#REF!</definedName>
    <definedName name="_xlnm._FilterDatabase" localSheetId="66" hidden="1">'19-Nov-24 '!$B$19:$F$149</definedName>
    <definedName name="_xlnm._FilterDatabase" localSheetId="109" hidden="1">'19-Sep-24'!#REF!</definedName>
    <definedName name="_xlnm._FilterDatabase" localSheetId="143" hidden="1">'1-Aug-24'!#REF!</definedName>
    <definedName name="_xlnm._FilterDatabase" localSheetId="249" hidden="1">'1-Mar-24'!#REF!</definedName>
    <definedName name="_xlnm._FilterDatabase" localSheetId="78" hidden="1">'1-Nov-24'!$B$19:$F$166</definedName>
    <definedName name="_xlnm._FilterDatabase" localSheetId="131" hidden="1">'20-Aug-24'!#REF!</definedName>
    <definedName name="_xlnm._FilterDatabase" localSheetId="43" hidden="1">'20-Dec-24  '!$B$19:$F$146</definedName>
    <definedName name="_xlnm._FilterDatabase" localSheetId="25" hidden="1">'20-Jan-2025'!$B$19:$F$146</definedName>
    <definedName name="_xlnm._FilterDatabase" localSheetId="173" hidden="1">'20-Jun-24'!#REF!</definedName>
    <definedName name="_xlnm._FilterDatabase" localSheetId="236" hidden="1">'20-Mar-24'!#REF!</definedName>
    <definedName name="_xlnm._FilterDatabase" localSheetId="196" hidden="1">'20-May-24'!#REF!</definedName>
    <definedName name="_xlnm._FilterDatabase" localSheetId="65" hidden="1">'20-Nov-24  '!$B$19:$F$146</definedName>
    <definedName name="_xlnm._FilterDatabase" localSheetId="108" hidden="1">'20-Sep-24'!#REF!</definedName>
    <definedName name="_xlnm._FilterDatabase" localSheetId="130" hidden="1">'21-Aug-24'!#REF!</definedName>
    <definedName name="_xlnm._FilterDatabase" localSheetId="24" hidden="1">'21-Jan-2025 '!$B$19:$F$146</definedName>
    <definedName name="_xlnm._FilterDatabase" localSheetId="172" hidden="1">'21-Jun-24'!#REF!</definedName>
    <definedName name="_xlnm._FilterDatabase" localSheetId="235" hidden="1">'21-Mar-24'!#REF!</definedName>
    <definedName name="_xlnm._FilterDatabase" localSheetId="195" hidden="1">'21-May-24'!#REF!</definedName>
    <definedName name="_xlnm._FilterDatabase" localSheetId="64" hidden="1">'21-Nov-24   '!$B$19:$F$105</definedName>
    <definedName name="_xlnm._FilterDatabase" localSheetId="87" hidden="1">'21-Oct-24'!$B$19:$F$161</definedName>
    <definedName name="_xlnm._FilterDatabase" localSheetId="215" hidden="1">'22-Apr-24'!#REF!</definedName>
    <definedName name="_xlnm._FilterDatabase" localSheetId="129" hidden="1">'22-Aug-24'!$B$19:$F$146</definedName>
    <definedName name="_xlnm._FilterDatabase" localSheetId="23" hidden="1">'22-Jan-2025'!$B$19:$F$146</definedName>
    <definedName name="_xlnm._FilterDatabase" localSheetId="151" hidden="1">'22-Jul-24'!#REF!</definedName>
    <definedName name="_xlnm._FilterDatabase" localSheetId="234" hidden="1">'22-Mar-24'!#REF!</definedName>
    <definedName name="_xlnm._FilterDatabase" localSheetId="194" hidden="1">'22-May-24'!#REF!</definedName>
    <definedName name="_xlnm._FilterDatabase" localSheetId="63" hidden="1">'22-Nov-24   '!$B$19:$F$131</definedName>
    <definedName name="_xlnm._FilterDatabase" localSheetId="86" hidden="1">'22-Oct-24'!$B$19:$F$195</definedName>
    <definedName name="_xlnm._FilterDatabase" localSheetId="214" hidden="1">'23-Apr-24'!#REF!</definedName>
    <definedName name="_xlnm._FilterDatabase" localSheetId="128" hidden="1">'23-Aug-24'!$B$19:$F$132</definedName>
    <definedName name="_xlnm._FilterDatabase" localSheetId="42" hidden="1">'23-Dec-24  '!$B$19:$F$146</definedName>
    <definedName name="_xlnm._FilterDatabase" localSheetId="22" hidden="1">'23-Jan-2025'!$B$19:$F$146</definedName>
    <definedName name="_xlnm._FilterDatabase" localSheetId="150" hidden="1">'23-Jul-24'!#REF!</definedName>
    <definedName name="_xlnm._FilterDatabase" localSheetId="193" hidden="1">'23-May-24'!#REF!</definedName>
    <definedName name="_xlnm._FilterDatabase" localSheetId="85" hidden="1">'23-Oct-24'!$B$19:$F$238</definedName>
    <definedName name="_xlnm._FilterDatabase" localSheetId="107" hidden="1">'23-Sep-24'!#REF!</definedName>
    <definedName name="_xlnm._FilterDatabase" localSheetId="213" hidden="1">'24-Apr-24'!#REF!</definedName>
    <definedName name="_xlnm._FilterDatabase" localSheetId="41" hidden="1">'24-Dec-24 '!$B$19:$F$146</definedName>
    <definedName name="_xlnm._FilterDatabase" localSheetId="21" hidden="1">'24-Jan-2025 '!$B$19:$F$146</definedName>
    <definedName name="_xlnm._FilterDatabase" localSheetId="149" hidden="1">'24-Jul-24'!#REF!</definedName>
    <definedName name="_xlnm._FilterDatabase" localSheetId="171" hidden="1">'24-Jun-24'!#REF!</definedName>
    <definedName name="_xlnm._FilterDatabase" localSheetId="192" hidden="1">'24-May-24'!#REF!</definedName>
    <definedName name="_xlnm._FilterDatabase" localSheetId="84" hidden="1">'24-Oct-24'!$B$19:$F$172</definedName>
    <definedName name="_xlnm._FilterDatabase" localSheetId="106" hidden="1">'24-Sep-24'!#REF!</definedName>
    <definedName name="_xlnm._FilterDatabase" localSheetId="212" hidden="1">'25-Apr-24'!#REF!</definedName>
    <definedName name="_xlnm._FilterDatabase" localSheetId="148" hidden="1">'25-Jul-24'!#REF!</definedName>
    <definedName name="_xlnm._FilterDatabase" localSheetId="170" hidden="1">'25-Jun-24'!#REF!</definedName>
    <definedName name="_xlnm._FilterDatabase" localSheetId="233" hidden="1">'25-Mar-24'!#REF!</definedName>
    <definedName name="_xlnm._FilterDatabase" localSheetId="62" hidden="1">'25-Nov-24  '!$B$19:$F$158</definedName>
    <definedName name="_xlnm._FilterDatabase" localSheetId="83" hidden="1">'25-Oct-24'!$B$19:$F$172</definedName>
    <definedName name="_xlnm._FilterDatabase" localSheetId="105" hidden="1">'25-Sep-24'!#REF!</definedName>
    <definedName name="_xlnm._FilterDatabase" localSheetId="211" hidden="1">'26-Apr-24'!#REF!</definedName>
    <definedName name="_xlnm._FilterDatabase" localSheetId="127" hidden="1">'26-Aug-24'!$B$19:$F$127</definedName>
    <definedName name="_xlnm._FilterDatabase" localSheetId="147" hidden="1">'26-Jul-24'!#REF!</definedName>
    <definedName name="_xlnm._FilterDatabase" localSheetId="169" hidden="1">'26-Jun-24'!#REF!</definedName>
    <definedName name="_xlnm._FilterDatabase" localSheetId="232" hidden="1">'26-Mar-24'!#REF!</definedName>
    <definedName name="_xlnm._FilterDatabase" localSheetId="61" hidden="1">'26-Nov-24  '!$B$19:$F$146</definedName>
    <definedName name="_xlnm._FilterDatabase" localSheetId="104" hidden="1">'26-Sep-24'!#REF!</definedName>
    <definedName name="_xlnm._FilterDatabase" localSheetId="126" hidden="1">'27-Aug-24'!$B$19:$F$128</definedName>
    <definedName name="_xlnm._FilterDatabase" localSheetId="40" hidden="1">'27-Dec-2024'!$B$19:$F$146</definedName>
    <definedName name="_xlnm._FilterDatabase" localSheetId="20" hidden="1">'27-Jan-2025'!$B$19:$F$146</definedName>
    <definedName name="_xlnm._FilterDatabase" localSheetId="168" hidden="1">'27-Jun-24'!#REF!</definedName>
    <definedName name="_xlnm._FilterDatabase" localSheetId="231" hidden="1">'27-Mar-24'!#REF!</definedName>
    <definedName name="_xlnm._FilterDatabase" localSheetId="191" hidden="1">'27-May-24'!#REF!</definedName>
    <definedName name="_xlnm._FilterDatabase" localSheetId="60" hidden="1">'27-Nov-24'!$B$19:$F$146</definedName>
    <definedName name="_xlnm._FilterDatabase" localSheetId="103" hidden="1">'27-Sep-24'!#REF!</definedName>
    <definedName name="_xlnm._FilterDatabase" localSheetId="125" hidden="1">'28-Aug-24'!$B$19:$F$132</definedName>
    <definedName name="_xlnm._FilterDatabase" localSheetId="19" hidden="1">'28-Jan-2025 '!$B$19:$F$146</definedName>
    <definedName name="_xlnm._FilterDatabase" localSheetId="167" hidden="1">'28-Jun-24'!#REF!</definedName>
    <definedName name="_xlnm._FilterDatabase" localSheetId="230" hidden="1">'28-Mar-24'!#REF!</definedName>
    <definedName name="_xlnm._FilterDatabase" localSheetId="190" hidden="1">'28-May-24'!#REF!</definedName>
    <definedName name="_xlnm._FilterDatabase" localSheetId="59" hidden="1">'28-Nov-24 '!$B$19:$F$146</definedName>
    <definedName name="_xlnm._FilterDatabase" localSheetId="82" hidden="1">'28-Oct-24'!$B$19:$F$239</definedName>
    <definedName name="_xlnm._FilterDatabase" localSheetId="210" hidden="1">'29-Apr-24'!#REF!</definedName>
    <definedName name="_xlnm._FilterDatabase" localSheetId="124" hidden="1">'29-Aug-24'!$B$19:$F$136</definedName>
    <definedName name="_xlnm._FilterDatabase" localSheetId="18" hidden="1">'29-Jan-2025 '!$B$19:$F$146</definedName>
    <definedName name="_xlnm._FilterDatabase" localSheetId="146" hidden="1">'29-Jul-24'!#REF!</definedName>
    <definedName name="_xlnm._FilterDatabase" localSheetId="189" hidden="1">'29-May-24'!#REF!</definedName>
    <definedName name="_xlnm._FilterDatabase" localSheetId="58" hidden="1">'29-Nov-24  '!$B$19:$F$146</definedName>
    <definedName name="_xlnm._FilterDatabase" localSheetId="81" hidden="1">'29-Oct-24'!$B$19:$F$150</definedName>
    <definedName name="_xlnm._FilterDatabase" localSheetId="229" hidden="1">'2-Apr-24'!#REF!</definedName>
    <definedName name="_xlnm._FilterDatabase" localSheetId="142" hidden="1">'2-Aug-24'!#REF!</definedName>
    <definedName name="_xlnm._FilterDatabase" localSheetId="37" hidden="1">'2-Jan-2025 '!$B$19:$F$146</definedName>
    <definedName name="_xlnm._FilterDatabase" localSheetId="165" hidden="1">'2-Jul-24'!#REF!</definedName>
    <definedName name="_xlnm._FilterDatabase" localSheetId="208" hidden="1">'2-May-24'!#REF!</definedName>
    <definedName name="_xlnm._FilterDatabase" localSheetId="122" hidden="1">'2-Sep-24'!$B$19:$F$148</definedName>
    <definedName name="_xlnm._FilterDatabase" localSheetId="209" hidden="1">'30-Apr-24'!#REF!</definedName>
    <definedName name="_xlnm._FilterDatabase" localSheetId="123" hidden="1">'30-Aug-24'!$B$19:$F$154</definedName>
    <definedName name="_xlnm._FilterDatabase" localSheetId="39" hidden="1">'30-Dec-24'!$B$19:$F$146</definedName>
    <definedName name="_xlnm._FilterDatabase" localSheetId="17" hidden="1">'30-Jan-2025  '!$B$19:$F$146</definedName>
    <definedName name="_xlnm._FilterDatabase" localSheetId="145" hidden="1">'30-Jul-24'!#REF!</definedName>
    <definedName name="_xlnm._FilterDatabase" localSheetId="188" hidden="1">'30-May-24'!#REF!</definedName>
    <definedName name="_xlnm._FilterDatabase" localSheetId="80" hidden="1">'30-Oct-24'!$B$19:$F$220</definedName>
    <definedName name="_xlnm._FilterDatabase" localSheetId="102" hidden="1">'30-Sep-24'!$B$19:$F$192</definedName>
    <definedName name="_xlnm._FilterDatabase" localSheetId="38" hidden="1">'31-Dec-2024'!$B$19:$F$146</definedName>
    <definedName name="_xlnm._FilterDatabase" localSheetId="16" hidden="1">'31-Jan-2025 '!$B$19:$F$146</definedName>
    <definedName name="_xlnm._FilterDatabase" localSheetId="144" hidden="1">'31-Jul-24'!#REF!</definedName>
    <definedName name="_xlnm._FilterDatabase" localSheetId="187" hidden="1">'31-May-24'!#REF!</definedName>
    <definedName name="_xlnm._FilterDatabase" localSheetId="79" hidden="1">'31-Oct-24'!$B$19:$F$159</definedName>
    <definedName name="_xlnm._FilterDatabase" localSheetId="228" hidden="1">'3-Apr-24'!#REF!</definedName>
    <definedName name="_xlnm._FilterDatabase" localSheetId="15" hidden="1">'3-Feb-2025'!$B$19:$F$146</definedName>
    <definedName name="_xlnm._FilterDatabase" localSheetId="36" hidden="1">'3-Jan-2025  '!$B$19:$F$146</definedName>
    <definedName name="_xlnm._FilterDatabase" localSheetId="164" hidden="1">'3-Jul-24'!#REF!</definedName>
    <definedName name="_xlnm._FilterDatabase" localSheetId="186" hidden="1">'3-Jun-24'!#REF!</definedName>
    <definedName name="_xlnm._FilterDatabase" localSheetId="207" hidden="1">'3-May-24'!#REF!</definedName>
    <definedName name="_xlnm._FilterDatabase" localSheetId="121" hidden="1">'3-Sep-24'!$B$19:$F$191</definedName>
    <definedName name="_xlnm._FilterDatabase" localSheetId="227" hidden="1">'4-Apr-24'!#REF!</definedName>
    <definedName name="_xlnm._FilterDatabase" localSheetId="14" hidden="1">'4-Feb-2025 '!$B$19:$F$146</definedName>
    <definedName name="_xlnm._FilterDatabase" localSheetId="163" hidden="1">'4-Jul-24'!$B$19:$F$75</definedName>
    <definedName name="_xlnm._FilterDatabase" localSheetId="185" hidden="1">'4-Jun-24'!#REF!</definedName>
    <definedName name="_xlnm._FilterDatabase" localSheetId="248" hidden="1">'4-Mar-24'!#REF!</definedName>
    <definedName name="_xlnm._FilterDatabase" localSheetId="77" hidden="1">'4-Nov-24'!$B$19:$F$141</definedName>
    <definedName name="_xlnm._FilterDatabase" localSheetId="120" hidden="1">'4-Sep-24'!$B$19:$F$187</definedName>
    <definedName name="_xlnm._FilterDatabase" localSheetId="226" hidden="1">'5-Apr-24'!#REF!</definedName>
    <definedName name="_xlnm._FilterDatabase" localSheetId="141" hidden="1">'5-Aug-24'!#REF!</definedName>
    <definedName name="_xlnm._FilterDatabase" localSheetId="13" hidden="1">'5-Feb-2025'!$B$19:$F$146</definedName>
    <definedName name="_xlnm._FilterDatabase" localSheetId="162" hidden="1">'5-Jul-24'!#REF!</definedName>
    <definedName name="_xlnm._FilterDatabase" localSheetId="184" hidden="1">'5-Jun-24'!#REF!</definedName>
    <definedName name="_xlnm._FilterDatabase" localSheetId="247" hidden="1">'5-Mar-24'!#REF!</definedName>
    <definedName name="_xlnm._FilterDatabase" localSheetId="76" hidden="1">'5-Nov-24'!$B$19:$F$152</definedName>
    <definedName name="_xlnm._FilterDatabase" localSheetId="119" hidden="1">'5-Sep-24'!#REF!</definedName>
    <definedName name="_xlnm._FilterDatabase" localSheetId="140" hidden="1">'6-Aug-24'!#REF!</definedName>
    <definedName name="_xlnm._FilterDatabase" localSheetId="12" hidden="1">'6-Feb-2025 '!$B$19:$F$146</definedName>
    <definedName name="_xlnm._FilterDatabase" localSheetId="35" hidden="1">'6-Jan-2025  '!$B$19:$F$146</definedName>
    <definedName name="_xlnm._FilterDatabase" localSheetId="183" hidden="1">'6-Jun-24'!#REF!</definedName>
    <definedName name="_xlnm._FilterDatabase" localSheetId="246" hidden="1">'6-Mar-24'!#REF!</definedName>
    <definedName name="_xlnm._FilterDatabase" localSheetId="206" hidden="1">'6-May-24'!#REF!</definedName>
    <definedName name="_xlnm._FilterDatabase" localSheetId="75" hidden="1">'6-Nov-24'!$B$19:$F$131</definedName>
    <definedName name="_xlnm._FilterDatabase" localSheetId="118" hidden="1">'6-Sep-24'!#REF!</definedName>
    <definedName name="_xlnm._FilterDatabase" localSheetId="139" hidden="1">'7-Aug-24'!#REF!</definedName>
    <definedName name="_xlnm._FilterDatabase" localSheetId="11" hidden="1">'7-Feb-2025  '!$B$19:$F$146</definedName>
    <definedName name="_xlnm._FilterDatabase" localSheetId="34" hidden="1">'7-Jan-2025'!$B$19:$F$146</definedName>
    <definedName name="_xlnm._FilterDatabase" localSheetId="182" hidden="1">'7-Jun-24'!#REF!</definedName>
    <definedName name="_xlnm._FilterDatabase" localSheetId="245" hidden="1">'7-Mar-24'!#REF!</definedName>
    <definedName name="_xlnm._FilterDatabase" localSheetId="205" hidden="1">'7-May-24'!#REF!</definedName>
    <definedName name="_xlnm._FilterDatabase" localSheetId="74" hidden="1">'7-Nov-24 '!$B$19:$F$73</definedName>
    <definedName name="_xlnm._FilterDatabase" localSheetId="225" hidden="1">'8-Apr-24'!#REF!</definedName>
    <definedName name="_xlnm._FilterDatabase" localSheetId="33" hidden="1">'8-Jan-2025  '!$B$19:$F$146</definedName>
    <definedName name="_xlnm._FilterDatabase" localSheetId="161" hidden="1">'8-Jul-24'!#REF!</definedName>
    <definedName name="_xlnm._FilterDatabase" localSheetId="244" hidden="1">'8-Mar-24'!#REF!</definedName>
    <definedName name="_xlnm._FilterDatabase" localSheetId="204" hidden="1">'8-May-24'!#REF!</definedName>
    <definedName name="_xlnm._FilterDatabase" localSheetId="73" hidden="1">'8-Nov-24  '!$B$19:$F$76</definedName>
    <definedName name="_xlnm._FilterDatabase" localSheetId="224" hidden="1">'9-Apr-24'!#REF!</definedName>
    <definedName name="_xlnm._FilterDatabase" localSheetId="138" hidden="1">'9-Aug-24'!#REF!</definedName>
    <definedName name="_xlnm._FilterDatabase" localSheetId="32" hidden="1">'9-Jan-2025 '!$B$19:$F$146</definedName>
    <definedName name="_xlnm._FilterDatabase" localSheetId="160" hidden="1">'9-Jul-24'!#REF!</definedName>
    <definedName name="_xlnm._FilterDatabase" localSheetId="203" hidden="1">'9-May-24'!#REF!</definedName>
    <definedName name="_xlnm._FilterDatabase" localSheetId="117" hidden="1">'9-Sep-24'!#REF!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3" i="29" l="1"/>
  <c r="C273" i="29"/>
  <c r="C267" i="29" l="1"/>
  <c r="D267" i="29"/>
  <c r="E267" i="29"/>
  <c r="C268" i="29"/>
  <c r="D268" i="29"/>
  <c r="E268" i="29"/>
  <c r="C269" i="29"/>
  <c r="D269" i="29"/>
  <c r="E269" i="29"/>
  <c r="C270" i="29"/>
  <c r="D270" i="29"/>
  <c r="E270" i="29"/>
  <c r="E16" i="387"/>
  <c r="E17" i="388"/>
  <c r="E15" i="388"/>
  <c r="E16" i="388"/>
  <c r="E15" i="389"/>
  <c r="E17" i="389"/>
  <c r="E17" i="391"/>
  <c r="E16" i="391"/>
  <c r="E15" i="391"/>
  <c r="C17" i="391"/>
  <c r="C16" i="391"/>
  <c r="E17" i="390"/>
  <c r="C17" i="390"/>
  <c r="E16" i="390"/>
  <c r="C16" i="390"/>
  <c r="E15" i="390"/>
  <c r="C15" i="390"/>
  <c r="C17" i="388"/>
  <c r="C17" i="387"/>
  <c r="E360" i="33"/>
  <c r="G363" i="33"/>
  <c r="Q363" i="33"/>
  <c r="P363" i="33" s="1"/>
  <c r="O363" i="33"/>
  <c r="M363" i="33"/>
  <c r="L363" i="33" s="1"/>
  <c r="K363" i="33"/>
  <c r="P362" i="33"/>
  <c r="L362" i="33"/>
  <c r="E362" i="33"/>
  <c r="E271" i="29" s="1"/>
  <c r="C362" i="33"/>
  <c r="C271" i="29" s="1"/>
  <c r="P361" i="33"/>
  <c r="L361" i="33"/>
  <c r="E361" i="33"/>
  <c r="C361" i="33"/>
  <c r="P360" i="33"/>
  <c r="L360" i="33"/>
  <c r="C360" i="33"/>
  <c r="P359" i="33"/>
  <c r="L359" i="33"/>
  <c r="E359" i="33"/>
  <c r="C359" i="33"/>
  <c r="D362" i="33" l="1"/>
  <c r="D271" i="29" s="1"/>
  <c r="E17" i="387"/>
  <c r="C16" i="387"/>
  <c r="C15" i="387"/>
  <c r="E15" i="387"/>
  <c r="D15" i="387" s="1"/>
  <c r="C15" i="388"/>
  <c r="D15" i="388" s="1"/>
  <c r="C16" i="388"/>
  <c r="C15" i="389"/>
  <c r="D15" i="389" s="1"/>
  <c r="C16" i="389"/>
  <c r="E16" i="389"/>
  <c r="C17" i="389"/>
  <c r="C15" i="391"/>
  <c r="D15" i="391" s="1"/>
  <c r="D15" i="390"/>
  <c r="D361" i="33"/>
  <c r="C358" i="33"/>
  <c r="C363" i="33" s="1"/>
  <c r="D359" i="33"/>
  <c r="D360" i="33"/>
  <c r="I363" i="33" l="1"/>
  <c r="H363" i="33" s="1"/>
  <c r="E358" i="33"/>
  <c r="E363" i="33" s="1"/>
  <c r="D358" i="33" l="1"/>
  <c r="D363" i="33"/>
  <c r="E17" i="385" l="1"/>
  <c r="E16" i="384"/>
  <c r="E15" i="384"/>
  <c r="C15" i="384"/>
  <c r="E17" i="383"/>
  <c r="E16" i="383"/>
  <c r="E17" i="382"/>
  <c r="E17" i="386"/>
  <c r="C17" i="386"/>
  <c r="E16" i="386"/>
  <c r="C16" i="386"/>
  <c r="E15" i="386"/>
  <c r="C15" i="386"/>
  <c r="C16" i="384"/>
  <c r="I349" i="33"/>
  <c r="D15" i="384" l="1"/>
  <c r="E15" i="385"/>
  <c r="C16" i="385"/>
  <c r="C15" i="385"/>
  <c r="E16" i="385"/>
  <c r="C17" i="385"/>
  <c r="C17" i="384"/>
  <c r="E17" i="384"/>
  <c r="C15" i="383"/>
  <c r="C16" i="383"/>
  <c r="E15" i="383"/>
  <c r="C17" i="383"/>
  <c r="C15" i="382"/>
  <c r="C16" i="382"/>
  <c r="C17" i="382"/>
  <c r="E16" i="382"/>
  <c r="E15" i="382"/>
  <c r="D15" i="386"/>
  <c r="E17" i="380"/>
  <c r="E16" i="380"/>
  <c r="E17" i="379"/>
  <c r="E17" i="378"/>
  <c r="C17" i="378"/>
  <c r="E16" i="378"/>
  <c r="E17" i="377"/>
  <c r="C16" i="377"/>
  <c r="C15" i="377"/>
  <c r="E17" i="381"/>
  <c r="C17" i="381"/>
  <c r="E16" i="381"/>
  <c r="C16" i="381"/>
  <c r="E15" i="381"/>
  <c r="C15" i="381"/>
  <c r="C17" i="380"/>
  <c r="E340" i="33"/>
  <c r="C16" i="374"/>
  <c r="E17" i="374"/>
  <c r="E17" i="373"/>
  <c r="C16" i="373"/>
  <c r="E17" i="372"/>
  <c r="E15" i="372"/>
  <c r="E17" i="375"/>
  <c r="C17" i="375"/>
  <c r="E16" i="375"/>
  <c r="C16" i="375"/>
  <c r="E15" i="375"/>
  <c r="C15" i="375"/>
  <c r="E16" i="373"/>
  <c r="C16" i="372"/>
  <c r="E17" i="371"/>
  <c r="E15" i="370"/>
  <c r="E17" i="370"/>
  <c r="C15" i="370"/>
  <c r="E17" i="366"/>
  <c r="C17" i="366"/>
  <c r="E15" i="366"/>
  <c r="C17" i="367"/>
  <c r="E16" i="367"/>
  <c r="C15" i="368"/>
  <c r="C17" i="368"/>
  <c r="C15" i="369"/>
  <c r="E17" i="369"/>
  <c r="C16" i="369"/>
  <c r="E17" i="368"/>
  <c r="C15" i="366"/>
  <c r="I328" i="33"/>
  <c r="Q356" i="33"/>
  <c r="P356" i="33" s="1"/>
  <c r="O356" i="33"/>
  <c r="M356" i="33"/>
  <c r="L356" i="33" s="1"/>
  <c r="K356" i="33"/>
  <c r="I356" i="33"/>
  <c r="G356" i="33"/>
  <c r="P355" i="33"/>
  <c r="L355" i="33"/>
  <c r="E355" i="33"/>
  <c r="C355" i="33"/>
  <c r="P354" i="33"/>
  <c r="L354" i="33"/>
  <c r="E354" i="33"/>
  <c r="C354" i="33"/>
  <c r="P353" i="33"/>
  <c r="L353" i="33"/>
  <c r="E353" i="33"/>
  <c r="C353" i="33"/>
  <c r="P352" i="33"/>
  <c r="L352" i="33"/>
  <c r="E352" i="33"/>
  <c r="C352" i="33"/>
  <c r="E351" i="33"/>
  <c r="C351" i="33"/>
  <c r="Q349" i="33"/>
  <c r="P349" i="33" s="1"/>
  <c r="O349" i="33"/>
  <c r="M349" i="33"/>
  <c r="L349" i="33" s="1"/>
  <c r="K349" i="33"/>
  <c r="G349" i="33"/>
  <c r="P348" i="33"/>
  <c r="L348" i="33"/>
  <c r="E348" i="33"/>
  <c r="C348" i="33"/>
  <c r="P347" i="33"/>
  <c r="L347" i="33"/>
  <c r="E347" i="33"/>
  <c r="C347" i="33"/>
  <c r="P346" i="33"/>
  <c r="L346" i="33"/>
  <c r="E346" i="33"/>
  <c r="C346" i="33"/>
  <c r="P345" i="33"/>
  <c r="L345" i="33"/>
  <c r="E345" i="33"/>
  <c r="C345" i="33"/>
  <c r="E344" i="33"/>
  <c r="C344" i="33"/>
  <c r="Q342" i="33"/>
  <c r="P342" i="33" s="1"/>
  <c r="O342" i="33"/>
  <c r="M342" i="33"/>
  <c r="L342" i="33" s="1"/>
  <c r="K342" i="33"/>
  <c r="G342" i="33"/>
  <c r="P341" i="33"/>
  <c r="L341" i="33"/>
  <c r="E341" i="33"/>
  <c r="C341" i="33"/>
  <c r="P340" i="33"/>
  <c r="L340" i="33"/>
  <c r="C340" i="33"/>
  <c r="P339" i="33"/>
  <c r="L339" i="33"/>
  <c r="E339" i="33"/>
  <c r="C339" i="33"/>
  <c r="P338" i="33"/>
  <c r="L338" i="33"/>
  <c r="E338" i="33"/>
  <c r="C338" i="33"/>
  <c r="E337" i="33"/>
  <c r="C337" i="33"/>
  <c r="Q335" i="33"/>
  <c r="P335" i="33" s="1"/>
  <c r="O335" i="33"/>
  <c r="M335" i="33"/>
  <c r="L335" i="33" s="1"/>
  <c r="K335" i="33"/>
  <c r="I335" i="33"/>
  <c r="G335" i="33"/>
  <c r="P334" i="33"/>
  <c r="L334" i="33"/>
  <c r="E334" i="33"/>
  <c r="C334" i="33"/>
  <c r="P333" i="33"/>
  <c r="L333" i="33"/>
  <c r="E333" i="33"/>
  <c r="C333" i="33"/>
  <c r="P332" i="33"/>
  <c r="L332" i="33"/>
  <c r="E332" i="33"/>
  <c r="C332" i="33"/>
  <c r="P331" i="33"/>
  <c r="L331" i="33"/>
  <c r="E331" i="33"/>
  <c r="C331" i="33"/>
  <c r="E330" i="33"/>
  <c r="C330" i="33"/>
  <c r="Q328" i="33"/>
  <c r="P328" i="33" s="1"/>
  <c r="O328" i="33"/>
  <c r="M328" i="33"/>
  <c r="L328" i="33" s="1"/>
  <c r="K328" i="33"/>
  <c r="G328" i="33"/>
  <c r="P327" i="33"/>
  <c r="L327" i="33"/>
  <c r="E327" i="33"/>
  <c r="C327" i="33"/>
  <c r="P326" i="33"/>
  <c r="L326" i="33"/>
  <c r="E326" i="33"/>
  <c r="C326" i="33"/>
  <c r="P325" i="33"/>
  <c r="L325" i="33"/>
  <c r="E325" i="33"/>
  <c r="C325" i="33"/>
  <c r="P324" i="33"/>
  <c r="L324" i="33"/>
  <c r="E324" i="33"/>
  <c r="C324" i="33"/>
  <c r="E323" i="33"/>
  <c r="C323" i="33"/>
  <c r="C16" i="361"/>
  <c r="E15" i="361"/>
  <c r="E17" i="365"/>
  <c r="C17" i="365"/>
  <c r="E16" i="365"/>
  <c r="C16" i="365"/>
  <c r="E15" i="365"/>
  <c r="C15" i="365"/>
  <c r="E17" i="364"/>
  <c r="C17" i="364"/>
  <c r="E16" i="364"/>
  <c r="C16" i="364"/>
  <c r="E15" i="364"/>
  <c r="C15" i="364"/>
  <c r="E17" i="363"/>
  <c r="C17" i="363"/>
  <c r="E16" i="363"/>
  <c r="C16" i="363"/>
  <c r="E15" i="363"/>
  <c r="C15" i="363"/>
  <c r="E17" i="362"/>
  <c r="C17" i="362"/>
  <c r="E16" i="362"/>
  <c r="C16" i="362"/>
  <c r="E15" i="362"/>
  <c r="C15" i="362"/>
  <c r="E16" i="361"/>
  <c r="L320" i="33"/>
  <c r="P320" i="33"/>
  <c r="D15" i="382" l="1"/>
  <c r="D15" i="383"/>
  <c r="D15" i="385"/>
  <c r="D351" i="33"/>
  <c r="C15" i="380"/>
  <c r="E15" i="380"/>
  <c r="C16" i="380"/>
  <c r="C17" i="379"/>
  <c r="C16" i="379"/>
  <c r="E16" i="379"/>
  <c r="C15" i="379"/>
  <c r="E15" i="379"/>
  <c r="C15" i="378"/>
  <c r="E15" i="378"/>
  <c r="C16" i="378"/>
  <c r="E15" i="377"/>
  <c r="D15" i="377" s="1"/>
  <c r="E16" i="377"/>
  <c r="C17" i="377"/>
  <c r="D15" i="381"/>
  <c r="D15" i="375"/>
  <c r="I342" i="33"/>
  <c r="H342" i="33" s="1"/>
  <c r="E15" i="374"/>
  <c r="C15" i="374"/>
  <c r="E16" i="374"/>
  <c r="C17" i="374"/>
  <c r="C15" i="373"/>
  <c r="C17" i="373"/>
  <c r="E15" i="373"/>
  <c r="E16" i="372"/>
  <c r="C17" i="372"/>
  <c r="C15" i="372"/>
  <c r="D15" i="372" s="1"/>
  <c r="E15" i="371"/>
  <c r="C15" i="371"/>
  <c r="C16" i="371"/>
  <c r="E16" i="371"/>
  <c r="C17" i="371"/>
  <c r="H335" i="33"/>
  <c r="D15" i="370"/>
  <c r="C17" i="370"/>
  <c r="C16" i="370"/>
  <c r="E16" i="370"/>
  <c r="C16" i="366"/>
  <c r="E16" i="366"/>
  <c r="C15" i="367"/>
  <c r="E15" i="367"/>
  <c r="E17" i="367"/>
  <c r="C16" i="367"/>
  <c r="E15" i="368"/>
  <c r="D15" i="368" s="1"/>
  <c r="C16" i="368"/>
  <c r="E16" i="368"/>
  <c r="E15" i="369"/>
  <c r="D15" i="369" s="1"/>
  <c r="E16" i="369"/>
  <c r="C17" i="369"/>
  <c r="D15" i="366"/>
  <c r="D345" i="33"/>
  <c r="D15" i="365"/>
  <c r="D15" i="364"/>
  <c r="E335" i="33"/>
  <c r="D354" i="33"/>
  <c r="H356" i="33"/>
  <c r="D353" i="33"/>
  <c r="D348" i="33"/>
  <c r="D327" i="33"/>
  <c r="D326" i="33"/>
  <c r="H328" i="33"/>
  <c r="D347" i="33"/>
  <c r="C349" i="33"/>
  <c r="D346" i="33"/>
  <c r="D352" i="33"/>
  <c r="D344" i="33"/>
  <c r="H349" i="33"/>
  <c r="C356" i="33"/>
  <c r="D355" i="33"/>
  <c r="E356" i="33"/>
  <c r="E349" i="33"/>
  <c r="D333" i="33"/>
  <c r="D330" i="33"/>
  <c r="C335" i="33"/>
  <c r="E342" i="33"/>
  <c r="D334" i="33"/>
  <c r="C342" i="33"/>
  <c r="D338" i="33"/>
  <c r="D340" i="33"/>
  <c r="D323" i="33"/>
  <c r="D332" i="33"/>
  <c r="D341" i="33"/>
  <c r="D339" i="33"/>
  <c r="D337" i="33"/>
  <c r="D331" i="33"/>
  <c r="C328" i="33"/>
  <c r="D325" i="33"/>
  <c r="D324" i="33"/>
  <c r="E328" i="33"/>
  <c r="C17" i="361"/>
  <c r="C15" i="361"/>
  <c r="D15" i="361" s="1"/>
  <c r="E17" i="361"/>
  <c r="D15" i="363"/>
  <c r="D15" i="362"/>
  <c r="O321" i="33"/>
  <c r="Q321" i="33"/>
  <c r="M321" i="33"/>
  <c r="K321" i="33"/>
  <c r="G321" i="33"/>
  <c r="I321" i="33"/>
  <c r="D15" i="378" l="1"/>
  <c r="D15" i="380"/>
  <c r="D15" i="379"/>
  <c r="D15" i="374"/>
  <c r="D349" i="33"/>
  <c r="D15" i="373"/>
  <c r="D15" i="371"/>
  <c r="D15" i="367"/>
  <c r="D342" i="33"/>
  <c r="D356" i="33"/>
  <c r="D335" i="33"/>
  <c r="D328" i="33"/>
  <c r="E320" i="33"/>
  <c r="E319" i="33"/>
  <c r="C320" i="33"/>
  <c r="H321" i="33"/>
  <c r="E316" i="33"/>
  <c r="C316" i="33"/>
  <c r="C317" i="33"/>
  <c r="C318" i="33"/>
  <c r="C319" i="33"/>
  <c r="P321" i="33"/>
  <c r="L321" i="33"/>
  <c r="P319" i="33"/>
  <c r="L319" i="33"/>
  <c r="P318" i="33"/>
  <c r="L318" i="33"/>
  <c r="E318" i="33"/>
  <c r="P317" i="33"/>
  <c r="L317" i="33"/>
  <c r="E317" i="33"/>
  <c r="C15" i="357"/>
  <c r="E16" i="357"/>
  <c r="C17" i="357"/>
  <c r="E17" i="359"/>
  <c r="C17" i="358"/>
  <c r="E17" i="358"/>
  <c r="C15" i="358"/>
  <c r="E17" i="360"/>
  <c r="C17" i="360"/>
  <c r="E16" i="360"/>
  <c r="C16" i="360"/>
  <c r="E15" i="360"/>
  <c r="C15" i="360"/>
  <c r="E17" i="356"/>
  <c r="C17" i="356"/>
  <c r="E16" i="356"/>
  <c r="C16" i="356"/>
  <c r="E15" i="356"/>
  <c r="C15" i="356"/>
  <c r="C312" i="33"/>
  <c r="C311" i="33"/>
  <c r="C310" i="33"/>
  <c r="L312" i="33"/>
  <c r="L311" i="33"/>
  <c r="L310" i="33"/>
  <c r="L306" i="33"/>
  <c r="L305" i="33"/>
  <c r="L304" i="33"/>
  <c r="L303" i="33"/>
  <c r="L302" i="33"/>
  <c r="Q314" i="33"/>
  <c r="P314" i="33" s="1"/>
  <c r="O314" i="33"/>
  <c r="M314" i="33"/>
  <c r="L314" i="33" s="1"/>
  <c r="K314" i="33"/>
  <c r="I314" i="33"/>
  <c r="G314" i="33"/>
  <c r="E17" i="355"/>
  <c r="C17" i="355"/>
  <c r="E16" i="355"/>
  <c r="C16" i="355"/>
  <c r="E15" i="355"/>
  <c r="C15" i="355"/>
  <c r="E17" i="354"/>
  <c r="C17" i="354"/>
  <c r="E16" i="354"/>
  <c r="C16" i="354"/>
  <c r="E15" i="354"/>
  <c r="C15" i="354"/>
  <c r="E17" i="353"/>
  <c r="C17" i="353"/>
  <c r="E16" i="353"/>
  <c r="C16" i="353"/>
  <c r="E15" i="353"/>
  <c r="C15" i="353"/>
  <c r="I305" i="33"/>
  <c r="I304" i="33"/>
  <c r="D15" i="360" l="1"/>
  <c r="E321" i="33"/>
  <c r="D15" i="356"/>
  <c r="C321" i="33"/>
  <c r="D320" i="33"/>
  <c r="D316" i="33"/>
  <c r="D319" i="33"/>
  <c r="D318" i="33"/>
  <c r="D317" i="33"/>
  <c r="E17" i="357"/>
  <c r="E15" i="357"/>
  <c r="D15" i="357" s="1"/>
  <c r="C16" i="357"/>
  <c r="C15" i="359"/>
  <c r="E15" i="359"/>
  <c r="E16" i="359"/>
  <c r="C16" i="359"/>
  <c r="C17" i="359"/>
  <c r="E15" i="358"/>
  <c r="D15" i="358" s="1"/>
  <c r="C16" i="358"/>
  <c r="E16" i="358"/>
  <c r="D15" i="355"/>
  <c r="H314" i="33"/>
  <c r="D15" i="353"/>
  <c r="D15" i="354"/>
  <c r="I303" i="33"/>
  <c r="I302" i="33"/>
  <c r="C16" i="350"/>
  <c r="E16" i="350"/>
  <c r="C15" i="349"/>
  <c r="E17" i="349"/>
  <c r="E17" i="352"/>
  <c r="C17" i="352"/>
  <c r="E16" i="352"/>
  <c r="C16" i="352"/>
  <c r="E15" i="352"/>
  <c r="C15" i="352"/>
  <c r="E17" i="351"/>
  <c r="C17" i="351"/>
  <c r="E16" i="351"/>
  <c r="C16" i="351"/>
  <c r="E15" i="351"/>
  <c r="C15" i="351"/>
  <c r="E15" i="350"/>
  <c r="P312" i="33"/>
  <c r="P311" i="33"/>
  <c r="P310" i="33"/>
  <c r="Q307" i="33"/>
  <c r="P307" i="33" s="1"/>
  <c r="O307" i="33"/>
  <c r="P306" i="33"/>
  <c r="P305" i="33"/>
  <c r="P304" i="33"/>
  <c r="P303" i="33"/>
  <c r="P302" i="33"/>
  <c r="H306" i="33"/>
  <c r="Q300" i="33"/>
  <c r="P300" i="33" s="1"/>
  <c r="O300" i="33"/>
  <c r="P299" i="33"/>
  <c r="P298" i="33"/>
  <c r="P297" i="33"/>
  <c r="P296" i="33"/>
  <c r="P295" i="33"/>
  <c r="D15" i="359" l="1"/>
  <c r="D321" i="33"/>
  <c r="C17" i="350"/>
  <c r="C15" i="350"/>
  <c r="D15" i="350" s="1"/>
  <c r="E17" i="350"/>
  <c r="E15" i="349"/>
  <c r="D15" i="349" s="1"/>
  <c r="E16" i="349"/>
  <c r="C16" i="349"/>
  <c r="C17" i="349"/>
  <c r="D15" i="352"/>
  <c r="D15" i="351"/>
  <c r="E17" i="347"/>
  <c r="C17" i="347"/>
  <c r="E16" i="347"/>
  <c r="C16" i="347"/>
  <c r="E15" i="347"/>
  <c r="C15" i="347"/>
  <c r="E17" i="346"/>
  <c r="C17" i="346"/>
  <c r="E16" i="346"/>
  <c r="C16" i="346"/>
  <c r="E15" i="346"/>
  <c r="C15" i="346"/>
  <c r="E17" i="345"/>
  <c r="C17" i="345"/>
  <c r="E16" i="345"/>
  <c r="C16" i="345"/>
  <c r="E15" i="345"/>
  <c r="C15" i="345"/>
  <c r="E17" i="344"/>
  <c r="C17" i="344"/>
  <c r="E16" i="344"/>
  <c r="C16" i="344"/>
  <c r="E15" i="344"/>
  <c r="C15" i="344"/>
  <c r="E17" i="343"/>
  <c r="C17" i="343"/>
  <c r="E16" i="343"/>
  <c r="C16" i="343"/>
  <c r="E15" i="343"/>
  <c r="C15" i="343"/>
  <c r="D15" i="347" l="1"/>
  <c r="D15" i="344"/>
  <c r="D15" i="346"/>
  <c r="D15" i="345"/>
  <c r="D15" i="343"/>
  <c r="Q293" i="33" l="1"/>
  <c r="P293" i="33" s="1"/>
  <c r="O293" i="33"/>
  <c r="P292" i="33"/>
  <c r="P291" i="33"/>
  <c r="P290" i="33"/>
  <c r="P289" i="33"/>
  <c r="P288" i="33"/>
  <c r="H281" i="33"/>
  <c r="G286" i="33" l="1"/>
  <c r="E15" i="340"/>
  <c r="C17" i="338"/>
  <c r="C17" i="339"/>
  <c r="C16" i="339"/>
  <c r="E17" i="342"/>
  <c r="E17" i="341"/>
  <c r="C17" i="341"/>
  <c r="E16" i="341"/>
  <c r="C16" i="341"/>
  <c r="E15" i="341"/>
  <c r="C15" i="341"/>
  <c r="E16" i="339"/>
  <c r="E17" i="338"/>
  <c r="Q286" i="33"/>
  <c r="P286" i="33" s="1"/>
  <c r="O286" i="33"/>
  <c r="P282" i="33"/>
  <c r="P283" i="33"/>
  <c r="P284" i="33"/>
  <c r="P285" i="33"/>
  <c r="P281" i="33"/>
  <c r="Q279" i="33"/>
  <c r="I274" i="33"/>
  <c r="I275" i="33"/>
  <c r="I276" i="33"/>
  <c r="C15" i="340" l="1"/>
  <c r="D15" i="340" s="1"/>
  <c r="E16" i="340"/>
  <c r="E17" i="340"/>
  <c r="C17" i="340"/>
  <c r="C16" i="340"/>
  <c r="C16" i="338"/>
  <c r="E15" i="338"/>
  <c r="E16" i="338"/>
  <c r="C15" i="338"/>
  <c r="E17" i="339"/>
  <c r="C15" i="339"/>
  <c r="E15" i="339"/>
  <c r="C15" i="342"/>
  <c r="C16" i="342"/>
  <c r="E15" i="342"/>
  <c r="E16" i="342"/>
  <c r="C17" i="342"/>
  <c r="D15" i="341"/>
  <c r="C17" i="336"/>
  <c r="E17" i="336"/>
  <c r="C15" i="336"/>
  <c r="C15" i="335"/>
  <c r="E15" i="335"/>
  <c r="E17" i="335"/>
  <c r="E16" i="335"/>
  <c r="C16" i="334"/>
  <c r="C16" i="333"/>
  <c r="E17" i="337"/>
  <c r="C17" i="337"/>
  <c r="E16" i="337"/>
  <c r="C16" i="337"/>
  <c r="E15" i="337"/>
  <c r="C15" i="337"/>
  <c r="E15" i="336"/>
  <c r="E16" i="334"/>
  <c r="P279" i="33"/>
  <c r="O279" i="33"/>
  <c r="M279" i="33"/>
  <c r="L279" i="33" s="1"/>
  <c r="K279" i="33"/>
  <c r="P278" i="33"/>
  <c r="L278" i="33"/>
  <c r="P277" i="33"/>
  <c r="L277" i="33"/>
  <c r="P276" i="33"/>
  <c r="L276" i="33"/>
  <c r="P275" i="33"/>
  <c r="L275" i="33"/>
  <c r="P274" i="33"/>
  <c r="L274" i="33"/>
  <c r="Q272" i="33"/>
  <c r="P272" i="33" s="1"/>
  <c r="O272" i="33"/>
  <c r="M272" i="33"/>
  <c r="L272" i="33" s="1"/>
  <c r="K272" i="33"/>
  <c r="P271" i="33"/>
  <c r="L271" i="33"/>
  <c r="P270" i="33"/>
  <c r="L270" i="33"/>
  <c r="P269" i="33"/>
  <c r="L269" i="33"/>
  <c r="P268" i="33"/>
  <c r="L268" i="33"/>
  <c r="P267" i="33"/>
  <c r="L267" i="33"/>
  <c r="I267" i="33"/>
  <c r="E267" i="33" s="1"/>
  <c r="I268" i="33"/>
  <c r="E268" i="33" s="1"/>
  <c r="I269" i="33"/>
  <c r="E269" i="33" s="1"/>
  <c r="I270" i="33"/>
  <c r="E270" i="33" s="1"/>
  <c r="I271" i="33"/>
  <c r="E271" i="33" s="1"/>
  <c r="C15" i="330"/>
  <c r="E16" i="330"/>
  <c r="E15" i="330"/>
  <c r="C16" i="330"/>
  <c r="C15" i="329"/>
  <c r="C16" i="329"/>
  <c r="E17" i="329"/>
  <c r="E15" i="328"/>
  <c r="E17" i="332"/>
  <c r="C17" i="332"/>
  <c r="E16" i="332"/>
  <c r="C16" i="332"/>
  <c r="E15" i="332"/>
  <c r="I278" i="33" s="1"/>
  <c r="C15" i="332"/>
  <c r="G278" i="33" s="1"/>
  <c r="E17" i="331"/>
  <c r="C17" i="331"/>
  <c r="E16" i="331"/>
  <c r="C16" i="331"/>
  <c r="E15" i="331"/>
  <c r="C15" i="331"/>
  <c r="C17" i="330"/>
  <c r="E17" i="330"/>
  <c r="E16" i="329"/>
  <c r="C17" i="329"/>
  <c r="E15" i="329"/>
  <c r="C17" i="328"/>
  <c r="E16" i="328"/>
  <c r="E17" i="328"/>
  <c r="C15" i="328"/>
  <c r="C16" i="328"/>
  <c r="E17" i="327"/>
  <c r="C17" i="327"/>
  <c r="E16" i="327"/>
  <c r="C16" i="327"/>
  <c r="E15" i="327"/>
  <c r="C15" i="327"/>
  <c r="E17" i="326"/>
  <c r="C17" i="326"/>
  <c r="E16" i="326"/>
  <c r="C16" i="326"/>
  <c r="E15" i="326"/>
  <c r="C15" i="326"/>
  <c r="E17" i="325"/>
  <c r="C17" i="325"/>
  <c r="E16" i="325"/>
  <c r="C16" i="325"/>
  <c r="E15" i="325"/>
  <c r="C15" i="325"/>
  <c r="C17" i="323"/>
  <c r="C16" i="323"/>
  <c r="E17" i="324"/>
  <c r="C17" i="324"/>
  <c r="E16" i="324"/>
  <c r="C16" i="324"/>
  <c r="E15" i="324"/>
  <c r="C15" i="324"/>
  <c r="E16" i="323"/>
  <c r="C15" i="323"/>
  <c r="E264" i="33"/>
  <c r="E263" i="33"/>
  <c r="E262" i="33"/>
  <c r="E261" i="33"/>
  <c r="E260" i="33"/>
  <c r="C16" i="319"/>
  <c r="C17" i="319"/>
  <c r="C17" i="320"/>
  <c r="C15" i="320"/>
  <c r="G261" i="33" s="1"/>
  <c r="C16" i="321"/>
  <c r="E16" i="322"/>
  <c r="C15" i="322"/>
  <c r="G263" i="33" s="1"/>
  <c r="E15" i="322"/>
  <c r="E16" i="321"/>
  <c r="C16" i="320"/>
  <c r="E16" i="320"/>
  <c r="P264" i="33"/>
  <c r="L264" i="33"/>
  <c r="P263" i="33"/>
  <c r="L263" i="33"/>
  <c r="P262" i="33"/>
  <c r="L262" i="33"/>
  <c r="P261" i="33"/>
  <c r="L261" i="33"/>
  <c r="P260" i="33"/>
  <c r="L260" i="33"/>
  <c r="Q265" i="33"/>
  <c r="P265" i="33" s="1"/>
  <c r="O265" i="33"/>
  <c r="M265" i="33"/>
  <c r="L265" i="33" s="1"/>
  <c r="K265" i="33"/>
  <c r="I265" i="33"/>
  <c r="E17" i="318"/>
  <c r="C17" i="318"/>
  <c r="E16" i="318"/>
  <c r="C16" i="318"/>
  <c r="E15" i="318"/>
  <c r="C15" i="318"/>
  <c r="G264" i="33" s="1"/>
  <c r="C264" i="33" s="1"/>
  <c r="P257" i="33"/>
  <c r="L257" i="33"/>
  <c r="P256" i="33"/>
  <c r="L256" i="33"/>
  <c r="P255" i="33"/>
  <c r="L255" i="33"/>
  <c r="P254" i="33"/>
  <c r="L254" i="33"/>
  <c r="P253" i="33"/>
  <c r="L253" i="33"/>
  <c r="E15" i="323"/>
  <c r="E17" i="323"/>
  <c r="E15" i="319"/>
  <c r="C15" i="319"/>
  <c r="G260" i="33" s="1"/>
  <c r="H260" i="33" s="1"/>
  <c r="E17" i="319"/>
  <c r="E16" i="319"/>
  <c r="E15" i="320"/>
  <c r="E17" i="320"/>
  <c r="C17" i="321"/>
  <c r="C15" i="321"/>
  <c r="G262" i="33" s="1"/>
  <c r="C262" i="33" s="1"/>
  <c r="E17" i="321"/>
  <c r="E15" i="321"/>
  <c r="E17" i="322"/>
  <c r="C17" i="322"/>
  <c r="C16" i="322"/>
  <c r="Q258" i="33"/>
  <c r="P258" i="33" s="1"/>
  <c r="O258" i="33"/>
  <c r="M258" i="33"/>
  <c r="L258" i="33" s="1"/>
  <c r="K258" i="33"/>
  <c r="E17" i="317"/>
  <c r="C17" i="317"/>
  <c r="E16" i="317"/>
  <c r="C16" i="317"/>
  <c r="E15" i="317"/>
  <c r="C15" i="317"/>
  <c r="G257" i="33" s="1"/>
  <c r="G258" i="33" s="1"/>
  <c r="E17" i="316"/>
  <c r="C17" i="316"/>
  <c r="E16" i="316"/>
  <c r="C16" i="316"/>
  <c r="E15" i="316"/>
  <c r="C15" i="316"/>
  <c r="E17" i="315"/>
  <c r="C17" i="315"/>
  <c r="E16" i="315"/>
  <c r="C16" i="315"/>
  <c r="E15" i="315"/>
  <c r="C15" i="315"/>
  <c r="E17" i="314"/>
  <c r="C17" i="314"/>
  <c r="E16" i="314"/>
  <c r="C16" i="314"/>
  <c r="E15" i="314"/>
  <c r="C15" i="314"/>
  <c r="E17" i="313"/>
  <c r="C17" i="313"/>
  <c r="E16" i="313"/>
  <c r="C16" i="313"/>
  <c r="E15" i="313"/>
  <c r="C15" i="313"/>
  <c r="P250" i="33"/>
  <c r="L250" i="33"/>
  <c r="P249" i="33"/>
  <c r="L249" i="33"/>
  <c r="P248" i="33"/>
  <c r="L248" i="33"/>
  <c r="P247" i="33"/>
  <c r="L247" i="33"/>
  <c r="P246" i="33"/>
  <c r="L246" i="33"/>
  <c r="Q251" i="33"/>
  <c r="P251" i="33" s="1"/>
  <c r="O251" i="33"/>
  <c r="M251" i="33"/>
  <c r="L251" i="33" s="1"/>
  <c r="K251" i="33"/>
  <c r="E17" i="312"/>
  <c r="C17" i="312"/>
  <c r="E16" i="312"/>
  <c r="C16" i="312"/>
  <c r="E15" i="312"/>
  <c r="I250" i="33" s="1"/>
  <c r="I251" i="33" s="1"/>
  <c r="C15" i="312"/>
  <c r="E17" i="311"/>
  <c r="C17" i="311"/>
  <c r="E16" i="311"/>
  <c r="C16" i="311"/>
  <c r="E15" i="311"/>
  <c r="C15" i="311"/>
  <c r="E17" i="310"/>
  <c r="C17" i="310"/>
  <c r="E16" i="310"/>
  <c r="C16" i="310"/>
  <c r="E15" i="310"/>
  <c r="C15" i="310"/>
  <c r="E17" i="309"/>
  <c r="C17" i="309"/>
  <c r="E16" i="309"/>
  <c r="C16" i="309"/>
  <c r="E15" i="309"/>
  <c r="C15" i="309"/>
  <c r="E17" i="308"/>
  <c r="C17" i="308"/>
  <c r="E16" i="308"/>
  <c r="C16" i="308"/>
  <c r="E15" i="308"/>
  <c r="C15" i="308"/>
  <c r="P243" i="33"/>
  <c r="L243" i="33"/>
  <c r="P242" i="33"/>
  <c r="L242" i="33"/>
  <c r="P241" i="33"/>
  <c r="L241" i="33"/>
  <c r="P240" i="33"/>
  <c r="L240" i="33"/>
  <c r="P239" i="33"/>
  <c r="L239" i="33"/>
  <c r="Q244" i="33"/>
  <c r="P244" i="33" s="1"/>
  <c r="O244" i="33"/>
  <c r="M244" i="33"/>
  <c r="L244" i="33" s="1"/>
  <c r="K244" i="33"/>
  <c r="I244" i="33"/>
  <c r="G244" i="33"/>
  <c r="E17" i="307"/>
  <c r="C17" i="307"/>
  <c r="E16" i="307"/>
  <c r="C16" i="307"/>
  <c r="E15" i="307"/>
  <c r="C15" i="307"/>
  <c r="E17" i="306"/>
  <c r="C17" i="306"/>
  <c r="E16" i="306"/>
  <c r="C16" i="306"/>
  <c r="E15" i="306"/>
  <c r="C15" i="306"/>
  <c r="E17" i="305"/>
  <c r="C17" i="305"/>
  <c r="E16" i="305"/>
  <c r="C16" i="305"/>
  <c r="E15" i="305"/>
  <c r="C15" i="305"/>
  <c r="E17" i="304"/>
  <c r="C17" i="304"/>
  <c r="E16" i="304"/>
  <c r="C16" i="304"/>
  <c r="E15" i="304"/>
  <c r="C15" i="304"/>
  <c r="E17" i="303"/>
  <c r="C17" i="303"/>
  <c r="E16" i="303"/>
  <c r="C16" i="303"/>
  <c r="E15" i="303"/>
  <c r="C15" i="303"/>
  <c r="H232" i="33"/>
  <c r="H233" i="33"/>
  <c r="H234" i="33"/>
  <c r="P236" i="33"/>
  <c r="L236" i="33"/>
  <c r="P235" i="33"/>
  <c r="L235" i="33"/>
  <c r="P234" i="33"/>
  <c r="L234" i="33"/>
  <c r="P233" i="33"/>
  <c r="L233" i="33"/>
  <c r="P232" i="33"/>
  <c r="L232" i="33"/>
  <c r="Q237" i="33"/>
  <c r="P237" i="33" s="1"/>
  <c r="O237" i="33"/>
  <c r="M237" i="33"/>
  <c r="L237" i="33" s="1"/>
  <c r="K237" i="33"/>
  <c r="E17" i="302"/>
  <c r="C17" i="302"/>
  <c r="E16" i="302"/>
  <c r="C16" i="302"/>
  <c r="E15" i="302"/>
  <c r="I236" i="33" s="1"/>
  <c r="E236" i="33" s="1"/>
  <c r="C15" i="302"/>
  <c r="G236" i="33" s="1"/>
  <c r="C236" i="33" s="1"/>
  <c r="E17" i="301"/>
  <c r="C17" i="301"/>
  <c r="E16" i="301"/>
  <c r="C16" i="301"/>
  <c r="E15" i="301"/>
  <c r="I235" i="33" s="1"/>
  <c r="E235" i="33" s="1"/>
  <c r="C15" i="301"/>
  <c r="G235" i="33" s="1"/>
  <c r="E17" i="300"/>
  <c r="C17" i="300"/>
  <c r="E16" i="300"/>
  <c r="C16" i="300"/>
  <c r="E15" i="300"/>
  <c r="C15" i="300"/>
  <c r="E17" i="299"/>
  <c r="C17" i="299"/>
  <c r="E16" i="299"/>
  <c r="C16" i="299"/>
  <c r="E15" i="299"/>
  <c r="C15" i="299"/>
  <c r="E17" i="298"/>
  <c r="C17" i="298"/>
  <c r="E16" i="298"/>
  <c r="C16" i="298"/>
  <c r="E15" i="298"/>
  <c r="C15" i="298"/>
  <c r="E17" i="297"/>
  <c r="C17" i="297"/>
  <c r="E16" i="297"/>
  <c r="C16" i="297"/>
  <c r="E15" i="297"/>
  <c r="I229" i="33" s="1"/>
  <c r="E229" i="33" s="1"/>
  <c r="C15" i="297"/>
  <c r="E17" i="296"/>
  <c r="C17" i="296"/>
  <c r="E16" i="296"/>
  <c r="C16" i="296"/>
  <c r="E15" i="296"/>
  <c r="C15" i="296"/>
  <c r="E17" i="295"/>
  <c r="C17" i="295"/>
  <c r="E16" i="295"/>
  <c r="C16" i="295"/>
  <c r="E15" i="295"/>
  <c r="C15" i="295"/>
  <c r="E17" i="294"/>
  <c r="C17" i="294"/>
  <c r="E16" i="294"/>
  <c r="C16" i="294"/>
  <c r="E15" i="294"/>
  <c r="C15" i="294"/>
  <c r="E17" i="293"/>
  <c r="C17" i="293"/>
  <c r="E16" i="293"/>
  <c r="C16" i="293"/>
  <c r="E15" i="293"/>
  <c r="C15" i="293"/>
  <c r="P229" i="33"/>
  <c r="L229" i="33"/>
  <c r="P228" i="33"/>
  <c r="L228" i="33"/>
  <c r="P227" i="33"/>
  <c r="L227" i="33"/>
  <c r="P226" i="33"/>
  <c r="L226" i="33"/>
  <c r="P225" i="33"/>
  <c r="L225" i="33"/>
  <c r="Q230" i="33"/>
  <c r="P230" i="33" s="1"/>
  <c r="O230" i="33"/>
  <c r="M230" i="33"/>
  <c r="L230" i="33" s="1"/>
  <c r="K230" i="33"/>
  <c r="P222" i="33"/>
  <c r="L222" i="33"/>
  <c r="P221" i="33"/>
  <c r="L221" i="33"/>
  <c r="P220" i="33"/>
  <c r="L220" i="33"/>
  <c r="P219" i="33"/>
  <c r="L219" i="33"/>
  <c r="P218" i="33"/>
  <c r="L218" i="33"/>
  <c r="Q223" i="33"/>
  <c r="P223" i="33" s="1"/>
  <c r="O223" i="33"/>
  <c r="M223" i="33"/>
  <c r="L223" i="33" s="1"/>
  <c r="K223" i="33"/>
  <c r="I223" i="33"/>
  <c r="G223" i="33"/>
  <c r="E17" i="292"/>
  <c r="C17" i="292"/>
  <c r="E16" i="292"/>
  <c r="C16" i="292"/>
  <c r="E15" i="292"/>
  <c r="C15" i="292"/>
  <c r="E17" i="291"/>
  <c r="C17" i="291"/>
  <c r="E16" i="291"/>
  <c r="C16" i="291"/>
  <c r="E15" i="291"/>
  <c r="C15" i="291"/>
  <c r="E17" i="290"/>
  <c r="C17" i="290"/>
  <c r="E16" i="290"/>
  <c r="C16" i="290"/>
  <c r="E15" i="290"/>
  <c r="C15" i="290"/>
  <c r="E17" i="289"/>
  <c r="C17" i="289"/>
  <c r="E16" i="289"/>
  <c r="C16" i="289"/>
  <c r="E15" i="289"/>
  <c r="C15" i="289"/>
  <c r="E17" i="288"/>
  <c r="C17" i="288"/>
  <c r="E16" i="288"/>
  <c r="C16" i="288"/>
  <c r="E15" i="288"/>
  <c r="C15" i="288"/>
  <c r="P215" i="33"/>
  <c r="L215" i="33"/>
  <c r="P214" i="33"/>
  <c r="L214" i="33"/>
  <c r="P213" i="33"/>
  <c r="L213" i="33"/>
  <c r="P212" i="33"/>
  <c r="L212" i="33"/>
  <c r="P211" i="33"/>
  <c r="L211" i="33"/>
  <c r="Q216" i="33"/>
  <c r="P216" i="33" s="1"/>
  <c r="O216" i="33"/>
  <c r="M216" i="33"/>
  <c r="L216" i="33" s="1"/>
  <c r="K216" i="33"/>
  <c r="E17" i="287"/>
  <c r="C17" i="287"/>
  <c r="E16" i="287"/>
  <c r="C16" i="287"/>
  <c r="E15" i="287"/>
  <c r="C15" i="287"/>
  <c r="G215" i="33" s="1"/>
  <c r="C215" i="33" s="1"/>
  <c r="E17" i="286"/>
  <c r="C17" i="286"/>
  <c r="E16" i="286"/>
  <c r="C16" i="286"/>
  <c r="E15" i="286"/>
  <c r="I214" i="33" s="1"/>
  <c r="E214" i="33" s="1"/>
  <c r="C15" i="286"/>
  <c r="G214" i="33" s="1"/>
  <c r="C214" i="33" s="1"/>
  <c r="E17" i="285"/>
  <c r="C17" i="285"/>
  <c r="E16" i="285"/>
  <c r="C16" i="285"/>
  <c r="E15" i="285"/>
  <c r="I213" i="33" s="1"/>
  <c r="E213" i="33" s="1"/>
  <c r="C15" i="285"/>
  <c r="E17" i="284"/>
  <c r="C17" i="284"/>
  <c r="E16" i="284"/>
  <c r="C16" i="284"/>
  <c r="E15" i="284"/>
  <c r="I212" i="33" s="1"/>
  <c r="E212" i="33" s="1"/>
  <c r="C15" i="284"/>
  <c r="G212" i="33" s="1"/>
  <c r="E17" i="283"/>
  <c r="C17" i="283"/>
  <c r="E16" i="283"/>
  <c r="C16" i="283"/>
  <c r="E15" i="283"/>
  <c r="C15" i="283"/>
  <c r="G211" i="33" s="1"/>
  <c r="C211" i="33" s="1"/>
  <c r="P208" i="33"/>
  <c r="L208" i="33"/>
  <c r="P207" i="33"/>
  <c r="L207" i="33"/>
  <c r="P206" i="33"/>
  <c r="L206" i="33"/>
  <c r="P205" i="33"/>
  <c r="L205" i="33"/>
  <c r="P204" i="33"/>
  <c r="L204" i="33"/>
  <c r="Q209" i="33"/>
  <c r="P209" i="33" s="1"/>
  <c r="O209" i="33"/>
  <c r="M209" i="33"/>
  <c r="L209" i="33" s="1"/>
  <c r="K209" i="33"/>
  <c r="E17" i="282"/>
  <c r="C17" i="282"/>
  <c r="E16" i="282"/>
  <c r="C16" i="282"/>
  <c r="E15" i="282"/>
  <c r="I208" i="33" s="1"/>
  <c r="I209" i="33" s="1"/>
  <c r="C15" i="282"/>
  <c r="G208" i="33" s="1"/>
  <c r="G209" i="33" s="1"/>
  <c r="E17" i="281"/>
  <c r="C17" i="281"/>
  <c r="E16" i="281"/>
  <c r="C16" i="281"/>
  <c r="E15" i="281"/>
  <c r="C15" i="281"/>
  <c r="E17" i="280"/>
  <c r="C17" i="280"/>
  <c r="E16" i="280"/>
  <c r="C16" i="280"/>
  <c r="E15" i="280"/>
  <c r="C15" i="280"/>
  <c r="E17" i="279"/>
  <c r="C17" i="279"/>
  <c r="E16" i="279"/>
  <c r="C16" i="279"/>
  <c r="E15" i="279"/>
  <c r="C15" i="279"/>
  <c r="E17" i="278"/>
  <c r="C17" i="278"/>
  <c r="E16" i="278"/>
  <c r="C16" i="278"/>
  <c r="E15" i="278"/>
  <c r="C15" i="278"/>
  <c r="G250" i="33"/>
  <c r="G251" i="33" s="1"/>
  <c r="P201" i="33"/>
  <c r="L201" i="33"/>
  <c r="P200" i="33"/>
  <c r="L200" i="33"/>
  <c r="P199" i="33"/>
  <c r="L199" i="33"/>
  <c r="P198" i="33"/>
  <c r="L198" i="33"/>
  <c r="P197" i="33"/>
  <c r="L197" i="33"/>
  <c r="Q202" i="33"/>
  <c r="P202" i="33" s="1"/>
  <c r="O202" i="33"/>
  <c r="M202" i="33"/>
  <c r="L202" i="33" s="1"/>
  <c r="K202" i="33"/>
  <c r="I202" i="33"/>
  <c r="G202" i="33"/>
  <c r="E17" i="277"/>
  <c r="C17" i="277"/>
  <c r="E16" i="277"/>
  <c r="C16" i="277"/>
  <c r="E15" i="277"/>
  <c r="C15" i="277"/>
  <c r="E17" i="276"/>
  <c r="C17" i="276"/>
  <c r="E16" i="276"/>
  <c r="C16" i="276"/>
  <c r="E15" i="276"/>
  <c r="C15" i="276"/>
  <c r="E17" i="275"/>
  <c r="C17" i="275"/>
  <c r="E16" i="275"/>
  <c r="C16" i="275"/>
  <c r="E15" i="275"/>
  <c r="C15" i="275"/>
  <c r="E17" i="274"/>
  <c r="C17" i="274"/>
  <c r="E16" i="274"/>
  <c r="C16" i="274"/>
  <c r="E15" i="274"/>
  <c r="C15" i="274"/>
  <c r="E17" i="273"/>
  <c r="C17" i="273"/>
  <c r="E16" i="273"/>
  <c r="C16" i="273"/>
  <c r="E15" i="273"/>
  <c r="C15" i="273"/>
  <c r="P194" i="33"/>
  <c r="L194" i="33"/>
  <c r="P193" i="33"/>
  <c r="L193" i="33"/>
  <c r="P192" i="33"/>
  <c r="L192" i="33"/>
  <c r="P191" i="33"/>
  <c r="L191" i="33"/>
  <c r="P190" i="33"/>
  <c r="L190" i="33"/>
  <c r="Q195" i="33"/>
  <c r="P195" i="33" s="1"/>
  <c r="O195" i="33"/>
  <c r="M195" i="33"/>
  <c r="L195" i="33" s="1"/>
  <c r="K195" i="33"/>
  <c r="I195" i="33"/>
  <c r="G195" i="33"/>
  <c r="E17" i="272"/>
  <c r="C17" i="272"/>
  <c r="E16" i="272"/>
  <c r="C16" i="272"/>
  <c r="E15" i="272"/>
  <c r="C15" i="272"/>
  <c r="E17" i="271"/>
  <c r="C17" i="271"/>
  <c r="E16" i="271"/>
  <c r="C16" i="271"/>
  <c r="E15" i="271"/>
  <c r="C15" i="271"/>
  <c r="E17" i="270"/>
  <c r="C17" i="270"/>
  <c r="E16" i="270"/>
  <c r="C16" i="270"/>
  <c r="E15" i="270"/>
  <c r="C15" i="270"/>
  <c r="E17" i="269"/>
  <c r="C17" i="269"/>
  <c r="E16" i="269"/>
  <c r="C16" i="269"/>
  <c r="E15" i="269"/>
  <c r="C15" i="269"/>
  <c r="E17" i="268"/>
  <c r="C17" i="268"/>
  <c r="E16" i="268"/>
  <c r="C16" i="268"/>
  <c r="E15" i="268"/>
  <c r="C15" i="268"/>
  <c r="P187" i="33"/>
  <c r="L187" i="33"/>
  <c r="P186" i="33"/>
  <c r="L186" i="33"/>
  <c r="P185" i="33"/>
  <c r="L185" i="33"/>
  <c r="P184" i="33"/>
  <c r="L184" i="33"/>
  <c r="P183" i="33"/>
  <c r="L183" i="33"/>
  <c r="Q188" i="33"/>
  <c r="P188" i="33" s="1"/>
  <c r="O188" i="33"/>
  <c r="M188" i="33"/>
  <c r="L188" i="33" s="1"/>
  <c r="K188" i="33"/>
  <c r="E17" i="267"/>
  <c r="C17" i="267"/>
  <c r="E16" i="267"/>
  <c r="C16" i="267"/>
  <c r="E15" i="267"/>
  <c r="I187" i="33" s="1"/>
  <c r="E187" i="33" s="1"/>
  <c r="C15" i="267"/>
  <c r="G187" i="33" s="1"/>
  <c r="C187" i="33" s="1"/>
  <c r="E17" i="266"/>
  <c r="C17" i="266"/>
  <c r="E16" i="266"/>
  <c r="C16" i="266"/>
  <c r="E15" i="266"/>
  <c r="I186" i="33" s="1"/>
  <c r="C15" i="266"/>
  <c r="G186" i="33" s="1"/>
  <c r="E17" i="265"/>
  <c r="C17" i="265"/>
  <c r="E16" i="265"/>
  <c r="C16" i="265"/>
  <c r="E15" i="265"/>
  <c r="C15" i="265"/>
  <c r="E17" i="264"/>
  <c r="C17" i="264"/>
  <c r="E16" i="264"/>
  <c r="C16" i="264"/>
  <c r="E15" i="264"/>
  <c r="C15" i="264"/>
  <c r="E17" i="263"/>
  <c r="C17" i="263"/>
  <c r="E16" i="263"/>
  <c r="C16" i="263"/>
  <c r="E15" i="263"/>
  <c r="C15" i="263"/>
  <c r="P180" i="33"/>
  <c r="L180" i="33"/>
  <c r="P179" i="33"/>
  <c r="L179" i="33"/>
  <c r="P178" i="33"/>
  <c r="L178" i="33"/>
  <c r="P177" i="33"/>
  <c r="L177" i="33"/>
  <c r="P176" i="33"/>
  <c r="L176" i="33"/>
  <c r="Q181" i="33"/>
  <c r="P181" i="33" s="1"/>
  <c r="O181" i="33"/>
  <c r="M181" i="33"/>
  <c r="L181" i="33" s="1"/>
  <c r="K181" i="33"/>
  <c r="I181" i="33"/>
  <c r="G181" i="33"/>
  <c r="E17" i="262"/>
  <c r="C17" i="262"/>
  <c r="E16" i="262"/>
  <c r="C16" i="262"/>
  <c r="E15" i="262"/>
  <c r="C15" i="262"/>
  <c r="E17" i="261"/>
  <c r="C17" i="261"/>
  <c r="E16" i="261"/>
  <c r="C16" i="261"/>
  <c r="E15" i="261"/>
  <c r="C15" i="261"/>
  <c r="E17" i="260"/>
  <c r="C17" i="260"/>
  <c r="E16" i="260"/>
  <c r="C16" i="260"/>
  <c r="E15" i="260"/>
  <c r="C15" i="260"/>
  <c r="E17" i="259"/>
  <c r="C17" i="259"/>
  <c r="E16" i="259"/>
  <c r="C16" i="259"/>
  <c r="E15" i="259"/>
  <c r="C15" i="259"/>
  <c r="E17" i="258"/>
  <c r="C17" i="258"/>
  <c r="E16" i="258"/>
  <c r="C16" i="258"/>
  <c r="E15" i="258"/>
  <c r="C15" i="258"/>
  <c r="Q174" i="33"/>
  <c r="P174" i="33" s="1"/>
  <c r="O174" i="33"/>
  <c r="M174" i="33"/>
  <c r="L174" i="33" s="1"/>
  <c r="K174" i="33"/>
  <c r="Q167" i="33"/>
  <c r="P167" i="33" s="1"/>
  <c r="O167" i="33"/>
  <c r="M167" i="33"/>
  <c r="L167" i="33" s="1"/>
  <c r="K167" i="33"/>
  <c r="I167" i="33"/>
  <c r="G167" i="33"/>
  <c r="Q160" i="33"/>
  <c r="P160" i="33" s="1"/>
  <c r="O160" i="33"/>
  <c r="M160" i="33"/>
  <c r="L160" i="33" s="1"/>
  <c r="K160" i="33"/>
  <c r="I160" i="33"/>
  <c r="G160" i="33"/>
  <c r="P173" i="33"/>
  <c r="L173" i="33"/>
  <c r="P172" i="33"/>
  <c r="L172" i="33"/>
  <c r="P171" i="33"/>
  <c r="L171" i="33"/>
  <c r="P170" i="33"/>
  <c r="L170" i="33"/>
  <c r="P169" i="33"/>
  <c r="L169" i="33"/>
  <c r="P166" i="33"/>
  <c r="L166" i="33"/>
  <c r="P165" i="33"/>
  <c r="L165" i="33"/>
  <c r="P164" i="33"/>
  <c r="L164" i="33"/>
  <c r="P163" i="33"/>
  <c r="L163" i="33"/>
  <c r="P162" i="33"/>
  <c r="L162" i="33"/>
  <c r="E17" i="257"/>
  <c r="C17" i="257"/>
  <c r="E16" i="257"/>
  <c r="C16" i="257"/>
  <c r="E15" i="257"/>
  <c r="C15" i="257"/>
  <c r="G173" i="33" s="1"/>
  <c r="G174" i="33" s="1"/>
  <c r="E17" i="256"/>
  <c r="C17" i="256"/>
  <c r="E16" i="256"/>
  <c r="C16" i="256"/>
  <c r="E15" i="256"/>
  <c r="C15" i="256"/>
  <c r="E17" i="255"/>
  <c r="C17" i="255"/>
  <c r="E16" i="255"/>
  <c r="C16" i="255"/>
  <c r="E15" i="255"/>
  <c r="C15" i="255"/>
  <c r="E17" i="254"/>
  <c r="C17" i="254"/>
  <c r="E16" i="254"/>
  <c r="C16" i="254"/>
  <c r="E15" i="254"/>
  <c r="C15" i="254"/>
  <c r="E17" i="252"/>
  <c r="C17" i="252"/>
  <c r="E16" i="252"/>
  <c r="C16" i="252"/>
  <c r="E15" i="252"/>
  <c r="C15" i="252"/>
  <c r="E17" i="251"/>
  <c r="C17" i="251"/>
  <c r="E16" i="251"/>
  <c r="C16" i="251"/>
  <c r="E15" i="251"/>
  <c r="C15" i="251"/>
  <c r="E17" i="250"/>
  <c r="C17" i="250"/>
  <c r="E16" i="250"/>
  <c r="C16" i="250"/>
  <c r="E15" i="250"/>
  <c r="C15" i="250"/>
  <c r="E17" i="249"/>
  <c r="C17" i="249"/>
  <c r="E16" i="249"/>
  <c r="C16" i="249"/>
  <c r="E15" i="249"/>
  <c r="C15" i="249"/>
  <c r="E17" i="248"/>
  <c r="C17" i="248"/>
  <c r="E16" i="248"/>
  <c r="C16" i="248"/>
  <c r="E15" i="248"/>
  <c r="C15" i="248"/>
  <c r="P159" i="33"/>
  <c r="L159" i="33"/>
  <c r="P158" i="33"/>
  <c r="L158" i="33"/>
  <c r="P157" i="33"/>
  <c r="L157" i="33"/>
  <c r="P156" i="33"/>
  <c r="L156" i="33"/>
  <c r="P155" i="33"/>
  <c r="L155" i="33"/>
  <c r="E16" i="243"/>
  <c r="E17" i="247"/>
  <c r="C17" i="247"/>
  <c r="E16" i="247"/>
  <c r="C16" i="247"/>
  <c r="E15" i="247"/>
  <c r="C15" i="247"/>
  <c r="E17" i="246"/>
  <c r="C17" i="246"/>
  <c r="E16" i="246"/>
  <c r="C16" i="246"/>
  <c r="E15" i="246"/>
  <c r="C15" i="246"/>
  <c r="E17" i="245"/>
  <c r="C17" i="245"/>
  <c r="E16" i="245"/>
  <c r="C16" i="245"/>
  <c r="E15" i="245"/>
  <c r="C15" i="245"/>
  <c r="E17" i="244"/>
  <c r="C17" i="244"/>
  <c r="E16" i="244"/>
  <c r="C16" i="244"/>
  <c r="E15" i="244"/>
  <c r="C15" i="244"/>
  <c r="P152" i="33"/>
  <c r="L152" i="33"/>
  <c r="P151" i="33"/>
  <c r="L151" i="33"/>
  <c r="P150" i="33"/>
  <c r="L150" i="33"/>
  <c r="P149" i="33"/>
  <c r="L149" i="33"/>
  <c r="P148" i="33"/>
  <c r="L148" i="33"/>
  <c r="Q153" i="33"/>
  <c r="P153" i="33" s="1"/>
  <c r="O153" i="33"/>
  <c r="M153" i="33"/>
  <c r="L153" i="33" s="1"/>
  <c r="K153" i="33"/>
  <c r="I153" i="33"/>
  <c r="G153" i="33"/>
  <c r="E17" i="242"/>
  <c r="C17" i="242"/>
  <c r="E16" i="242"/>
  <c r="C16" i="242"/>
  <c r="E15" i="242"/>
  <c r="C15" i="242"/>
  <c r="E17" i="241"/>
  <c r="C17" i="241"/>
  <c r="E16" i="241"/>
  <c r="C16" i="241"/>
  <c r="E15" i="241"/>
  <c r="C15" i="241"/>
  <c r="E17" i="240"/>
  <c r="C17" i="240"/>
  <c r="E16" i="240"/>
  <c r="C16" i="240"/>
  <c r="E15" i="240"/>
  <c r="C15" i="240"/>
  <c r="E17" i="239"/>
  <c r="C17" i="239"/>
  <c r="E16" i="239"/>
  <c r="C16" i="239"/>
  <c r="E15" i="239"/>
  <c r="C15" i="239"/>
  <c r="E17" i="238"/>
  <c r="C17" i="238"/>
  <c r="E16" i="238"/>
  <c r="C16" i="238"/>
  <c r="E15" i="238"/>
  <c r="C15" i="238"/>
  <c r="C17" i="243"/>
  <c r="E17" i="243"/>
  <c r="C15" i="243"/>
  <c r="C16" i="243"/>
  <c r="E15" i="243"/>
  <c r="P145" i="33"/>
  <c r="L145" i="33"/>
  <c r="P144" i="33"/>
  <c r="L144" i="33"/>
  <c r="P143" i="33"/>
  <c r="L143" i="33"/>
  <c r="P142" i="33"/>
  <c r="L142" i="33"/>
  <c r="P141" i="33"/>
  <c r="L141" i="33"/>
  <c r="Q146" i="33"/>
  <c r="P146" i="33" s="1"/>
  <c r="O146" i="33"/>
  <c r="M146" i="33"/>
  <c r="L146" i="33" s="1"/>
  <c r="K146" i="33"/>
  <c r="I146" i="33"/>
  <c r="G146" i="33"/>
  <c r="E17" i="237"/>
  <c r="C17" i="237"/>
  <c r="E16" i="237"/>
  <c r="C16" i="237"/>
  <c r="E15" i="237"/>
  <c r="C15" i="237"/>
  <c r="E17" i="236"/>
  <c r="C17" i="236"/>
  <c r="E16" i="236"/>
  <c r="C16" i="236"/>
  <c r="E15" i="236"/>
  <c r="C15" i="236"/>
  <c r="E17" i="235"/>
  <c r="C17" i="235"/>
  <c r="E16" i="235"/>
  <c r="C16" i="235"/>
  <c r="E15" i="235"/>
  <c r="C15" i="235"/>
  <c r="E17" i="234"/>
  <c r="C17" i="234"/>
  <c r="E16" i="234"/>
  <c r="C16" i="234"/>
  <c r="E15" i="234"/>
  <c r="C15" i="234"/>
  <c r="E17" i="233"/>
  <c r="C17" i="233"/>
  <c r="E16" i="233"/>
  <c r="C16" i="233"/>
  <c r="E15" i="233"/>
  <c r="C15" i="233"/>
  <c r="P138" i="33"/>
  <c r="L138" i="33"/>
  <c r="P137" i="33"/>
  <c r="L137" i="33"/>
  <c r="P136" i="33"/>
  <c r="L136" i="33"/>
  <c r="P135" i="33"/>
  <c r="L135" i="33"/>
  <c r="P134" i="33"/>
  <c r="L134" i="33"/>
  <c r="Q139" i="33"/>
  <c r="P139" i="33" s="1"/>
  <c r="O139" i="33"/>
  <c r="M139" i="33"/>
  <c r="L139" i="33" s="1"/>
  <c r="K139" i="33"/>
  <c r="I139" i="33"/>
  <c r="G139" i="33"/>
  <c r="E17" i="232"/>
  <c r="C17" i="232"/>
  <c r="E16" i="232"/>
  <c r="C16" i="232"/>
  <c r="E15" i="232"/>
  <c r="C15" i="232"/>
  <c r="E17" i="231"/>
  <c r="C17" i="231"/>
  <c r="E16" i="231"/>
  <c r="C16" i="231"/>
  <c r="E15" i="231"/>
  <c r="C15" i="231"/>
  <c r="E17" i="230"/>
  <c r="C17" i="230"/>
  <c r="E16" i="230"/>
  <c r="C16" i="230"/>
  <c r="E15" i="230"/>
  <c r="C15" i="230"/>
  <c r="E17" i="229"/>
  <c r="C17" i="229"/>
  <c r="E16" i="229"/>
  <c r="C16" i="229"/>
  <c r="E15" i="229"/>
  <c r="C15" i="229"/>
  <c r="E17" i="228"/>
  <c r="C17" i="228"/>
  <c r="E16" i="228"/>
  <c r="C16" i="228"/>
  <c r="E15" i="228"/>
  <c r="C15" i="228"/>
  <c r="P131" i="33"/>
  <c r="L131" i="33"/>
  <c r="P130" i="33"/>
  <c r="L130" i="33"/>
  <c r="P129" i="33"/>
  <c r="L129" i="33"/>
  <c r="P128" i="33"/>
  <c r="L128" i="33"/>
  <c r="P127" i="33"/>
  <c r="L127" i="33"/>
  <c r="Q132" i="33"/>
  <c r="P132" i="33" s="1"/>
  <c r="O132" i="33"/>
  <c r="M132" i="33"/>
  <c r="L132" i="33" s="1"/>
  <c r="K132" i="33"/>
  <c r="I132" i="33"/>
  <c r="G132" i="33"/>
  <c r="E17" i="227"/>
  <c r="C17" i="227"/>
  <c r="E16" i="227"/>
  <c r="C16" i="227"/>
  <c r="E15" i="227"/>
  <c r="C15" i="227"/>
  <c r="E17" i="226"/>
  <c r="C17" i="226"/>
  <c r="E16" i="226"/>
  <c r="C16" i="226"/>
  <c r="E15" i="226"/>
  <c r="C15" i="226"/>
  <c r="E17" i="225"/>
  <c r="C17" i="225"/>
  <c r="E16" i="225"/>
  <c r="C16" i="225"/>
  <c r="E15" i="225"/>
  <c r="C15" i="225"/>
  <c r="E17" i="224"/>
  <c r="C17" i="224"/>
  <c r="E16" i="224"/>
  <c r="C16" i="224"/>
  <c r="E15" i="224"/>
  <c r="C15" i="224"/>
  <c r="E17" i="223"/>
  <c r="C17" i="223"/>
  <c r="E16" i="223"/>
  <c r="C16" i="223"/>
  <c r="E15" i="223"/>
  <c r="C15" i="223"/>
  <c r="P124" i="33"/>
  <c r="L124" i="33"/>
  <c r="P123" i="33"/>
  <c r="L123" i="33"/>
  <c r="P122" i="33"/>
  <c r="L122" i="33"/>
  <c r="P121" i="33"/>
  <c r="L121" i="33"/>
  <c r="P120" i="33"/>
  <c r="L120" i="33"/>
  <c r="Q125" i="33"/>
  <c r="P125" i="33" s="1"/>
  <c r="O125" i="33"/>
  <c r="M125" i="33"/>
  <c r="L125" i="33" s="1"/>
  <c r="K125" i="33"/>
  <c r="I125" i="33"/>
  <c r="G125" i="33"/>
  <c r="E17" i="222"/>
  <c r="C17" i="222"/>
  <c r="E16" i="222"/>
  <c r="C16" i="222"/>
  <c r="E15" i="222"/>
  <c r="C15" i="222"/>
  <c r="E17" i="221"/>
  <c r="C17" i="221"/>
  <c r="E16" i="221"/>
  <c r="C16" i="221"/>
  <c r="E15" i="221"/>
  <c r="C15" i="221"/>
  <c r="E17" i="220"/>
  <c r="C17" i="220"/>
  <c r="E16" i="220"/>
  <c r="C16" i="220"/>
  <c r="E15" i="220"/>
  <c r="C15" i="220"/>
  <c r="E17" i="219"/>
  <c r="C17" i="219"/>
  <c r="E16" i="219"/>
  <c r="C16" i="219"/>
  <c r="E15" i="219"/>
  <c r="C15" i="219"/>
  <c r="E17" i="218"/>
  <c r="C17" i="218"/>
  <c r="E16" i="218"/>
  <c r="C16" i="218"/>
  <c r="E15" i="218"/>
  <c r="C15" i="218"/>
  <c r="P117" i="33"/>
  <c r="L117" i="33"/>
  <c r="P116" i="33"/>
  <c r="L116" i="33"/>
  <c r="P115" i="33"/>
  <c r="L115" i="33"/>
  <c r="P114" i="33"/>
  <c r="L114" i="33"/>
  <c r="P113" i="33"/>
  <c r="L113" i="33"/>
  <c r="Q118" i="33"/>
  <c r="P118" i="33" s="1"/>
  <c r="O118" i="33"/>
  <c r="M118" i="33"/>
  <c r="L118" i="33" s="1"/>
  <c r="K118" i="33"/>
  <c r="I118" i="33"/>
  <c r="G118" i="33"/>
  <c r="E17" i="217"/>
  <c r="C17" i="217"/>
  <c r="E16" i="217"/>
  <c r="C16" i="217"/>
  <c r="E15" i="217"/>
  <c r="C15" i="217"/>
  <c r="E17" i="216"/>
  <c r="C17" i="216"/>
  <c r="E16" i="216"/>
  <c r="C16" i="216"/>
  <c r="E15" i="216"/>
  <c r="C15" i="216"/>
  <c r="E17" i="215"/>
  <c r="C17" i="215"/>
  <c r="E16" i="215"/>
  <c r="C16" i="215"/>
  <c r="E15" i="215"/>
  <c r="C15" i="215"/>
  <c r="E17" i="214"/>
  <c r="C17" i="214"/>
  <c r="E16" i="214"/>
  <c r="C16" i="214"/>
  <c r="E15" i="214"/>
  <c r="C15" i="214"/>
  <c r="E17" i="213"/>
  <c r="C17" i="213"/>
  <c r="E16" i="213"/>
  <c r="C16" i="213"/>
  <c r="E15" i="213"/>
  <c r="C15" i="213"/>
  <c r="P110" i="33"/>
  <c r="L110" i="33"/>
  <c r="P109" i="33"/>
  <c r="L109" i="33"/>
  <c r="P108" i="33"/>
  <c r="L108" i="33"/>
  <c r="P107" i="33"/>
  <c r="L107" i="33"/>
  <c r="P106" i="33"/>
  <c r="L106" i="33"/>
  <c r="Q111" i="33"/>
  <c r="P111" i="33" s="1"/>
  <c r="O111" i="33"/>
  <c r="M111" i="33"/>
  <c r="L111" i="33" s="1"/>
  <c r="K111" i="33"/>
  <c r="E17" i="212"/>
  <c r="C17" i="212"/>
  <c r="E16" i="212"/>
  <c r="C16" i="212"/>
  <c r="E15" i="212"/>
  <c r="I110" i="33" s="1"/>
  <c r="C15" i="212"/>
  <c r="G110" i="33" s="1"/>
  <c r="E17" i="211"/>
  <c r="C17" i="211"/>
  <c r="E16" i="211"/>
  <c r="C16" i="211"/>
  <c r="E15" i="211"/>
  <c r="C15" i="211"/>
  <c r="E17" i="210"/>
  <c r="C17" i="210"/>
  <c r="E16" i="210"/>
  <c r="C16" i="210"/>
  <c r="E15" i="210"/>
  <c r="C15" i="210"/>
  <c r="E17" i="209"/>
  <c r="C17" i="209"/>
  <c r="E16" i="209"/>
  <c r="C16" i="209"/>
  <c r="E15" i="209"/>
  <c r="C15" i="209"/>
  <c r="E17" i="208"/>
  <c r="C17" i="208"/>
  <c r="E16" i="208"/>
  <c r="C16" i="208"/>
  <c r="E15" i="208"/>
  <c r="C15" i="208"/>
  <c r="P103" i="33"/>
  <c r="P102" i="33"/>
  <c r="P101" i="33"/>
  <c r="P100" i="33"/>
  <c r="P99" i="33"/>
  <c r="L103" i="33"/>
  <c r="L102" i="33"/>
  <c r="L101" i="33"/>
  <c r="L100" i="33"/>
  <c r="L99" i="33"/>
  <c r="Q104" i="33"/>
  <c r="P104" i="33" s="1"/>
  <c r="O104" i="33"/>
  <c r="M104" i="33"/>
  <c r="L104" i="33" s="1"/>
  <c r="K104" i="33"/>
  <c r="E17" i="207"/>
  <c r="C17" i="207"/>
  <c r="E16" i="207"/>
  <c r="C16" i="207"/>
  <c r="E15" i="207"/>
  <c r="I103" i="33" s="1"/>
  <c r="E103" i="33" s="1"/>
  <c r="C15" i="207"/>
  <c r="G103" i="33" s="1"/>
  <c r="C103" i="33" s="1"/>
  <c r="E17" i="206"/>
  <c r="C17" i="206"/>
  <c r="E16" i="206"/>
  <c r="C16" i="206"/>
  <c r="E15" i="206"/>
  <c r="I102" i="33" s="1"/>
  <c r="C15" i="206"/>
  <c r="G102" i="33" s="1"/>
  <c r="C102" i="33" s="1"/>
  <c r="E17" i="205"/>
  <c r="C17" i="205"/>
  <c r="E16" i="205"/>
  <c r="C16" i="205"/>
  <c r="E15" i="205"/>
  <c r="I101" i="33" s="1"/>
  <c r="C15" i="205"/>
  <c r="G101" i="33" s="1"/>
  <c r="C101" i="33" s="1"/>
  <c r="E17" i="204"/>
  <c r="C17" i="204"/>
  <c r="E16" i="204"/>
  <c r="C16" i="204"/>
  <c r="E15" i="204"/>
  <c r="I100" i="33" s="1"/>
  <c r="E100" i="33" s="1"/>
  <c r="C15" i="204"/>
  <c r="E17" i="203"/>
  <c r="C17" i="203"/>
  <c r="E16" i="203"/>
  <c r="C16" i="203"/>
  <c r="E15" i="203"/>
  <c r="I99" i="33" s="1"/>
  <c r="C15" i="203"/>
  <c r="G99" i="33" s="1"/>
  <c r="C99" i="33" s="1"/>
  <c r="P96" i="33"/>
  <c r="P95" i="33"/>
  <c r="P94" i="33"/>
  <c r="P93" i="33"/>
  <c r="P92" i="33"/>
  <c r="L96" i="33"/>
  <c r="L95" i="33"/>
  <c r="L94" i="33"/>
  <c r="L93" i="33"/>
  <c r="L92" i="33"/>
  <c r="Q97" i="33"/>
  <c r="P97" i="33" s="1"/>
  <c r="O97" i="33"/>
  <c r="M97" i="33"/>
  <c r="L97" i="33" s="1"/>
  <c r="K97" i="33"/>
  <c r="E17" i="202"/>
  <c r="C17" i="202"/>
  <c r="E16" i="202"/>
  <c r="C16" i="202"/>
  <c r="E15" i="202"/>
  <c r="C15" i="202"/>
  <c r="G96" i="33" s="1"/>
  <c r="C96" i="33" s="1"/>
  <c r="E17" i="201"/>
  <c r="C17" i="201"/>
  <c r="E16" i="201"/>
  <c r="C16" i="201"/>
  <c r="E15" i="201"/>
  <c r="I95" i="33" s="1"/>
  <c r="E95" i="33" s="1"/>
  <c r="C15" i="201"/>
  <c r="G95" i="33" s="1"/>
  <c r="E17" i="200"/>
  <c r="C17" i="200"/>
  <c r="E16" i="200"/>
  <c r="C16" i="200"/>
  <c r="E15" i="200"/>
  <c r="I94" i="33" s="1"/>
  <c r="E94" i="33" s="1"/>
  <c r="C15" i="200"/>
  <c r="G94" i="33" s="1"/>
  <c r="E17" i="199"/>
  <c r="C17" i="199"/>
  <c r="E16" i="199"/>
  <c r="C16" i="199"/>
  <c r="E15" i="199"/>
  <c r="I93" i="33" s="1"/>
  <c r="E93" i="33" s="1"/>
  <c r="C15" i="199"/>
  <c r="G93" i="33" s="1"/>
  <c r="E17" i="198"/>
  <c r="C17" i="198"/>
  <c r="E16" i="198"/>
  <c r="C16" i="198"/>
  <c r="E15" i="198"/>
  <c r="I92" i="33" s="1"/>
  <c r="C15" i="198"/>
  <c r="G92" i="33" s="1"/>
  <c r="C92" i="33" s="1"/>
  <c r="L89" i="33"/>
  <c r="L88" i="33"/>
  <c r="L87" i="33"/>
  <c r="L86" i="33"/>
  <c r="L85" i="33"/>
  <c r="Q90" i="33"/>
  <c r="P90" i="33" s="1"/>
  <c r="O90" i="33"/>
  <c r="M90" i="33"/>
  <c r="L90" i="33" s="1"/>
  <c r="K90" i="33"/>
  <c r="C17" i="196"/>
  <c r="E17" i="197"/>
  <c r="C17" i="197"/>
  <c r="E16" i="197"/>
  <c r="C16" i="197"/>
  <c r="E15" i="197"/>
  <c r="C15" i="197"/>
  <c r="G89" i="33" s="1"/>
  <c r="C89" i="33" s="1"/>
  <c r="E17" i="196"/>
  <c r="E17" i="195"/>
  <c r="C17" i="195"/>
  <c r="E16" i="195"/>
  <c r="C16" i="195"/>
  <c r="E15" i="195"/>
  <c r="I87" i="33" s="1"/>
  <c r="E87" i="33" s="1"/>
  <c r="C15" i="195"/>
  <c r="G87" i="33" s="1"/>
  <c r="C87" i="33" s="1"/>
  <c r="E17" i="194"/>
  <c r="C17" i="194"/>
  <c r="E16" i="194"/>
  <c r="C16" i="194"/>
  <c r="E15" i="194"/>
  <c r="I86" i="33" s="1"/>
  <c r="C15" i="194"/>
  <c r="G86" i="33" s="1"/>
  <c r="C86" i="33" s="1"/>
  <c r="E17" i="193"/>
  <c r="C17" i="193"/>
  <c r="E16" i="193"/>
  <c r="C16" i="193"/>
  <c r="E15" i="193"/>
  <c r="I85" i="33" s="1"/>
  <c r="E85" i="33" s="1"/>
  <c r="C15" i="193"/>
  <c r="G85" i="33" s="1"/>
  <c r="C15" i="196"/>
  <c r="E15" i="196"/>
  <c r="I88" i="33" s="1"/>
  <c r="C16" i="196"/>
  <c r="E16" i="196"/>
  <c r="L82" i="33"/>
  <c r="L81" i="33"/>
  <c r="L80" i="33"/>
  <c r="L79" i="33"/>
  <c r="L78" i="33"/>
  <c r="M83" i="33"/>
  <c r="L83" i="33" s="1"/>
  <c r="K83" i="33"/>
  <c r="O83" i="33"/>
  <c r="Q83" i="33"/>
  <c r="P83" i="33" s="1"/>
  <c r="E17" i="192"/>
  <c r="C17" i="192"/>
  <c r="E16" i="192"/>
  <c r="C16" i="192"/>
  <c r="E15" i="192"/>
  <c r="I82" i="33" s="1"/>
  <c r="E82" i="33" s="1"/>
  <c r="C15" i="192"/>
  <c r="G82" i="33" s="1"/>
  <c r="C82" i="33" s="1"/>
  <c r="E17" i="191"/>
  <c r="C17" i="191"/>
  <c r="E16" i="191"/>
  <c r="C16" i="191"/>
  <c r="E15" i="191"/>
  <c r="I81" i="33" s="1"/>
  <c r="C15" i="191"/>
  <c r="E17" i="190"/>
  <c r="C17" i="190"/>
  <c r="E16" i="190"/>
  <c r="C16" i="190"/>
  <c r="E15" i="190"/>
  <c r="I80" i="33" s="1"/>
  <c r="E80" i="33" s="1"/>
  <c r="C15" i="190"/>
  <c r="E17" i="189"/>
  <c r="C17" i="189"/>
  <c r="E16" i="189"/>
  <c r="C16" i="189"/>
  <c r="E15" i="189"/>
  <c r="C15" i="189"/>
  <c r="E17" i="188"/>
  <c r="C17" i="188"/>
  <c r="E16" i="188"/>
  <c r="C16" i="188"/>
  <c r="E15" i="188"/>
  <c r="I78" i="33" s="1"/>
  <c r="C15" i="188"/>
  <c r="Q69" i="33"/>
  <c r="P69" i="33" s="1"/>
  <c r="Q76" i="33"/>
  <c r="P76" i="33" s="1"/>
  <c r="O76" i="33"/>
  <c r="O69" i="33"/>
  <c r="E17" i="187"/>
  <c r="C17" i="187"/>
  <c r="E16" i="187"/>
  <c r="C16" i="187"/>
  <c r="E15" i="187"/>
  <c r="I75" i="33" s="1"/>
  <c r="E75" i="33" s="1"/>
  <c r="C15" i="187"/>
  <c r="E17" i="186"/>
  <c r="C17" i="186"/>
  <c r="E16" i="186"/>
  <c r="C16" i="186"/>
  <c r="E15" i="186"/>
  <c r="I74" i="33" s="1"/>
  <c r="H74" i="33" s="1"/>
  <c r="C15" i="186"/>
  <c r="E17" i="185"/>
  <c r="C17" i="185"/>
  <c r="E16" i="185"/>
  <c r="C16" i="185"/>
  <c r="E15" i="185"/>
  <c r="C15" i="185"/>
  <c r="E17" i="184"/>
  <c r="C17" i="184"/>
  <c r="E16" i="184"/>
  <c r="C16" i="184"/>
  <c r="E15" i="184"/>
  <c r="C15" i="184"/>
  <c r="E17" i="183"/>
  <c r="C17" i="183"/>
  <c r="E16" i="183"/>
  <c r="C16" i="183"/>
  <c r="E15" i="183"/>
  <c r="C15" i="183"/>
  <c r="E17" i="182"/>
  <c r="C17" i="182"/>
  <c r="E16" i="182"/>
  <c r="C16" i="182"/>
  <c r="E15" i="182"/>
  <c r="C15" i="182"/>
  <c r="G68" i="33" s="1"/>
  <c r="C68" i="33" s="1"/>
  <c r="E17" i="181"/>
  <c r="C17" i="181"/>
  <c r="E16" i="181"/>
  <c r="C16" i="181"/>
  <c r="E15" i="181"/>
  <c r="C15" i="181"/>
  <c r="G67" i="33" s="1"/>
  <c r="C67" i="33" s="1"/>
  <c r="E17" i="180"/>
  <c r="C17" i="180"/>
  <c r="E16" i="180"/>
  <c r="C16" i="180"/>
  <c r="E15" i="180"/>
  <c r="C15" i="180"/>
  <c r="G66" i="33" s="1"/>
  <c r="C66" i="33" s="1"/>
  <c r="E17" i="179"/>
  <c r="C17" i="179"/>
  <c r="E16" i="179"/>
  <c r="C16" i="179"/>
  <c r="E15" i="179"/>
  <c r="C15" i="179"/>
  <c r="G65" i="33" s="1"/>
  <c r="E17" i="178"/>
  <c r="Q62" i="33" s="1"/>
  <c r="P62" i="33" s="1"/>
  <c r="C17" i="178"/>
  <c r="O62" i="33" s="1"/>
  <c r="E16" i="178"/>
  <c r="M62" i="33" s="1"/>
  <c r="L62" i="33" s="1"/>
  <c r="C16" i="178"/>
  <c r="K62" i="33" s="1"/>
  <c r="E15" i="178"/>
  <c r="C15" i="178"/>
  <c r="G62" i="33" s="1"/>
  <c r="E17" i="177"/>
  <c r="Q61" i="33" s="1"/>
  <c r="P61" i="33" s="1"/>
  <c r="C17" i="177"/>
  <c r="O61" i="33" s="1"/>
  <c r="E16" i="177"/>
  <c r="M61" i="33" s="1"/>
  <c r="C16" i="177"/>
  <c r="K61" i="33" s="1"/>
  <c r="E15" i="177"/>
  <c r="I61" i="33" s="1"/>
  <c r="C15" i="177"/>
  <c r="G61" i="33" s="1"/>
  <c r="E17" i="176"/>
  <c r="Q60" i="33" s="1"/>
  <c r="P60" i="33" s="1"/>
  <c r="C17" i="176"/>
  <c r="O60" i="33" s="1"/>
  <c r="E16" i="176"/>
  <c r="M60" i="33" s="1"/>
  <c r="C16" i="176"/>
  <c r="K60" i="33" s="1"/>
  <c r="E15" i="176"/>
  <c r="I60" i="33" s="1"/>
  <c r="C15" i="176"/>
  <c r="G60" i="33" s="1"/>
  <c r="E17" i="175"/>
  <c r="Q59" i="33" s="1"/>
  <c r="P59" i="33" s="1"/>
  <c r="C17" i="175"/>
  <c r="O59" i="33" s="1"/>
  <c r="E16" i="175"/>
  <c r="M59" i="33" s="1"/>
  <c r="C16" i="175"/>
  <c r="K59" i="33" s="1"/>
  <c r="E15" i="175"/>
  <c r="I59" i="33" s="1"/>
  <c r="C15" i="175"/>
  <c r="G59" i="33" s="1"/>
  <c r="E17" i="174"/>
  <c r="Q58" i="33" s="1"/>
  <c r="C17" i="174"/>
  <c r="O58" i="33" s="1"/>
  <c r="E16" i="174"/>
  <c r="M58" i="33" s="1"/>
  <c r="L58" i="33" s="1"/>
  <c r="C16" i="174"/>
  <c r="K58" i="33" s="1"/>
  <c r="E15" i="174"/>
  <c r="I58" i="33" s="1"/>
  <c r="C15" i="174"/>
  <c r="E17" i="173"/>
  <c r="Q55" i="33" s="1"/>
  <c r="P55" i="33" s="1"/>
  <c r="C17" i="173"/>
  <c r="O55" i="33" s="1"/>
  <c r="E16" i="173"/>
  <c r="M55" i="33" s="1"/>
  <c r="L55" i="33" s="1"/>
  <c r="C16" i="173"/>
  <c r="K55" i="33" s="1"/>
  <c r="E15" i="173"/>
  <c r="C15" i="173"/>
  <c r="G55" i="33" s="1"/>
  <c r="E17" i="172"/>
  <c r="Q54" i="33" s="1"/>
  <c r="P54" i="33" s="1"/>
  <c r="C17" i="172"/>
  <c r="O54" i="33" s="1"/>
  <c r="E16" i="172"/>
  <c r="M54" i="33" s="1"/>
  <c r="L54" i="33" s="1"/>
  <c r="C16" i="172"/>
  <c r="K54" i="33" s="1"/>
  <c r="E15" i="172"/>
  <c r="I54" i="33" s="1"/>
  <c r="C15" i="172"/>
  <c r="G54" i="33" s="1"/>
  <c r="E17" i="171"/>
  <c r="Q53" i="33" s="1"/>
  <c r="P53" i="33" s="1"/>
  <c r="C17" i="171"/>
  <c r="O53" i="33" s="1"/>
  <c r="E16" i="171"/>
  <c r="M53" i="33" s="1"/>
  <c r="L53" i="33" s="1"/>
  <c r="C16" i="171"/>
  <c r="K53" i="33" s="1"/>
  <c r="E15" i="171"/>
  <c r="I53" i="33" s="1"/>
  <c r="C15" i="171"/>
  <c r="E17" i="170"/>
  <c r="Q52" i="33" s="1"/>
  <c r="P52" i="33" s="1"/>
  <c r="C17" i="170"/>
  <c r="O52" i="33" s="1"/>
  <c r="E16" i="170"/>
  <c r="M52" i="33" s="1"/>
  <c r="L52" i="33" s="1"/>
  <c r="C16" i="170"/>
  <c r="K52" i="33" s="1"/>
  <c r="E15" i="170"/>
  <c r="C15" i="170"/>
  <c r="G52" i="33" s="1"/>
  <c r="E17" i="169"/>
  <c r="Q51" i="33" s="1"/>
  <c r="P51" i="33" s="1"/>
  <c r="C17" i="169"/>
  <c r="O51" i="33" s="1"/>
  <c r="E16" i="169"/>
  <c r="M51" i="33" s="1"/>
  <c r="L51" i="33" s="1"/>
  <c r="C16" i="169"/>
  <c r="K51" i="33" s="1"/>
  <c r="E15" i="169"/>
  <c r="I51" i="33" s="1"/>
  <c r="C15" i="169"/>
  <c r="G51" i="33" s="1"/>
  <c r="E17" i="168"/>
  <c r="C17" i="168"/>
  <c r="E16" i="168"/>
  <c r="C16" i="168"/>
  <c r="E15" i="168"/>
  <c r="C15" i="168"/>
  <c r="E17" i="167"/>
  <c r="C17" i="167"/>
  <c r="E16" i="167"/>
  <c r="C16" i="167"/>
  <c r="E15" i="167"/>
  <c r="C15" i="167"/>
  <c r="E17" i="166"/>
  <c r="C17" i="166"/>
  <c r="E16" i="166"/>
  <c r="C16" i="166"/>
  <c r="E15" i="166"/>
  <c r="C15" i="166"/>
  <c r="E17" i="165"/>
  <c r="C17" i="165"/>
  <c r="E16" i="165"/>
  <c r="C16" i="165"/>
  <c r="E15" i="165"/>
  <c r="C15" i="165"/>
  <c r="E17" i="164"/>
  <c r="C17" i="164"/>
  <c r="E16" i="164"/>
  <c r="C16" i="164"/>
  <c r="E15" i="164"/>
  <c r="C15" i="164"/>
  <c r="C15" i="163"/>
  <c r="G41" i="33" s="1"/>
  <c r="E15" i="163"/>
  <c r="I41" i="33" s="1"/>
  <c r="C16" i="163"/>
  <c r="O41" i="33" s="1"/>
  <c r="E16" i="163"/>
  <c r="M41" i="33" s="1"/>
  <c r="L41" i="33" s="1"/>
  <c r="C17" i="163"/>
  <c r="E17" i="163"/>
  <c r="C15" i="162"/>
  <c r="G40" i="33" s="1"/>
  <c r="E15" i="162"/>
  <c r="I40" i="33" s="1"/>
  <c r="C16" i="162"/>
  <c r="O44" i="33" s="1"/>
  <c r="E16" i="162"/>
  <c r="M47" i="33" s="1"/>
  <c r="C17" i="162"/>
  <c r="E17" i="162"/>
  <c r="C15" i="161"/>
  <c r="G37" i="33" s="1"/>
  <c r="E15" i="161"/>
  <c r="I37" i="33" s="1"/>
  <c r="C16" i="161"/>
  <c r="K37" i="33" s="1"/>
  <c r="E16" i="161"/>
  <c r="M37" i="33" s="1"/>
  <c r="L37" i="33" s="1"/>
  <c r="C17" i="161"/>
  <c r="E17" i="161"/>
  <c r="E17" i="160"/>
  <c r="C17" i="160"/>
  <c r="E16" i="160"/>
  <c r="M34" i="33" s="1"/>
  <c r="L34" i="33" s="1"/>
  <c r="C16" i="160"/>
  <c r="K34" i="33" s="1"/>
  <c r="E15" i="160"/>
  <c r="C15" i="160"/>
  <c r="G34" i="33" s="1"/>
  <c r="E17" i="159"/>
  <c r="C17" i="159"/>
  <c r="E16" i="159"/>
  <c r="M33" i="33" s="1"/>
  <c r="L33" i="33" s="1"/>
  <c r="C16" i="159"/>
  <c r="O33" i="33" s="1"/>
  <c r="E15" i="159"/>
  <c r="C15" i="159"/>
  <c r="G33" i="33" s="1"/>
  <c r="E17" i="158"/>
  <c r="C17" i="158"/>
  <c r="E16" i="158"/>
  <c r="M32" i="33" s="1"/>
  <c r="L32" i="33" s="1"/>
  <c r="C16" i="158"/>
  <c r="K32" i="33" s="1"/>
  <c r="E15" i="158"/>
  <c r="I32" i="33" s="1"/>
  <c r="C15" i="158"/>
  <c r="E17" i="157"/>
  <c r="C17" i="157"/>
  <c r="E16" i="157"/>
  <c r="C16" i="157"/>
  <c r="O31" i="33" s="1"/>
  <c r="E15" i="157"/>
  <c r="I31" i="33" s="1"/>
  <c r="C15" i="157"/>
  <c r="G31" i="33" s="1"/>
  <c r="E17" i="156"/>
  <c r="C17" i="156"/>
  <c r="E16" i="156"/>
  <c r="Q30" i="33" s="1"/>
  <c r="P30" i="33" s="1"/>
  <c r="C16" i="156"/>
  <c r="O30" i="33" s="1"/>
  <c r="E15" i="156"/>
  <c r="C15" i="156"/>
  <c r="G30" i="33" s="1"/>
  <c r="E17" i="155"/>
  <c r="C17" i="155"/>
  <c r="E16" i="155"/>
  <c r="Q27" i="33" s="1"/>
  <c r="P27" i="33" s="1"/>
  <c r="C16" i="155"/>
  <c r="K27" i="33" s="1"/>
  <c r="E15" i="155"/>
  <c r="I27" i="33" s="1"/>
  <c r="C15" i="155"/>
  <c r="G27" i="33" s="1"/>
  <c r="E17" i="154"/>
  <c r="C17" i="154"/>
  <c r="E16" i="154"/>
  <c r="Q26" i="33" s="1"/>
  <c r="P26" i="33" s="1"/>
  <c r="C16" i="154"/>
  <c r="O26" i="33" s="1"/>
  <c r="E15" i="154"/>
  <c r="C15" i="154"/>
  <c r="G26" i="33" s="1"/>
  <c r="E17" i="153"/>
  <c r="C17" i="153"/>
  <c r="E16" i="153"/>
  <c r="M25" i="33" s="1"/>
  <c r="L25" i="33" s="1"/>
  <c r="C16" i="153"/>
  <c r="K25" i="33" s="1"/>
  <c r="E15" i="153"/>
  <c r="C15" i="153"/>
  <c r="G25" i="33" s="1"/>
  <c r="E17" i="152"/>
  <c r="C17" i="152"/>
  <c r="E16" i="152"/>
  <c r="C16" i="152"/>
  <c r="E15" i="152"/>
  <c r="C15" i="152"/>
  <c r="G24" i="33" s="1"/>
  <c r="E17" i="151"/>
  <c r="C17" i="151"/>
  <c r="E16" i="151"/>
  <c r="M23" i="33" s="1"/>
  <c r="L23" i="33" s="1"/>
  <c r="C16" i="151"/>
  <c r="O23" i="33" s="1"/>
  <c r="E15" i="151"/>
  <c r="I23" i="33" s="1"/>
  <c r="C15" i="151"/>
  <c r="E17" i="150"/>
  <c r="C17" i="150"/>
  <c r="E16" i="150"/>
  <c r="M20" i="33" s="1"/>
  <c r="L20" i="33" s="1"/>
  <c r="C16" i="150"/>
  <c r="K20" i="33" s="1"/>
  <c r="E15" i="150"/>
  <c r="I20" i="33" s="1"/>
  <c r="C15" i="150"/>
  <c r="G20" i="33" s="1"/>
  <c r="E17" i="149"/>
  <c r="C17" i="149"/>
  <c r="E16" i="149"/>
  <c r="Q19" i="33" s="1"/>
  <c r="P19" i="33" s="1"/>
  <c r="C16" i="149"/>
  <c r="K19" i="33" s="1"/>
  <c r="E15" i="149"/>
  <c r="C15" i="149"/>
  <c r="G19" i="33" s="1"/>
  <c r="E17" i="148"/>
  <c r="C17" i="148"/>
  <c r="E16" i="148"/>
  <c r="C16" i="148"/>
  <c r="K18" i="33" s="1"/>
  <c r="E15" i="148"/>
  <c r="I18" i="33" s="1"/>
  <c r="C15" i="148"/>
  <c r="E17" i="147"/>
  <c r="C17" i="147"/>
  <c r="E16" i="147"/>
  <c r="Q17" i="33" s="1"/>
  <c r="C16" i="147"/>
  <c r="O17" i="33" s="1"/>
  <c r="E15" i="147"/>
  <c r="C15" i="147"/>
  <c r="G17" i="33" s="1"/>
  <c r="E17" i="146"/>
  <c r="C17" i="146"/>
  <c r="E16" i="146"/>
  <c r="M16" i="33" s="1"/>
  <c r="L16" i="33" s="1"/>
  <c r="C16" i="146"/>
  <c r="E15" i="146"/>
  <c r="C15" i="146"/>
  <c r="G16" i="33" s="1"/>
  <c r="E17" i="144"/>
  <c r="C17" i="144"/>
  <c r="E15" i="145"/>
  <c r="I13" i="33" s="1"/>
  <c r="E17" i="145"/>
  <c r="C17" i="145"/>
  <c r="C15" i="145"/>
  <c r="C15" i="143"/>
  <c r="C17" i="143"/>
  <c r="E17" i="143"/>
  <c r="C17" i="142"/>
  <c r="E17" i="142"/>
  <c r="M307" i="33"/>
  <c r="L307" i="33" s="1"/>
  <c r="K307" i="33"/>
  <c r="G307" i="33"/>
  <c r="M300" i="33"/>
  <c r="L300" i="33" s="1"/>
  <c r="K300" i="33"/>
  <c r="G300" i="33"/>
  <c r="M293" i="33"/>
  <c r="L293" i="33" s="1"/>
  <c r="K293" i="33"/>
  <c r="G293" i="33"/>
  <c r="M286" i="33"/>
  <c r="L286" i="33" s="1"/>
  <c r="K286" i="33"/>
  <c r="G272" i="33"/>
  <c r="M76" i="33"/>
  <c r="L76" i="33" s="1"/>
  <c r="K76" i="33"/>
  <c r="G76" i="33"/>
  <c r="M69" i="33"/>
  <c r="L69" i="33" s="1"/>
  <c r="K69" i="33"/>
  <c r="I49" i="33"/>
  <c r="G49" i="33"/>
  <c r="H44" i="33"/>
  <c r="H45" i="33"/>
  <c r="H46" i="33"/>
  <c r="H106" i="33"/>
  <c r="H107" i="33"/>
  <c r="H108" i="33"/>
  <c r="H109" i="33"/>
  <c r="H113" i="33"/>
  <c r="H114" i="33"/>
  <c r="H115" i="33"/>
  <c r="H116" i="33"/>
  <c r="H117" i="33"/>
  <c r="H120" i="33"/>
  <c r="H121" i="33"/>
  <c r="H122" i="33"/>
  <c r="H123" i="33"/>
  <c r="H124" i="33"/>
  <c r="H134" i="33"/>
  <c r="H135" i="33"/>
  <c r="H136" i="33"/>
  <c r="H137" i="33"/>
  <c r="H141" i="33"/>
  <c r="H142" i="33"/>
  <c r="H143" i="33"/>
  <c r="H144" i="33"/>
  <c r="H190" i="33"/>
  <c r="H191" i="33"/>
  <c r="H192" i="33"/>
  <c r="H193" i="33"/>
  <c r="H194" i="33"/>
  <c r="H225" i="33"/>
  <c r="H226" i="33"/>
  <c r="H227" i="33"/>
  <c r="H228" i="33"/>
  <c r="H239" i="33"/>
  <c r="H240" i="33"/>
  <c r="H241" i="33"/>
  <c r="H242" i="33"/>
  <c r="H243" i="33"/>
  <c r="H246" i="33"/>
  <c r="H247" i="33"/>
  <c r="H248" i="33"/>
  <c r="H249" i="33"/>
  <c r="H253" i="33"/>
  <c r="H254" i="33"/>
  <c r="H255" i="33"/>
  <c r="H256" i="33"/>
  <c r="H299" i="33"/>
  <c r="L71" i="33"/>
  <c r="L72" i="33"/>
  <c r="L73" i="33"/>
  <c r="L74" i="33"/>
  <c r="L75" i="33"/>
  <c r="L281" i="33"/>
  <c r="L282" i="33"/>
  <c r="L283" i="33"/>
  <c r="L284" i="33"/>
  <c r="L285" i="33"/>
  <c r="L288" i="33"/>
  <c r="L289" i="33"/>
  <c r="L290" i="33"/>
  <c r="L291" i="33"/>
  <c r="L292" i="33"/>
  <c r="L295" i="33"/>
  <c r="L296" i="33"/>
  <c r="L297" i="33"/>
  <c r="L298" i="33"/>
  <c r="L299" i="33"/>
  <c r="C239" i="33"/>
  <c r="E239" i="33"/>
  <c r="C71" i="33"/>
  <c r="C72" i="33"/>
  <c r="C73" i="33"/>
  <c r="C74" i="33"/>
  <c r="C75" i="33"/>
  <c r="C78" i="33"/>
  <c r="C79" i="33"/>
  <c r="C80" i="33"/>
  <c r="C81" i="33"/>
  <c r="C106" i="33"/>
  <c r="E106" i="33"/>
  <c r="C107" i="33"/>
  <c r="E107" i="33"/>
  <c r="C108" i="33"/>
  <c r="E108" i="33"/>
  <c r="C109" i="33"/>
  <c r="E109" i="33"/>
  <c r="C113" i="33"/>
  <c r="E113" i="33"/>
  <c r="C114" i="33"/>
  <c r="E114" i="33"/>
  <c r="C115" i="33"/>
  <c r="E115" i="33"/>
  <c r="C116" i="33"/>
  <c r="E116" i="33"/>
  <c r="C117" i="33"/>
  <c r="E117" i="33"/>
  <c r="C120" i="33"/>
  <c r="E120" i="33"/>
  <c r="C121" i="33"/>
  <c r="E121" i="33"/>
  <c r="C122" i="33"/>
  <c r="E122" i="33"/>
  <c r="C123" i="33"/>
  <c r="E123" i="33"/>
  <c r="C124" i="33"/>
  <c r="E124" i="33"/>
  <c r="C127" i="33"/>
  <c r="E127" i="33"/>
  <c r="C128" i="33"/>
  <c r="E128" i="33"/>
  <c r="C129" i="33"/>
  <c r="E129" i="33"/>
  <c r="C130" i="33"/>
  <c r="E130" i="33"/>
  <c r="C131" i="33"/>
  <c r="E131" i="33"/>
  <c r="C134" i="33"/>
  <c r="E134" i="33"/>
  <c r="C135" i="33"/>
  <c r="E135" i="33"/>
  <c r="C136" i="33"/>
  <c r="E136" i="33"/>
  <c r="C137" i="33"/>
  <c r="E137" i="33"/>
  <c r="C138" i="33"/>
  <c r="E138" i="33"/>
  <c r="C141" i="33"/>
  <c r="E141" i="33"/>
  <c r="C142" i="33"/>
  <c r="E142" i="33"/>
  <c r="C143" i="33"/>
  <c r="E143" i="33"/>
  <c r="C144" i="33"/>
  <c r="E144" i="33"/>
  <c r="C145" i="33"/>
  <c r="E145" i="33"/>
  <c r="C148" i="33"/>
  <c r="E148" i="33"/>
  <c r="C149" i="33"/>
  <c r="E149" i="33"/>
  <c r="C150" i="33"/>
  <c r="E150" i="33"/>
  <c r="C151" i="33"/>
  <c r="E151" i="33"/>
  <c r="C152" i="33"/>
  <c r="E152" i="33"/>
  <c r="C155" i="33"/>
  <c r="E155" i="33"/>
  <c r="C156" i="33"/>
  <c r="E156" i="33"/>
  <c r="C157" i="33"/>
  <c r="E157" i="33"/>
  <c r="C158" i="33"/>
  <c r="E158" i="33"/>
  <c r="C159" i="33"/>
  <c r="E159" i="33"/>
  <c r="C162" i="33"/>
  <c r="E162" i="33"/>
  <c r="C163" i="33"/>
  <c r="E163" i="33"/>
  <c r="C164" i="33"/>
  <c r="E164" i="33"/>
  <c r="C165" i="33"/>
  <c r="E165" i="33"/>
  <c r="C166" i="33"/>
  <c r="E166" i="33"/>
  <c r="C169" i="33"/>
  <c r="E169" i="33"/>
  <c r="D169" i="33" s="1"/>
  <c r="C170" i="33"/>
  <c r="E170" i="33"/>
  <c r="C171" i="33"/>
  <c r="E171" i="33"/>
  <c r="C172" i="33"/>
  <c r="E172" i="33"/>
  <c r="C176" i="33"/>
  <c r="E176" i="33"/>
  <c r="C177" i="33"/>
  <c r="E177" i="33"/>
  <c r="C178" i="33"/>
  <c r="E178" i="33"/>
  <c r="C179" i="33"/>
  <c r="E179" i="33"/>
  <c r="C180" i="33"/>
  <c r="E180" i="33"/>
  <c r="C183" i="33"/>
  <c r="E183" i="33"/>
  <c r="C184" i="33"/>
  <c r="E184" i="33"/>
  <c r="C185" i="33"/>
  <c r="E185" i="33"/>
  <c r="C190" i="33"/>
  <c r="E190" i="33"/>
  <c r="C191" i="33"/>
  <c r="E191" i="33"/>
  <c r="C192" i="33"/>
  <c r="E192" i="33"/>
  <c r="C193" i="33"/>
  <c r="E193" i="33"/>
  <c r="C194" i="33"/>
  <c r="E194" i="33"/>
  <c r="C197" i="33"/>
  <c r="E197" i="33"/>
  <c r="C198" i="33"/>
  <c r="E198" i="33"/>
  <c r="C199" i="33"/>
  <c r="E199" i="33"/>
  <c r="C200" i="33"/>
  <c r="E200" i="33"/>
  <c r="C201" i="33"/>
  <c r="E201" i="33"/>
  <c r="C204" i="33"/>
  <c r="E204" i="33"/>
  <c r="C205" i="33"/>
  <c r="E205" i="33"/>
  <c r="C206" i="33"/>
  <c r="E206" i="33"/>
  <c r="C207" i="33"/>
  <c r="E207" i="33"/>
  <c r="C218" i="33"/>
  <c r="E218" i="33"/>
  <c r="C219" i="33"/>
  <c r="E219" i="33"/>
  <c r="C220" i="33"/>
  <c r="E220" i="33"/>
  <c r="C221" i="33"/>
  <c r="E221" i="33"/>
  <c r="C222" i="33"/>
  <c r="E222" i="33"/>
  <c r="C225" i="33"/>
  <c r="E225" i="33"/>
  <c r="C226" i="33"/>
  <c r="E226" i="33"/>
  <c r="C227" i="33"/>
  <c r="E227" i="33"/>
  <c r="C228" i="33"/>
  <c r="E228" i="33"/>
  <c r="C232" i="33"/>
  <c r="E232" i="33"/>
  <c r="C233" i="33"/>
  <c r="E233" i="33"/>
  <c r="C234" i="33"/>
  <c r="E234" i="33"/>
  <c r="C240" i="33"/>
  <c r="E240" i="33"/>
  <c r="C241" i="33"/>
  <c r="E241" i="33"/>
  <c r="C242" i="33"/>
  <c r="E242" i="33"/>
  <c r="C243" i="33"/>
  <c r="E243" i="33"/>
  <c r="C246" i="33"/>
  <c r="E246" i="33"/>
  <c r="C247" i="33"/>
  <c r="E247" i="33"/>
  <c r="C248" i="33"/>
  <c r="E248" i="33"/>
  <c r="C249" i="33"/>
  <c r="E249" i="33"/>
  <c r="C250" i="33"/>
  <c r="C253" i="33"/>
  <c r="E253" i="33"/>
  <c r="C254" i="33"/>
  <c r="E254" i="33"/>
  <c r="C255" i="33"/>
  <c r="E255" i="33"/>
  <c r="C256" i="33"/>
  <c r="E256" i="33"/>
  <c r="C267" i="33"/>
  <c r="C268" i="33"/>
  <c r="C269" i="33"/>
  <c r="C270" i="33"/>
  <c r="C271" i="33"/>
  <c r="C274" i="33"/>
  <c r="E274" i="33"/>
  <c r="C275" i="33"/>
  <c r="E275" i="33"/>
  <c r="C276" i="33"/>
  <c r="E276" i="33"/>
  <c r="C277" i="33"/>
  <c r="C281" i="33"/>
  <c r="C282" i="33"/>
  <c r="C283" i="33"/>
  <c r="C284" i="33"/>
  <c r="C285" i="33"/>
  <c r="C288" i="33"/>
  <c r="C289" i="33"/>
  <c r="C290" i="33"/>
  <c r="C291" i="33"/>
  <c r="C292" i="33"/>
  <c r="C295" i="33"/>
  <c r="C296" i="33"/>
  <c r="C297" i="33"/>
  <c r="C298" i="33"/>
  <c r="C299" i="33"/>
  <c r="E299" i="33"/>
  <c r="C302" i="33"/>
  <c r="C303" i="33"/>
  <c r="C304" i="33"/>
  <c r="E304" i="33"/>
  <c r="C305" i="33"/>
  <c r="E305" i="33"/>
  <c r="E310" i="33"/>
  <c r="D310" i="33" s="1"/>
  <c r="E311" i="33"/>
  <c r="D311" i="33" s="1"/>
  <c r="E312" i="33"/>
  <c r="D312" i="33" s="1"/>
  <c r="E16" i="145"/>
  <c r="Q13" i="33" s="1"/>
  <c r="P13" i="33" s="1"/>
  <c r="C16" i="145"/>
  <c r="K13" i="33" s="1"/>
  <c r="E16" i="144"/>
  <c r="Q12" i="33" s="1"/>
  <c r="P12" i="33" s="1"/>
  <c r="C16" i="144"/>
  <c r="E15" i="144"/>
  <c r="I12" i="33" s="1"/>
  <c r="C15" i="144"/>
  <c r="G12" i="33" s="1"/>
  <c r="E16" i="143"/>
  <c r="Q11" i="33" s="1"/>
  <c r="P11" i="33" s="1"/>
  <c r="C16" i="143"/>
  <c r="O11" i="33" s="1"/>
  <c r="E15" i="143"/>
  <c r="I11" i="33" s="1"/>
  <c r="C16" i="142"/>
  <c r="O10" i="33" s="1"/>
  <c r="E16" i="142"/>
  <c r="E15" i="142"/>
  <c r="I10" i="33" s="1"/>
  <c r="C15" i="142"/>
  <c r="G10" i="33" s="1"/>
  <c r="B16" i="33"/>
  <c r="C208" i="33" l="1"/>
  <c r="C209" i="33" s="1"/>
  <c r="C314" i="33"/>
  <c r="E314" i="33"/>
  <c r="D15" i="323"/>
  <c r="D305" i="33"/>
  <c r="D304" i="33"/>
  <c r="D15" i="274"/>
  <c r="D15" i="329"/>
  <c r="D15" i="167"/>
  <c r="D15" i="227"/>
  <c r="D15" i="308"/>
  <c r="D114" i="33"/>
  <c r="D299" i="33"/>
  <c r="D15" i="311"/>
  <c r="H212" i="33"/>
  <c r="D218" i="33"/>
  <c r="D15" i="236"/>
  <c r="D15" i="304"/>
  <c r="D15" i="247"/>
  <c r="D15" i="271"/>
  <c r="D15" i="217"/>
  <c r="D242" i="33"/>
  <c r="E208" i="33"/>
  <c r="D15" i="211"/>
  <c r="K30" i="33"/>
  <c r="C30" i="33" s="1"/>
  <c r="D15" i="147"/>
  <c r="D200" i="33"/>
  <c r="D190" i="33"/>
  <c r="D157" i="33"/>
  <c r="Q41" i="33"/>
  <c r="P41" i="33" s="1"/>
  <c r="D15" i="155"/>
  <c r="D249" i="33"/>
  <c r="D185" i="33"/>
  <c r="D172" i="33"/>
  <c r="D144" i="33"/>
  <c r="D138" i="33"/>
  <c r="D109" i="33"/>
  <c r="D15" i="240"/>
  <c r="H101" i="33"/>
  <c r="D15" i="242"/>
  <c r="H208" i="33"/>
  <c r="K40" i="33"/>
  <c r="C40" i="33" s="1"/>
  <c r="H95" i="33"/>
  <c r="D121" i="33"/>
  <c r="D127" i="33"/>
  <c r="D15" i="165"/>
  <c r="D207" i="33"/>
  <c r="D201" i="33"/>
  <c r="D170" i="33"/>
  <c r="D158" i="33"/>
  <c r="D124" i="33"/>
  <c r="D120" i="33"/>
  <c r="D15" i="273"/>
  <c r="C61" i="33"/>
  <c r="C55" i="29" s="1"/>
  <c r="D253" i="33"/>
  <c r="D225" i="33"/>
  <c r="D15" i="265"/>
  <c r="D15" i="321"/>
  <c r="I17" i="33"/>
  <c r="H17" i="33" s="1"/>
  <c r="O37" i="33"/>
  <c r="M19" i="33"/>
  <c r="L19" i="33" s="1"/>
  <c r="D103" i="33"/>
  <c r="D15" i="213"/>
  <c r="D15" i="245"/>
  <c r="D15" i="305"/>
  <c r="D205" i="33"/>
  <c r="D179" i="33"/>
  <c r="H49" i="33"/>
  <c r="O20" i="33"/>
  <c r="D15" i="269"/>
  <c r="D149" i="33"/>
  <c r="D15" i="254"/>
  <c r="D15" i="261"/>
  <c r="D108" i="33"/>
  <c r="D15" i="186"/>
  <c r="D15" i="195"/>
  <c r="D15" i="223"/>
  <c r="D254" i="33"/>
  <c r="E181" i="33"/>
  <c r="D107" i="33"/>
  <c r="D15" i="235"/>
  <c r="C125" i="33"/>
  <c r="D15" i="225"/>
  <c r="D15" i="326"/>
  <c r="D106" i="33"/>
  <c r="Q20" i="33"/>
  <c r="P20" i="33" s="1"/>
  <c r="M26" i="33"/>
  <c r="L26" i="33" s="1"/>
  <c r="Q32" i="33"/>
  <c r="P32" i="33" s="1"/>
  <c r="Q37" i="33"/>
  <c r="P37" i="33" s="1"/>
  <c r="H132" i="33"/>
  <c r="D15" i="232"/>
  <c r="H181" i="33"/>
  <c r="D15" i="272"/>
  <c r="D15" i="296"/>
  <c r="D264" i="33"/>
  <c r="D15" i="324"/>
  <c r="D214" i="33"/>
  <c r="O40" i="33"/>
  <c r="D75" i="33"/>
  <c r="D15" i="212"/>
  <c r="D15" i="250"/>
  <c r="D15" i="315"/>
  <c r="E265" i="33"/>
  <c r="D15" i="196"/>
  <c r="D15" i="277"/>
  <c r="D15" i="168"/>
  <c r="H139" i="33"/>
  <c r="D199" i="33"/>
  <c r="D193" i="33"/>
  <c r="C136" i="29"/>
  <c r="D15" i="299"/>
  <c r="D15" i="339"/>
  <c r="D256" i="33"/>
  <c r="D240" i="33"/>
  <c r="D15" i="268"/>
  <c r="D178" i="33"/>
  <c r="D155" i="33"/>
  <c r="O34" i="33"/>
  <c r="Q23" i="33"/>
  <c r="P23" i="33" s="1"/>
  <c r="O27" i="33"/>
  <c r="H146" i="33"/>
  <c r="D15" i="320"/>
  <c r="D267" i="33"/>
  <c r="D241" i="33"/>
  <c r="D226" i="33"/>
  <c r="D15" i="163"/>
  <c r="K45" i="33"/>
  <c r="C45" i="33" s="1"/>
  <c r="C60" i="33"/>
  <c r="C54" i="29" s="1"/>
  <c r="G88" i="33"/>
  <c r="C88" i="33" s="1"/>
  <c r="H118" i="33"/>
  <c r="D15" i="252"/>
  <c r="D15" i="306"/>
  <c r="D15" i="338"/>
  <c r="D15" i="342"/>
  <c r="C261" i="33"/>
  <c r="D261" i="33" s="1"/>
  <c r="H261" i="33"/>
  <c r="G111" i="33"/>
  <c r="C110" i="33"/>
  <c r="C111" i="33" s="1"/>
  <c r="I111" i="33"/>
  <c r="H110" i="33"/>
  <c r="E110" i="33"/>
  <c r="D15" i="220"/>
  <c r="D15" i="318"/>
  <c r="E125" i="33"/>
  <c r="C118" i="33"/>
  <c r="D15" i="149"/>
  <c r="I188" i="33"/>
  <c r="D15" i="143"/>
  <c r="K23" i="33"/>
  <c r="D15" i="160"/>
  <c r="E32" i="33"/>
  <c r="K48" i="33"/>
  <c r="C48" i="33" s="1"/>
  <c r="H61" i="33"/>
  <c r="D15" i="209"/>
  <c r="D15" i="214"/>
  <c r="D15" i="231"/>
  <c r="D15" i="257"/>
  <c r="H167" i="33"/>
  <c r="D15" i="313"/>
  <c r="D262" i="33"/>
  <c r="D15" i="328"/>
  <c r="K63" i="33"/>
  <c r="D15" i="224"/>
  <c r="E202" i="33"/>
  <c r="C76" i="33"/>
  <c r="M46" i="33"/>
  <c r="L46" i="33" s="1"/>
  <c r="D15" i="215"/>
  <c r="D187" i="33"/>
  <c r="H236" i="33"/>
  <c r="D15" i="319"/>
  <c r="K31" i="33"/>
  <c r="C31" i="33" s="1"/>
  <c r="O46" i="33"/>
  <c r="D15" i="275"/>
  <c r="D15" i="293"/>
  <c r="D234" i="33"/>
  <c r="D227" i="33"/>
  <c r="D176" i="33"/>
  <c r="D143" i="33"/>
  <c r="C132" i="33"/>
  <c r="C83" i="33"/>
  <c r="M48" i="33"/>
  <c r="L48" i="33" s="1"/>
  <c r="D15" i="203"/>
  <c r="D15" i="251"/>
  <c r="D15" i="270"/>
  <c r="H202" i="33"/>
  <c r="D15" i="309"/>
  <c r="D198" i="33"/>
  <c r="D162" i="33"/>
  <c r="D135" i="33"/>
  <c r="H54" i="33"/>
  <c r="D15" i="249"/>
  <c r="D15" i="294"/>
  <c r="D15" i="303"/>
  <c r="M17" i="33"/>
  <c r="L17" i="33" s="1"/>
  <c r="D15" i="156"/>
  <c r="D15" i="228"/>
  <c r="D15" i="298"/>
  <c r="D15" i="322"/>
  <c r="D15" i="193"/>
  <c r="D15" i="279"/>
  <c r="H223" i="33"/>
  <c r="D276" i="33"/>
  <c r="C257" i="33"/>
  <c r="C258" i="33" s="1"/>
  <c r="D136" i="33"/>
  <c r="D130" i="33"/>
  <c r="C95" i="33"/>
  <c r="D95" i="33" s="1"/>
  <c r="H264" i="33"/>
  <c r="Q25" i="33"/>
  <c r="P25" i="33" s="1"/>
  <c r="E23" i="33"/>
  <c r="D15" i="153"/>
  <c r="H60" i="33"/>
  <c r="D15" i="184"/>
  <c r="D15" i="191"/>
  <c r="D15" i="221"/>
  <c r="D15" i="230"/>
  <c r="D15" i="234"/>
  <c r="D15" i="238"/>
  <c r="D15" i="260"/>
  <c r="I230" i="33"/>
  <c r="D192" i="33"/>
  <c r="D166" i="33"/>
  <c r="Q45" i="33"/>
  <c r="P45" i="33" s="1"/>
  <c r="D156" i="33"/>
  <c r="H27" i="33"/>
  <c r="D171" i="33"/>
  <c r="K56" i="33"/>
  <c r="C173" i="33"/>
  <c r="C174" i="33" s="1"/>
  <c r="H262" i="33"/>
  <c r="O32" i="33"/>
  <c r="Q34" i="33"/>
  <c r="P34" i="33" s="1"/>
  <c r="D15" i="164"/>
  <c r="D15" i="175"/>
  <c r="D15" i="190"/>
  <c r="D15" i="229"/>
  <c r="D15" i="259"/>
  <c r="H244" i="33"/>
  <c r="E230" i="33"/>
  <c r="H20" i="33"/>
  <c r="H102" i="33"/>
  <c r="E102" i="33"/>
  <c r="D102" i="33" s="1"/>
  <c r="E92" i="33"/>
  <c r="D92" i="33" s="1"/>
  <c r="H92" i="33"/>
  <c r="G188" i="33"/>
  <c r="C186" i="33"/>
  <c r="C188" i="33" s="1"/>
  <c r="G237" i="33"/>
  <c r="C235" i="33"/>
  <c r="C237" i="33" s="1"/>
  <c r="H235" i="33"/>
  <c r="H41" i="33"/>
  <c r="E78" i="33"/>
  <c r="D78" i="33" s="1"/>
  <c r="H78" i="33"/>
  <c r="E37" i="33"/>
  <c r="I42" i="33"/>
  <c r="H37" i="33"/>
  <c r="H94" i="33"/>
  <c r="C94" i="33"/>
  <c r="D94" i="33" s="1"/>
  <c r="H40" i="33"/>
  <c r="D236" i="33"/>
  <c r="C181" i="33"/>
  <c r="I25" i="33"/>
  <c r="E25" i="33" s="1"/>
  <c r="D15" i="205"/>
  <c r="D15" i="288"/>
  <c r="D122" i="33"/>
  <c r="K10" i="33"/>
  <c r="C10" i="33" s="1"/>
  <c r="D15" i="144"/>
  <c r="D248" i="33"/>
  <c r="D220" i="33"/>
  <c r="C202" i="33"/>
  <c r="D164" i="33"/>
  <c r="D152" i="33"/>
  <c r="D115" i="33"/>
  <c r="H82" i="33"/>
  <c r="O18" i="33"/>
  <c r="I30" i="33"/>
  <c r="H30" i="33" s="1"/>
  <c r="Q33" i="33"/>
  <c r="P33" i="33" s="1"/>
  <c r="Q40" i="33"/>
  <c r="P40" i="33" s="1"/>
  <c r="Q48" i="33"/>
  <c r="P48" i="33" s="1"/>
  <c r="D15" i="187"/>
  <c r="D15" i="192"/>
  <c r="D15" i="218"/>
  <c r="D15" i="222"/>
  <c r="D15" i="239"/>
  <c r="D15" i="246"/>
  <c r="D15" i="248"/>
  <c r="E136" i="29"/>
  <c r="D15" i="258"/>
  <c r="H251" i="33"/>
  <c r="D15" i="291"/>
  <c r="D15" i="325"/>
  <c r="D128" i="33"/>
  <c r="G83" i="33"/>
  <c r="D15" i="256"/>
  <c r="D15" i="207"/>
  <c r="Q16" i="33"/>
  <c r="P16" i="33" s="1"/>
  <c r="E41" i="33"/>
  <c r="Q46" i="33"/>
  <c r="P46" i="33" s="1"/>
  <c r="D15" i="172"/>
  <c r="C54" i="33"/>
  <c r="C50" i="29" s="1"/>
  <c r="C62" i="33"/>
  <c r="C56" i="29" s="1"/>
  <c r="D15" i="202"/>
  <c r="D15" i="226"/>
  <c r="D15" i="233"/>
  <c r="H153" i="33"/>
  <c r="D15" i="262"/>
  <c r="D15" i="263"/>
  <c r="I237" i="33"/>
  <c r="D15" i="282"/>
  <c r="D15" i="283"/>
  <c r="D15" i="287"/>
  <c r="D15" i="300"/>
  <c r="D15" i="310"/>
  <c r="C19" i="33"/>
  <c r="D239" i="33"/>
  <c r="C55" i="33"/>
  <c r="C51" i="29" s="1"/>
  <c r="D15" i="280"/>
  <c r="E74" i="33"/>
  <c r="D74" i="33" s="1"/>
  <c r="H80" i="33"/>
  <c r="I19" i="33"/>
  <c r="O19" i="33"/>
  <c r="D148" i="33"/>
  <c r="H187" i="33"/>
  <c r="G11" i="33"/>
  <c r="H11" i="33" s="1"/>
  <c r="D247" i="33"/>
  <c r="D222" i="33"/>
  <c r="C212" i="33"/>
  <c r="D212" i="33" s="1"/>
  <c r="D151" i="33"/>
  <c r="D145" i="33"/>
  <c r="D142" i="33"/>
  <c r="C139" i="33"/>
  <c r="H186" i="33"/>
  <c r="M40" i="33"/>
  <c r="Q44" i="33"/>
  <c r="P44" i="33" s="1"/>
  <c r="D15" i="169"/>
  <c r="D15" i="210"/>
  <c r="D15" i="216"/>
  <c r="D15" i="278"/>
  <c r="H214" i="33"/>
  <c r="D15" i="290"/>
  <c r="D15" i="314"/>
  <c r="D15" i="327"/>
  <c r="D15" i="332"/>
  <c r="D15" i="337"/>
  <c r="M13" i="33"/>
  <c r="L13" i="33" s="1"/>
  <c r="K11" i="33"/>
  <c r="E250" i="33"/>
  <c r="E251" i="33" s="1"/>
  <c r="D177" i="33"/>
  <c r="D141" i="33"/>
  <c r="D123" i="33"/>
  <c r="D117" i="33"/>
  <c r="E101" i="33"/>
  <c r="D101" i="33" s="1"/>
  <c r="D80" i="33"/>
  <c r="M27" i="33"/>
  <c r="C27" i="33"/>
  <c r="K41" i="33"/>
  <c r="C41" i="33" s="1"/>
  <c r="D15" i="161"/>
  <c r="Q47" i="33"/>
  <c r="P47" i="33" s="1"/>
  <c r="D15" i="171"/>
  <c r="D15" i="198"/>
  <c r="D15" i="243"/>
  <c r="D15" i="284"/>
  <c r="D15" i="281"/>
  <c r="I72" i="33"/>
  <c r="D243" i="33"/>
  <c r="D268" i="33"/>
  <c r="D255" i="33"/>
  <c r="D233" i="33"/>
  <c r="E223" i="33"/>
  <c r="D204" i="33"/>
  <c r="E186" i="33"/>
  <c r="E188" i="33" s="1"/>
  <c r="D165" i="33"/>
  <c r="D159" i="33"/>
  <c r="C153" i="33"/>
  <c r="H250" i="33"/>
  <c r="D15" i="150"/>
  <c r="D15" i="151"/>
  <c r="K26" i="33"/>
  <c r="C26" i="33" s="1"/>
  <c r="I34" i="33"/>
  <c r="H34" i="33" s="1"/>
  <c r="C34" i="33"/>
  <c r="D15" i="162"/>
  <c r="M45" i="33"/>
  <c r="E45" i="33" s="1"/>
  <c r="D15" i="188"/>
  <c r="D15" i="266"/>
  <c r="D15" i="267"/>
  <c r="D15" i="312"/>
  <c r="D15" i="317"/>
  <c r="D150" i="33"/>
  <c r="E153" i="33"/>
  <c r="E81" i="33"/>
  <c r="D81" i="33" s="1"/>
  <c r="H81" i="33"/>
  <c r="C263" i="33"/>
  <c r="D263" i="33" s="1"/>
  <c r="H263" i="33"/>
  <c r="C146" i="33"/>
  <c r="H10" i="33"/>
  <c r="L59" i="33"/>
  <c r="M63" i="33"/>
  <c r="L63" i="33" s="1"/>
  <c r="E59" i="33"/>
  <c r="C65" i="33"/>
  <c r="C69" i="33" s="1"/>
  <c r="G69" i="33"/>
  <c r="I67" i="33"/>
  <c r="D15" i="181"/>
  <c r="C85" i="33"/>
  <c r="H85" i="33"/>
  <c r="D15" i="194"/>
  <c r="H87" i="33"/>
  <c r="D15" i="197"/>
  <c r="I89" i="33"/>
  <c r="I90" i="33" s="1"/>
  <c r="C93" i="33"/>
  <c r="H93" i="33"/>
  <c r="I16" i="33"/>
  <c r="D15" i="146"/>
  <c r="Q31" i="33"/>
  <c r="M31" i="33"/>
  <c r="L31" i="33" s="1"/>
  <c r="L47" i="33"/>
  <c r="E47" i="33"/>
  <c r="H51" i="33"/>
  <c r="E51" i="33"/>
  <c r="C160" i="33"/>
  <c r="E244" i="33"/>
  <c r="M24" i="33"/>
  <c r="Q24" i="33"/>
  <c r="I52" i="33"/>
  <c r="D15" i="170"/>
  <c r="I65" i="33"/>
  <c r="D15" i="179"/>
  <c r="C244" i="33"/>
  <c r="E195" i="33"/>
  <c r="D191" i="33"/>
  <c r="H31" i="33"/>
  <c r="I66" i="33"/>
  <c r="D15" i="180"/>
  <c r="H86" i="33"/>
  <c r="E86" i="33"/>
  <c r="D15" i="142"/>
  <c r="O13" i="33"/>
  <c r="D246" i="33"/>
  <c r="E160" i="33"/>
  <c r="C251" i="33"/>
  <c r="C223" i="33"/>
  <c r="D131" i="33"/>
  <c r="E132" i="33"/>
  <c r="D87" i="33"/>
  <c r="D15" i="145"/>
  <c r="G13" i="33"/>
  <c r="C13" i="33" s="1"/>
  <c r="H12" i="33"/>
  <c r="E118" i="33"/>
  <c r="D113" i="33"/>
  <c r="Q10" i="33"/>
  <c r="M10" i="33"/>
  <c r="K17" i="33"/>
  <c r="C17" i="33" s="1"/>
  <c r="O25" i="33"/>
  <c r="C52" i="33"/>
  <c r="C48" i="29" s="1"/>
  <c r="B17" i="33"/>
  <c r="M12" i="33"/>
  <c r="L12" i="33" s="1"/>
  <c r="K12" i="33"/>
  <c r="O12" i="33"/>
  <c r="D271" i="33"/>
  <c r="G23" i="33"/>
  <c r="D15" i="158"/>
  <c r="G32" i="33"/>
  <c r="G35" i="33" s="1"/>
  <c r="E58" i="33"/>
  <c r="G58" i="33"/>
  <c r="H58" i="33" s="1"/>
  <c r="D15" i="174"/>
  <c r="G53" i="33"/>
  <c r="I14" i="33"/>
  <c r="C195" i="33"/>
  <c r="C272" i="33"/>
  <c r="E146" i="33"/>
  <c r="G18" i="33"/>
  <c r="C18" i="33" s="1"/>
  <c r="D15" i="148"/>
  <c r="E20" i="33"/>
  <c r="D15" i="173"/>
  <c r="I55" i="33"/>
  <c r="D221" i="33"/>
  <c r="D219" i="33"/>
  <c r="D184" i="33"/>
  <c r="D129" i="33"/>
  <c r="Q18" i="33"/>
  <c r="P18" i="33" s="1"/>
  <c r="M18" i="33"/>
  <c r="D15" i="154"/>
  <c r="I26" i="33"/>
  <c r="C25" i="33"/>
  <c r="Q63" i="33"/>
  <c r="P63" i="33" s="1"/>
  <c r="P58" i="33"/>
  <c r="E139" i="33"/>
  <c r="D134" i="33"/>
  <c r="O16" i="33"/>
  <c r="K16" i="33"/>
  <c r="C20" i="33"/>
  <c r="D15" i="185"/>
  <c r="I73" i="33"/>
  <c r="D183" i="33"/>
  <c r="E167" i="33"/>
  <c r="D163" i="33"/>
  <c r="M11" i="33"/>
  <c r="D206" i="33"/>
  <c r="H103" i="33"/>
  <c r="P17" i="33"/>
  <c r="I24" i="33"/>
  <c r="D15" i="152"/>
  <c r="D15" i="157"/>
  <c r="I33" i="33"/>
  <c r="D15" i="159"/>
  <c r="E61" i="33"/>
  <c r="L61" i="33"/>
  <c r="E237" i="33"/>
  <c r="D232" i="33"/>
  <c r="D197" i="33"/>
  <c r="D180" i="33"/>
  <c r="D137" i="33"/>
  <c r="O24" i="33"/>
  <c r="K24" i="33"/>
  <c r="E60" i="33"/>
  <c r="L60" i="33"/>
  <c r="D15" i="200"/>
  <c r="D15" i="219"/>
  <c r="D15" i="276"/>
  <c r="D15" i="316"/>
  <c r="D228" i="33"/>
  <c r="D194" i="33"/>
  <c r="D116" i="33"/>
  <c r="M30" i="33"/>
  <c r="K33" i="33"/>
  <c r="C33" i="33" s="1"/>
  <c r="E88" i="33"/>
  <c r="D15" i="208"/>
  <c r="O63" i="33"/>
  <c r="D82" i="33"/>
  <c r="I79" i="33"/>
  <c r="D15" i="189"/>
  <c r="G100" i="33"/>
  <c r="D15" i="204"/>
  <c r="C167" i="33"/>
  <c r="O56" i="33"/>
  <c r="M56" i="33"/>
  <c r="L56" i="33" s="1"/>
  <c r="D15" i="295"/>
  <c r="G42" i="33"/>
  <c r="C37" i="33"/>
  <c r="D15" i="166"/>
  <c r="E53" i="33"/>
  <c r="C51" i="33"/>
  <c r="Q56" i="33"/>
  <c r="P56" i="33" s="1"/>
  <c r="C59" i="33"/>
  <c r="C53" i="29" s="1"/>
  <c r="H59" i="33"/>
  <c r="D15" i="182"/>
  <c r="I68" i="33"/>
  <c r="G97" i="33"/>
  <c r="E99" i="33"/>
  <c r="H99" i="33"/>
  <c r="I104" i="33"/>
  <c r="H209" i="33"/>
  <c r="D15" i="206"/>
  <c r="H125" i="33"/>
  <c r="D15" i="286"/>
  <c r="D15" i="244"/>
  <c r="D15" i="255"/>
  <c r="H160" i="33"/>
  <c r="D15" i="285"/>
  <c r="G213" i="33"/>
  <c r="D15" i="289"/>
  <c r="O48" i="33"/>
  <c r="K46" i="33"/>
  <c r="C46" i="33" s="1"/>
  <c r="K47" i="33"/>
  <c r="C47" i="33" s="1"/>
  <c r="O45" i="33"/>
  <c r="O47" i="33"/>
  <c r="D15" i="199"/>
  <c r="H195" i="33"/>
  <c r="I257" i="33"/>
  <c r="K44" i="33"/>
  <c r="E54" i="33"/>
  <c r="D15" i="176"/>
  <c r="I62" i="33"/>
  <c r="D15" i="178"/>
  <c r="D15" i="183"/>
  <c r="D15" i="201"/>
  <c r="D15" i="237"/>
  <c r="D15" i="241"/>
  <c r="D15" i="264"/>
  <c r="D15" i="292"/>
  <c r="C260" i="33"/>
  <c r="G265" i="33"/>
  <c r="H265" i="33" s="1"/>
  <c r="D15" i="177"/>
  <c r="I71" i="33"/>
  <c r="I96" i="33"/>
  <c r="I97" i="33" s="1"/>
  <c r="G229" i="33"/>
  <c r="D15" i="297"/>
  <c r="D15" i="307"/>
  <c r="I272" i="33"/>
  <c r="M44" i="33"/>
  <c r="I173" i="33"/>
  <c r="I215" i="33"/>
  <c r="I211" i="33"/>
  <c r="D15" i="301"/>
  <c r="D15" i="302"/>
  <c r="D15" i="330"/>
  <c r="C286" i="33"/>
  <c r="C16" i="336"/>
  <c r="E16" i="336"/>
  <c r="D15" i="336"/>
  <c r="C16" i="335"/>
  <c r="C17" i="335"/>
  <c r="D15" i="335"/>
  <c r="C17" i="334"/>
  <c r="E17" i="334"/>
  <c r="C15" i="334"/>
  <c r="E15" i="334"/>
  <c r="C17" i="333"/>
  <c r="E17" i="333"/>
  <c r="E16" i="333"/>
  <c r="C15" i="333"/>
  <c r="E15" i="333"/>
  <c r="C300" i="33"/>
  <c r="C307" i="33"/>
  <c r="C293" i="33"/>
  <c r="D275" i="33"/>
  <c r="D270" i="33"/>
  <c r="E272" i="33"/>
  <c r="C278" i="33"/>
  <c r="C279" i="33" s="1"/>
  <c r="G279" i="33"/>
  <c r="D15" i="331"/>
  <c r="D274" i="33"/>
  <c r="D269" i="33"/>
  <c r="D223" i="33" l="1"/>
  <c r="D208" i="33"/>
  <c r="D314" i="33"/>
  <c r="E17" i="33"/>
  <c r="D17" i="33" s="1"/>
  <c r="D132" i="33"/>
  <c r="D202" i="33"/>
  <c r="D45" i="33"/>
  <c r="E209" i="33"/>
  <c r="D209" i="33" s="1"/>
  <c r="D181" i="33"/>
  <c r="D139" i="33"/>
  <c r="L45" i="33"/>
  <c r="D118" i="33"/>
  <c r="D125" i="33"/>
  <c r="O35" i="33"/>
  <c r="D272" i="33"/>
  <c r="K14" i="33"/>
  <c r="C97" i="33"/>
  <c r="H42" i="33"/>
  <c r="O42" i="33"/>
  <c r="E19" i="33"/>
  <c r="D19" i="33" s="1"/>
  <c r="D146" i="33"/>
  <c r="H88" i="33"/>
  <c r="H13" i="33"/>
  <c r="K42" i="33"/>
  <c r="O21" i="33"/>
  <c r="D88" i="33"/>
  <c r="H237" i="33"/>
  <c r="D25" i="33"/>
  <c r="D110" i="33"/>
  <c r="D153" i="33"/>
  <c r="D250" i="33"/>
  <c r="D188" i="33"/>
  <c r="H97" i="33"/>
  <c r="D237" i="33"/>
  <c r="G90" i="33"/>
  <c r="H90" i="33" s="1"/>
  <c r="H188" i="33"/>
  <c r="Q21" i="33"/>
  <c r="P21" i="33" s="1"/>
  <c r="E34" i="33"/>
  <c r="D34" i="33" s="1"/>
  <c r="Q42" i="33"/>
  <c r="P42" i="33" s="1"/>
  <c r="E48" i="33"/>
  <c r="D48" i="33" s="1"/>
  <c r="C11" i="33"/>
  <c r="H25" i="33"/>
  <c r="H19" i="33"/>
  <c r="H111" i="33"/>
  <c r="C265" i="33"/>
  <c r="D265" i="33" s="1"/>
  <c r="H18" i="33"/>
  <c r="E13" i="33"/>
  <c r="D13" i="33" s="1"/>
  <c r="D160" i="33"/>
  <c r="I56" i="33"/>
  <c r="E31" i="33"/>
  <c r="D31" i="33" s="1"/>
  <c r="E46" i="33"/>
  <c r="D46" i="33" s="1"/>
  <c r="E111" i="33"/>
  <c r="D111" i="33" s="1"/>
  <c r="O49" i="33"/>
  <c r="D186" i="33"/>
  <c r="Q49" i="33"/>
  <c r="P49" i="33" s="1"/>
  <c r="D47" i="33"/>
  <c r="D235" i="33"/>
  <c r="E72" i="33"/>
  <c r="D72" i="33" s="1"/>
  <c r="H72" i="33"/>
  <c r="E40" i="33"/>
  <c r="D40" i="33" s="1"/>
  <c r="M42" i="33"/>
  <c r="L42" i="33" s="1"/>
  <c r="L40" i="33"/>
  <c r="D41" i="33"/>
  <c r="C42" i="33"/>
  <c r="O28" i="33"/>
  <c r="O14" i="33"/>
  <c r="D195" i="33"/>
  <c r="E27" i="33"/>
  <c r="D27" i="33" s="1"/>
  <c r="L27" i="33"/>
  <c r="I35" i="33"/>
  <c r="H35" i="33" s="1"/>
  <c r="D93" i="33"/>
  <c r="E30" i="33"/>
  <c r="D30" i="33" s="1"/>
  <c r="C100" i="33"/>
  <c r="G104" i="33"/>
  <c r="H104" i="33" s="1"/>
  <c r="H100" i="33"/>
  <c r="E10" i="33"/>
  <c r="L10" i="33"/>
  <c r="M14" i="33"/>
  <c r="H213" i="33"/>
  <c r="C213" i="33"/>
  <c r="C16" i="33"/>
  <c r="C21" i="33" s="1"/>
  <c r="K21" i="33"/>
  <c r="L18" i="33"/>
  <c r="E18" i="33"/>
  <c r="D18" i="33" s="1"/>
  <c r="E55" i="33"/>
  <c r="H55" i="33"/>
  <c r="H53" i="33"/>
  <c r="C53" i="33"/>
  <c r="C49" i="29" s="1"/>
  <c r="C23" i="33"/>
  <c r="G28" i="33"/>
  <c r="H23" i="33"/>
  <c r="P10" i="33"/>
  <c r="Q14" i="33"/>
  <c r="D86" i="33"/>
  <c r="D51" i="33"/>
  <c r="D47" i="29" s="1"/>
  <c r="E47" i="29"/>
  <c r="D15" i="334"/>
  <c r="I216" i="33"/>
  <c r="H211" i="33"/>
  <c r="E211" i="33"/>
  <c r="G230" i="33"/>
  <c r="H230" i="33" s="1"/>
  <c r="C229" i="33"/>
  <c r="H229" i="33"/>
  <c r="E50" i="29"/>
  <c r="D54" i="33"/>
  <c r="D50" i="29" s="1"/>
  <c r="I83" i="33"/>
  <c r="H83" i="33" s="1"/>
  <c r="E79" i="33"/>
  <c r="H79" i="33"/>
  <c r="E24" i="33"/>
  <c r="H24" i="33"/>
  <c r="I28" i="33"/>
  <c r="D167" i="33"/>
  <c r="G21" i="33"/>
  <c r="P24" i="33"/>
  <c r="Q28" i="33"/>
  <c r="P28" i="33" s="1"/>
  <c r="C90" i="33"/>
  <c r="D85" i="33"/>
  <c r="K35" i="33"/>
  <c r="E62" i="33"/>
  <c r="E63" i="33" s="1"/>
  <c r="H62" i="33"/>
  <c r="E68" i="33"/>
  <c r="D68" i="33" s="1"/>
  <c r="H68" i="33"/>
  <c r="D37" i="33"/>
  <c r="B18" i="33"/>
  <c r="I174" i="33"/>
  <c r="H174" i="33" s="1"/>
  <c r="H173" i="33"/>
  <c r="D136" i="29" s="1"/>
  <c r="E173" i="33"/>
  <c r="E71" i="33"/>
  <c r="H71" i="33"/>
  <c r="I76" i="33"/>
  <c r="H76" i="33" s="1"/>
  <c r="G56" i="33"/>
  <c r="H66" i="33"/>
  <c r="E66" i="33"/>
  <c r="D66" i="33" s="1"/>
  <c r="G14" i="33"/>
  <c r="D244" i="33"/>
  <c r="H67" i="33"/>
  <c r="E67" i="33"/>
  <c r="D67" i="33" s="1"/>
  <c r="H96" i="33"/>
  <c r="E96" i="33"/>
  <c r="C24" i="33"/>
  <c r="K28" i="33"/>
  <c r="D20" i="33"/>
  <c r="C58" i="33"/>
  <c r="D58" i="33" s="1"/>
  <c r="D52" i="29" s="1"/>
  <c r="G63" i="33"/>
  <c r="L24" i="33"/>
  <c r="M28" i="33"/>
  <c r="L28" i="33" s="1"/>
  <c r="E89" i="33"/>
  <c r="D89" i="33" s="1"/>
  <c r="H89" i="33"/>
  <c r="L44" i="33"/>
  <c r="M49" i="33"/>
  <c r="L49" i="33" s="1"/>
  <c r="E44" i="33"/>
  <c r="C47" i="29"/>
  <c r="D61" i="33"/>
  <c r="D55" i="29" s="1"/>
  <c r="E55" i="29"/>
  <c r="C12" i="33"/>
  <c r="I63" i="33"/>
  <c r="E12" i="33"/>
  <c r="I21" i="33"/>
  <c r="E16" i="33"/>
  <c r="H16" i="33"/>
  <c r="E215" i="33"/>
  <c r="D215" i="33" s="1"/>
  <c r="H215" i="33"/>
  <c r="K49" i="33"/>
  <c r="C44" i="33"/>
  <c r="C49" i="33" s="1"/>
  <c r="M35" i="33"/>
  <c r="L35" i="33" s="1"/>
  <c r="L30" i="33"/>
  <c r="E104" i="33"/>
  <c r="D99" i="33"/>
  <c r="E49" i="29"/>
  <c r="E54" i="29"/>
  <c r="D60" i="33"/>
  <c r="D54" i="29" s="1"/>
  <c r="H26" i="33"/>
  <c r="E26" i="33"/>
  <c r="D26" i="33" s="1"/>
  <c r="E52" i="29"/>
  <c r="D251" i="33"/>
  <c r="H65" i="33"/>
  <c r="E65" i="33"/>
  <c r="I69" i="33"/>
  <c r="H69" i="33" s="1"/>
  <c r="P31" i="33"/>
  <c r="Q35" i="33"/>
  <c r="P35" i="33" s="1"/>
  <c r="D260" i="33"/>
  <c r="H52" i="33"/>
  <c r="E52" i="33"/>
  <c r="G216" i="33"/>
  <c r="I258" i="33"/>
  <c r="H258" i="33" s="1"/>
  <c r="E257" i="33"/>
  <c r="H257" i="33"/>
  <c r="H33" i="33"/>
  <c r="E33" i="33"/>
  <c r="D33" i="33" s="1"/>
  <c r="L11" i="33"/>
  <c r="E11" i="33"/>
  <c r="H73" i="33"/>
  <c r="E73" i="33"/>
  <c r="D73" i="33" s="1"/>
  <c r="H32" i="33"/>
  <c r="C32" i="33"/>
  <c r="D32" i="33" s="1"/>
  <c r="M21" i="33"/>
  <c r="L21" i="33" s="1"/>
  <c r="D59" i="33"/>
  <c r="D53" i="29" s="1"/>
  <c r="E53" i="29"/>
  <c r="D15" i="333"/>
  <c r="G365" i="33" l="1"/>
  <c r="Q365" i="33"/>
  <c r="P365" i="33" s="1"/>
  <c r="M365" i="33"/>
  <c r="L365" i="33" s="1"/>
  <c r="O365" i="33"/>
  <c r="K365" i="33"/>
  <c r="H14" i="33"/>
  <c r="C14" i="33"/>
  <c r="H28" i="33"/>
  <c r="H56" i="33"/>
  <c r="H21" i="33"/>
  <c r="D11" i="33"/>
  <c r="E56" i="33"/>
  <c r="E90" i="33"/>
  <c r="D90" i="33" s="1"/>
  <c r="E42" i="33"/>
  <c r="D42" i="33" s="1"/>
  <c r="C35" i="33"/>
  <c r="P14" i="33"/>
  <c r="H216" i="33"/>
  <c r="C216" i="33"/>
  <c r="D213" i="33"/>
  <c r="B19" i="33"/>
  <c r="D12" i="33"/>
  <c r="E51" i="29"/>
  <c r="D55" i="33"/>
  <c r="D51" i="29" s="1"/>
  <c r="D65" i="33"/>
  <c r="E69" i="33"/>
  <c r="D69" i="33" s="1"/>
  <c r="D16" i="33"/>
  <c r="E21" i="33"/>
  <c r="D21" i="33" s="1"/>
  <c r="C56" i="33"/>
  <c r="C52" i="29"/>
  <c r="C63" i="33"/>
  <c r="D63" i="33" s="1"/>
  <c r="L14" i="33"/>
  <c r="E216" i="33"/>
  <c r="D211" i="33"/>
  <c r="D79" i="33"/>
  <c r="E83" i="33"/>
  <c r="D83" i="33" s="1"/>
  <c r="D100" i="33"/>
  <c r="C104" i="33"/>
  <c r="D104" i="33" s="1"/>
  <c r="D71" i="33"/>
  <c r="E76" i="33"/>
  <c r="D76" i="33" s="1"/>
  <c r="D96" i="33"/>
  <c r="E97" i="33"/>
  <c r="D97" i="33" s="1"/>
  <c r="E48" i="29"/>
  <c r="D52" i="33"/>
  <c r="D48" i="29" s="1"/>
  <c r="D53" i="33"/>
  <c r="D49" i="29" s="1"/>
  <c r="D173" i="33"/>
  <c r="E174" i="33"/>
  <c r="D174" i="33" s="1"/>
  <c r="E56" i="29"/>
  <c r="D62" i="33"/>
  <c r="D56" i="29" s="1"/>
  <c r="D229" i="33"/>
  <c r="C230" i="33"/>
  <c r="D230" i="33" s="1"/>
  <c r="E14" i="33"/>
  <c r="D10" i="33"/>
  <c r="E35" i="33"/>
  <c r="D257" i="33"/>
  <c r="E258" i="33"/>
  <c r="D258" i="33" s="1"/>
  <c r="H63" i="33"/>
  <c r="D44" i="33"/>
  <c r="E49" i="33"/>
  <c r="D49" i="33" s="1"/>
  <c r="D24" i="33"/>
  <c r="E28" i="33"/>
  <c r="C28" i="33"/>
  <c r="D23" i="33"/>
  <c r="H272" i="33"/>
  <c r="C365" i="33" l="1"/>
  <c r="D14" i="33"/>
  <c r="D56" i="33"/>
  <c r="D216" i="33"/>
  <c r="D35" i="33"/>
  <c r="D28" i="33"/>
  <c r="B20" i="33"/>
  <c r="B23" i="33" l="1"/>
  <c r="B24" i="33" l="1"/>
  <c r="B25" i="33" l="1"/>
  <c r="B26" i="33" l="1"/>
  <c r="B27" i="33" l="1"/>
  <c r="B30" i="33" l="1"/>
  <c r="B31" i="33" l="1"/>
  <c r="B32" i="33" s="1"/>
  <c r="B33" i="33" s="1"/>
  <c r="B34" i="33" s="1"/>
  <c r="B37" i="33" s="1"/>
  <c r="B38" i="33" s="1"/>
  <c r="B39" i="33" s="1"/>
  <c r="B40" i="33" s="1"/>
  <c r="B41" i="33" s="1"/>
  <c r="B44" i="33" s="1"/>
  <c r="B45" i="33" s="1"/>
  <c r="B46" i="33" s="1"/>
  <c r="B47" i="33" s="1"/>
  <c r="B48" i="33" s="1"/>
  <c r="B51" i="33" s="1"/>
  <c r="B52" i="33" s="1"/>
  <c r="B53" i="33" s="1"/>
  <c r="B54" i="33" s="1"/>
  <c r="B55" i="33" s="1"/>
  <c r="B58" i="33" s="1"/>
  <c r="B59" i="33" s="1"/>
  <c r="B60" i="33" s="1"/>
  <c r="B61" i="33" s="1"/>
  <c r="B62" i="33" s="1"/>
  <c r="B65" i="33" s="1"/>
  <c r="B66" i="33" s="1"/>
  <c r="B67" i="33" s="1"/>
  <c r="B68" i="33" s="1"/>
  <c r="B71" i="33" s="1"/>
  <c r="B72" i="33" s="1"/>
  <c r="B73" i="33" s="1"/>
  <c r="B74" i="33" s="1"/>
  <c r="B75" i="33" s="1"/>
  <c r="B78" i="33" s="1"/>
  <c r="B79" i="33" s="1"/>
  <c r="B80" i="33" s="1"/>
  <c r="B81" i="33" s="1"/>
  <c r="B82" i="33" s="1"/>
  <c r="B85" i="33" s="1"/>
  <c r="B86" i="33" s="1"/>
  <c r="B87" i="33" s="1"/>
  <c r="B88" i="33" s="1"/>
  <c r="B89" i="33" s="1"/>
  <c r="B92" i="33" s="1"/>
  <c r="B93" i="33" s="1"/>
  <c r="B94" i="33" s="1"/>
  <c r="B95" i="33" s="1"/>
  <c r="B96" i="33" s="1"/>
  <c r="B99" i="33" s="1"/>
  <c r="B100" i="33" s="1"/>
  <c r="B101" i="33" s="1"/>
  <c r="B102" i="33" s="1"/>
  <c r="B103" i="33" s="1"/>
  <c r="B106" i="33" s="1"/>
  <c r="B107" i="33" s="1"/>
  <c r="B108" i="33" s="1"/>
  <c r="B109" i="33" s="1"/>
  <c r="B110" i="33" s="1"/>
  <c r="B113" i="33" s="1"/>
  <c r="B114" i="33" s="1"/>
  <c r="B115" i="33" s="1"/>
  <c r="B116" i="33" s="1"/>
  <c r="B117" i="33" s="1"/>
  <c r="B120" i="33" s="1"/>
  <c r="B121" i="33" s="1"/>
  <c r="B122" i="33" s="1"/>
  <c r="B123" i="33" s="1"/>
  <c r="B124" i="33" s="1"/>
  <c r="B127" i="33" s="1"/>
  <c r="B128" i="33" s="1"/>
  <c r="B129" i="33" s="1"/>
  <c r="B130" i="33" s="1"/>
  <c r="B131" i="33" s="1"/>
  <c r="B134" i="33" s="1"/>
  <c r="B135" i="33" s="1"/>
  <c r="B136" i="33" s="1"/>
  <c r="B137" i="33" s="1"/>
  <c r="B138" i="33" s="1"/>
  <c r="B141" i="33" s="1"/>
  <c r="B142" i="33" s="1"/>
  <c r="B143" i="33" s="1"/>
  <c r="B144" i="33" s="1"/>
  <c r="B145" i="33" s="1"/>
  <c r="B148" i="33" s="1"/>
  <c r="B149" i="33" s="1"/>
  <c r="B150" i="33" s="1"/>
  <c r="B151" i="33" s="1"/>
  <c r="B152" i="33" s="1"/>
  <c r="B155" i="33" s="1"/>
  <c r="B156" i="33" s="1"/>
  <c r="B157" i="33" s="1"/>
  <c r="B158" i="33" s="1"/>
  <c r="B159" i="33" s="1"/>
  <c r="B162" i="33" s="1"/>
  <c r="B163" i="33" s="1"/>
  <c r="B164" i="33" s="1"/>
  <c r="B165" i="33" s="1"/>
  <c r="B166" i="33" s="1"/>
  <c r="B169" i="33" s="1"/>
  <c r="B170" i="33" s="1"/>
  <c r="B171" i="33" s="1"/>
  <c r="B172" i="33" s="1"/>
  <c r="B173" i="33" s="1"/>
  <c r="B176" i="33" s="1"/>
  <c r="B177" i="33" s="1"/>
  <c r="B178" i="33" s="1"/>
  <c r="B179" i="33" s="1"/>
  <c r="B180" i="33" s="1"/>
  <c r="B183" i="33" s="1"/>
  <c r="B184" i="33" s="1"/>
  <c r="B185" i="33" s="1"/>
  <c r="B186" i="33" s="1"/>
  <c r="B187" i="33" s="1"/>
  <c r="B190" i="33" s="1"/>
  <c r="B191" i="33" s="1"/>
  <c r="B192" i="33" s="1"/>
  <c r="B193" i="33" s="1"/>
  <c r="B194" i="33" s="1"/>
  <c r="B197" i="33" s="1"/>
  <c r="B198" i="33" s="1"/>
  <c r="B199" i="33" s="1"/>
  <c r="B200" i="33" s="1"/>
  <c r="B201" i="33" s="1"/>
  <c r="B204" i="33" s="1"/>
  <c r="B205" i="33" s="1"/>
  <c r="B206" i="33" s="1"/>
  <c r="B207" i="33" s="1"/>
  <c r="B208" i="33" s="1"/>
  <c r="B211" i="33" s="1"/>
  <c r="B212" i="33" s="1"/>
  <c r="B213" i="33" s="1"/>
  <c r="B214" i="33" s="1"/>
  <c r="B215" i="33" s="1"/>
  <c r="B218" i="33" s="1"/>
  <c r="B219" i="33" s="1"/>
  <c r="B220" i="33" s="1"/>
  <c r="B221" i="33" s="1"/>
  <c r="B222" i="33" s="1"/>
  <c r="B225" i="33" s="1"/>
  <c r="B226" i="33" s="1"/>
  <c r="B227" i="33" s="1"/>
  <c r="B228" i="33" s="1"/>
  <c r="B229" i="33" s="1"/>
  <c r="B232" i="33" s="1"/>
  <c r="B233" i="33" s="1"/>
  <c r="B234" i="33" s="1"/>
  <c r="B235" i="33" s="1"/>
  <c r="B236" i="33" s="1"/>
  <c r="B239" i="33" s="1"/>
  <c r="B240" i="33" s="1"/>
  <c r="B241" i="33" s="1"/>
  <c r="B242" i="33" s="1"/>
  <c r="B243" i="33" s="1"/>
  <c r="B246" i="33" s="1"/>
  <c r="B247" i="33" s="1"/>
  <c r="B248" i="33" s="1"/>
  <c r="B249" i="33" s="1"/>
  <c r="B250" i="33" s="1"/>
  <c r="B253" i="33" s="1"/>
  <c r="B254" i="33" s="1"/>
  <c r="B255" i="33" s="1"/>
  <c r="B256" i="33" s="1"/>
  <c r="B257" i="33" s="1"/>
  <c r="B260" i="33" s="1"/>
  <c r="B261" i="33" s="1"/>
  <c r="B262" i="33" s="1"/>
  <c r="B263" i="33" s="1"/>
  <c r="B264" i="33" s="1"/>
  <c r="B267" i="33" s="1"/>
  <c r="B268" i="33" s="1"/>
  <c r="B269" i="33" s="1"/>
  <c r="B270" i="33" s="1"/>
  <c r="B271" i="33" s="1"/>
  <c r="B274" i="33" s="1"/>
  <c r="B275" i="33" s="1"/>
  <c r="B276" i="33" s="1"/>
  <c r="B277" i="33" s="1"/>
  <c r="B278" i="33" s="1"/>
  <c r="B281" i="33" s="1"/>
  <c r="B282" i="33" s="1"/>
  <c r="B283" i="33" s="1"/>
  <c r="B284" i="33" s="1"/>
  <c r="B285" i="33" s="1"/>
  <c r="B288" i="33" s="1"/>
  <c r="B289" i="33" s="1"/>
  <c r="B290" i="33" s="1"/>
  <c r="B291" i="33" s="1"/>
  <c r="B292" i="33" s="1"/>
  <c r="B295" i="33" s="1"/>
  <c r="B296" i="33" s="1"/>
  <c r="B297" i="33" s="1"/>
  <c r="B298" i="33" s="1"/>
  <c r="B299" i="33" s="1"/>
  <c r="B302" i="33" s="1"/>
  <c r="B303" i="33" s="1"/>
  <c r="B304" i="33" s="1"/>
  <c r="B305" i="33" s="1"/>
  <c r="B306" i="33" l="1"/>
  <c r="B309" i="33" s="1"/>
  <c r="C218" i="29"/>
  <c r="C227" i="29"/>
  <c r="C217" i="29"/>
  <c r="C216" i="29"/>
  <c r="C225" i="29"/>
  <c r="C221" i="29"/>
  <c r="E145" i="29"/>
  <c r="C167" i="29"/>
  <c r="E164" i="29"/>
  <c r="C209" i="29"/>
  <c r="C184" i="29"/>
  <c r="D176" i="29"/>
  <c r="C204" i="29"/>
  <c r="E142" i="29"/>
  <c r="D147" i="29"/>
  <c r="D193" i="29"/>
  <c r="E196" i="29"/>
  <c r="C146" i="29"/>
  <c r="C157" i="29"/>
  <c r="D186" i="29"/>
  <c r="E205" i="29"/>
  <c r="C187" i="29"/>
  <c r="D209" i="29"/>
  <c r="C190" i="29"/>
  <c r="E193" i="29"/>
  <c r="E194" i="29"/>
  <c r="C170" i="29"/>
  <c r="C192" i="29"/>
  <c r="D153" i="29"/>
  <c r="C162" i="29"/>
  <c r="C175" i="29"/>
  <c r="D146" i="29"/>
  <c r="E182" i="29"/>
  <c r="C151" i="29"/>
  <c r="D150" i="29"/>
  <c r="E171" i="29"/>
  <c r="C203" i="29"/>
  <c r="C201" i="29"/>
  <c r="C145" i="29"/>
  <c r="C198" i="29"/>
  <c r="C207" i="29"/>
  <c r="E206" i="29"/>
  <c r="D181" i="29"/>
  <c r="D166" i="29"/>
  <c r="D167" i="29"/>
  <c r="D151" i="29"/>
  <c r="C182" i="29"/>
  <c r="E201" i="29"/>
  <c r="D203" i="29"/>
  <c r="E189" i="29"/>
  <c r="D189" i="29"/>
  <c r="C155" i="29"/>
  <c r="D199" i="29"/>
  <c r="C188" i="29"/>
  <c r="D175" i="29"/>
  <c r="E202" i="29"/>
  <c r="C154" i="29"/>
  <c r="E144" i="29"/>
  <c r="D160" i="29"/>
  <c r="D197" i="29"/>
  <c r="C143" i="29"/>
  <c r="D202" i="29"/>
  <c r="C176" i="29"/>
  <c r="E204" i="29"/>
  <c r="E152" i="29"/>
  <c r="D174" i="29"/>
  <c r="C142" i="29"/>
  <c r="E146" i="29"/>
  <c r="E183" i="29"/>
  <c r="E195" i="29"/>
  <c r="C212" i="29"/>
  <c r="D184" i="29"/>
  <c r="D143" i="29"/>
  <c r="C196" i="29"/>
  <c r="C179" i="29"/>
  <c r="D196" i="29"/>
  <c r="D169" i="29"/>
  <c r="E154" i="29"/>
  <c r="D200" i="29"/>
  <c r="D226" i="29"/>
  <c r="E175" i="29"/>
  <c r="C180" i="29"/>
  <c r="C194" i="29"/>
  <c r="E160" i="29"/>
  <c r="D142" i="29"/>
  <c r="E143" i="29"/>
  <c r="E172" i="29"/>
  <c r="D168" i="29"/>
  <c r="E166" i="29"/>
  <c r="C172" i="29"/>
  <c r="E209" i="29"/>
  <c r="D152" i="29"/>
  <c r="C177" i="29"/>
  <c r="C229" i="29"/>
  <c r="D165" i="29"/>
  <c r="E149" i="29"/>
  <c r="D148" i="29"/>
  <c r="D155" i="29"/>
  <c r="C165" i="29"/>
  <c r="C149" i="29"/>
  <c r="C199" i="29"/>
  <c r="D156" i="29"/>
  <c r="E208" i="29"/>
  <c r="D180" i="29"/>
  <c r="E177" i="29"/>
  <c r="E192" i="29"/>
  <c r="C223" i="29"/>
  <c r="C158" i="29"/>
  <c r="D149" i="29"/>
  <c r="E186" i="29"/>
  <c r="C166" i="29"/>
  <c r="D188" i="29"/>
  <c r="D163" i="29"/>
  <c r="E178" i="29"/>
  <c r="C169" i="29"/>
  <c r="C161" i="29"/>
  <c r="C193" i="29"/>
  <c r="E188" i="29"/>
  <c r="C159" i="29"/>
  <c r="E173" i="29"/>
  <c r="E229" i="29"/>
  <c r="E230" i="29"/>
  <c r="E181" i="29"/>
  <c r="D171" i="29"/>
  <c r="C144" i="29"/>
  <c r="E198" i="29"/>
  <c r="E161" i="29"/>
  <c r="D179" i="29"/>
  <c r="D164" i="29"/>
  <c r="E190" i="29"/>
  <c r="C191" i="29"/>
  <c r="E162" i="29"/>
  <c r="C210" i="29"/>
  <c r="E179" i="29"/>
  <c r="D187" i="29"/>
  <c r="D206" i="29"/>
  <c r="C226" i="29"/>
  <c r="E153" i="29"/>
  <c r="E155" i="29"/>
  <c r="D173" i="29"/>
  <c r="E180" i="29"/>
  <c r="D190" i="29"/>
  <c r="C202" i="29"/>
  <c r="C214" i="29"/>
  <c r="E170" i="29"/>
  <c r="C148" i="29"/>
  <c r="C185" i="29"/>
  <c r="D161" i="29"/>
  <c r="C163" i="29"/>
  <c r="D192" i="29"/>
  <c r="C147" i="29"/>
  <c r="C183" i="29"/>
  <c r="E199" i="29"/>
  <c r="C153" i="29"/>
  <c r="C171" i="29"/>
  <c r="C174" i="29"/>
  <c r="C208" i="29"/>
  <c r="E187" i="29"/>
  <c r="E191" i="29"/>
  <c r="C181" i="29"/>
  <c r="E226" i="29"/>
  <c r="E203" i="29"/>
  <c r="C178" i="29"/>
  <c r="C228" i="29"/>
  <c r="D144" i="29"/>
  <c r="D194" i="29"/>
  <c r="D157" i="29"/>
  <c r="D204" i="29"/>
  <c r="C160" i="29"/>
  <c r="E163" i="29"/>
  <c r="C152" i="29"/>
  <c r="C224" i="29"/>
  <c r="D170" i="29"/>
  <c r="D191" i="29"/>
  <c r="C200" i="29"/>
  <c r="C173" i="29"/>
  <c r="C195" i="29"/>
  <c r="E176" i="29"/>
  <c r="D154" i="29"/>
  <c r="D230" i="29"/>
  <c r="C189" i="29"/>
  <c r="D145" i="29"/>
  <c r="D201" i="29"/>
  <c r="E150" i="29"/>
  <c r="C206" i="29"/>
  <c r="D185" i="29"/>
  <c r="C186" i="29"/>
  <c r="C164" i="29"/>
  <c r="C156" i="29"/>
  <c r="E169" i="29"/>
  <c r="E207" i="29"/>
  <c r="C222" i="29"/>
  <c r="C168" i="29"/>
  <c r="E159" i="29"/>
  <c r="D178" i="29"/>
  <c r="E156" i="29"/>
  <c r="D195" i="29"/>
  <c r="D229" i="29"/>
  <c r="E168" i="29"/>
  <c r="E165" i="29"/>
  <c r="D159" i="29"/>
  <c r="D162" i="29"/>
  <c r="D158" i="29"/>
  <c r="D182" i="29"/>
  <c r="E158" i="29"/>
  <c r="E174" i="29"/>
  <c r="C205" i="29"/>
  <c r="E167" i="29"/>
  <c r="D205" i="29"/>
  <c r="D198" i="29"/>
  <c r="C220" i="29"/>
  <c r="E157" i="29"/>
  <c r="C197" i="29"/>
  <c r="C215" i="29"/>
  <c r="E200" i="29"/>
  <c r="E197" i="29"/>
  <c r="D172" i="29"/>
  <c r="E185" i="29"/>
  <c r="E148" i="29"/>
  <c r="D183" i="29"/>
  <c r="E147" i="29"/>
  <c r="C150" i="29"/>
  <c r="D177" i="29"/>
  <c r="D208" i="29"/>
  <c r="C230" i="29"/>
  <c r="C213" i="29"/>
  <c r="E151" i="29"/>
  <c r="E184" i="29"/>
  <c r="D207" i="29"/>
  <c r="C211" i="29"/>
  <c r="C219" i="29"/>
  <c r="C231" i="29" l="1"/>
  <c r="B310" i="33"/>
  <c r="E233" i="29" s="1"/>
  <c r="C232" i="29"/>
  <c r="C233" i="29" l="1"/>
  <c r="D233" i="29"/>
  <c r="B311" i="33"/>
  <c r="B312" i="33" l="1"/>
  <c r="D234" i="29"/>
  <c r="E234" i="29"/>
  <c r="C234" i="29"/>
  <c r="I279" i="33"/>
  <c r="H278" i="33"/>
  <c r="E278" i="33"/>
  <c r="D278" i="33" s="1"/>
  <c r="D211" i="29" s="1"/>
  <c r="H277" i="33"/>
  <c r="E277" i="33"/>
  <c r="D277" i="33" s="1"/>
  <c r="D210" i="29" s="1"/>
  <c r="B313" i="33" l="1"/>
  <c r="H279" i="33"/>
  <c r="E211" i="29"/>
  <c r="C235" i="29"/>
  <c r="E235" i="29"/>
  <c r="D235" i="29"/>
  <c r="E210" i="29"/>
  <c r="E279" i="33"/>
  <c r="B316" i="33" l="1"/>
  <c r="C236" i="29"/>
  <c r="D279" i="33"/>
  <c r="E288" i="33"/>
  <c r="D288" i="33" s="1"/>
  <c r="E291" i="33"/>
  <c r="D291" i="33" s="1"/>
  <c r="E289" i="33"/>
  <c r="E290" i="33"/>
  <c r="H288" i="33"/>
  <c r="H289" i="33"/>
  <c r="H290" i="33"/>
  <c r="H291" i="33"/>
  <c r="C237" i="29" l="1"/>
  <c r="D237" i="29"/>
  <c r="E237" i="29"/>
  <c r="B317" i="33"/>
  <c r="D290" i="33"/>
  <c r="D219" i="29" s="1"/>
  <c r="D217" i="29"/>
  <c r="E218" i="29"/>
  <c r="E217" i="29"/>
  <c r="D220" i="29"/>
  <c r="D289" i="33"/>
  <c r="E219" i="29"/>
  <c r="E220" i="29"/>
  <c r="D238" i="29" l="1"/>
  <c r="C238" i="29"/>
  <c r="B318" i="33"/>
  <c r="E238" i="29"/>
  <c r="D218" i="29"/>
  <c r="H285" i="33"/>
  <c r="E285" i="33"/>
  <c r="D285" i="33" s="1"/>
  <c r="D216" i="29" s="1"/>
  <c r="H283" i="33"/>
  <c r="E283" i="33"/>
  <c r="D283" i="33" s="1"/>
  <c r="D214" i="29" s="1"/>
  <c r="H282" i="33"/>
  <c r="E282" i="33"/>
  <c r="D282" i="33" s="1"/>
  <c r="D213" i="29" s="1"/>
  <c r="H284" i="33"/>
  <c r="E284" i="33"/>
  <c r="D284" i="33" s="1"/>
  <c r="D215" i="29" s="1"/>
  <c r="E213" i="29" l="1"/>
  <c r="D239" i="29"/>
  <c r="C239" i="29"/>
  <c r="E239" i="29"/>
  <c r="B319" i="33"/>
  <c r="E214" i="29"/>
  <c r="E216" i="29"/>
  <c r="E215" i="29"/>
  <c r="I286" i="33"/>
  <c r="E281" i="33"/>
  <c r="D281" i="33" s="1"/>
  <c r="D212" i="29" s="1"/>
  <c r="E212" i="29" l="1"/>
  <c r="E240" i="29"/>
  <c r="B320" i="33"/>
  <c r="D240" i="29"/>
  <c r="C240" i="29"/>
  <c r="C241" i="29"/>
  <c r="H286" i="33"/>
  <c r="E286" i="33"/>
  <c r="B323" i="33" l="1"/>
  <c r="E241" i="29"/>
  <c r="D241" i="29"/>
  <c r="D286" i="33"/>
  <c r="I293" i="33"/>
  <c r="E292" i="33"/>
  <c r="E293" i="33" s="1"/>
  <c r="H292" i="33"/>
  <c r="D292" i="33" l="1"/>
  <c r="E221" i="29"/>
  <c r="D293" i="33"/>
  <c r="H293" i="33"/>
  <c r="D221" i="29" l="1"/>
  <c r="I300" i="33"/>
  <c r="H298" i="33"/>
  <c r="E298" i="33"/>
  <c r="E225" i="29" s="1"/>
  <c r="H296" i="33"/>
  <c r="E296" i="33"/>
  <c r="H297" i="33"/>
  <c r="E297" i="33"/>
  <c r="E224" i="29" s="1"/>
  <c r="H295" i="33"/>
  <c r="E295" i="33"/>
  <c r="H300" i="33" l="1"/>
  <c r="E300" i="33"/>
  <c r="E223" i="29"/>
  <c r="D295" i="33"/>
  <c r="D298" i="33"/>
  <c r="D297" i="33"/>
  <c r="D296" i="33"/>
  <c r="E222" i="29"/>
  <c r="D300" i="33" l="1"/>
  <c r="D225" i="29"/>
  <c r="D222" i="29"/>
  <c r="D224" i="29"/>
  <c r="D223" i="29"/>
  <c r="E303" i="33" l="1"/>
  <c r="D303" i="33" s="1"/>
  <c r="I307" i="33"/>
  <c r="I365" i="33" s="1"/>
  <c r="H365" i="33" s="1"/>
  <c r="E302" i="33"/>
  <c r="E227" i="29" s="1"/>
  <c r="H307" i="33" l="1"/>
  <c r="E228" i="29"/>
  <c r="D302" i="33"/>
  <c r="E307" i="33"/>
  <c r="D228" i="29"/>
  <c r="E365" i="33" l="1"/>
  <c r="D365" i="33" s="1"/>
  <c r="D227" i="29"/>
  <c r="D307" i="33"/>
  <c r="B324" i="33" l="1"/>
  <c r="B325" i="33" l="1"/>
  <c r="B326" i="33" s="1"/>
  <c r="B327" i="33" s="1"/>
  <c r="B330" i="33" s="1"/>
  <c r="B331" i="33" s="1"/>
  <c r="B332" i="33" s="1"/>
  <c r="B333" i="33" s="1"/>
  <c r="B334" i="33" s="1"/>
  <c r="B337" i="33" s="1"/>
  <c r="B338" i="33" s="1"/>
  <c r="B339" i="33" s="1"/>
  <c r="B340" i="33" s="1"/>
  <c r="B341" i="33" s="1"/>
  <c r="B344" i="33" s="1"/>
  <c r="B345" i="33" s="1"/>
  <c r="B346" i="33" s="1"/>
  <c r="B347" i="33" s="1"/>
  <c r="B348" i="33" s="1"/>
  <c r="B351" i="33" s="1"/>
  <c r="B352" i="33" s="1"/>
  <c r="B353" i="33" s="1"/>
  <c r="B354" i="33" s="1"/>
  <c r="B355" i="33" s="1"/>
  <c r="B358" i="33" s="1"/>
  <c r="B359" i="33" s="1"/>
  <c r="B360" i="33" s="1"/>
  <c r="B361" i="33" s="1"/>
  <c r="B362" i="33" s="1"/>
  <c r="P26" i="30"/>
  <c r="I24" i="30"/>
  <c r="E24" i="30"/>
  <c r="G27" i="30" l="1"/>
  <c r="K26" i="30"/>
  <c r="E252" i="29"/>
  <c r="C266" i="29"/>
  <c r="E265" i="29"/>
  <c r="D255" i="29"/>
  <c r="C257" i="29"/>
  <c r="C253" i="29"/>
  <c r="C259" i="29"/>
  <c r="C256" i="29"/>
  <c r="E258" i="29"/>
  <c r="E264" i="29"/>
  <c r="C255" i="29"/>
  <c r="E256" i="29"/>
  <c r="E260" i="29"/>
  <c r="D260" i="29"/>
  <c r="E257" i="29"/>
  <c r="D252" i="29"/>
  <c r="D253" i="29"/>
  <c r="E253" i="29"/>
  <c r="C260" i="29"/>
  <c r="D259" i="29"/>
  <c r="D258" i="29"/>
  <c r="D263" i="29"/>
  <c r="D264" i="29"/>
  <c r="C254" i="29"/>
  <c r="C258" i="29"/>
  <c r="E266" i="29"/>
  <c r="C261" i="29"/>
  <c r="E262" i="29"/>
  <c r="C264" i="29"/>
  <c r="D254" i="29"/>
  <c r="C265" i="29"/>
  <c r="D262" i="29"/>
  <c r="D266" i="29"/>
  <c r="E254" i="29"/>
  <c r="D256" i="29"/>
  <c r="C263" i="29"/>
  <c r="E259" i="29"/>
  <c r="D261" i="29"/>
  <c r="C252" i="29"/>
  <c r="D257" i="29"/>
  <c r="D265" i="29"/>
  <c r="E263" i="29"/>
  <c r="E261" i="29"/>
  <c r="E255" i="29"/>
  <c r="C262" i="29"/>
  <c r="O25" i="30"/>
  <c r="D24" i="30"/>
  <c r="Q24" i="30"/>
  <c r="H24" i="30"/>
  <c r="D27" i="30"/>
  <c r="K24" i="30"/>
  <c r="H25" i="30"/>
  <c r="I27" i="30"/>
  <c r="I25" i="30"/>
  <c r="H27" i="30"/>
  <c r="E27" i="30"/>
  <c r="G25" i="30"/>
  <c r="C23" i="30"/>
  <c r="D26" i="30"/>
  <c r="M26" i="30"/>
  <c r="L26" i="30"/>
  <c r="C24" i="30"/>
  <c r="O26" i="30"/>
  <c r="I23" i="30"/>
  <c r="D25" i="30"/>
  <c r="M25" i="30"/>
  <c r="L25" i="30"/>
  <c r="G24" i="30"/>
  <c r="Q26" i="30"/>
  <c r="D23" i="30"/>
  <c r="E25" i="30"/>
  <c r="Q25" i="30"/>
  <c r="M24" i="30"/>
  <c r="C27" i="30"/>
  <c r="P25" i="30"/>
  <c r="E23" i="30"/>
  <c r="E26" i="30"/>
  <c r="P24" i="30"/>
  <c r="O24" i="30"/>
  <c r="C26" i="30"/>
  <c r="G26" i="30"/>
  <c r="H23" i="30"/>
  <c r="H26" i="30"/>
  <c r="I26" i="30"/>
  <c r="C25" i="30"/>
  <c r="K25" i="30"/>
  <c r="L24" i="30"/>
  <c r="G23" i="30"/>
  <c r="E247" i="29"/>
  <c r="D251" i="29"/>
  <c r="E250" i="29"/>
  <c r="C250" i="29"/>
  <c r="D250" i="29"/>
  <c r="C251" i="29"/>
  <c r="C248" i="29"/>
  <c r="C249" i="29"/>
  <c r="D249" i="29"/>
  <c r="E249" i="29"/>
  <c r="C247" i="29"/>
  <c r="E248" i="29"/>
  <c r="D247" i="29"/>
  <c r="E251" i="29"/>
  <c r="D248" i="29"/>
  <c r="C245" i="29"/>
  <c r="E245" i="29"/>
  <c r="C242" i="29"/>
  <c r="E244" i="29"/>
  <c r="C244" i="29"/>
  <c r="D243" i="29"/>
  <c r="E242" i="29"/>
  <c r="E246" i="29"/>
  <c r="D246" i="29"/>
  <c r="D244" i="29"/>
  <c r="C246" i="29"/>
  <c r="D242" i="29"/>
  <c r="C243" i="29"/>
  <c r="D245" i="29"/>
  <c r="E243" i="29"/>
  <c r="E8" i="29" l="1"/>
  <c r="G28" i="30"/>
  <c r="I28" i="30"/>
  <c r="K28" i="30"/>
  <c r="C28" i="30"/>
  <c r="Q28" i="30"/>
  <c r="M28" i="30"/>
  <c r="E28" i="30"/>
  <c r="D273" i="29" l="1"/>
  <c r="E10" i="29" s="1"/>
  <c r="H28" i="30"/>
  <c r="D28" i="30"/>
  <c r="E11" i="30"/>
  <c r="E9" i="29"/>
  <c r="E13" i="29" s="1"/>
  <c r="E12" i="30"/>
  <c r="E15" i="30" s="1"/>
</calcChain>
</file>

<file path=xl/sharedStrings.xml><?xml version="1.0" encoding="utf-8"?>
<sst xmlns="http://schemas.openxmlformats.org/spreadsheetml/2006/main" count="31738" uniqueCount="280">
  <si>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</si>
  <si>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</si>
  <si>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</si>
  <si>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</si>
  <si>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</si>
  <si>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</si>
  <si>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</si>
  <si>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</si>
  <si>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</si>
  <si>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</si>
  <si>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</si>
  <si>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</si>
  <si>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</si>
  <si>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</si>
  <si>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</si>
  <si>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</si>
  <si>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</si>
  <si>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</si>
  <si>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</si>
  <si>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</si>
  <si>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</si>
  <si>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</si>
  <si>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</si>
  <si>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March 1 - March 6</t>
  </si>
  <si>
    <t>-</t>
  </si>
  <si>
    <t>Shares bought on Euronext Amsterdam, Cboe DXE and Turquoise</t>
  </si>
  <si>
    <t>Turquoise</t>
  </si>
  <si>
    <t>13.86</t>
  </si>
  <si>
    <t>13.84</t>
  </si>
  <si>
    <t>13.88</t>
  </si>
  <si>
    <t>13.90</t>
  </si>
  <si>
    <t>13.94</t>
  </si>
  <si>
    <t>13.93</t>
  </si>
  <si>
    <t>13.96</t>
  </si>
  <si>
    <t>13.97</t>
  </si>
  <si>
    <t>13.95</t>
  </si>
  <si>
    <t>13.98</t>
  </si>
  <si>
    <t>14.02</t>
  </si>
  <si>
    <t>14.01</t>
  </si>
  <si>
    <t>14.04</t>
  </si>
  <si>
    <t>14.03</t>
  </si>
  <si>
    <t>14.00</t>
  </si>
  <si>
    <t>March 7 - March 13</t>
  </si>
  <si>
    <t>March 14 - March 20</t>
  </si>
  <si>
    <t>March 21 - March 27</t>
  </si>
  <si>
    <t>March 28 - April 3</t>
  </si>
  <si>
    <t>Stock markets are closed</t>
  </si>
  <si>
    <t>April 4 - April 10</t>
  </si>
  <si>
    <t>April 11 - April 17</t>
  </si>
  <si>
    <t>April 18 - April 24</t>
  </si>
  <si>
    <t>14.30</t>
  </si>
  <si>
    <t>14.29</t>
  </si>
  <si>
    <t>14.28</t>
  </si>
  <si>
    <t>14.27</t>
  </si>
  <si>
    <t>14.26</t>
  </si>
  <si>
    <t>14.25</t>
  </si>
  <si>
    <t>14.24</t>
  </si>
  <si>
    <t>14.23</t>
  </si>
  <si>
    <t>14.14</t>
  </si>
  <si>
    <t>14.13</t>
  </si>
  <si>
    <t>14.12</t>
  </si>
  <si>
    <t>14.11</t>
  </si>
  <si>
    <t>14.10</t>
  </si>
  <si>
    <t>14.09</t>
  </si>
  <si>
    <t>14.07</t>
  </si>
  <si>
    <t>14.05</t>
  </si>
  <si>
    <t>14.06</t>
  </si>
  <si>
    <t>April 25 - April 30</t>
  </si>
  <si>
    <t>May 2 - May 8</t>
  </si>
  <si>
    <t>Overview of details of last 5 trading days:</t>
  </si>
  <si>
    <t>May 9 - May 15</t>
  </si>
  <si>
    <t>May 16 - May 22</t>
  </si>
  <si>
    <t>May 23 - May 29</t>
  </si>
  <si>
    <t>May 30 - Jun 5</t>
  </si>
  <si>
    <t>Jun 6 - Jun 12</t>
  </si>
  <si>
    <t>Jun 13 - Jun 19</t>
  </si>
  <si>
    <t>Jun 27 - Jul 3</t>
  </si>
  <si>
    <t>Jul 4 - Jul 10</t>
  </si>
  <si>
    <t>14.34</t>
  </si>
  <si>
    <t>14.35</t>
  </si>
  <si>
    <t>14.33</t>
  </si>
  <si>
    <t>14.31</t>
  </si>
  <si>
    <t>14.32</t>
  </si>
  <si>
    <t>Jul 11 - Jul 17</t>
  </si>
  <si>
    <t>Jul 18 - Jul 24</t>
  </si>
  <si>
    <t>14.54</t>
  </si>
  <si>
    <t>14.53</t>
  </si>
  <si>
    <t>14.49</t>
  </si>
  <si>
    <t>14.74</t>
  </si>
  <si>
    <t>14.78</t>
  </si>
  <si>
    <t>14.79</t>
  </si>
  <si>
    <t>14.70</t>
  </si>
  <si>
    <t>14.68</t>
  </si>
  <si>
    <t>14.67</t>
  </si>
  <si>
    <t>14.77</t>
  </si>
  <si>
    <t>14.76</t>
  </si>
  <si>
    <t>14.75</t>
  </si>
  <si>
    <t>14.73</t>
  </si>
  <si>
    <t>14.71</t>
  </si>
  <si>
    <t>14.72</t>
  </si>
  <si>
    <t>14.69</t>
  </si>
  <si>
    <t>14.80</t>
  </si>
  <si>
    <t>14.85</t>
  </si>
  <si>
    <t>14.84</t>
  </si>
  <si>
    <t>14.81</t>
  </si>
  <si>
    <t>14.66</t>
  </si>
  <si>
    <t>14.63</t>
  </si>
  <si>
    <t>14.60</t>
  </si>
  <si>
    <t>14.59</t>
  </si>
  <si>
    <t>14.61</t>
  </si>
  <si>
    <t>14.62</t>
  </si>
  <si>
    <t>14.65</t>
  </si>
  <si>
    <t>14.64</t>
  </si>
  <si>
    <t>14.82</t>
  </si>
  <si>
    <t>14.83</t>
  </si>
  <si>
    <t>Jul 25 - Jul 31</t>
  </si>
  <si>
    <t>15.03</t>
  </si>
  <si>
    <t>15.01</t>
  </si>
  <si>
    <t>14.98</t>
  </si>
  <si>
    <t>14.97</t>
  </si>
  <si>
    <t>14.95</t>
  </si>
  <si>
    <t>14.96</t>
  </si>
  <si>
    <t>14.94</t>
  </si>
  <si>
    <t>15.00</t>
  </si>
  <si>
    <t>14.99</t>
  </si>
  <si>
    <t>Aug 1 - Aug 7</t>
  </si>
  <si>
    <t>15.05</t>
  </si>
  <si>
    <t>15.04</t>
  </si>
  <si>
    <t>14.93</t>
  </si>
  <si>
    <t>14.88</t>
  </si>
  <si>
    <t>14.90</t>
  </si>
  <si>
    <t>14.89</t>
  </si>
  <si>
    <t>14.91</t>
  </si>
  <si>
    <t>14.87</t>
  </si>
  <si>
    <t>14.56</t>
  </si>
  <si>
    <t>14.52</t>
  </si>
  <si>
    <t>14.51</t>
  </si>
  <si>
    <t>14.57</t>
  </si>
  <si>
    <t>14.48</t>
  </si>
  <si>
    <t>14.46</t>
  </si>
  <si>
    <t>14.50</t>
  </si>
  <si>
    <t>14.47</t>
  </si>
  <si>
    <t>14.45</t>
  </si>
  <si>
    <t>14.55</t>
  </si>
  <si>
    <t>14.43</t>
  </si>
  <si>
    <t>14.44</t>
  </si>
  <si>
    <t>13.83</t>
  </si>
  <si>
    <t>13.92</t>
  </si>
  <si>
    <t>13.89</t>
  </si>
  <si>
    <t>13.99</t>
  </si>
  <si>
    <t>13.91</t>
  </si>
  <si>
    <t>13.80</t>
  </si>
  <si>
    <t>13.78</t>
  </si>
  <si>
    <t>13.77</t>
  </si>
  <si>
    <t>13.73</t>
  </si>
  <si>
    <t>13.74</t>
  </si>
  <si>
    <t>13.76</t>
  </si>
  <si>
    <t>13.75</t>
  </si>
  <si>
    <t>13.69</t>
  </si>
  <si>
    <t>13.68</t>
  </si>
  <si>
    <t>13.64</t>
  </si>
  <si>
    <t>13.79</t>
  </si>
  <si>
    <t>14.08</t>
  </si>
  <si>
    <t>13.87</t>
  </si>
  <si>
    <t>13.85</t>
  </si>
  <si>
    <t>13.81</t>
  </si>
  <si>
    <t>13.82</t>
  </si>
  <si>
    <t>14.17</t>
  </si>
  <si>
    <t>14.18</t>
  </si>
  <si>
    <t>14.19</t>
  </si>
  <si>
    <t>14.16</t>
  </si>
  <si>
    <t>14.15</t>
  </si>
  <si>
    <t>14.22</t>
  </si>
  <si>
    <t>1) on 8 August 2024 SBM Offshore increased the program started on March 1, 2024 from EUR 65m to EUR 130m and amended the Envisaged end date from December 31, 2024 to April 30, 2025</t>
  </si>
  <si>
    <r>
      <t>Total amount to be purchased</t>
    </r>
    <r>
      <rPr>
        <vertAlign val="superscript"/>
        <sz val="9"/>
        <color theme="1"/>
        <rFont val="Arial"/>
        <family val="2"/>
      </rPr>
      <t>1)</t>
    </r>
  </si>
  <si>
    <r>
      <t>Start Date</t>
    </r>
    <r>
      <rPr>
        <vertAlign val="superscript"/>
        <sz val="9"/>
        <color theme="1"/>
        <rFont val="Arial"/>
        <family val="2"/>
      </rPr>
      <t>1)</t>
    </r>
  </si>
  <si>
    <r>
      <t>Envisaged end date</t>
    </r>
    <r>
      <rPr>
        <vertAlign val="superscript"/>
        <sz val="9"/>
        <color theme="1"/>
        <rFont val="Arial"/>
        <family val="2"/>
      </rPr>
      <t>1)</t>
    </r>
  </si>
  <si>
    <t>16.03</t>
  </si>
  <si>
    <t>15.99</t>
  </si>
  <si>
    <t>16.00</t>
  </si>
  <si>
    <t>16.01</t>
  </si>
  <si>
    <t>16.02</t>
  </si>
  <si>
    <t>15.97</t>
  </si>
  <si>
    <t>15.96</t>
  </si>
  <si>
    <t>15.95</t>
  </si>
  <si>
    <t>15.92</t>
  </si>
  <si>
    <t>16.34</t>
  </si>
  <si>
    <t>16.33</t>
  </si>
  <si>
    <t>16.35</t>
  </si>
  <si>
    <t>16.41</t>
  </si>
  <si>
    <t>16.40</t>
  </si>
  <si>
    <t>16.30</t>
  </si>
  <si>
    <t>16.37</t>
  </si>
  <si>
    <t>16.38</t>
  </si>
  <si>
    <t>16.31</t>
  </si>
  <si>
    <t>16.32</t>
  </si>
  <si>
    <t>16.28</t>
  </si>
  <si>
    <t>16.39</t>
  </si>
  <si>
    <t>Aug 8 - Aug 14</t>
  </si>
  <si>
    <t>16.42</t>
  </si>
  <si>
    <t>16.43</t>
  </si>
  <si>
    <t>16.48</t>
  </si>
  <si>
    <t>16.49</t>
  </si>
  <si>
    <t>16.55</t>
  </si>
  <si>
    <t>16.56</t>
  </si>
  <si>
    <t>16.54</t>
  </si>
  <si>
    <t>16.52</t>
  </si>
  <si>
    <t>16.53</t>
  </si>
  <si>
    <t>16.61</t>
  </si>
  <si>
    <t>16.59</t>
  </si>
  <si>
    <t>16.60</t>
  </si>
  <si>
    <t>16.63</t>
  </si>
  <si>
    <t>16.64</t>
  </si>
  <si>
    <t>16.66</t>
  </si>
  <si>
    <t>Aug 15 - Aug 21</t>
  </si>
  <si>
    <t>Aug 22 - Aug 28</t>
  </si>
  <si>
    <t>Aug 29 - Sep 4</t>
  </si>
  <si>
    <t>Aug 5 - Sep 11</t>
  </si>
  <si>
    <t>Sep 12 - Sep 18</t>
  </si>
  <si>
    <t>Sep 19 - Sep 25</t>
  </si>
  <si>
    <t>Sep 26 - Oct 02</t>
  </si>
  <si>
    <t>Oct 3 - Oct 9</t>
  </si>
  <si>
    <t>Oct 10 - Oct 16</t>
  </si>
  <si>
    <t>Oct 17 - Oct 23</t>
  </si>
  <si>
    <t>Oct 24 - Oct 30</t>
  </si>
  <si>
    <t>Nov 7 - Nov 13</t>
  </si>
  <si>
    <t xml:space="preserve">  </t>
  </si>
  <si>
    <t>Nov 14 - Nov 20</t>
  </si>
  <si>
    <t xml:space="preserve"> </t>
  </si>
  <si>
    <t xml:space="preserve">Nov 21 - Nov 27 </t>
  </si>
  <si>
    <t xml:space="preserve">Nov 28 - Dec 4 </t>
  </si>
  <si>
    <t>Dec 5 - Dec  11</t>
  </si>
  <si>
    <t>Dec 12 - 18 Dec</t>
  </si>
  <si>
    <t>Dec 19 - 24 Dec</t>
  </si>
  <si>
    <t>16.92</t>
  </si>
  <si>
    <t>16.91</t>
  </si>
  <si>
    <t>16.89</t>
  </si>
  <si>
    <t>16.90</t>
  </si>
  <si>
    <t>16.97</t>
  </si>
  <si>
    <t>16.98</t>
  </si>
  <si>
    <t>16.96</t>
  </si>
  <si>
    <t>16.95</t>
  </si>
  <si>
    <t>16.94</t>
  </si>
  <si>
    <t>16.93</t>
  </si>
  <si>
    <t>16.87</t>
  </si>
  <si>
    <t>16.88</t>
  </si>
  <si>
    <t>16.86</t>
  </si>
  <si>
    <t>16.85</t>
  </si>
  <si>
    <t>16.83</t>
  </si>
  <si>
    <t>16.82</t>
  </si>
  <si>
    <t>16.81</t>
  </si>
  <si>
    <t>16.84</t>
  </si>
  <si>
    <t>Dec 26 - Jan 1</t>
  </si>
  <si>
    <t>17.02</t>
  </si>
  <si>
    <t>17.01</t>
  </si>
  <si>
    <t>17.00</t>
  </si>
  <si>
    <t>17.20</t>
  </si>
  <si>
    <t>17.21</t>
  </si>
  <si>
    <t>17.18</t>
  </si>
  <si>
    <t>17.17</t>
  </si>
  <si>
    <t>17.13</t>
  </si>
  <si>
    <t>17.14</t>
  </si>
  <si>
    <t>17.16</t>
  </si>
  <si>
    <t>17.12</t>
  </si>
  <si>
    <t>17.15</t>
  </si>
  <si>
    <t>17.11</t>
  </si>
  <si>
    <t>17.19</t>
  </si>
  <si>
    <t>17.22</t>
  </si>
  <si>
    <t>Jan 2 - Jan 8</t>
  </si>
  <si>
    <t>17.24</t>
  </si>
  <si>
    <t>17.23</t>
  </si>
  <si>
    <t>17.27</t>
  </si>
  <si>
    <t>17.26</t>
  </si>
  <si>
    <t>17.25</t>
  </si>
  <si>
    <t>Jan 9 - Jan 15</t>
  </si>
  <si>
    <t>Jan 16 - Jan 22</t>
  </si>
  <si>
    <t>Jan 23 - Jan 29</t>
  </si>
  <si>
    <t>Jan 30 - Feb 05</t>
  </si>
  <si>
    <t>Feb 6 -  Feb 12</t>
  </si>
  <si>
    <t>Feb 13 -  Feb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</si>
</sst>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 #,##0.00;[Red]&quot;€&quot;\ \-#,##0.00"/>
    <numFmt numFmtId="165" formatCode="_ &quot;€&quot;\ * #,##0.00_ ;_ &quot;€&quot;\ * \-#,##0.00_ ;_ &quot;€&quot;\ * &quot;-&quot;??_ ;_ @_ "/>
    <numFmt numFmtId="166" formatCode="_ * #,##0.00_ ;_ * \-#,##0.00_ ;_ * &quot;-&quot;??_ ;_ @_ "/>
    <numFmt numFmtId="167" formatCode="_(&quot;$&quot;* #,##0.00_);_(&quot;$&quot;* \(#,##0.00\);_(&quot;$&quot;* &quot;-&quot;??_);_(@_)"/>
    <numFmt numFmtId="168" formatCode="_(* #,##0.00_);_(* \(#,##0.00\);_(* &quot;-&quot;??_);_(@_)"/>
    <numFmt numFmtId="169" formatCode="[$€-413]\ #,##0.00"/>
    <numFmt numFmtId="170" formatCode="[$-F400]h:mm:ss\ AM/PM"/>
    <numFmt numFmtId="171" formatCode="_(* #,##0_);_(* \(#,##0\);_(* &quot;-&quot;??_);_(@_)"/>
    <numFmt numFmtId="172" formatCode="[$-413]d\-mmm\-yy;@"/>
    <numFmt numFmtId="173" formatCode="[$-409]mmmm\ d\,\ yyyy;@"/>
    <numFmt numFmtId="174" formatCode="[$EUR]\ #,##0.00"/>
    <numFmt numFmtId="175" formatCode="[$EUR]\ #,##0"/>
    <numFmt numFmtId="176" formatCode="[$-F800]dddd\,\ mmmm\ dd\,\ yyyy"/>
    <numFmt numFmtId="177" formatCode="_(* #,##0.0000_);_(* \(#,##0.0000\);_(* &quot;-&quot;??_);_(@_)"/>
    <numFmt numFmtId="178" formatCode="_(* #,##0.0000000_);_(* \(#,##0.0000000\);_(* &quot;-&quot;??_);_(@_)"/>
  </numFmts>
  <fonts count="64">
    <font>
      <sz val="11"/>
      <color theme="1"/>
      <name val="Calibri"/>
      <family val="2"/>
      <scheme val="minor"/>
    </font>
    <font>
      <sz val="10"/>
      <name val="Arial"/>
      <family val="2"/>
    </font>
    <font>
      <b/>
      <sz val="10"/>
      <color indexed="18"/>
      <name val="Arial"/>
      <family val="2"/>
    </font>
    <font>
      <sz val="10"/>
      <color indexed="18"/>
      <name val="Arial"/>
      <family val="2"/>
    </font>
    <font>
      <b/>
      <sz val="10"/>
      <color indexed="9"/>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0"/>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b/>
      <sz val="10"/>
      <color theme="0"/>
      <name val="Arial"/>
      <family val="2"/>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sz val="10"/>
      <color theme="1"/>
      <name val="Arial"/>
      <family val="2"/>
    </font>
    <font>
      <b/>
      <sz val="9"/>
      <name val="Arial"/>
      <family val="2"/>
    </font>
    <font>
      <sz val="11"/>
      <color theme="1"/>
      <name val="Arial"/>
      <family val="2"/>
    </font>
    <font>
      <b/>
      <sz val="9"/>
      <color theme="1"/>
      <name val="Arial"/>
      <family val="2"/>
    </font>
    <font>
      <b/>
      <sz val="11"/>
      <color theme="1"/>
      <name val="Arial"/>
      <family val="2"/>
    </font>
    <font>
      <sz val="9"/>
      <name val="Arial"/>
      <family val="2"/>
    </font>
    <font>
      <sz val="9"/>
      <color theme="1"/>
      <name val="Arial"/>
      <family val="2"/>
    </font>
    <font>
      <b/>
      <sz val="9"/>
      <color indexed="9"/>
      <name val="Arial"/>
      <family val="2"/>
    </font>
    <font>
      <vertAlign val="superscript"/>
      <sz val="9"/>
      <color theme="1"/>
      <name val="Arial"/>
      <family val="2"/>
    </font>
    <font>
      <i/>
      <sz val="8"/>
      <color theme="1"/>
      <name val="Arial"/>
      <family val="2"/>
    </font>
    <font>
      <sz val="10"/>
      <color rgb="FF000000"/>
      <name val="Arial"/>
      <family val="2"/>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s>
  <cellStyleXfs count="183">
    <xf numFmtId="0" fontId="0" fillId="0" borderId="0"/>
    <xf numFmtId="168" fontId="5" fillId="0" borderId="0" applyFont="0" applyFill="0" applyBorder="0" applyAlignment="0" applyProtection="0"/>
    <xf numFmtId="43" fontId="6" fillId="0" borderId="0" applyFont="0" applyFill="0" applyBorder="0" applyAlignment="0" applyProtection="0"/>
    <xf numFmtId="0" fontId="1" fillId="0" borderId="0"/>
    <xf numFmtId="9"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5" fillId="0" borderId="0" applyFont="0" applyFill="0" applyBorder="0" applyAlignment="0" applyProtection="0"/>
    <xf numFmtId="167" fontId="5" fillId="0" borderId="0" applyFont="0" applyFill="0" applyBorder="0" applyAlignment="0" applyProtection="0"/>
    <xf numFmtId="168" fontId="13" fillId="0" borderId="0" applyFont="0" applyFill="0" applyBorder="0" applyAlignment="0" applyProtection="0"/>
    <xf numFmtId="0" fontId="6" fillId="0" borderId="0"/>
    <xf numFmtId="0" fontId="13" fillId="0" borderId="0"/>
    <xf numFmtId="43" fontId="13" fillId="0" borderId="0" applyFont="0" applyFill="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5" fillId="5" borderId="0" applyNumberFormat="0" applyBorder="0" applyAlignment="0" applyProtection="0"/>
    <xf numFmtId="0" fontId="16" fillId="8" borderId="4" applyNumberFormat="0" applyAlignment="0" applyProtection="0"/>
    <xf numFmtId="0" fontId="17" fillId="9" borderId="7" applyNumberFormat="0" applyAlignment="0" applyProtection="0"/>
    <xf numFmtId="43" fontId="13" fillId="0" borderId="0" applyFont="0" applyFill="0" applyBorder="0" applyAlignment="0" applyProtection="0"/>
    <xf numFmtId="43" fontId="12" fillId="0" borderId="0" applyFont="0" applyFill="0" applyBorder="0" applyAlignment="0" applyProtection="0"/>
    <xf numFmtId="167" fontId="13"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20" fillId="0" borderId="0" applyNumberFormat="0" applyFill="0" applyBorder="0" applyAlignment="0" applyProtection="0"/>
    <xf numFmtId="0" fontId="21" fillId="7" borderId="4" applyNumberFormat="0" applyAlignment="0" applyProtection="0"/>
    <xf numFmtId="0" fontId="22" fillId="0" borderId="6" applyNumberFormat="0" applyFill="0" applyAlignment="0" applyProtection="0"/>
    <xf numFmtId="0" fontId="23" fillId="6" borderId="0" applyNumberFormat="0" applyBorder="0" applyAlignment="0" applyProtection="0"/>
    <xf numFmtId="0" fontId="12" fillId="10" borderId="8" applyNumberFormat="0" applyFont="0" applyAlignment="0" applyProtection="0"/>
    <xf numFmtId="0" fontId="24" fillId="8" borderId="5" applyNumberFormat="0" applyAlignment="0" applyProtection="0"/>
    <xf numFmtId="9" fontId="13"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168"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0" fontId="1" fillId="0" borderId="0"/>
    <xf numFmtId="168" fontId="6" fillId="0" borderId="0" applyFont="0" applyFill="0" applyBorder="0" applyAlignment="0" applyProtection="0"/>
    <xf numFmtId="0" fontId="6" fillId="0" borderId="0"/>
    <xf numFmtId="168" fontId="5" fillId="0" borderId="0" applyFont="0" applyFill="0" applyBorder="0" applyAlignment="0" applyProtection="0"/>
    <xf numFmtId="166" fontId="5"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6" fontId="13"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6" fillId="0" borderId="0" applyFont="0" applyFill="0" applyBorder="0" applyAlignment="0" applyProtection="0"/>
  </cellStyleXfs>
  <cellXfs count="19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9" fillId="3" borderId="0" xfId="0" applyFont="1" applyFill="1"/>
    <xf numFmtId="0" fontId="12" fillId="3" borderId="0" xfId="0" applyFont="1" applyFill="1"/>
    <xf numFmtId="174" fontId="31" fillId="3" borderId="0" xfId="0" applyNumberFormat="1" applyFont="1" applyFill="1" applyAlignment="1">
      <alignment horizontal="right" vertical="center"/>
    </xf>
    <xf numFmtId="0" fontId="31" fillId="3" borderId="0" xfId="0" applyFont="1" applyFill="1"/>
    <xf numFmtId="0" fontId="1" fillId="0" borderId="0" xfId="0" applyFont="1" applyAlignment="1">
      <alignment vertical="center"/>
    </xf>
    <xf numFmtId="0" fontId="28" fillId="3" borderId="0" xfId="0" applyFont="1" applyFill="1"/>
    <xf numFmtId="0" fontId="34" fillId="3" borderId="0" xfId="0" applyFont="1" applyFill="1"/>
    <xf numFmtId="0" fontId="0" fillId="3" borderId="0" xfId="0" applyFill="1" applyAlignment="1">
      <alignment vertical="center"/>
    </xf>
    <xf numFmtId="0" fontId="36"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9" fillId="3" borderId="0" xfId="0" applyFont="1" applyFill="1" applyAlignment="1">
      <alignment vertical="center"/>
    </xf>
    <xf numFmtId="0" fontId="12" fillId="3" borderId="0" xfId="0" applyFont="1" applyFill="1" applyAlignment="1">
      <alignment vertical="center"/>
    </xf>
    <xf numFmtId="0" fontId="2" fillId="3" borderId="0" xfId="3" applyFont="1" applyFill="1" applyAlignment="1">
      <alignment vertical="center"/>
    </xf>
    <xf numFmtId="0" fontId="31" fillId="3" borderId="0" xfId="0" applyFont="1" applyFill="1" applyAlignment="1">
      <alignment vertical="center"/>
    </xf>
    <xf numFmtId="0" fontId="40" fillId="3" borderId="0" xfId="0" applyFont="1" applyFill="1" applyAlignment="1">
      <alignment vertical="center"/>
    </xf>
    <xf numFmtId="172" fontId="39" fillId="0" borderId="11" xfId="0" applyNumberFormat="1" applyFont="1" applyBorder="1" applyAlignment="1">
      <alignment horizontal="left" wrapText="1"/>
    </xf>
    <xf numFmtId="172" fontId="34" fillId="0" borderId="11" xfId="0" applyNumberFormat="1" applyFont="1" applyBorder="1" applyAlignment="1">
      <alignment horizontal="left" wrapText="1"/>
    </xf>
    <xf numFmtId="3" fontId="34" fillId="0" borderId="12" xfId="0" applyNumberFormat="1" applyFont="1" applyBorder="1" applyAlignment="1">
      <alignment horizontal="left" wrapText="1"/>
    </xf>
    <xf numFmtId="0" fontId="0" fillId="0" borderId="0" xfId="0" applyAlignment="1">
      <alignment vertical="center"/>
    </xf>
    <xf numFmtId="172" fontId="35" fillId="0" borderId="0" xfId="0" applyNumberFormat="1" applyFont="1" applyAlignment="1">
      <alignment horizontal="left" vertical="center"/>
    </xf>
    <xf numFmtId="0" fontId="0" fillId="0" borderId="0" xfId="0" applyAlignment="1">
      <alignment horizontal="right" vertical="center"/>
    </xf>
    <xf numFmtId="3" fontId="2" fillId="2" borderId="0" xfId="3" applyNumberFormat="1" applyFont="1" applyFill="1" applyAlignment="1">
      <alignment horizontal="right" vertical="center"/>
    </xf>
    <xf numFmtId="3" fontId="0" fillId="0" borderId="0" xfId="0" applyNumberFormat="1" applyAlignment="1">
      <alignment horizontal="right" vertical="center"/>
    </xf>
    <xf numFmtId="173" fontId="37" fillId="3" borderId="0" xfId="0" applyNumberFormat="1" applyFont="1" applyFill="1" applyAlignment="1">
      <alignment horizontal="left" vertical="center"/>
    </xf>
    <xf numFmtId="0" fontId="31" fillId="0" borderId="0" xfId="0" applyFont="1" applyAlignment="1">
      <alignment vertical="center"/>
    </xf>
    <xf numFmtId="170" fontId="37" fillId="0" borderId="0" xfId="0" applyNumberFormat="1" applyFont="1" applyAlignment="1">
      <alignment horizontal="left" vertical="center"/>
    </xf>
    <xf numFmtId="3" fontId="37" fillId="0" borderId="0" xfId="0" applyNumberFormat="1" applyFont="1" applyAlignment="1">
      <alignment horizontal="right" vertical="center"/>
    </xf>
    <xf numFmtId="173" fontId="31" fillId="3" borderId="0" xfId="0" applyNumberFormat="1" applyFont="1" applyFill="1" applyAlignment="1">
      <alignment horizontal="left" vertical="center"/>
    </xf>
    <xf numFmtId="172" fontId="38" fillId="3" borderId="15" xfId="0" applyNumberFormat="1" applyFont="1" applyFill="1" applyBorder="1" applyAlignment="1">
      <alignment vertical="center"/>
    </xf>
    <xf numFmtId="3" fontId="38" fillId="3" borderId="15" xfId="168" applyNumberFormat="1" applyFont="1" applyFill="1" applyBorder="1" applyAlignment="1">
      <alignment horizontal="right" vertical="center"/>
    </xf>
    <xf numFmtId="173" fontId="31" fillId="3" borderId="0" xfId="0" applyNumberFormat="1" applyFont="1" applyFill="1" applyAlignment="1">
      <alignment vertical="center"/>
    </xf>
    <xf numFmtId="3" fontId="34" fillId="0" borderId="12" xfId="0" applyNumberFormat="1" applyFont="1" applyBorder="1" applyAlignment="1">
      <alignment horizontal="center" vertical="center" wrapText="1"/>
    </xf>
    <xf numFmtId="3" fontId="34" fillId="0" borderId="13" xfId="0" applyNumberFormat="1" applyFont="1" applyBorder="1" applyAlignment="1">
      <alignment horizontal="center" vertical="center" wrapText="1"/>
    </xf>
    <xf numFmtId="0" fontId="34" fillId="0" borderId="12" xfId="0" applyFont="1" applyBorder="1" applyAlignment="1">
      <alignment horizontal="center" vertical="center" wrapText="1"/>
    </xf>
    <xf numFmtId="169" fontId="4" fillId="3" borderId="0" xfId="3" applyNumberFormat="1" applyFont="1" applyFill="1" applyAlignment="1">
      <alignment horizontal="center"/>
    </xf>
    <xf numFmtId="0" fontId="1" fillId="3" borderId="0" xfId="0" applyFont="1" applyFill="1" applyAlignment="1">
      <alignment vertical="center"/>
    </xf>
    <xf numFmtId="169" fontId="1" fillId="0" borderId="0" xfId="0" applyNumberFormat="1" applyFont="1" applyAlignment="1">
      <alignment vertical="center"/>
    </xf>
    <xf numFmtId="0" fontId="41" fillId="3" borderId="0" xfId="3" applyFont="1" applyFill="1" applyAlignment="1">
      <alignment horizontal="left"/>
    </xf>
    <xf numFmtId="3" fontId="37" fillId="2" borderId="0" xfId="3" applyNumberFormat="1" applyFont="1" applyFill="1" applyAlignment="1">
      <alignment horizontal="center" vertical="center"/>
    </xf>
    <xf numFmtId="174" fontId="31" fillId="3" borderId="0" xfId="0" applyNumberFormat="1" applyFont="1" applyFill="1" applyAlignment="1">
      <alignment horizontal="center" vertical="center"/>
    </xf>
    <xf numFmtId="3" fontId="34" fillId="0" borderId="12" xfId="0" applyNumberFormat="1" applyFont="1" applyBorder="1" applyAlignment="1">
      <alignment horizontal="center" wrapText="1"/>
    </xf>
    <xf numFmtId="3" fontId="34" fillId="0" borderId="13" xfId="0" applyNumberFormat="1" applyFont="1" applyBorder="1" applyAlignment="1">
      <alignment horizontal="center" wrapText="1"/>
    </xf>
    <xf numFmtId="170" fontId="7" fillId="3" borderId="0" xfId="0" applyNumberFormat="1" applyFont="1" applyFill="1" applyAlignment="1">
      <alignment horizontal="center"/>
    </xf>
    <xf numFmtId="175" fontId="38" fillId="3" borderId="14" xfId="0" applyNumberFormat="1" applyFont="1" applyFill="1" applyBorder="1" applyAlignment="1">
      <alignment horizontal="right" vertical="center"/>
    </xf>
    <xf numFmtId="171" fontId="38" fillId="3" borderId="14" xfId="1" applyNumberFormat="1" applyFont="1" applyFill="1" applyBorder="1" applyAlignment="1">
      <alignment horizontal="right" vertical="center"/>
    </xf>
    <xf numFmtId="174" fontId="38" fillId="3" borderId="14" xfId="0" applyNumberFormat="1" applyFont="1" applyFill="1" applyBorder="1" applyAlignment="1">
      <alignment horizontal="right" vertical="center"/>
    </xf>
    <xf numFmtId="0" fontId="33" fillId="3" borderId="0" xfId="0" applyFont="1" applyFill="1"/>
    <xf numFmtId="0" fontId="31" fillId="0" borderId="0" xfId="0" applyFont="1" applyAlignment="1">
      <alignment horizontal="center" vertical="center"/>
    </xf>
    <xf numFmtId="1" fontId="31" fillId="0" borderId="0" xfId="0" applyNumberFormat="1" applyFont="1" applyAlignment="1">
      <alignment horizontal="center" vertical="center"/>
    </xf>
    <xf numFmtId="3" fontId="31" fillId="0" borderId="0" xfId="0" applyNumberFormat="1" applyFont="1" applyAlignment="1">
      <alignment horizontal="center" vertical="center"/>
    </xf>
    <xf numFmtId="168" fontId="31" fillId="0" borderId="0" xfId="0" applyNumberFormat="1" applyFont="1" applyAlignment="1">
      <alignment horizontal="center" vertical="center"/>
    </xf>
    <xf numFmtId="174" fontId="38" fillId="3" borderId="15" xfId="168" applyNumberFormat="1" applyFont="1" applyFill="1" applyBorder="1" applyAlignment="1">
      <alignment horizontal="right" vertical="center"/>
    </xf>
    <xf numFmtId="174" fontId="37" fillId="3" borderId="0" xfId="0" applyNumberFormat="1" applyFont="1" applyFill="1" applyAlignment="1">
      <alignment horizontal="right" vertical="center"/>
    </xf>
    <xf numFmtId="175" fontId="37" fillId="3" borderId="0" xfId="0" applyNumberFormat="1" applyFont="1" applyFill="1" applyAlignment="1">
      <alignment horizontal="right" vertical="center"/>
    </xf>
    <xf numFmtId="10" fontId="31" fillId="3" borderId="0" xfId="0" applyNumberFormat="1" applyFont="1" applyFill="1" applyAlignment="1">
      <alignment vertical="center"/>
    </xf>
    <xf numFmtId="171" fontId="37" fillId="3" borderId="0" xfId="1" applyNumberFormat="1" applyFont="1" applyFill="1" applyBorder="1" applyAlignment="1">
      <alignment horizontal="right" vertical="center"/>
    </xf>
    <xf numFmtId="175" fontId="31" fillId="3" borderId="0" xfId="0" applyNumberFormat="1" applyFont="1" applyFill="1" applyAlignment="1">
      <alignment horizontal="right" vertical="center"/>
    </xf>
    <xf numFmtId="173" fontId="31" fillId="3" borderId="10" xfId="0" applyNumberFormat="1" applyFont="1" applyFill="1" applyBorder="1" applyAlignment="1">
      <alignment horizontal="left" vertical="center"/>
    </xf>
    <xf numFmtId="175" fontId="38" fillId="3" borderId="15" xfId="0" applyNumberFormat="1" applyFont="1" applyFill="1" applyBorder="1" applyAlignment="1">
      <alignment vertical="center"/>
    </xf>
    <xf numFmtId="172" fontId="38" fillId="3" borderId="14" xfId="0" applyNumberFormat="1" applyFont="1" applyFill="1" applyBorder="1" applyAlignment="1">
      <alignment vertical="center"/>
    </xf>
    <xf numFmtId="171" fontId="31" fillId="3" borderId="0" xfId="1" applyNumberFormat="1" applyFont="1" applyFill="1" applyAlignment="1">
      <alignment horizontal="right" vertical="center"/>
    </xf>
    <xf numFmtId="2" fontId="31" fillId="0" borderId="0" xfId="0" applyNumberFormat="1" applyFont="1" applyAlignment="1">
      <alignment horizontal="center" vertical="center"/>
    </xf>
    <xf numFmtId="171" fontId="37" fillId="3" borderId="10" xfId="1" applyNumberFormat="1" applyFont="1" applyFill="1" applyBorder="1" applyAlignment="1">
      <alignment horizontal="right" vertical="center"/>
    </xf>
    <xf numFmtId="174" fontId="37" fillId="3" borderId="10" xfId="0" applyNumberFormat="1" applyFont="1" applyFill="1" applyBorder="1" applyAlignment="1">
      <alignment horizontal="right" vertical="center"/>
    </xf>
    <xf numFmtId="175" fontId="37" fillId="3" borderId="10" xfId="0" applyNumberFormat="1" applyFont="1" applyFill="1" applyBorder="1" applyAlignment="1">
      <alignment horizontal="right" vertical="center"/>
    </xf>
    <xf numFmtId="176" fontId="32" fillId="3" borderId="0" xfId="3" applyNumberFormat="1" applyFont="1" applyFill="1"/>
    <xf numFmtId="176" fontId="3" fillId="3" borderId="0" xfId="3" applyNumberFormat="1" applyFont="1" applyFill="1"/>
    <xf numFmtId="176" fontId="30" fillId="3" borderId="0" xfId="3" applyNumberFormat="1" applyFont="1" applyFill="1"/>
    <xf numFmtId="176" fontId="7" fillId="3" borderId="0" xfId="0" applyNumberFormat="1" applyFont="1" applyFill="1"/>
    <xf numFmtId="176" fontId="36" fillId="3" borderId="0" xfId="0" applyNumberFormat="1" applyFont="1" applyFill="1"/>
    <xf numFmtId="176" fontId="34" fillId="0" borderId="12" xfId="0" applyNumberFormat="1" applyFont="1" applyBorder="1" applyAlignment="1">
      <alignment horizontal="left" wrapText="1"/>
    </xf>
    <xf numFmtId="176" fontId="0" fillId="3" borderId="0" xfId="0" applyNumberFormat="1" applyFill="1"/>
    <xf numFmtId="3" fontId="37" fillId="0" borderId="0" xfId="0" applyNumberFormat="1" applyFont="1" applyAlignment="1">
      <alignment horizontal="center" vertical="center"/>
    </xf>
    <xf numFmtId="3" fontId="37" fillId="0" borderId="0" xfId="0" applyNumberFormat="1" applyFont="1" applyAlignment="1">
      <alignment horizontal="left" vertical="center"/>
    </xf>
    <xf numFmtId="173" fontId="31" fillId="3" borderId="0" xfId="0" applyNumberFormat="1" applyFont="1" applyFill="1" applyAlignment="1">
      <alignment horizontal="right" vertical="center"/>
    </xf>
    <xf numFmtId="173" fontId="43" fillId="3" borderId="0" xfId="0" applyNumberFormat="1" applyFont="1" applyFill="1" applyAlignment="1">
      <alignment horizontal="left" vertical="center"/>
    </xf>
    <xf numFmtId="3" fontId="43" fillId="2" borderId="0" xfId="3" applyNumberFormat="1" applyFont="1" applyFill="1" applyAlignment="1">
      <alignment horizontal="center" vertical="center"/>
    </xf>
    <xf numFmtId="174" fontId="44" fillId="3" borderId="0" xfId="0" applyNumberFormat="1" applyFont="1" applyFill="1" applyAlignment="1">
      <alignment horizontal="center" vertical="center"/>
    </xf>
    <xf numFmtId="3" fontId="43" fillId="0" borderId="0" xfId="0" applyNumberFormat="1" applyFont="1" applyAlignment="1">
      <alignment horizontal="left" vertical="center"/>
    </xf>
    <xf numFmtId="175" fontId="43" fillId="3" borderId="0" xfId="0" applyNumberFormat="1" applyFont="1" applyFill="1" applyAlignment="1">
      <alignment horizontal="right" vertical="center"/>
    </xf>
    <xf numFmtId="171" fontId="43" fillId="3" borderId="0" xfId="1" applyNumberFormat="1" applyFont="1" applyFill="1" applyAlignment="1">
      <alignment horizontal="right" vertical="center"/>
    </xf>
    <xf numFmtId="174" fontId="43" fillId="3" borderId="0" xfId="0" applyNumberFormat="1" applyFont="1" applyFill="1" applyAlignment="1">
      <alignment horizontal="right" vertical="center"/>
    </xf>
    <xf numFmtId="3" fontId="45" fillId="0" borderId="12" xfId="0" applyNumberFormat="1" applyFont="1" applyBorder="1" applyAlignment="1">
      <alignment horizontal="center" vertical="center" wrapText="1"/>
    </xf>
    <xf numFmtId="3" fontId="45" fillId="0" borderId="13" xfId="0" applyNumberFormat="1" applyFont="1" applyBorder="1" applyAlignment="1">
      <alignment horizontal="center" vertical="center" wrapText="1"/>
    </xf>
    <xf numFmtId="3" fontId="46" fillId="3" borderId="15" xfId="168" applyNumberFormat="1" applyFont="1" applyFill="1" applyBorder="1" applyAlignment="1">
      <alignment horizontal="right" vertical="center"/>
    </xf>
    <xf numFmtId="174" fontId="46" fillId="3" borderId="15" xfId="168" applyNumberFormat="1" applyFont="1" applyFill="1" applyBorder="1" applyAlignment="1">
      <alignment horizontal="right" vertical="center"/>
    </xf>
    <xf numFmtId="175" fontId="46" fillId="3" borderId="15" xfId="0" applyNumberFormat="1" applyFont="1" applyFill="1" applyBorder="1" applyAlignment="1">
      <alignment vertical="center"/>
    </xf>
    <xf numFmtId="3" fontId="43" fillId="0" borderId="0" xfId="0" applyNumberFormat="1" applyFont="1" applyAlignment="1">
      <alignment horizontal="center" vertical="center"/>
    </xf>
    <xf numFmtId="175" fontId="38" fillId="3" borderId="17" xfId="0" applyNumberFormat="1" applyFont="1" applyFill="1" applyBorder="1"/>
    <xf numFmtId="174" fontId="0" fillId="3" borderId="0" xfId="0" applyNumberFormat="1" applyFill="1" applyAlignment="1">
      <alignment vertical="center"/>
    </xf>
    <xf numFmtId="0" fontId="44" fillId="0" borderId="0" xfId="0" applyFont="1" applyAlignment="1">
      <alignment vertical="center"/>
    </xf>
    <xf numFmtId="168" fontId="44" fillId="0" borderId="0" xfId="0" applyNumberFormat="1" applyFont="1" applyAlignment="1">
      <alignment horizontal="center" vertical="center"/>
    </xf>
    <xf numFmtId="0" fontId="44" fillId="0" borderId="0" xfId="0" applyFont="1" applyAlignment="1">
      <alignment horizontal="center" vertical="center"/>
    </xf>
    <xf numFmtId="1" fontId="44" fillId="0" borderId="0" xfId="0" applyNumberFormat="1" applyFont="1" applyAlignment="1">
      <alignment horizontal="center" vertical="center"/>
    </xf>
    <xf numFmtId="3" fontId="44" fillId="0" borderId="0" xfId="0" applyNumberFormat="1" applyFont="1" applyAlignment="1">
      <alignment horizontal="center" vertical="center"/>
    </xf>
    <xf numFmtId="0" fontId="47" fillId="3" borderId="0" xfId="0" applyFont="1" applyFill="1" applyAlignment="1">
      <alignment vertical="center"/>
    </xf>
    <xf numFmtId="3" fontId="48" fillId="2" borderId="0" xfId="3" applyNumberFormat="1" applyFont="1" applyFill="1" applyAlignment="1">
      <alignment horizontal="right" vertical="center"/>
    </xf>
    <xf numFmtId="0" fontId="49" fillId="0" borderId="0" xfId="0" applyFont="1" applyAlignment="1">
      <alignment vertical="center"/>
    </xf>
    <xf numFmtId="172" fontId="50" fillId="0" borderId="0" xfId="0" applyNumberFormat="1" applyFont="1" applyAlignment="1">
      <alignment horizontal="left" vertical="center"/>
    </xf>
    <xf numFmtId="170" fontId="43" fillId="0" borderId="0" xfId="0" applyNumberFormat="1" applyFont="1" applyAlignment="1">
      <alignment horizontal="left" vertical="center"/>
    </xf>
    <xf numFmtId="3" fontId="43" fillId="0" borderId="0" xfId="0" applyNumberFormat="1" applyFont="1" applyAlignment="1">
      <alignment horizontal="right" vertical="center"/>
    </xf>
    <xf numFmtId="3" fontId="45" fillId="0" borderId="12" xfId="0" applyNumberFormat="1" applyFont="1" applyBorder="1" applyAlignment="1">
      <alignment horizontal="left" wrapText="1"/>
    </xf>
    <xf numFmtId="169" fontId="49" fillId="0" borderId="0" xfId="0" applyNumberFormat="1" applyFont="1" applyAlignment="1">
      <alignment vertical="center"/>
    </xf>
    <xf numFmtId="3" fontId="45" fillId="0" borderId="12" xfId="0" applyNumberFormat="1" applyFont="1" applyBorder="1" applyAlignment="1">
      <alignment horizontal="center" wrapText="1"/>
    </xf>
    <xf numFmtId="3" fontId="45" fillId="0" borderId="13" xfId="0" applyNumberFormat="1" applyFont="1" applyBorder="1" applyAlignment="1">
      <alignment horizontal="center" wrapText="1"/>
    </xf>
    <xf numFmtId="169" fontId="51" fillId="3" borderId="0" xfId="3" applyNumberFormat="1" applyFont="1" applyFill="1" applyAlignment="1">
      <alignment horizontal="center"/>
    </xf>
    <xf numFmtId="0" fontId="52" fillId="3" borderId="0" xfId="3" applyFont="1" applyFill="1" applyAlignment="1">
      <alignment horizontal="left"/>
    </xf>
    <xf numFmtId="170" fontId="53" fillId="3" borderId="0" xfId="0" applyNumberFormat="1" applyFont="1" applyFill="1" applyAlignment="1">
      <alignment horizontal="center"/>
    </xf>
    <xf numFmtId="2" fontId="44" fillId="0" borderId="0" xfId="0" applyNumberFormat="1" applyFont="1" applyAlignment="1">
      <alignment horizontal="center" vertical="center"/>
    </xf>
    <xf numFmtId="0" fontId="49" fillId="3" borderId="0" xfId="0" applyFont="1" applyFill="1" applyAlignment="1">
      <alignment vertical="center"/>
    </xf>
    <xf numFmtId="171" fontId="43" fillId="3" borderId="0" xfId="1" applyNumberFormat="1" applyFont="1" applyFill="1" applyAlignment="1">
      <alignment horizontal="left" vertical="center"/>
    </xf>
    <xf numFmtId="171" fontId="43" fillId="3" borderId="10" xfId="1" applyNumberFormat="1" applyFont="1" applyFill="1" applyBorder="1" applyAlignment="1">
      <alignment horizontal="right" vertical="center"/>
    </xf>
    <xf numFmtId="174" fontId="43" fillId="3" borderId="10" xfId="0" applyNumberFormat="1" applyFont="1" applyFill="1" applyBorder="1" applyAlignment="1">
      <alignment horizontal="right" vertical="center"/>
    </xf>
    <xf numFmtId="175" fontId="43" fillId="3" borderId="10" xfId="0" applyNumberFormat="1" applyFont="1" applyFill="1" applyBorder="1" applyAlignment="1">
      <alignment horizontal="right" vertical="center"/>
    </xf>
    <xf numFmtId="171" fontId="54" fillId="3" borderId="17" xfId="1" applyNumberFormat="1" applyFont="1" applyFill="1" applyBorder="1" applyAlignment="1">
      <alignment horizontal="right" vertical="center"/>
    </xf>
    <xf numFmtId="0" fontId="55" fillId="3" borderId="0" xfId="0" applyFont="1" applyFill="1"/>
    <xf numFmtId="0" fontId="55" fillId="3" borderId="19" xfId="0" applyFont="1" applyFill="1" applyBorder="1"/>
    <xf numFmtId="174" fontId="54" fillId="3" borderId="15" xfId="0" applyNumberFormat="1" applyFont="1" applyFill="1" applyBorder="1" applyAlignment="1">
      <alignment horizontal="right" vertical="center"/>
    </xf>
    <xf numFmtId="174" fontId="54" fillId="3" borderId="20" xfId="0" applyNumberFormat="1" applyFont="1" applyFill="1" applyBorder="1" applyAlignment="1">
      <alignment horizontal="right" vertical="center"/>
    </xf>
    <xf numFmtId="3" fontId="56" fillId="3" borderId="15" xfId="0" applyNumberFormat="1" applyFont="1" applyFill="1" applyBorder="1" applyAlignment="1">
      <alignment vertical="center"/>
    </xf>
    <xf numFmtId="176" fontId="56" fillId="0" borderId="15" xfId="0" applyNumberFormat="1" applyFont="1" applyBorder="1" applyAlignment="1">
      <alignment vertical="center"/>
    </xf>
    <xf numFmtId="176" fontId="55" fillId="3" borderId="0" xfId="0" applyNumberFormat="1" applyFont="1" applyFill="1"/>
    <xf numFmtId="171" fontId="58" fillId="3" borderId="0" xfId="1" applyNumberFormat="1" applyFont="1" applyFill="1" applyAlignment="1">
      <alignment horizontal="left" vertical="center"/>
    </xf>
    <xf numFmtId="175" fontId="56" fillId="3" borderId="17" xfId="0" applyNumberFormat="1" applyFont="1" applyFill="1" applyBorder="1"/>
    <xf numFmtId="171" fontId="57" fillId="3" borderId="17" xfId="0" applyNumberFormat="1" applyFont="1" applyFill="1" applyBorder="1"/>
    <xf numFmtId="175" fontId="54" fillId="3" borderId="18" xfId="0" applyNumberFormat="1" applyFont="1" applyFill="1" applyBorder="1" applyAlignment="1">
      <alignment horizontal="right" vertical="center"/>
    </xf>
    <xf numFmtId="175" fontId="54" fillId="3" borderId="17" xfId="0" applyNumberFormat="1" applyFont="1" applyFill="1" applyBorder="1" applyAlignment="1">
      <alignment horizontal="right" vertical="center"/>
    </xf>
    <xf numFmtId="174" fontId="54" fillId="3" borderId="17" xfId="0" applyNumberFormat="1" applyFont="1" applyFill="1" applyBorder="1" applyAlignment="1">
      <alignment horizontal="right" vertical="center"/>
    </xf>
    <xf numFmtId="173" fontId="56" fillId="3" borderId="16" xfId="0" applyNumberFormat="1" applyFont="1" applyFill="1" applyBorder="1" applyAlignment="1">
      <alignment horizontal="left" vertical="center"/>
    </xf>
    <xf numFmtId="171" fontId="58" fillId="3" borderId="0" xfId="1" applyNumberFormat="1" applyFont="1" applyFill="1" applyAlignment="1">
      <alignment horizontal="right" vertical="center"/>
    </xf>
    <xf numFmtId="175" fontId="58" fillId="3" borderId="0" xfId="0" applyNumberFormat="1" applyFont="1" applyFill="1" applyAlignment="1">
      <alignment horizontal="right" vertical="center"/>
    </xf>
    <xf numFmtId="174" fontId="58" fillId="3" borderId="0" xfId="0" applyNumberFormat="1" applyFont="1" applyFill="1" applyAlignment="1">
      <alignment horizontal="right" vertical="center"/>
    </xf>
    <xf numFmtId="173" fontId="59" fillId="3" borderId="0" xfId="0" applyNumberFormat="1" applyFont="1" applyFill="1" applyAlignment="1">
      <alignment horizontal="left" vertical="center"/>
    </xf>
    <xf numFmtId="0" fontId="60" fillId="3" borderId="0" xfId="3" applyFont="1" applyFill="1" applyAlignment="1">
      <alignment horizontal="center" vertical="center"/>
    </xf>
    <xf numFmtId="176" fontId="60" fillId="3" borderId="0" xfId="3" applyNumberFormat="1" applyFont="1" applyFill="1" applyAlignment="1">
      <alignment vertical="center"/>
    </xf>
    <xf numFmtId="3" fontId="45" fillId="0" borderId="11" xfId="0" applyNumberFormat="1" applyFont="1" applyBorder="1" applyAlignment="1">
      <alignment horizontal="center" vertical="center" wrapText="1"/>
    </xf>
    <xf numFmtId="3" fontId="34" fillId="0" borderId="11" xfId="0" applyNumberFormat="1" applyFont="1" applyBorder="1" applyAlignment="1">
      <alignment horizontal="center" vertical="center" wrapText="1"/>
    </xf>
    <xf numFmtId="175" fontId="54" fillId="3" borderId="0" xfId="0" applyNumberFormat="1" applyFont="1" applyFill="1" applyAlignment="1">
      <alignment horizontal="right" vertical="center"/>
    </xf>
    <xf numFmtId="0" fontId="57" fillId="3" borderId="0" xfId="0" applyFont="1" applyFill="1"/>
    <xf numFmtId="3" fontId="56" fillId="3" borderId="0" xfId="0" applyNumberFormat="1" applyFont="1" applyFill="1" applyAlignment="1">
      <alignment vertical="center"/>
    </xf>
    <xf numFmtId="173" fontId="38" fillId="3" borderId="16" xfId="0" applyNumberFormat="1" applyFont="1" applyFill="1" applyBorder="1" applyAlignment="1">
      <alignment horizontal="left" vertical="center"/>
    </xf>
    <xf numFmtId="0" fontId="38" fillId="3" borderId="0" xfId="0" applyFont="1" applyFill="1"/>
    <xf numFmtId="171" fontId="38" fillId="3" borderId="17" xfId="0" applyNumberFormat="1" applyFont="1" applyFill="1" applyBorder="1"/>
    <xf numFmtId="171" fontId="43" fillId="3" borderId="10" xfId="1" applyNumberFormat="1" applyFont="1" applyFill="1" applyBorder="1" applyAlignment="1">
      <alignment horizontal="left" vertical="center"/>
    </xf>
    <xf numFmtId="174" fontId="58" fillId="3" borderId="0" xfId="1" applyNumberFormat="1" applyFont="1" applyFill="1" applyAlignment="1">
      <alignment horizontal="right" vertical="center"/>
    </xf>
    <xf numFmtId="171" fontId="37" fillId="3" borderId="0" xfId="1" applyNumberFormat="1" applyFont="1" applyFill="1" applyAlignment="1">
      <alignment horizontal="right" vertical="center"/>
    </xf>
    <xf numFmtId="21" fontId="63" fillId="35" borderId="0" xfId="0" applyNumberFormat="1" applyFont="1" applyFill="1" applyAlignment="1">
      <alignment horizontal="right" wrapText="1"/>
    </xf>
    <xf numFmtId="0" fontId="63" fillId="0" borderId="0" xfId="0" applyFont="1" applyAlignment="1">
      <alignment horizontal="right" wrapText="1"/>
    </xf>
    <xf numFmtId="164" fontId="63" fillId="0" borderId="0" xfId="0" applyNumberFormat="1" applyFont="1" applyAlignment="1">
      <alignment horizontal="right" wrapText="1"/>
    </xf>
    <xf numFmtId="170" fontId="7" fillId="3" borderId="0" xfId="0" applyNumberFormat="1" applyFont="1" applyFill="1" applyAlignment="1">
      <alignment horizontal="right"/>
    </xf>
    <xf numFmtId="4" fontId="44" fillId="0" borderId="0" xfId="0" applyNumberFormat="1" applyFont="1" applyAlignment="1">
      <alignment horizontal="center" vertical="center"/>
    </xf>
    <xf numFmtId="4" fontId="31" fillId="0" borderId="0" xfId="0" applyNumberFormat="1" applyFont="1" applyAlignment="1">
      <alignment horizontal="center" vertical="center"/>
    </xf>
    <xf numFmtId="2" fontId="7" fillId="0" borderId="0" xfId="0" applyNumberFormat="1" applyFont="1" applyAlignment="1">
      <alignment horizontal="right" vertical="center"/>
    </xf>
    <xf numFmtId="1" fontId="7" fillId="0" borderId="0" xfId="0" applyNumberFormat="1" applyFont="1" applyAlignment="1">
      <alignment horizontal="right" vertical="center"/>
    </xf>
    <xf numFmtId="168" fontId="7" fillId="0" borderId="0" xfId="0" applyNumberFormat="1" applyFont="1" applyAlignment="1">
      <alignment horizontal="right" vertical="center"/>
    </xf>
    <xf numFmtId="3" fontId="7" fillId="0" borderId="0" xfId="0" applyNumberFormat="1" applyFont="1" applyAlignment="1">
      <alignment horizontal="right" vertical="center"/>
    </xf>
    <xf numFmtId="3" fontId="1" fillId="0" borderId="0" xfId="0" applyNumberFormat="1" applyFont="1" applyAlignment="1">
      <alignment horizontal="right" vertical="center"/>
    </xf>
    <xf numFmtId="171" fontId="31" fillId="3" borderId="0" xfId="1" applyNumberFormat="1" applyFont="1" applyFill="1" applyBorder="1" applyAlignment="1">
      <alignment horizontal="center" vertical="center"/>
    </xf>
    <xf numFmtId="177" fontId="31" fillId="3" borderId="0" xfId="1" applyNumberFormat="1" applyFont="1" applyFill="1" applyBorder="1"/>
    <xf numFmtId="0" fontId="57" fillId="3" borderId="0" xfId="0" applyFont="1" applyFill="1" applyAlignment="1">
      <alignment vertical="center"/>
    </xf>
    <xf numFmtId="171" fontId="38" fillId="3" borderId="17" xfId="0" applyNumberFormat="1" applyFont="1" applyFill="1" applyBorder="1" applyAlignment="1">
      <alignment vertical="center"/>
    </xf>
    <xf numFmtId="175" fontId="38" fillId="3" borderId="17" xfId="0" applyNumberFormat="1" applyFont="1" applyFill="1" applyBorder="1" applyAlignment="1">
      <alignment vertical="center"/>
    </xf>
    <xf numFmtId="1" fontId="7" fillId="0" borderId="0" xfId="1" applyNumberFormat="1" applyFont="1" applyAlignment="1">
      <alignment horizontal="center"/>
    </xf>
    <xf numFmtId="165" fontId="7" fillId="0" borderId="0" xfId="182" applyFont="1" applyAlignment="1">
      <alignment horizontal="center" vertical="center"/>
    </xf>
    <xf numFmtId="178" fontId="7" fillId="0" borderId="0" xfId="1" applyNumberFormat="1" applyFont="1" applyAlignment="1">
      <alignment horizontal="center" vertical="center"/>
    </xf>
    <xf numFmtId="170" fontId="44" fillId="0" borderId="0" xfId="0" applyNumberFormat="1" applyFont="1" applyAlignment="1">
      <alignment horizontal="center" vertical="center"/>
    </xf>
    <xf numFmtId="170" fontId="31" fillId="0" borderId="0" xfId="0" applyNumberFormat="1" applyFont="1" applyAlignment="1">
      <alignment horizontal="center" vertical="center"/>
    </xf>
    <xf numFmtId="170" fontId="37" fillId="0" borderId="0" xfId="0" applyNumberFormat="1" applyFont="1" applyAlignment="1">
      <alignment horizontal="center" vertical="center"/>
    </xf>
    <xf numFmtId="171" fontId="43" fillId="3" borderId="0" xfId="1" applyNumberFormat="1" applyFont="1" applyFill="1" applyBorder="1" applyAlignment="1">
      <alignment horizontal="right" vertical="center"/>
    </xf>
    <xf numFmtId="173" fontId="56" fillId="3" borderId="0" xfId="0" applyNumberFormat="1" applyFont="1" applyFill="1" applyAlignment="1">
      <alignment horizontal="left" vertical="center"/>
    </xf>
    <xf numFmtId="171" fontId="54" fillId="3" borderId="0" xfId="1" applyNumberFormat="1" applyFont="1" applyFill="1" applyBorder="1" applyAlignment="1">
      <alignment horizontal="right" vertical="center"/>
    </xf>
    <xf numFmtId="174" fontId="54" fillId="3" borderId="0" xfId="0" applyNumberFormat="1" applyFont="1" applyFill="1" applyAlignment="1">
      <alignment horizontal="right" vertical="center"/>
    </xf>
    <xf numFmtId="171" fontId="57" fillId="3" borderId="0" xfId="0" applyNumberFormat="1" applyFont="1" applyFill="1"/>
    <xf numFmtId="175" fontId="57" fillId="3" borderId="0" xfId="0" applyNumberFormat="1" applyFont="1" applyFill="1"/>
    <xf numFmtId="175" fontId="38" fillId="3" borderId="0" xfId="0" applyNumberFormat="1" applyFont="1" applyFill="1"/>
    <xf numFmtId="171" fontId="58" fillId="3" borderId="0" xfId="1" applyNumberFormat="1" applyFont="1" applyFill="1" applyBorder="1" applyAlignment="1">
      <alignment horizontal="right" vertical="center"/>
    </xf>
    <xf numFmtId="173" fontId="38" fillId="3" borderId="0" xfId="0" applyNumberFormat="1" applyFont="1" applyFill="1" applyAlignment="1">
      <alignment horizontal="left" vertical="center"/>
    </xf>
    <xf numFmtId="171" fontId="38" fillId="3" borderId="0" xfId="0" applyNumberFormat="1" applyFont="1" applyFill="1" applyAlignment="1">
      <alignment vertical="center"/>
    </xf>
    <xf numFmtId="175" fontId="38" fillId="3" borderId="0" xfId="0" applyNumberFormat="1" applyFont="1" applyFill="1" applyAlignment="1">
      <alignment vertical="center"/>
    </xf>
    <xf numFmtId="0" fontId="62" fillId="3" borderId="0" xfId="0" applyFont="1" applyFill="1" applyAlignment="1">
      <alignment horizontal="left" wrapText="1"/>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49" fontId="62" fillId="0" borderId="0" xfId="0" applyNumberFormat="1" applyFont="1" applyAlignment="1">
      <alignment horizontal="left" wrapText="1"/>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656">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customXml" Target="../customXml/item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theme" Target="theme/theme1.xml"/><Relationship Id="rId256" Type="http://schemas.openxmlformats.org/officeDocument/2006/relationships/customXml" Target="../customXml/item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customXml" Target="../customXml/item3.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styles" Target="style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0265F06-4BA3-4B1A-ABF9-067783FC2CC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E8C2F3-52A8-4AB7-9709-C7EC815D236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423CEBA-8F90-4BB9-95E1-4ECF6FD85550}"/>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5AAB04-1D17-4C5D-A377-284BDE032A0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1FE380-A739-4CFF-A31A-88D7FC814375}"/>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F9F0184-49FF-4FD8-8B61-3C3C2A37523E}"/>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88C726A-5BCF-421A-ABF7-ECF6BA90671C}"/>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63ECA4E-4B37-48EB-AF17-B728EF1BA1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2489D2-8B3B-4D73-B6C1-9E815ED25D3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B619DD3-DC5C-461B-A855-2094F6FF741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A1220FB-44FF-4C0E-9DF6-B61F67ABDB1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9C0CE2-308B-4144-9ED5-A1C59E0A91D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2BD8B1A-29CE-41D2-BC01-721145B6CE4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97E989-BB45-493F-9A42-1B5AB9F34E8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85803E-5E15-451D-AF9D-0814B128DF3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763B316-B1DD-4610-8D9A-186C813CDEA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07FDBB-1B37-4334-8889-549E411B764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FCB4AAF-4D4E-4417-8AF1-A1AFB17C8FD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593AFE-6575-495B-9218-88852F43E3D1}"/>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ED08611-23C1-48F3-8232-8BD123F123A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A168725-3E48-4A75-937C-464B0C2254B7}"/>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A2BB5-DD99-4830-BE55-F3FAF72548E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2AFAFCD-E750-4783-B225-8D5AC19C91B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FBFCFA0-64B1-418C-B9E3-9CA5BE83CDE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F1A9A03-A524-48F8-94A3-83DE4E8C09D1}"/>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F62B3F-A1D1-4B2D-A5B5-F0F72D8262A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9C7361-92B5-4727-842C-17F9B4E8D5BF}"/>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8BDAE40-D326-4B5D-820B-F9D86B4646E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67D441A-5978-47CD-A971-C67A4ED01B7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5AE23C9-0036-47F0-9C40-15925D63B1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81A96F-2C24-4A70-AA58-2FCE3022081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A9A51F-38CD-4FB8-99E1-1BA08B96E2C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E907A71-582E-4ECD-8503-A8EBB4E4251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7BFD24-3D5C-406C-82B4-C4519D3B16F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8F43620-6D80-4E3E-B4CE-822F5CF2143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BFEE010-D552-4E2F-84D4-5247CDE90B6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717D664-F2B2-40EF-8EAB-1539F00D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BC05B56-DECF-47B3-8F19-A242DAA87D5A}"/>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6469E1F-A53E-433C-9188-820D0D74B90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4AB5017-3322-4F09-8D08-91E36B147E5A}"/>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BAF3C-322E-4DD8-A64E-3648EEF801D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21AA9A-5FC4-4CD1-BEF4-D43553A672F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ADF6A7-3761-48B3-B204-5BC21E6D507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7A8D8D-F4BF-4E13-8239-2EA93692022A}"/>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89E505-9416-4B6E-AD73-0A439FC83A0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903B02D-D953-4114-8C95-2BEE6173AADB}"/>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5D993C-5381-452F-BC39-80CF0A14130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CB407C2-AC66-4E83-980F-E92E584BEF2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1CAA88E-0B62-41CA-AFEA-74CBBF9F61E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2DD601-1BA1-4831-8DBA-E9C6F2E903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D26869F-0864-47E5-8504-49BA149C45DC}"/>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872C05B-2687-4DAA-90D4-258E41B5297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C3DF042-28FD-4E90-8E89-D2D2A101BFE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B253718-FEB1-48A3-A2E5-11053917C61D}"/>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6481B47-F300-4085-A7A7-DA30E5F31CC4}"/>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96749B-025B-483E-A99C-55C9C4B44C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3EF1527-112E-4E77-BA75-9F4EC7F60B6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94F7B41-CC52-4BB1-946B-A175980CEFB6}"/>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1E54AF6-C697-4A36-ADA6-ABB12F13DFD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A7C819-B164-4D43-8194-B37D332DDB1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CBE40D0-C363-443E-A755-C0307A269CC3}"/>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0DA906-F89D-4551-BA46-457C19B72D0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4FCF3D-95A3-4104-9D18-9DA0CB27B9A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E0B2B2-D66B-48A4-A6C0-CB589E205E8B}"/>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D8C78BA-A880-4BA9-AA2F-25F7D7FFBE8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68B946-3D50-4616-B701-F71A62090E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9BED5A9-320E-4A27-9B24-9E2CB5D0DB4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7681ED1-0C8F-4AE1-9D95-DAA5B0505FF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702F39-3731-4577-A0BB-9AE5B90A096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0FCC4C9-E587-4027-8708-D622A14B1E98}"/>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7C4CAE4-7031-4B7C-A210-7D1C83077D90}"/>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F278BE3-9624-4E4B-B683-079877CEC913}"/>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8EAACB1-63EC-40F7-867E-33E941BFB4B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260C6D-7ECD-4EDD-BC1E-B9231609948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8D7577A-F388-45B2-820C-AA1454B4BC34}"/>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03F039-B8E0-484A-8E8C-85775ECCA00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4FC4B26-5CB0-43F0-8F9D-FDAD988C95A3}"/>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EC35DB2-8B2F-43FD-B0E3-62FE2FD88E7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4CDCF2E-2700-43D3-8B94-3DFAAEC96DD0}"/>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FADFFBA-4558-4ED0-A457-678A9FF1483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7C6EC9-DE80-40A1-8C5C-0DFB0AEEC31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4339D7-1A9E-4D90-8DB2-7578E6878DF8}"/>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0185E5A-CBDB-4CEB-9E53-AE88BC0608A4}"/>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D9AFD6A-BB28-4FCF-9D58-74DE4E23AFF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8F538CF-CECE-4857-AFA2-926D39CC15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0F897A8-78DE-4BDF-9A4D-FF44E9FA545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676CE9D-5448-4F14-A095-7BCBCAE400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D6ED981-8AD7-47FA-880D-04EFC18AB1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26E1B60-003C-4681-BF57-28569E4404C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BBA3216-300C-4D2F-99EE-9B6DA6B12A2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2ADC87C-0EAB-44C6-9024-F9F324963DC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94114A4-9470-47EF-A171-20B9E0989F9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430A1E5-F9BF-4F4C-B066-A2F24BB8838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5A0CB94-97E0-43DF-A1B5-AA2BCDD5EFF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8A0C289-AE28-496D-B1B9-963A4AAC42A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3655520-F44F-4185-A839-28D22009AAB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2D7C4A3-004F-4055-A38B-35FDBB91ACD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3676AE6-538F-4353-844C-8141A4D2699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7FE3067-AF98-47C3-BC65-E388EEE75A2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035C9BD-A01D-4696-8F3F-05E664C2F4D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BC8C0DE-2129-45A6-9A09-278042C642F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7F167F-AD6E-46EE-AB96-461E6E58211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B7A33F-9AC6-4172-98E2-957EBA29A77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4FCD31B-0BB5-4418-9454-3101D08EBD9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FD8ECCD-8E71-406D-ADC3-FCCA326619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A90B288-FC2A-466B-8C18-40E730F5566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DEEBE06-AFB8-4133-BC68-DFEC4FC07F5F}"/>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ED61C58-7B2D-4B2E-A564-F4D24C43169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EBBCFC9-FC37-443D-8F74-C3859D412C7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A7031FC-80F6-493E-B438-1C43C1A5EBE8}"/>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380937-7329-4B5E-ABB8-98224AFAF2C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8C76C46-E0B1-4AC0-9BFB-8D4543CD10B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FF56430-AB9A-49F1-AF46-ABF8A0C5110C}"/>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7AA3EC-5419-4E91-A535-54C7AE46E1B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0CC3B4-8101-438F-B062-0FBE86EF959B}"/>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9DDF90-5D09-46B0-BF2F-65D35A2FE78D}"/>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4EC3146-90C1-4852-9A97-0B958DCE22C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5C03816-2A4B-46F2-B795-87919763133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521FB9C-0D2F-4F1E-A997-85218168F02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C776822-710F-4644-9B1E-4816DACB3CB0}"/>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898606C-2324-42BB-A527-3FCF42E3D5F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24DAE68-7D43-4124-9650-9A23E5EB74B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20423-EEA4-4C92-948A-5FDD882213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56AC818-0E1D-40E3-8720-29A20805046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27B779E-E92B-4FB9-8803-B623A018F75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5333E60-90D1-4030-BA02-7606E31409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2373774-D695-4B54-BF4E-E2147870C457}"/>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2C22EED-A9B5-48A7-BBAB-0C5238D8FB6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0E75B61D-D651-4BC4-B195-691E234121ED}"/>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D9A097B-B917-47E1-A265-2C8866002C4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C6E9543-7143-4281-A4BB-5375BC0AF59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73F0BE7-2053-4A8F-88AB-BFD1F9536F36}"/>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F06EB2B-1F61-47E8-AEB6-341843FE419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3CFFFD-EE84-4A29-BF8F-848285F127A9}"/>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3D5AB5-69C6-4695-B66F-16EBB707965C}"/>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FFFA7-3F7D-4CE2-B45A-2B70C4A4EF72}"/>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4E1CEF-0384-492F-89F6-D01CB0A9244E}"/>
            </a:ext>
          </a:extLst>
        </xdr:cNvPr>
        <xdr:cNvPicPr>
          <a:picLocks noChangeAspect="1"/>
        </xdr:cNvPicPr>
      </xdr:nvPicPr>
      <xdr:blipFill>
        <a:blip xmlns:r="http://schemas.openxmlformats.org/officeDocument/2006/relationships" r:embed="rId1"/>
        <a:stretch>
          <a:fillRect/>
        </a:stretch>
      </xdr:blipFill>
      <xdr:spPr>
        <a:xfrm>
          <a:off x="638175" y="0"/>
          <a:ext cx="2695575" cy="560346"/>
        </a:xfrm>
        <a:prstGeom prst="rect">
          <a:avLst/>
        </a:prstGeom>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940578-B2BB-4244-80B8-736C6421547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AC4D941-2028-477D-987B-9E377E380DA2}"/>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C2487C6-803A-4466-AB37-D7C792260CAF}"/>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A040BA5-2979-4590-BCA2-D55EAD937535}"/>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97B93E-42BC-4CB8-B008-F4440B70A5F8}"/>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507D23-27F8-4D8A-8307-F69C078D55A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6CBA85-3718-4328-B486-902D2AFE533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C71BDC-7EC9-4C72-939C-EAD2838DB481}"/>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A5373CB-C3F1-478C-92BF-06B3F651B679}"/>
            </a:ext>
          </a:extLst>
        </xdr:cNvPr>
        <xdr:cNvPicPr>
          <a:picLocks noChangeAspect="1"/>
        </xdr:cNvPicPr>
      </xdr:nvPicPr>
      <xdr:blipFill>
        <a:blip xmlns:r="http://schemas.openxmlformats.org/officeDocument/2006/relationships" r:embed="rId1"/>
        <a:stretch>
          <a:fillRect/>
        </a:stretch>
      </xdr:blipFill>
      <xdr:spPr>
        <a:xfrm>
          <a:off x="619125" y="0"/>
          <a:ext cx="2638425" cy="592731"/>
        </a:xfrm>
        <a:prstGeom prst="rect">
          <a:avLst/>
        </a:prstGeom>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CF513CB-2212-4C95-80A6-ED8AB65E9C76}"/>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F65462D-CE3D-4D5B-AB1F-DCD793F819E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920DA4-1BC7-4DCB-9352-BCAB1F892C42}"/>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EE444FD-35B9-4F57-81B1-F550A7454F05}"/>
            </a:ext>
          </a:extLst>
        </xdr:cNvPr>
        <xdr:cNvPicPr>
          <a:picLocks noChangeAspect="1"/>
        </xdr:cNvPicPr>
      </xdr:nvPicPr>
      <xdr:blipFill>
        <a:blip xmlns:r="http://schemas.openxmlformats.org/officeDocument/2006/relationships" r:embed="rId1"/>
        <a:stretch>
          <a:fillRect/>
        </a:stretch>
      </xdr:blipFill>
      <xdr:spPr>
        <a:xfrm>
          <a:off x="638175" y="0"/>
          <a:ext cx="2695575" cy="564156"/>
        </a:xfrm>
        <a:prstGeom prst="rect">
          <a:avLst/>
        </a:prstGeom>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73AEAC1F-A3B9-4C7E-B43F-233E80BA17FB}"/>
            </a:ext>
          </a:extLst>
        </xdr:cNvPr>
        <xdr:cNvPicPr>
          <a:picLocks noChangeAspect="1"/>
        </xdr:cNvPicPr>
      </xdr:nvPicPr>
      <xdr:blipFill>
        <a:blip xmlns:r="http://schemas.openxmlformats.org/officeDocument/2006/relationships" r:embed="rId1"/>
        <a:stretch>
          <a:fillRect/>
        </a:stretch>
      </xdr:blipFill>
      <xdr:spPr>
        <a:xfrm>
          <a:off x="638175" y="0"/>
          <a:ext cx="2695575" cy="569871"/>
        </a:xfrm>
        <a:prstGeom prst="rect">
          <a:avLst/>
        </a:prstGeom>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0BE3F2B5-AB30-41D1-8385-E1A25B66D6F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189512D5-DC2E-4B6D-B924-DAFD23EEAE71}"/>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8B067EF-8211-416A-B313-FC5A53BEA11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9565357-CF0F-42A8-90B5-8449DAE9DBD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45E7732D-9B8D-4B55-B959-920F4398D0A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B02B25EE-DBB6-4675-9896-C3CCCD3EEC8B}"/>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7120BD1-BAAC-4D10-8EB3-F23B2B6BACBE}"/>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0472CCC-DAEA-408C-834B-6C1B93E376B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CC4D62D-74CE-415F-AC9F-93B1A0E89542}"/>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6274688E-9EBB-4CDC-8D4F-09CF2773308A}"/>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7E7A2E1-047B-4F9D-82EE-37C769B8DF50}"/>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D2242B3A-D1BB-42A2-88EA-6CF93DC79705}"/>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A99D97D-0F58-4187-97AC-D05DC0C9D50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28851</xdr:rowOff>
    </xdr:to>
    <xdr:pic>
      <xdr:nvPicPr>
        <xdr:cNvPr id="2" name="Picture 1">
          <a:extLst>
            <a:ext uri="{FF2B5EF4-FFF2-40B4-BE49-F238E27FC236}">
              <a16:creationId xmlns:a16="http://schemas.microsoft.com/office/drawing/2014/main" id="{A17BE96E-3075-4CC0-BC1E-5F4CC741F169}"/>
            </a:ext>
          </a:extLst>
        </xdr:cNvPr>
        <xdr:cNvPicPr>
          <a:picLocks noChangeAspect="1"/>
        </xdr:cNvPicPr>
      </xdr:nvPicPr>
      <xdr:blipFill>
        <a:blip xmlns:r="http://schemas.openxmlformats.org/officeDocument/2006/relationships" r:embed="rId1"/>
        <a:stretch>
          <a:fillRect/>
        </a:stretch>
      </xdr:blipFill>
      <xdr:spPr>
        <a:xfrm>
          <a:off x="619125" y="0"/>
          <a:ext cx="2638425" cy="6003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DF6124A-3203-4B9F-9E46-2542AE3CD21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5" name="Picture 4">
          <a:extLst>
            <a:ext uri="{FF2B5EF4-FFF2-40B4-BE49-F238E27FC236}">
              <a16:creationId xmlns:a16="http://schemas.microsoft.com/office/drawing/2014/main" id="{08B8BEDF-0216-44F0-8876-34812D3B7F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E330C3-CA27-4954-8C0B-D7690E84F87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62E1ED2-E1ED-401F-BE7A-1498A59F3F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89258B-7A30-4904-9B4A-79ECCBD23E01}"/>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7DE4C1C-1A25-405F-B10D-044DBF7CAB4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5E2B169-8939-4B88-8DF2-C20C9EF5F34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8817AA9-63EE-4E0F-AEFC-ED9F4B5367A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52E8E06-6B81-4F02-A7F7-92E9F4F2EF6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767E911-F62F-4E94-8C68-E741C2F197D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B1CA21F-825C-4959-98B6-FC8DFB76742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B6A098-8015-4628-BC4E-42AE07986A6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749402D-39F1-4886-9409-E57FE429305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A69C5E3-9CDF-4852-A8B6-A9B7F17B3E2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1B2FCED-FCF9-45F8-B33D-B63F33F6990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8C252BB-E8EE-4102-AC64-16E1844E4EB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B894179-F9F3-455D-9542-60D8E9CF5C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6EC2BA5-2694-4E00-B963-46E6C817D5C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4A8016C-0B9A-484F-ACD0-760216E6CA2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E0B40F2-BBF4-41F1-A25A-259F95F99FD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79D4184-7CA7-4387-AEF5-45FFF0EB2B7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4957086-A4FC-45EF-AD12-692B66A163E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A1D5F7C-689C-459A-9653-56FD59C23D0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7A86E10-9017-4C89-8CA9-734850F0017C}"/>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B519521-9F93-496A-9D71-90EC4913950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A23DAA5-5E4C-49C7-AF5A-117D7D503B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F2293D9-B26E-4A80-96D7-2D041E7DEC4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5A9099-4A51-4492-8F9C-56A2F972114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1E4D44-85F3-4589-84C9-EC3C1AB4500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0F4A2E-38C5-4435-AA35-909CFAFFE07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3AC4C0F-388C-49DB-83D6-EF6D9A606B1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9D34E67-7DB3-4A95-AC68-4991048D32A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96A31AD-7494-42A5-B91E-7E0756B11537}"/>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41B59C-7F47-4C67-B1ED-B28A7C90DDDB}"/>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D16774-01F8-440E-B97A-5E8D7A16E99E}"/>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5DD4CFD-3155-4819-849A-436ED1F65062}"/>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B813A8-5528-47C9-8CBE-A4CF1D39C31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84A3DF9-3468-4C88-8063-57FBC85EB3AA}"/>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D22278F-3874-4E50-89D3-52AE7B3AAD1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09B090D-4447-4D72-9C06-044EE7DF9B43}"/>
            </a:ext>
          </a:extLst>
        </xdr:cNvPr>
        <xdr:cNvPicPr>
          <a:picLocks noChangeAspect="1"/>
        </xdr:cNvPicPr>
      </xdr:nvPicPr>
      <xdr:blipFill>
        <a:blip xmlns:r="http://schemas.openxmlformats.org/officeDocument/2006/relationships" r:embed="rId1"/>
        <a:stretch>
          <a:fillRect/>
        </a:stretch>
      </xdr:blipFill>
      <xdr:spPr>
        <a:xfrm>
          <a:off x="657225" y="0"/>
          <a:ext cx="2733675" cy="5641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35DA57E-6432-4B08-B54B-1672FCE75C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F1DDD41-E8B7-4123-B4B2-21058E3BA8B5}"/>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EBAF2-FD2F-4438-80F6-747E89785562}"/>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E5D06E6-C5AB-4932-B53C-6BBA04EDC93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78B088-AC7C-42A7-BD18-C42822B173F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C8BFAC6-3BEB-4A3B-A8BE-A1003A12499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457E027-0258-4AC6-952B-87C26959318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AF43DE0-9582-4243-BD9E-21F42C8C2D0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7E3413E-C2B2-44C4-96E5-0097EAE5261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ED574-2CA6-47B8-A7EC-C0BF1243BDD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1426EFD-27F2-4939-BFE6-B862E610F051}"/>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9323E29-09B5-4D38-B81C-305615541C9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2F12C75B-1E59-47E9-83D8-58B85BC9CB8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84B365C6-7185-4515-A007-AB985276585D}"/>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569074D2-6FE0-4C18-A2E0-32B46FB4DD1F}"/>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457200</xdr:colOff>
      <xdr:row>3</xdr:row>
      <xdr:rowOff>1546</xdr:rowOff>
    </xdr:to>
    <xdr:pic>
      <xdr:nvPicPr>
        <xdr:cNvPr id="2" name="Picture 1">
          <a:extLst>
            <a:ext uri="{FF2B5EF4-FFF2-40B4-BE49-F238E27FC236}">
              <a16:creationId xmlns:a16="http://schemas.microsoft.com/office/drawing/2014/main" id="{9DD0FDD7-8D2C-48FF-8295-EB976CA1D562}"/>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1982DBA-13F9-4D5D-B783-36D6E5DA5E2B}"/>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9EE4D53-27FE-44B5-983A-4B0B8527A999}"/>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A055362-9A19-43F3-8D2B-FA372E6A4A28}"/>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8F7D707-F827-488E-82D4-C158B473F04A}"/>
            </a:ext>
          </a:extLst>
        </xdr:cNvPr>
        <xdr:cNvPicPr>
          <a:picLocks noChangeAspect="1"/>
        </xdr:cNvPicPr>
      </xdr:nvPicPr>
      <xdr:blipFill>
        <a:blip xmlns:r="http://schemas.openxmlformats.org/officeDocument/2006/relationships" r:embed="rId1"/>
        <a:stretch>
          <a:fillRect/>
        </a:stretch>
      </xdr:blipFill>
      <xdr:spPr>
        <a:xfrm>
          <a:off x="647700" y="0"/>
          <a:ext cx="2752725" cy="5603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F68FFD9-AD0B-437E-8E82-AD2E3D5FA38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EA5A0568-DDE6-4B3F-8346-5FD2FDCB0E5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999D44A-1A1D-47CC-8709-F3E629BB16D7}"/>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0976C17-B30B-4DCA-ADA4-A10CEAD1FD8D}"/>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8989C828-0E83-42CC-9217-C885B86A845E}"/>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26D09B83-915B-4B39-9DDD-B24CAB2EFAE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9D85E930-D7BA-4718-B99B-3353FCACEC4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43FF79D-6FC5-476E-85E3-0BD2C076DC2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C3953BB2-B766-47C0-B751-5D8EC2BC6F7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61A28872-8979-43A4-8FAE-A4B2ABC6E8C1}"/>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B8F2ADC-0E86-457D-988A-3301DCAAFC99}"/>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1CAA3F-3DB1-43D9-A8E9-2924693A0E6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B88638AA-4BA5-4123-AF71-686B735769DC}"/>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A19F6CDB-E740-40EC-BF4D-7B0447FE0103}"/>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0D3087E-EAC0-4E7D-902F-989E41B88C84}"/>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D3489012-836E-4730-8367-9F0B21A4704B}"/>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113660F4-B831-42ED-852D-F6B769A853C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4CE9FE1D-66CC-4999-92D8-AEDFE1FDC96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353F416D-29CA-4360-9795-D51E2189B8D6}"/>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8EC5DAD-92C6-4D24-B9AE-7747915A8FE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FC9FE33E-C083-49DF-A30B-AAF72A775D7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17421</xdr:rowOff>
    </xdr:to>
    <xdr:pic>
      <xdr:nvPicPr>
        <xdr:cNvPr id="2" name="Picture 1">
          <a:extLst>
            <a:ext uri="{FF2B5EF4-FFF2-40B4-BE49-F238E27FC236}">
              <a16:creationId xmlns:a16="http://schemas.microsoft.com/office/drawing/2014/main" id="{53A3B5D3-F31D-4C61-815A-5617EEFB638A}"/>
            </a:ext>
          </a:extLst>
        </xdr:cNvPr>
        <xdr:cNvPicPr>
          <a:picLocks noChangeAspect="1"/>
        </xdr:cNvPicPr>
      </xdr:nvPicPr>
      <xdr:blipFill>
        <a:blip xmlns:r="http://schemas.openxmlformats.org/officeDocument/2006/relationships" r:embed="rId1"/>
        <a:stretch>
          <a:fillRect/>
        </a:stretch>
      </xdr:blipFill>
      <xdr:spPr>
        <a:xfrm>
          <a:off x="619125" y="0"/>
          <a:ext cx="2638425" cy="58892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74"/>
  <sheetViews>
    <sheetView tabSelected="1" zoomScaleNormal="100" workbookViewId="0">
      <selection activeCell="D6" sqref="D6"/>
    </sheetView>
  </sheetViews>
  <sheetFormatPr defaultColWidth="9.453125" defaultRowHeight="14.5"/>
  <cols>
    <col min="1" max="1" width="9.453125" style="12"/>
    <col min="2" max="2" width="18.54296875" style="12" customWidth="1"/>
    <col min="3" max="3" width="22.453125" style="12" bestFit="1" customWidth="1"/>
    <col min="4" max="4" width="18.54296875" style="12" customWidth="1"/>
    <col min="5" max="5" width="18.453125" style="12" customWidth="1"/>
    <col min="6" max="7" width="9.453125" style="12"/>
    <col min="8" max="8" width="9.453125" style="12" bestFit="1" customWidth="1"/>
    <col min="9" max="16384" width="9.453125" style="12"/>
  </cols>
  <sheetData>
    <row r="5" spans="2:6" ht="18">
      <c r="B5" s="13" t="s">
        <v>5</v>
      </c>
      <c r="C5" s="14"/>
      <c r="D5" s="14"/>
      <c r="E5" s="14"/>
    </row>
    <row r="6" spans="2:6">
      <c r="B6" s="15"/>
      <c r="C6" s="16"/>
      <c r="D6" s="14"/>
      <c r="E6" s="14"/>
    </row>
    <row r="7" spans="2:6">
      <c r="B7" s="20" t="s">
        <v>174</v>
      </c>
      <c r="C7" s="21"/>
      <c r="D7" s="21"/>
      <c r="E7" s="63">
        <v>130000000</v>
      </c>
      <c r="F7" s="17"/>
    </row>
    <row r="8" spans="2:6">
      <c r="B8" s="20" t="s">
        <v>6</v>
      </c>
      <c r="C8" s="21"/>
      <c r="D8" s="21"/>
      <c r="E8" s="67">
        <f>C273</f>
        <v>6725382</v>
      </c>
      <c r="F8" s="17"/>
    </row>
    <row r="9" spans="2:6">
      <c r="B9" s="20" t="s">
        <v>0</v>
      </c>
      <c r="C9" s="21"/>
      <c r="D9" s="21"/>
      <c r="E9" s="7">
        <f>E273</f>
        <v>106751094.94309999</v>
      </c>
      <c r="F9" s="17"/>
    </row>
    <row r="10" spans="2:6">
      <c r="B10" s="20" t="s">
        <v>7</v>
      </c>
      <c r="C10" s="18"/>
      <c r="D10" s="18"/>
      <c r="E10" s="7">
        <f>D273</f>
        <v>15.8728671387142</v>
      </c>
      <c r="F10" s="17"/>
    </row>
    <row r="11" spans="2:6">
      <c r="B11" s="20" t="s">
        <v>175</v>
      </c>
      <c r="C11" s="21"/>
      <c r="D11" s="21"/>
      <c r="E11" s="37">
        <v>45352</v>
      </c>
      <c r="F11" s="17"/>
    </row>
    <row r="12" spans="2:6">
      <c r="B12" s="20" t="s">
        <v>176</v>
      </c>
      <c r="C12" s="21"/>
      <c r="D12" s="21"/>
      <c r="E12" s="37">
        <v>45777</v>
      </c>
      <c r="F12" s="17"/>
    </row>
    <row r="13" spans="2:6">
      <c r="B13" s="20" t="s">
        <v>20</v>
      </c>
      <c r="C13" s="21"/>
      <c r="D13" s="21"/>
      <c r="E13" s="61">
        <f>E9/E7</f>
        <v>0.82116226879307685</v>
      </c>
      <c r="F13" s="17"/>
    </row>
    <row r="14" spans="2:6" ht="32.25" customHeight="1">
      <c r="B14" s="186" t="s">
        <v>173</v>
      </c>
      <c r="C14" s="186"/>
      <c r="D14" s="186"/>
      <c r="E14" s="186"/>
      <c r="F14" s="17"/>
    </row>
    <row r="15" spans="2:6">
      <c r="B15" s="20"/>
      <c r="C15" s="21"/>
      <c r="D15" s="21"/>
      <c r="E15" s="61"/>
      <c r="F15" s="17"/>
    </row>
    <row r="16" spans="2:6">
      <c r="B16" s="19"/>
      <c r="C16" s="16"/>
      <c r="D16" s="16"/>
      <c r="E16" s="16"/>
    </row>
    <row r="17" spans="2:8" ht="31">
      <c r="B17" s="23" t="s">
        <v>1</v>
      </c>
      <c r="C17" s="40" t="s">
        <v>2</v>
      </c>
      <c r="D17" s="40" t="s">
        <v>3</v>
      </c>
      <c r="E17" s="40" t="s">
        <v>4</v>
      </c>
    </row>
    <row r="18" spans="2:8">
      <c r="B18" s="34">
        <v>45352</v>
      </c>
      <c r="C18" s="62">
        <v>22125</v>
      </c>
      <c r="D18" s="59">
        <v>13.4857</v>
      </c>
      <c r="E18" s="60">
        <v>298371.11249999999</v>
      </c>
      <c r="H18" s="96"/>
    </row>
    <row r="19" spans="2:8">
      <c r="B19" s="34">
        <v>45355</v>
      </c>
      <c r="C19" s="62">
        <v>22263</v>
      </c>
      <c r="D19" s="59">
        <v>13.7073</v>
      </c>
      <c r="E19" s="60">
        <v>305165.61989999999</v>
      </c>
      <c r="H19" s="96"/>
    </row>
    <row r="20" spans="2:8">
      <c r="B20" s="34">
        <v>45356</v>
      </c>
      <c r="C20" s="62">
        <v>22318</v>
      </c>
      <c r="D20" s="59">
        <v>13.673500000000001</v>
      </c>
      <c r="E20" s="60">
        <v>305165.17300000001</v>
      </c>
      <c r="H20" s="96"/>
    </row>
    <row r="21" spans="2:8">
      <c r="B21" s="64">
        <v>45357</v>
      </c>
      <c r="C21" s="69">
        <v>22199</v>
      </c>
      <c r="D21" s="70">
        <v>13.7471</v>
      </c>
      <c r="E21" s="71">
        <v>305171.87290000002</v>
      </c>
      <c r="H21" s="96"/>
    </row>
    <row r="22" spans="2:8">
      <c r="B22" s="34">
        <v>45358</v>
      </c>
      <c r="C22" s="62">
        <v>21981</v>
      </c>
      <c r="D22" s="59">
        <v>13.883218233929304</v>
      </c>
      <c r="E22" s="60">
        <v>305167.02</v>
      </c>
      <c r="H22" s="96"/>
    </row>
    <row r="23" spans="2:8">
      <c r="B23" s="34">
        <v>45359</v>
      </c>
      <c r="C23" s="62">
        <v>21934</v>
      </c>
      <c r="D23" s="59">
        <v>13.911247378499136</v>
      </c>
      <c r="E23" s="60">
        <v>305129.30000000005</v>
      </c>
      <c r="H23" s="96"/>
    </row>
    <row r="24" spans="2:8">
      <c r="B24" s="34">
        <v>45362</v>
      </c>
      <c r="C24" s="62">
        <v>22102</v>
      </c>
      <c r="D24" s="59">
        <v>13.806859560220799</v>
      </c>
      <c r="E24" s="60">
        <v>305159.21000000008</v>
      </c>
      <c r="H24" s="96"/>
    </row>
    <row r="25" spans="2:8">
      <c r="B25" s="34">
        <v>45363</v>
      </c>
      <c r="C25" s="62">
        <v>22091</v>
      </c>
      <c r="D25" s="59">
        <v>13.814753972205873</v>
      </c>
      <c r="E25" s="60">
        <v>305181.72999999992</v>
      </c>
      <c r="H25" s="96"/>
    </row>
    <row r="26" spans="2:8">
      <c r="B26" s="64">
        <v>45364</v>
      </c>
      <c r="C26" s="69">
        <v>22093</v>
      </c>
      <c r="D26" s="70">
        <v>13.8132</v>
      </c>
      <c r="E26" s="71">
        <v>305175.02760000003</v>
      </c>
      <c r="H26" s="96"/>
    </row>
    <row r="27" spans="2:8">
      <c r="B27" s="34">
        <v>45365</v>
      </c>
      <c r="C27" s="62">
        <v>22000</v>
      </c>
      <c r="D27" s="59">
        <v>13.850610000000001</v>
      </c>
      <c r="E27" s="60">
        <v>304713.42000000004</v>
      </c>
      <c r="H27" s="96"/>
    </row>
    <row r="28" spans="2:8">
      <c r="B28" s="34">
        <v>45366</v>
      </c>
      <c r="C28" s="62">
        <v>21890</v>
      </c>
      <c r="D28" s="59">
        <v>13.852812243033348</v>
      </c>
      <c r="E28" s="60">
        <v>303238.06</v>
      </c>
      <c r="H28" s="96"/>
    </row>
    <row r="29" spans="2:8">
      <c r="B29" s="34">
        <v>45369</v>
      </c>
      <c r="C29" s="62">
        <v>21467</v>
      </c>
      <c r="D29" s="59">
        <v>13.95655564354591</v>
      </c>
      <c r="E29" s="60">
        <v>299605.38000000006</v>
      </c>
      <c r="H29" s="96"/>
    </row>
    <row r="30" spans="2:8">
      <c r="B30" s="34">
        <v>45370</v>
      </c>
      <c r="C30" s="62">
        <v>21730</v>
      </c>
      <c r="D30" s="59">
        <v>14.044067188219049</v>
      </c>
      <c r="E30" s="60">
        <v>305177.57999999996</v>
      </c>
      <c r="H30" s="96"/>
    </row>
    <row r="31" spans="2:8">
      <c r="B31" s="64">
        <v>45371</v>
      </c>
      <c r="C31" s="69">
        <v>21724</v>
      </c>
      <c r="D31" s="70">
        <v>14.045324065549627</v>
      </c>
      <c r="E31" s="71">
        <v>305120.62000000011</v>
      </c>
      <c r="H31" s="96"/>
    </row>
    <row r="32" spans="2:8">
      <c r="B32" s="34">
        <v>45372</v>
      </c>
      <c r="C32" s="62">
        <v>21611</v>
      </c>
      <c r="D32" s="59">
        <v>14.120254037295821</v>
      </c>
      <c r="E32" s="60">
        <v>305152.81</v>
      </c>
      <c r="H32" s="96"/>
    </row>
    <row r="33" spans="2:8">
      <c r="B33" s="34">
        <v>45373</v>
      </c>
      <c r="C33" s="62">
        <v>21350</v>
      </c>
      <c r="D33" s="59">
        <v>14.289539578454335</v>
      </c>
      <c r="E33" s="60">
        <v>305081.67000000004</v>
      </c>
      <c r="H33" s="96"/>
    </row>
    <row r="34" spans="2:8">
      <c r="B34" s="34">
        <v>45376</v>
      </c>
      <c r="C34" s="62">
        <v>20975</v>
      </c>
      <c r="D34" s="59">
        <v>14.551032657926104</v>
      </c>
      <c r="E34" s="60">
        <v>305207.91000000003</v>
      </c>
      <c r="H34" s="96"/>
    </row>
    <row r="35" spans="2:8">
      <c r="B35" s="34">
        <v>45377</v>
      </c>
      <c r="C35" s="62">
        <v>20888</v>
      </c>
      <c r="D35" s="59">
        <v>14.609841535810034</v>
      </c>
      <c r="E35" s="60">
        <v>305170.37</v>
      </c>
      <c r="H35" s="96"/>
    </row>
    <row r="36" spans="2:8">
      <c r="B36" s="64">
        <v>45378</v>
      </c>
      <c r="C36" s="69">
        <v>20951</v>
      </c>
      <c r="D36" s="70">
        <v>14.566136699918859</v>
      </c>
      <c r="E36" s="71">
        <v>305175.13</v>
      </c>
      <c r="H36" s="96"/>
    </row>
    <row r="37" spans="2:8">
      <c r="B37" s="34">
        <v>45379</v>
      </c>
      <c r="C37" s="87">
        <v>19872</v>
      </c>
      <c r="D37" s="88">
        <v>14.717253421900159</v>
      </c>
      <c r="E37" s="86">
        <v>292461.25999999995</v>
      </c>
    </row>
    <row r="38" spans="2:8">
      <c r="B38" s="34">
        <v>45380</v>
      </c>
      <c r="C38" s="117" t="s">
        <v>46</v>
      </c>
      <c r="D38" s="88"/>
      <c r="E38" s="86"/>
    </row>
    <row r="39" spans="2:8">
      <c r="B39" s="34">
        <v>45383</v>
      </c>
      <c r="C39" s="117" t="s">
        <v>46</v>
      </c>
      <c r="D39" s="88"/>
      <c r="E39" s="86"/>
    </row>
    <row r="40" spans="2:8">
      <c r="B40" s="34">
        <v>45384</v>
      </c>
      <c r="C40" s="87">
        <v>20655</v>
      </c>
      <c r="D40" s="88">
        <v>14.786452190752847</v>
      </c>
      <c r="E40" s="86">
        <v>305414.17000000004</v>
      </c>
    </row>
    <row r="41" spans="2:8">
      <c r="B41" s="64">
        <v>45385</v>
      </c>
      <c r="C41" s="69">
        <v>20604</v>
      </c>
      <c r="D41" s="70">
        <v>14.810740632886823</v>
      </c>
      <c r="E41" s="71">
        <v>305160.50000000012</v>
      </c>
    </row>
    <row r="42" spans="2:8">
      <c r="B42" s="34">
        <v>45386</v>
      </c>
      <c r="C42" s="87">
        <v>20522</v>
      </c>
      <c r="D42" s="88">
        <v>14.8011</v>
      </c>
      <c r="E42" s="86">
        <v>303748.17420000001</v>
      </c>
    </row>
    <row r="43" spans="2:8">
      <c r="B43" s="34">
        <v>45387</v>
      </c>
      <c r="C43" s="87">
        <v>20656</v>
      </c>
      <c r="D43" s="88">
        <v>14.768800000000002</v>
      </c>
      <c r="E43" s="86">
        <v>305064.33280000003</v>
      </c>
    </row>
    <row r="44" spans="2:8">
      <c r="B44" s="34">
        <v>45390</v>
      </c>
      <c r="C44" s="87">
        <v>20465</v>
      </c>
      <c r="D44" s="88">
        <v>14.910400000000001</v>
      </c>
      <c r="E44" s="86">
        <v>305141.33600000001</v>
      </c>
    </row>
    <row r="45" spans="2:8">
      <c r="B45" s="34">
        <v>45391</v>
      </c>
      <c r="C45" s="87">
        <v>20546</v>
      </c>
      <c r="D45" s="88">
        <v>14.8521</v>
      </c>
      <c r="E45" s="86">
        <v>305151.24660000001</v>
      </c>
    </row>
    <row r="46" spans="2:8">
      <c r="B46" s="64">
        <v>45392</v>
      </c>
      <c r="C46" s="118">
        <v>15162</v>
      </c>
      <c r="D46" s="119">
        <v>14.7621</v>
      </c>
      <c r="E46" s="120">
        <v>223822.9602</v>
      </c>
    </row>
    <row r="47" spans="2:8">
      <c r="B47" s="34">
        <v>45393</v>
      </c>
      <c r="C47" s="87">
        <f>'Weekly Summary'!C51</f>
        <v>22172</v>
      </c>
      <c r="D47" s="88">
        <f>'Weekly Summary'!D51</f>
        <v>14.672994317156776</v>
      </c>
      <c r="E47" s="86">
        <f>'Weekly Summary'!E51</f>
        <v>325329.63000000006</v>
      </c>
    </row>
    <row r="48" spans="2:8">
      <c r="B48" s="34">
        <v>45394</v>
      </c>
      <c r="C48" s="87">
        <f>'Weekly Summary'!C52</f>
        <v>6768</v>
      </c>
      <c r="D48" s="88">
        <f>'Weekly Summary'!D52</f>
        <v>14.782941784869974</v>
      </c>
      <c r="E48" s="86">
        <f>'Weekly Summary'!E52</f>
        <v>100050.94999999998</v>
      </c>
    </row>
    <row r="49" spans="2:5">
      <c r="B49" s="34">
        <v>45397</v>
      </c>
      <c r="C49" s="87">
        <f>'Weekly Summary'!C53</f>
        <v>7136</v>
      </c>
      <c r="D49" s="88">
        <f>'Weekly Summary'!D53</f>
        <v>14.528426289237666</v>
      </c>
      <c r="E49" s="86">
        <f>'Weekly Summary'!E53</f>
        <v>103674.84999999999</v>
      </c>
    </row>
    <row r="50" spans="2:5">
      <c r="B50" s="34">
        <v>45398</v>
      </c>
      <c r="C50" s="87">
        <f>'Weekly Summary'!C54</f>
        <v>42254</v>
      </c>
      <c r="D50" s="88">
        <f>'Weekly Summary'!D54</f>
        <v>14.138771240592609</v>
      </c>
      <c r="E50" s="86">
        <f>'Weekly Summary'!E54</f>
        <v>597419.64000000013</v>
      </c>
    </row>
    <row r="51" spans="2:5">
      <c r="B51" s="64">
        <v>45399</v>
      </c>
      <c r="C51" s="118">
        <f>'Weekly Summary'!C55</f>
        <v>28524</v>
      </c>
      <c r="D51" s="119">
        <f>'Weekly Summary'!D55</f>
        <v>14.359747931566401</v>
      </c>
      <c r="E51" s="120">
        <f>'Weekly Summary'!E55</f>
        <v>409597.45</v>
      </c>
    </row>
    <row r="52" spans="2:5">
      <c r="B52" s="34">
        <v>45400</v>
      </c>
      <c r="C52" s="87">
        <f>'Weekly Summary'!C58</f>
        <v>23302</v>
      </c>
      <c r="D52" s="88">
        <f>'Weekly Summary'!D58</f>
        <v>14.302083512144879</v>
      </c>
      <c r="E52" s="86">
        <f>'Weekly Summary'!E58</f>
        <v>333267.14999999997</v>
      </c>
    </row>
    <row r="53" spans="2:5">
      <c r="B53" s="34">
        <v>45401</v>
      </c>
      <c r="C53" s="87">
        <f>'Weekly Summary'!C59</f>
        <v>21209</v>
      </c>
      <c r="D53" s="88">
        <f>'Weekly Summary'!D59</f>
        <v>14.51613796029987</v>
      </c>
      <c r="E53" s="86">
        <f>'Weekly Summary'!E59</f>
        <v>307872.76999999996</v>
      </c>
    </row>
    <row r="54" spans="2:5">
      <c r="B54" s="34">
        <v>45404</v>
      </c>
      <c r="C54" s="87">
        <f>'Weekly Summary'!C60</f>
        <v>23369</v>
      </c>
      <c r="D54" s="88">
        <f>'Weekly Summary'!D60</f>
        <v>14.545883007402965</v>
      </c>
      <c r="E54" s="86">
        <f>'Weekly Summary'!E60</f>
        <v>339922.73999999987</v>
      </c>
    </row>
    <row r="55" spans="2:5">
      <c r="B55" s="34">
        <v>45405</v>
      </c>
      <c r="C55" s="87">
        <f>'Weekly Summary'!C61</f>
        <v>22968</v>
      </c>
      <c r="D55" s="88">
        <f>'Weekly Summary'!D61</f>
        <v>14.461990595611283</v>
      </c>
      <c r="E55" s="86">
        <f>'Weekly Summary'!E61</f>
        <v>332162.99999999994</v>
      </c>
    </row>
    <row r="56" spans="2:5">
      <c r="B56" s="64">
        <v>45406</v>
      </c>
      <c r="C56" s="118">
        <f>'Weekly Summary'!C62</f>
        <v>26350</v>
      </c>
      <c r="D56" s="119">
        <f>'Weekly Summary'!D62</f>
        <v>14.371802656546496</v>
      </c>
      <c r="E56" s="120">
        <f>'Weekly Summary'!E62</f>
        <v>378697.00000000017</v>
      </c>
    </row>
    <row r="57" spans="2:5">
      <c r="B57" s="34">
        <v>45407</v>
      </c>
      <c r="C57" s="87">
        <v>42208</v>
      </c>
      <c r="D57" s="88">
        <v>14.1982</v>
      </c>
      <c r="E57" s="86">
        <v>599277.62560000003</v>
      </c>
    </row>
    <row r="58" spans="2:5">
      <c r="B58" s="34">
        <v>45408</v>
      </c>
      <c r="C58" s="87">
        <v>42321</v>
      </c>
      <c r="D58" s="88">
        <v>14.166499999999999</v>
      </c>
      <c r="E58" s="86">
        <v>599540.44649999996</v>
      </c>
    </row>
    <row r="59" spans="2:5">
      <c r="B59" s="34">
        <v>45411</v>
      </c>
      <c r="C59" s="87">
        <v>20000</v>
      </c>
      <c r="D59" s="88">
        <v>14.2239</v>
      </c>
      <c r="E59" s="86">
        <v>284478</v>
      </c>
    </row>
    <row r="60" spans="2:5">
      <c r="B60" s="34">
        <v>45412</v>
      </c>
      <c r="C60" s="87">
        <v>42450</v>
      </c>
      <c r="D60" s="88">
        <v>14.127599999999999</v>
      </c>
      <c r="E60" s="86">
        <v>599716.62</v>
      </c>
    </row>
    <row r="61" spans="2:5">
      <c r="B61" s="64">
        <v>45413</v>
      </c>
      <c r="C61" s="150" t="s">
        <v>46</v>
      </c>
      <c r="D61" s="119"/>
      <c r="E61" s="120"/>
    </row>
    <row r="62" spans="2:5">
      <c r="B62" s="34">
        <v>45414</v>
      </c>
      <c r="C62" s="87">
        <v>43500</v>
      </c>
      <c r="D62" s="88">
        <v>13.784162758620694</v>
      </c>
      <c r="E62" s="86">
        <v>599611.08000000019</v>
      </c>
    </row>
    <row r="63" spans="2:5">
      <c r="B63" s="34">
        <v>45415</v>
      </c>
      <c r="C63" s="87">
        <v>31769</v>
      </c>
      <c r="D63" s="88">
        <v>13.879152633069973</v>
      </c>
      <c r="E63" s="86">
        <v>440926.8</v>
      </c>
    </row>
    <row r="64" spans="2:5">
      <c r="B64" s="34">
        <v>45418</v>
      </c>
      <c r="C64" s="87">
        <v>10049</v>
      </c>
      <c r="D64" s="88">
        <v>14.187092247984873</v>
      </c>
      <c r="E64" s="86">
        <v>142566.09</v>
      </c>
    </row>
    <row r="65" spans="2:5">
      <c r="B65" s="34">
        <v>45419</v>
      </c>
      <c r="C65" s="87">
        <v>7000</v>
      </c>
      <c r="D65" s="88">
        <v>14.343385714285716</v>
      </c>
      <c r="E65" s="86">
        <v>100403.70000000001</v>
      </c>
    </row>
    <row r="66" spans="2:5">
      <c r="B66" s="64">
        <v>45420</v>
      </c>
      <c r="C66" s="118">
        <v>23915</v>
      </c>
      <c r="D66" s="119">
        <v>14.248832950031357</v>
      </c>
      <c r="E66" s="120">
        <v>340760.83999999991</v>
      </c>
    </row>
    <row r="67" spans="2:5">
      <c r="B67" s="34">
        <v>45421</v>
      </c>
      <c r="C67" s="87">
        <v>27500</v>
      </c>
      <c r="D67" s="88">
        <v>14.152307636363638</v>
      </c>
      <c r="E67" s="86">
        <v>389188.46</v>
      </c>
    </row>
    <row r="68" spans="2:5">
      <c r="B68" s="34">
        <v>45422</v>
      </c>
      <c r="C68" s="87">
        <v>42500</v>
      </c>
      <c r="D68" s="88">
        <v>14.108749882352944</v>
      </c>
      <c r="E68" s="86">
        <v>599621.87000000011</v>
      </c>
    </row>
    <row r="69" spans="2:5">
      <c r="B69" s="34">
        <v>45425</v>
      </c>
      <c r="C69" s="87">
        <v>43156</v>
      </c>
      <c r="D69" s="88">
        <v>13.878109185281309</v>
      </c>
      <c r="E69" s="86">
        <v>598923.68000000017</v>
      </c>
    </row>
    <row r="70" spans="2:5">
      <c r="B70" s="34">
        <v>45426</v>
      </c>
      <c r="C70" s="87">
        <v>36051</v>
      </c>
      <c r="D70" s="88">
        <v>13.993582424898058</v>
      </c>
      <c r="E70" s="86">
        <v>504482.6399999999</v>
      </c>
    </row>
    <row r="71" spans="2:5">
      <c r="B71" s="64">
        <v>45427</v>
      </c>
      <c r="C71" s="118">
        <v>42943</v>
      </c>
      <c r="D71" s="119">
        <v>13.946112754115919</v>
      </c>
      <c r="E71" s="120">
        <v>598887.91999999993</v>
      </c>
    </row>
    <row r="72" spans="2:5">
      <c r="B72" s="34">
        <v>45428</v>
      </c>
      <c r="C72" s="87">
        <v>33517</v>
      </c>
      <c r="D72" s="88">
        <v>13.921254288868338</v>
      </c>
      <c r="E72" s="86">
        <v>466598.68000000011</v>
      </c>
    </row>
    <row r="73" spans="2:5">
      <c r="B73" s="34">
        <v>45429</v>
      </c>
      <c r="C73" s="87">
        <v>28800</v>
      </c>
      <c r="D73" s="88">
        <v>13.894573958333334</v>
      </c>
      <c r="E73" s="86">
        <v>400163.73000000004</v>
      </c>
    </row>
    <row r="74" spans="2:5">
      <c r="B74" s="34">
        <v>45432</v>
      </c>
      <c r="C74" s="87">
        <v>42968</v>
      </c>
      <c r="D74" s="88">
        <v>13.902530022342207</v>
      </c>
      <c r="E74" s="86">
        <v>597363.90999999992</v>
      </c>
    </row>
    <row r="75" spans="2:5">
      <c r="B75" s="34">
        <v>45433</v>
      </c>
      <c r="C75" s="87">
        <v>20705</v>
      </c>
      <c r="D75" s="88">
        <v>14.023010383965223</v>
      </c>
      <c r="E75" s="86">
        <v>290346.42999999993</v>
      </c>
    </row>
    <row r="76" spans="2:5">
      <c r="B76" s="64">
        <v>45434</v>
      </c>
      <c r="C76" s="118">
        <v>31904</v>
      </c>
      <c r="D76" s="119">
        <v>13.99893022818455</v>
      </c>
      <c r="E76" s="120">
        <v>446621.86999999988</v>
      </c>
    </row>
    <row r="77" spans="2:5">
      <c r="B77" s="34">
        <v>45435</v>
      </c>
      <c r="C77" s="87">
        <v>30675</v>
      </c>
      <c r="D77" s="88">
        <v>13.825257701711491</v>
      </c>
      <c r="E77" s="86">
        <v>424089.77999999997</v>
      </c>
    </row>
    <row r="78" spans="2:5">
      <c r="B78" s="34">
        <v>45436</v>
      </c>
      <c r="C78" s="87">
        <v>28937</v>
      </c>
      <c r="D78" s="88">
        <v>13.738755918028819</v>
      </c>
      <c r="E78" s="86">
        <v>397558.37999999995</v>
      </c>
    </row>
    <row r="79" spans="2:5">
      <c r="B79" s="34">
        <v>45439</v>
      </c>
      <c r="C79" s="87">
        <v>28029</v>
      </c>
      <c r="D79" s="88">
        <v>13.839905811837747</v>
      </c>
      <c r="E79" s="86">
        <v>387918.7200000002</v>
      </c>
    </row>
    <row r="80" spans="2:5">
      <c r="B80" s="34">
        <v>45440</v>
      </c>
      <c r="C80" s="87">
        <v>27981</v>
      </c>
      <c r="D80" s="88">
        <v>13.892983095672067</v>
      </c>
      <c r="E80" s="86">
        <v>388739.56000000011</v>
      </c>
    </row>
    <row r="81" spans="2:5">
      <c r="B81" s="64">
        <v>45441</v>
      </c>
      <c r="C81" s="118">
        <v>27927</v>
      </c>
      <c r="D81" s="119">
        <v>13.938376839617581</v>
      </c>
      <c r="E81" s="120">
        <v>389257.05000000016</v>
      </c>
    </row>
    <row r="82" spans="2:5">
      <c r="B82" s="34">
        <v>45442</v>
      </c>
      <c r="C82" s="87">
        <v>20306</v>
      </c>
      <c r="D82" s="88">
        <v>14.085466364621293</v>
      </c>
      <c r="E82" s="86">
        <v>286019.48</v>
      </c>
    </row>
    <row r="83" spans="2:5">
      <c r="B83" s="34">
        <v>45443</v>
      </c>
      <c r="C83" s="87">
        <v>22589</v>
      </c>
      <c r="D83" s="88">
        <v>14.084317145513303</v>
      </c>
      <c r="E83" s="86">
        <v>318150.64</v>
      </c>
    </row>
    <row r="84" spans="2:5">
      <c r="B84" s="34">
        <v>45446</v>
      </c>
      <c r="C84" s="87">
        <v>27500</v>
      </c>
      <c r="D84" s="88">
        <v>14.091477454545455</v>
      </c>
      <c r="E84" s="86">
        <v>387515.63</v>
      </c>
    </row>
    <row r="85" spans="2:5">
      <c r="B85" s="34">
        <v>45447</v>
      </c>
      <c r="C85" s="87">
        <v>28164</v>
      </c>
      <c r="D85" s="88">
        <v>13.936580741371962</v>
      </c>
      <c r="E85" s="86">
        <v>392509.85999999993</v>
      </c>
    </row>
    <row r="86" spans="2:5">
      <c r="B86" s="64">
        <v>45448</v>
      </c>
      <c r="C86" s="118">
        <v>19864</v>
      </c>
      <c r="D86" s="119">
        <v>14.164979359645598</v>
      </c>
      <c r="E86" s="120">
        <v>281373.15000000014</v>
      </c>
    </row>
    <row r="87" spans="2:5">
      <c r="B87" s="34">
        <v>45449</v>
      </c>
      <c r="C87" s="87">
        <v>19669</v>
      </c>
      <c r="D87" s="88">
        <v>14.433299999999997</v>
      </c>
      <c r="E87" s="86">
        <v>283888.57769999997</v>
      </c>
    </row>
    <row r="88" spans="2:5">
      <c r="B88" s="34">
        <v>45450</v>
      </c>
      <c r="C88" s="87">
        <v>19060</v>
      </c>
      <c r="D88" s="88">
        <v>14.3581</v>
      </c>
      <c r="E88" s="86">
        <v>273665.386</v>
      </c>
    </row>
    <row r="89" spans="2:5">
      <c r="B89" s="34">
        <v>45453</v>
      </c>
      <c r="C89" s="87">
        <v>14048</v>
      </c>
      <c r="D89" s="88">
        <v>14.384399999999999</v>
      </c>
      <c r="E89" s="86">
        <v>202072.05119999999</v>
      </c>
    </row>
    <row r="90" spans="2:5">
      <c r="B90" s="34">
        <v>45454</v>
      </c>
      <c r="C90" s="87">
        <v>22799</v>
      </c>
      <c r="D90" s="88">
        <v>14.4481</v>
      </c>
      <c r="E90" s="86">
        <v>329402.23190000001</v>
      </c>
    </row>
    <row r="91" spans="2:5">
      <c r="B91" s="64">
        <v>45455</v>
      </c>
      <c r="C91" s="118">
        <v>27722</v>
      </c>
      <c r="D91" s="119">
        <v>14.280848423634657</v>
      </c>
      <c r="E91" s="120">
        <v>395893.67999999993</v>
      </c>
    </row>
    <row r="92" spans="2:5">
      <c r="B92" s="34">
        <v>45456</v>
      </c>
      <c r="C92" s="87">
        <v>34060</v>
      </c>
      <c r="D92" s="88">
        <v>14.0054</v>
      </c>
      <c r="E92" s="86">
        <v>477023.924</v>
      </c>
    </row>
    <row r="93" spans="2:5">
      <c r="B93" s="34">
        <v>45457</v>
      </c>
      <c r="C93" s="87">
        <v>43156</v>
      </c>
      <c r="D93" s="88">
        <v>13.655099999999997</v>
      </c>
      <c r="E93" s="86">
        <v>589299.49559999991</v>
      </c>
    </row>
    <row r="94" spans="2:5">
      <c r="B94" s="34">
        <v>45460</v>
      </c>
      <c r="C94" s="87">
        <v>29167</v>
      </c>
      <c r="D94" s="88">
        <v>13.5488</v>
      </c>
      <c r="E94" s="86">
        <v>395177.84960000002</v>
      </c>
    </row>
    <row r="95" spans="2:5">
      <c r="B95" s="34">
        <v>45461</v>
      </c>
      <c r="C95" s="87">
        <v>27816</v>
      </c>
      <c r="D95" s="88">
        <v>13.6731</v>
      </c>
      <c r="E95" s="86">
        <v>380330.94959999999</v>
      </c>
    </row>
    <row r="96" spans="2:5">
      <c r="B96" s="64">
        <v>45462</v>
      </c>
      <c r="C96" s="118">
        <v>29600</v>
      </c>
      <c r="D96" s="119">
        <v>13.812200000000001</v>
      </c>
      <c r="E96" s="120">
        <v>408841.12</v>
      </c>
    </row>
    <row r="97" spans="2:5">
      <c r="B97" s="34">
        <v>45463</v>
      </c>
      <c r="C97" s="87">
        <v>26531</v>
      </c>
      <c r="D97" s="88">
        <v>13.851900000000001</v>
      </c>
      <c r="E97" s="86">
        <v>367504.75890000002</v>
      </c>
    </row>
    <row r="98" spans="2:5">
      <c r="B98" s="34">
        <v>45464</v>
      </c>
      <c r="C98" s="87">
        <v>29176</v>
      </c>
      <c r="D98" s="88">
        <v>13.8292</v>
      </c>
      <c r="E98" s="86">
        <v>403480.73920000001</v>
      </c>
    </row>
    <row r="99" spans="2:5">
      <c r="B99" s="34">
        <v>45467</v>
      </c>
      <c r="C99" s="87">
        <v>25922</v>
      </c>
      <c r="D99" s="88">
        <v>13.9124</v>
      </c>
      <c r="E99" s="86">
        <v>360637.2328</v>
      </c>
    </row>
    <row r="100" spans="2:5">
      <c r="B100" s="34">
        <v>45468</v>
      </c>
      <c r="C100" s="87">
        <v>18025</v>
      </c>
      <c r="D100" s="88">
        <v>14.056900000000001</v>
      </c>
      <c r="E100" s="86">
        <v>253375.6225</v>
      </c>
    </row>
    <row r="101" spans="2:5">
      <c r="B101" s="64">
        <v>45469</v>
      </c>
      <c r="C101" s="118">
        <v>30871</v>
      </c>
      <c r="D101" s="119">
        <v>14.053932817207087</v>
      </c>
      <c r="E101" s="120">
        <v>433858.96</v>
      </c>
    </row>
    <row r="102" spans="2:5">
      <c r="B102" s="34">
        <v>45470</v>
      </c>
      <c r="C102" s="87">
        <v>21509</v>
      </c>
      <c r="D102" s="88">
        <v>14.065200000000003</v>
      </c>
      <c r="E102" s="86">
        <v>302528.38680000004</v>
      </c>
    </row>
    <row r="103" spans="2:5">
      <c r="B103" s="34">
        <v>45471</v>
      </c>
      <c r="C103" s="87">
        <v>18970</v>
      </c>
      <c r="D103" s="88">
        <v>14.306800000000003</v>
      </c>
      <c r="E103" s="86">
        <v>271399.99600000004</v>
      </c>
    </row>
    <row r="104" spans="2:5">
      <c r="B104" s="34">
        <v>45474</v>
      </c>
      <c r="C104" s="87">
        <v>19083</v>
      </c>
      <c r="D104" s="88">
        <v>14.378100000000002</v>
      </c>
      <c r="E104" s="86">
        <v>274377.28230000002</v>
      </c>
    </row>
    <row r="105" spans="2:5">
      <c r="B105" s="34">
        <v>45475</v>
      </c>
      <c r="C105" s="87">
        <v>18972</v>
      </c>
      <c r="D105" s="88">
        <v>14.296799999999999</v>
      </c>
      <c r="E105" s="86">
        <v>271238.88959999999</v>
      </c>
    </row>
    <row r="106" spans="2:5">
      <c r="B106" s="64">
        <v>45476</v>
      </c>
      <c r="C106" s="118">
        <v>18847</v>
      </c>
      <c r="D106" s="119">
        <v>14.3253</v>
      </c>
      <c r="E106" s="120">
        <v>269988.92910000001</v>
      </c>
    </row>
    <row r="107" spans="2:5">
      <c r="B107" s="34">
        <v>45477</v>
      </c>
      <c r="C107" s="87">
        <v>16119</v>
      </c>
      <c r="D107" s="88">
        <v>14.3187</v>
      </c>
      <c r="E107" s="86">
        <v>230803.12529999999</v>
      </c>
    </row>
    <row r="108" spans="2:5">
      <c r="B108" s="34">
        <v>45478</v>
      </c>
      <c r="C108" s="87">
        <v>20698</v>
      </c>
      <c r="D108" s="88">
        <v>14.3256</v>
      </c>
      <c r="E108" s="86">
        <v>296511.26880000002</v>
      </c>
    </row>
    <row r="109" spans="2:5">
      <c r="B109" s="34">
        <v>45481</v>
      </c>
      <c r="C109" s="87">
        <v>28539</v>
      </c>
      <c r="D109" s="88">
        <v>14.1412</v>
      </c>
      <c r="E109" s="86">
        <v>403575.70679999999</v>
      </c>
    </row>
    <row r="110" spans="2:5">
      <c r="B110" s="34">
        <v>45482</v>
      </c>
      <c r="C110" s="87">
        <v>28659</v>
      </c>
      <c r="D110" s="88">
        <v>14.038600000000001</v>
      </c>
      <c r="E110" s="86">
        <v>402332.23740000004</v>
      </c>
    </row>
    <row r="111" spans="2:5">
      <c r="B111" s="64">
        <v>45483</v>
      </c>
      <c r="C111" s="118">
        <v>28182</v>
      </c>
      <c r="D111" s="119">
        <v>14.0312</v>
      </c>
      <c r="E111" s="120">
        <v>395427.27840000001</v>
      </c>
    </row>
    <row r="112" spans="2:5">
      <c r="B112" s="34">
        <v>45484</v>
      </c>
      <c r="C112" s="87">
        <v>25080</v>
      </c>
      <c r="D112" s="88">
        <v>14.0505</v>
      </c>
      <c r="E112" s="86">
        <v>352386.54</v>
      </c>
    </row>
    <row r="113" spans="2:5">
      <c r="B113" s="34">
        <v>45485</v>
      </c>
      <c r="C113" s="87">
        <v>18560</v>
      </c>
      <c r="D113" s="88">
        <v>14.3528</v>
      </c>
      <c r="E113" s="86">
        <v>266387.96799999999</v>
      </c>
    </row>
    <row r="114" spans="2:5">
      <c r="B114" s="34">
        <v>45488</v>
      </c>
      <c r="C114" s="87">
        <v>17763</v>
      </c>
      <c r="D114" s="88">
        <v>14.288399999999999</v>
      </c>
      <c r="E114" s="86">
        <v>253804.8492</v>
      </c>
    </row>
    <row r="115" spans="2:5">
      <c r="B115" s="34">
        <v>45489</v>
      </c>
      <c r="C115" s="87">
        <v>18687</v>
      </c>
      <c r="D115" s="88">
        <v>14.2841</v>
      </c>
      <c r="E115" s="86">
        <v>266926.9767</v>
      </c>
    </row>
    <row r="116" spans="2:5">
      <c r="B116" s="64">
        <v>45490</v>
      </c>
      <c r="C116" s="118">
        <v>17648</v>
      </c>
      <c r="D116" s="119">
        <v>14.4253</v>
      </c>
      <c r="E116" s="120">
        <v>254577.69440000001</v>
      </c>
    </row>
    <row r="117" spans="2:5">
      <c r="B117" s="34">
        <v>45491</v>
      </c>
      <c r="C117" s="87">
        <v>7722</v>
      </c>
      <c r="D117" s="88">
        <v>14.5982</v>
      </c>
      <c r="E117" s="86">
        <v>112727.30040000001</v>
      </c>
    </row>
    <row r="118" spans="2:5">
      <c r="B118" s="34">
        <v>45492</v>
      </c>
      <c r="C118" s="87">
        <v>19700</v>
      </c>
      <c r="D118" s="88">
        <v>14.6798</v>
      </c>
      <c r="E118" s="86">
        <v>289192.06</v>
      </c>
    </row>
    <row r="119" spans="2:5">
      <c r="B119" s="34">
        <v>45495</v>
      </c>
      <c r="C119" s="87">
        <v>18700</v>
      </c>
      <c r="D119" s="88">
        <v>14.714199999999998</v>
      </c>
      <c r="E119" s="86">
        <v>275155.53999999998</v>
      </c>
    </row>
    <row r="120" spans="2:5">
      <c r="B120" s="34">
        <v>45496</v>
      </c>
      <c r="C120" s="87">
        <v>9390</v>
      </c>
      <c r="D120" s="88">
        <v>14.619300000000001</v>
      </c>
      <c r="E120" s="86">
        <v>137275.22700000001</v>
      </c>
    </row>
    <row r="121" spans="2:5">
      <c r="B121" s="64">
        <v>45497</v>
      </c>
      <c r="C121" s="118">
        <v>18591</v>
      </c>
      <c r="D121" s="119">
        <v>14.545099999999998</v>
      </c>
      <c r="E121" s="120">
        <v>270407.95409999997</v>
      </c>
    </row>
    <row r="122" spans="2:5">
      <c r="B122" s="34">
        <v>45498</v>
      </c>
      <c r="C122" s="87">
        <v>10813</v>
      </c>
      <c r="D122" s="88">
        <v>14.494199999999999</v>
      </c>
      <c r="E122" s="86">
        <v>156725.78459999998</v>
      </c>
    </row>
    <row r="123" spans="2:5">
      <c r="B123" s="34">
        <v>45499</v>
      </c>
      <c r="C123" s="87">
        <v>19000</v>
      </c>
      <c r="D123" s="88">
        <v>14.713100000000001</v>
      </c>
      <c r="E123" s="86">
        <v>279548.90000000002</v>
      </c>
    </row>
    <row r="124" spans="2:5">
      <c r="B124" s="34">
        <v>45502</v>
      </c>
      <c r="C124" s="87">
        <v>19000</v>
      </c>
      <c r="D124" s="88">
        <v>14.7018</v>
      </c>
      <c r="E124" s="86">
        <v>279334.2</v>
      </c>
    </row>
    <row r="125" spans="2:5">
      <c r="B125" s="34">
        <v>45503</v>
      </c>
      <c r="C125" s="87">
        <v>9000</v>
      </c>
      <c r="D125" s="88">
        <v>14.759499999999999</v>
      </c>
      <c r="E125" s="86">
        <v>132835.5</v>
      </c>
    </row>
    <row r="126" spans="2:5">
      <c r="B126" s="64">
        <v>45504</v>
      </c>
      <c r="C126" s="118">
        <v>14220</v>
      </c>
      <c r="D126" s="119">
        <v>14.979799999999999</v>
      </c>
      <c r="E126" s="120">
        <v>213012.75599999999</v>
      </c>
    </row>
    <row r="127" spans="2:5">
      <c r="B127" s="34">
        <v>45505</v>
      </c>
      <c r="C127" s="87">
        <v>23000</v>
      </c>
      <c r="D127" s="88">
        <v>14.8437</v>
      </c>
      <c r="E127" s="86">
        <v>341405.1</v>
      </c>
    </row>
    <row r="128" spans="2:5">
      <c r="B128" s="34">
        <v>45506</v>
      </c>
      <c r="C128" s="87">
        <v>20700</v>
      </c>
      <c r="D128" s="88">
        <v>14.5373</v>
      </c>
      <c r="E128" s="86">
        <v>300922.11</v>
      </c>
    </row>
    <row r="129" spans="2:5">
      <c r="B129" s="34">
        <v>45509</v>
      </c>
      <c r="C129" s="87">
        <v>29244</v>
      </c>
      <c r="D129" s="88">
        <v>13.8657</v>
      </c>
      <c r="E129" s="86">
        <v>405488.53080000001</v>
      </c>
    </row>
    <row r="130" spans="2:5">
      <c r="B130" s="34">
        <v>45510</v>
      </c>
      <c r="C130" s="87">
        <v>26109</v>
      </c>
      <c r="D130" s="88">
        <v>13.889200000000001</v>
      </c>
      <c r="E130" s="86">
        <v>362633.12280000001</v>
      </c>
    </row>
    <row r="131" spans="2:5">
      <c r="B131" s="64">
        <v>45511</v>
      </c>
      <c r="C131" s="118">
        <v>19014</v>
      </c>
      <c r="D131" s="119">
        <v>14.1236</v>
      </c>
      <c r="E131" s="120">
        <v>268546.13039999997</v>
      </c>
    </row>
    <row r="132" spans="2:5">
      <c r="B132" s="34">
        <v>45512</v>
      </c>
      <c r="C132" s="87">
        <v>0</v>
      </c>
      <c r="D132" s="88">
        <v>0</v>
      </c>
      <c r="E132" s="86">
        <v>0</v>
      </c>
    </row>
    <row r="133" spans="2:5">
      <c r="B133" s="34">
        <v>45513</v>
      </c>
      <c r="C133" s="87">
        <v>7255</v>
      </c>
      <c r="D133" s="88">
        <v>15.991</v>
      </c>
      <c r="E133" s="86">
        <v>116014.705</v>
      </c>
    </row>
    <row r="134" spans="2:5">
      <c r="B134" s="34">
        <v>45516</v>
      </c>
      <c r="C134" s="87">
        <v>12611</v>
      </c>
      <c r="D134" s="88">
        <v>16.353899999999999</v>
      </c>
      <c r="E134" s="86">
        <v>206239.03289999999</v>
      </c>
    </row>
    <row r="135" spans="2:5">
      <c r="B135" s="34">
        <v>45517</v>
      </c>
      <c r="C135" s="87">
        <v>17963</v>
      </c>
      <c r="D135" s="88">
        <v>16.3995</v>
      </c>
      <c r="E135" s="86">
        <v>294584.21850000002</v>
      </c>
    </row>
    <row r="136" spans="2:5">
      <c r="B136" s="64">
        <v>45518</v>
      </c>
      <c r="C136" s="118">
        <f>'14-Aug-24'!C15</f>
        <v>12278</v>
      </c>
      <c r="D136" s="119">
        <f>'Weekly Summary'!H173</f>
        <v>16.572270728131613</v>
      </c>
      <c r="E136" s="120">
        <f>'14-Aug-24'!E15</f>
        <v>203474.33999999997</v>
      </c>
    </row>
    <row r="137" spans="2:5">
      <c r="B137" s="34">
        <v>45519</v>
      </c>
      <c r="C137" s="87">
        <v>12858</v>
      </c>
      <c r="D137" s="88">
        <v>16.725300000000001</v>
      </c>
      <c r="E137" s="86">
        <v>215053.9074</v>
      </c>
    </row>
    <row r="138" spans="2:5">
      <c r="B138" s="34">
        <v>45520</v>
      </c>
      <c r="C138" s="87">
        <v>21105</v>
      </c>
      <c r="D138" s="88">
        <v>16.6432</v>
      </c>
      <c r="E138" s="86">
        <v>351254.73600000003</v>
      </c>
    </row>
    <row r="139" spans="2:5">
      <c r="B139" s="34">
        <v>45523</v>
      </c>
      <c r="C139" s="87">
        <v>16299</v>
      </c>
      <c r="D139" s="88">
        <v>16.633700000000001</v>
      </c>
      <c r="E139" s="86">
        <v>271112.67629999999</v>
      </c>
    </row>
    <row r="140" spans="2:5">
      <c r="B140" s="34">
        <v>45524</v>
      </c>
      <c r="C140" s="87">
        <v>32835</v>
      </c>
      <c r="D140" s="88">
        <v>16.704000000000001</v>
      </c>
      <c r="E140" s="86">
        <v>548475.84</v>
      </c>
    </row>
    <row r="141" spans="2:5">
      <c r="B141" s="64">
        <v>45525</v>
      </c>
      <c r="C141" s="118">
        <v>22512</v>
      </c>
      <c r="D141" s="119">
        <v>16.6433</v>
      </c>
      <c r="E141" s="120">
        <v>374673.96960000001</v>
      </c>
    </row>
    <row r="142" spans="2:5">
      <c r="B142" s="34">
        <v>45526</v>
      </c>
      <c r="C142" s="87">
        <f>_xlfn.XLOOKUP($B142,'Weekly Summary'!$B:$B,'Weekly Summary'!C:C,"")</f>
        <v>30638</v>
      </c>
      <c r="D142" s="88">
        <f>_xlfn.XLOOKUP($B142,'Weekly Summary'!$B:$B,'Weekly Summary'!D:D,"")</f>
        <v>16.730599999999999</v>
      </c>
      <c r="E142" s="86">
        <f>_xlfn.XLOOKUP($B142,'Weekly Summary'!$B:$B,'Weekly Summary'!E:E,"")</f>
        <v>512592.12279999995</v>
      </c>
    </row>
    <row r="143" spans="2:5">
      <c r="B143" s="34">
        <v>45527</v>
      </c>
      <c r="C143" s="87">
        <f>_xlfn.XLOOKUP($B143,'Weekly Summary'!$B:$B,'Weekly Summary'!C:C,"")</f>
        <v>25855</v>
      </c>
      <c r="D143" s="88">
        <f>_xlfn.XLOOKUP($B143,'Weekly Summary'!$B:$B,'Weekly Summary'!D:D,"")</f>
        <v>16.6965</v>
      </c>
      <c r="E143" s="86">
        <f>_xlfn.XLOOKUP($B143,'Weekly Summary'!$B:$B,'Weekly Summary'!E:E,"")</f>
        <v>431688.00750000001</v>
      </c>
    </row>
    <row r="144" spans="2:5">
      <c r="B144" s="34">
        <v>45530</v>
      </c>
      <c r="C144" s="87">
        <f>_xlfn.XLOOKUP($B144,'Weekly Summary'!$B:$B,'Weekly Summary'!C:C,"")</f>
        <v>26075</v>
      </c>
      <c r="D144" s="88">
        <f>_xlfn.XLOOKUP($B144,'Weekly Summary'!$B:$B,'Weekly Summary'!D:D,"")</f>
        <v>16.8064</v>
      </c>
      <c r="E144" s="86">
        <f>_xlfn.XLOOKUP($B144,'Weekly Summary'!$B:$B,'Weekly Summary'!E:E,"")</f>
        <v>438226.88</v>
      </c>
    </row>
    <row r="145" spans="2:5">
      <c r="B145" s="34">
        <v>45531</v>
      </c>
      <c r="C145" s="87">
        <f>_xlfn.XLOOKUP($B145,'Weekly Summary'!$B:$B,'Weekly Summary'!C:C,"")</f>
        <v>29541</v>
      </c>
      <c r="D145" s="88">
        <f>_xlfn.XLOOKUP($B145,'Weekly Summary'!$B:$B,'Weekly Summary'!D:D,"")</f>
        <v>16.927869740360855</v>
      </c>
      <c r="E145" s="86">
        <f>_xlfn.XLOOKUP($B145,'Weekly Summary'!$B:$B,'Weekly Summary'!E:E,"")</f>
        <v>500066.2</v>
      </c>
    </row>
    <row r="146" spans="2:5">
      <c r="B146" s="64">
        <v>45532</v>
      </c>
      <c r="C146" s="118">
        <f>_xlfn.XLOOKUP($B146,'Weekly Summary'!$B:$B,'Weekly Summary'!C:C,"")</f>
        <v>30655</v>
      </c>
      <c r="D146" s="119">
        <f>_xlfn.XLOOKUP($B146,'Weekly Summary'!$B:$B,'Weekly Summary'!D:D,"")</f>
        <v>16.855306801500568</v>
      </c>
      <c r="E146" s="120">
        <f>_xlfn.XLOOKUP($B146,'Weekly Summary'!$B:$B,'Weekly Summary'!E:E,"")</f>
        <v>516699.42999999988</v>
      </c>
    </row>
    <row r="147" spans="2:5">
      <c r="B147" s="34">
        <v>45533</v>
      </c>
      <c r="C147" s="87">
        <f>_xlfn.XLOOKUP($B147,'Weekly Summary'!$B:$B,'Weekly Summary'!C:C,"")</f>
        <v>26633</v>
      </c>
      <c r="D147" s="88">
        <f>_xlfn.XLOOKUP($B147,'Weekly Summary'!$B:$B,'Weekly Summary'!D:D,"")</f>
        <v>16.910299999999999</v>
      </c>
      <c r="E147" s="86">
        <f>_xlfn.XLOOKUP($B147,'Weekly Summary'!$B:$B,'Weekly Summary'!E:E,"")</f>
        <v>450372.01990000001</v>
      </c>
    </row>
    <row r="148" spans="2:5">
      <c r="B148" s="34">
        <v>45534</v>
      </c>
      <c r="C148" s="87">
        <f>_xlfn.XLOOKUP($B148,'Weekly Summary'!$B:$B,'Weekly Summary'!C:C,"")</f>
        <v>29805</v>
      </c>
      <c r="D148" s="88">
        <f>_xlfn.XLOOKUP($B148,'Weekly Summary'!$B:$B,'Weekly Summary'!D:D,"")</f>
        <v>17.0501</v>
      </c>
      <c r="E148" s="86">
        <f>_xlfn.XLOOKUP($B148,'Weekly Summary'!$B:$B,'Weekly Summary'!E:E,"")</f>
        <v>508178.23050000001</v>
      </c>
    </row>
    <row r="149" spans="2:5">
      <c r="B149" s="34">
        <v>45537</v>
      </c>
      <c r="C149" s="87">
        <f>_xlfn.XLOOKUP($B149,'Weekly Summary'!$B:$B,'Weekly Summary'!C:C,"")</f>
        <v>29823</v>
      </c>
      <c r="D149" s="88">
        <f>_xlfn.XLOOKUP($B149,'Weekly Summary'!$B:$B,'Weekly Summary'!D:D,"")</f>
        <v>16.9513</v>
      </c>
      <c r="E149" s="86">
        <f>_xlfn.XLOOKUP($B149,'Weekly Summary'!$B:$B,'Weekly Summary'!E:E,"")</f>
        <v>505538.61989999999</v>
      </c>
    </row>
    <row r="150" spans="2:5">
      <c r="B150" s="34">
        <v>45538</v>
      </c>
      <c r="C150" s="87">
        <f>_xlfn.XLOOKUP($B150,'Weekly Summary'!$B:$B,'Weekly Summary'!C:C,"")</f>
        <v>47431</v>
      </c>
      <c r="D150" s="88">
        <f>_xlfn.XLOOKUP($B150,'Weekly Summary'!$B:$B,'Weekly Summary'!D:D,"")</f>
        <v>16.752300000000002</v>
      </c>
      <c r="E150" s="86">
        <f>_xlfn.XLOOKUP($B150,'Weekly Summary'!$B:$B,'Weekly Summary'!E:E,"")</f>
        <v>794578.34130000009</v>
      </c>
    </row>
    <row r="151" spans="2:5">
      <c r="B151" s="64">
        <v>45539</v>
      </c>
      <c r="C151" s="118">
        <f>_xlfn.XLOOKUP($B151,'Weekly Summary'!$B:$B,'Weekly Summary'!C:C,"")</f>
        <v>48167</v>
      </c>
      <c r="D151" s="119">
        <f>_xlfn.XLOOKUP($B151,'Weekly Summary'!$B:$B,'Weekly Summary'!D:D,"")</f>
        <v>16.599399999999999</v>
      </c>
      <c r="E151" s="120">
        <f>_xlfn.XLOOKUP($B151,'Weekly Summary'!$B:$B,'Weekly Summary'!E:E,"")</f>
        <v>799543.29979999992</v>
      </c>
    </row>
    <row r="152" spans="2:5">
      <c r="B152" s="34">
        <v>45540</v>
      </c>
      <c r="C152" s="87">
        <f>_xlfn.XLOOKUP($B152,'Weekly Summary'!$B:$B,'Weekly Summary'!C:C,"")</f>
        <v>49146</v>
      </c>
      <c r="D152" s="88">
        <f>_xlfn.XLOOKUP($B152,'Weekly Summary'!$B:$B,'Weekly Summary'!D:D,"")</f>
        <v>16.2578</v>
      </c>
      <c r="E152" s="86">
        <f>_xlfn.XLOOKUP($B152,'Weekly Summary'!$B:$B,'Weekly Summary'!E:E,"")</f>
        <v>799005.83880000003</v>
      </c>
    </row>
    <row r="153" spans="2:5">
      <c r="B153" s="34">
        <v>45541</v>
      </c>
      <c r="C153" s="87">
        <f>_xlfn.XLOOKUP($B153,'Weekly Summary'!$B:$B,'Weekly Summary'!C:C,"")</f>
        <v>49378</v>
      </c>
      <c r="D153" s="88">
        <f>_xlfn.XLOOKUP($B153,'Weekly Summary'!$B:$B,'Weekly Summary'!D:D,"")</f>
        <v>16.195499999999999</v>
      </c>
      <c r="E153" s="86">
        <f>_xlfn.XLOOKUP($B153,'Weekly Summary'!$B:$B,'Weekly Summary'!E:E,"")</f>
        <v>799701.39899999998</v>
      </c>
    </row>
    <row r="154" spans="2:5">
      <c r="B154" s="34">
        <v>45544</v>
      </c>
      <c r="C154" s="87">
        <f>_xlfn.XLOOKUP($B154,'Weekly Summary'!$B:$B,'Weekly Summary'!C:C,"")</f>
        <v>49448</v>
      </c>
      <c r="D154" s="88">
        <f>_xlfn.XLOOKUP($B154,'Weekly Summary'!$B:$B,'Weekly Summary'!D:D,"")</f>
        <v>16.163699999999999</v>
      </c>
      <c r="E154" s="86">
        <f>_xlfn.XLOOKUP($B154,'Weekly Summary'!$B:$B,'Weekly Summary'!E:E,"")</f>
        <v>799262.6375999999</v>
      </c>
    </row>
    <row r="155" spans="2:5">
      <c r="B155" s="34">
        <v>45545</v>
      </c>
      <c r="C155" s="87">
        <f>_xlfn.XLOOKUP($B155,'Weekly Summary'!$B:$B,'Weekly Summary'!C:C,"")</f>
        <v>49595</v>
      </c>
      <c r="D155" s="88">
        <f>_xlfn.XLOOKUP($B155,'Weekly Summary'!$B:$B,'Weekly Summary'!D:D,"")</f>
        <v>16.122199999999999</v>
      </c>
      <c r="E155" s="86">
        <f>_xlfn.XLOOKUP($B155,'Weekly Summary'!$B:$B,'Weekly Summary'!E:E,"")</f>
        <v>799580.50899999996</v>
      </c>
    </row>
    <row r="156" spans="2:5">
      <c r="B156" s="64">
        <v>45546</v>
      </c>
      <c r="C156" s="118">
        <f>_xlfn.XLOOKUP($B156,'Weekly Summary'!$B:$B,'Weekly Summary'!C:C,"")</f>
        <v>50049</v>
      </c>
      <c r="D156" s="119">
        <f>_xlfn.XLOOKUP($B156,'Weekly Summary'!$B:$B,'Weekly Summary'!D:D,"")</f>
        <v>15.981400000000001</v>
      </c>
      <c r="E156" s="120">
        <f>_xlfn.XLOOKUP($B156,'Weekly Summary'!$B:$B,'Weekly Summary'!E:E,"")</f>
        <v>799853.08860000002</v>
      </c>
    </row>
    <row r="157" spans="2:5">
      <c r="B157" s="34">
        <v>45547</v>
      </c>
      <c r="C157" s="87">
        <f>_xlfn.XLOOKUP($B157,'Weekly Summary'!$B:$B,'Weekly Summary'!C:C,"")</f>
        <v>49892</v>
      </c>
      <c r="D157" s="88">
        <f>_xlfn.XLOOKUP($B157,'Weekly Summary'!$B:$B,'Weekly Summary'!D:D,"")</f>
        <v>16.028300000000002</v>
      </c>
      <c r="E157" s="86">
        <f>_xlfn.XLOOKUP($B157,'Weekly Summary'!$B:$B,'Weekly Summary'!E:E,"")</f>
        <v>799683.94360000012</v>
      </c>
    </row>
    <row r="158" spans="2:5">
      <c r="B158" s="34">
        <v>45548</v>
      </c>
      <c r="C158" s="87">
        <f>_xlfn.XLOOKUP($B158,'Weekly Summary'!$B:$B,'Weekly Summary'!C:C,"")</f>
        <v>49476</v>
      </c>
      <c r="D158" s="88">
        <f>_xlfn.XLOOKUP($B158,'Weekly Summary'!$B:$B,'Weekly Summary'!D:D,"")</f>
        <v>16.1572</v>
      </c>
      <c r="E158" s="86">
        <f>_xlfn.XLOOKUP($B158,'Weekly Summary'!$B:$B,'Weekly Summary'!E:E,"")</f>
        <v>799393.62719999999</v>
      </c>
    </row>
    <row r="159" spans="2:5">
      <c r="B159" s="34">
        <v>45551</v>
      </c>
      <c r="C159" s="87">
        <f>_xlfn.XLOOKUP($B159,'Weekly Summary'!$B:$B,'Weekly Summary'!C:C,"")</f>
        <v>49255</v>
      </c>
      <c r="D159" s="88">
        <f>_xlfn.XLOOKUP($B159,'Weekly Summary'!$B:$B,'Weekly Summary'!D:D,"")</f>
        <v>16.2363</v>
      </c>
      <c r="E159" s="86">
        <f>_xlfn.XLOOKUP($B159,'Weekly Summary'!$B:$B,'Weekly Summary'!E:E,"")</f>
        <v>799718.95649999997</v>
      </c>
    </row>
    <row r="160" spans="2:5">
      <c r="B160" s="34">
        <v>45552</v>
      </c>
      <c r="C160" s="87">
        <f>_xlfn.XLOOKUP($B160,'Weekly Summary'!$B:$B,'Weekly Summary'!C:C,"")</f>
        <v>42679</v>
      </c>
      <c r="D160" s="88">
        <f>_xlfn.XLOOKUP($B160,'Weekly Summary'!$B:$B,'Weekly Summary'!D:D,"")</f>
        <v>16.411899999999999</v>
      </c>
      <c r="E160" s="86">
        <f>_xlfn.XLOOKUP($B160,'Weekly Summary'!$B:$B,'Weekly Summary'!E:E,"")</f>
        <v>700443.48009999993</v>
      </c>
    </row>
    <row r="161" spans="2:5">
      <c r="B161" s="64">
        <v>45553</v>
      </c>
      <c r="C161" s="118">
        <f>_xlfn.XLOOKUP($B161,'Weekly Summary'!$B:$B,'Weekly Summary'!C:C,"")</f>
        <v>49169</v>
      </c>
      <c r="D161" s="119">
        <f>_xlfn.XLOOKUP($B161,'Weekly Summary'!$B:$B,'Weekly Summary'!D:D,"")</f>
        <v>16.263869918037795</v>
      </c>
      <c r="E161" s="120">
        <f>_xlfn.XLOOKUP($B161,'Weekly Summary'!$B:$B,'Weekly Summary'!E:E,"")</f>
        <v>799678.22000000032</v>
      </c>
    </row>
    <row r="162" spans="2:5">
      <c r="B162" s="34">
        <v>45554</v>
      </c>
      <c r="C162" s="87">
        <f>_xlfn.XLOOKUP($B162,'Weekly Summary'!$B:$B,'Weekly Summary'!C:C,"")</f>
        <v>35289</v>
      </c>
      <c r="D162" s="88">
        <f>_xlfn.XLOOKUP($B162,'Weekly Summary'!$B:$B,'Weekly Summary'!D:D,"")</f>
        <v>16.470858907874977</v>
      </c>
      <c r="E162" s="86">
        <f>_xlfn.XLOOKUP($B162,'Weekly Summary'!$B:$B,'Weekly Summary'!E:E,"")</f>
        <v>581240.14</v>
      </c>
    </row>
    <row r="163" spans="2:5">
      <c r="B163" s="34">
        <v>45555</v>
      </c>
      <c r="C163" s="87">
        <f>_xlfn.XLOOKUP($B163,'Weekly Summary'!$B:$B,'Weekly Summary'!C:C,"")</f>
        <v>35937</v>
      </c>
      <c r="D163" s="88">
        <f>_xlfn.XLOOKUP($B163,'Weekly Summary'!$B:$B,'Weekly Summary'!D:D,"")</f>
        <v>16.459331886356679</v>
      </c>
      <c r="E163" s="86">
        <f>_xlfn.XLOOKUP($B163,'Weekly Summary'!$B:$B,'Weekly Summary'!E:E,"")</f>
        <v>591499.01</v>
      </c>
    </row>
    <row r="164" spans="2:5">
      <c r="B164" s="34">
        <v>45558</v>
      </c>
      <c r="C164" s="87">
        <f>_xlfn.XLOOKUP($B164,'Weekly Summary'!$B:$B,'Weekly Summary'!C:C,"")</f>
        <v>34590</v>
      </c>
      <c r="D164" s="88">
        <f>_xlfn.XLOOKUP($B164,'Weekly Summary'!$B:$B,'Weekly Summary'!D:D,"")</f>
        <v>16.465404452153802</v>
      </c>
      <c r="E164" s="86">
        <f>_xlfn.XLOOKUP($B164,'Weekly Summary'!$B:$B,'Weekly Summary'!E:E,"")</f>
        <v>569538.34</v>
      </c>
    </row>
    <row r="165" spans="2:5">
      <c r="B165" s="34">
        <v>45559</v>
      </c>
      <c r="C165" s="87">
        <f>_xlfn.XLOOKUP($B165,'Weekly Summary'!$B:$B,'Weekly Summary'!C:C,"")</f>
        <v>30183</v>
      </c>
      <c r="D165" s="88">
        <f>_xlfn.XLOOKUP($B165,'Weekly Summary'!$B:$B,'Weekly Summary'!D:D,"")</f>
        <v>16.763131232813176</v>
      </c>
      <c r="E165" s="86">
        <f>_xlfn.XLOOKUP($B165,'Weekly Summary'!$B:$B,'Weekly Summary'!E:E,"")</f>
        <v>505961.59000000014</v>
      </c>
    </row>
    <row r="166" spans="2:5">
      <c r="B166" s="64">
        <v>45560</v>
      </c>
      <c r="C166" s="118">
        <f>_xlfn.XLOOKUP($B166,'Weekly Summary'!$B:$B,'Weekly Summary'!C:C,"")</f>
        <v>48519</v>
      </c>
      <c r="D166" s="119">
        <f>_xlfn.XLOOKUP($B166,'Weekly Summary'!$B:$B,'Weekly Summary'!D:D,"")</f>
        <v>16.484889630866263</v>
      </c>
      <c r="E166" s="120">
        <f>_xlfn.XLOOKUP($B166,'Weekly Summary'!$B:$B,'Weekly Summary'!E:E,"")</f>
        <v>799830.36000000022</v>
      </c>
    </row>
    <row r="167" spans="2:5">
      <c r="B167" s="34">
        <v>45561</v>
      </c>
      <c r="C167" s="87">
        <f>_xlfn.XLOOKUP($B167,'Weekly Summary'!$B:$B,'Weekly Summary'!C:C,"")</f>
        <v>48501</v>
      </c>
      <c r="D167" s="88">
        <f>_xlfn.XLOOKUP($B167,'Weekly Summary'!$B:$B,'Weekly Summary'!D:D,"")</f>
        <v>16.352</v>
      </c>
      <c r="E167" s="86">
        <f>_xlfn.XLOOKUP($B167,'Weekly Summary'!$B:$B,'Weekly Summary'!E:E,"")</f>
        <v>793088.35200000007</v>
      </c>
    </row>
    <row r="168" spans="2:5">
      <c r="B168" s="34">
        <v>45562</v>
      </c>
      <c r="C168" s="87">
        <f>_xlfn.XLOOKUP($B168,'Weekly Summary'!$B:$B,'Weekly Summary'!C:C,"")</f>
        <v>45119</v>
      </c>
      <c r="D168" s="88">
        <f>_xlfn.XLOOKUP($B168,'Weekly Summary'!$B:$B,'Weekly Summary'!D:D,"")</f>
        <v>16.360600000000002</v>
      </c>
      <c r="E168" s="86">
        <f>_xlfn.XLOOKUP($B168,'Weekly Summary'!$B:$B,'Weekly Summary'!E:E,"")</f>
        <v>738173.9114000001</v>
      </c>
    </row>
    <row r="169" spans="2:5">
      <c r="B169" s="34">
        <v>45565</v>
      </c>
      <c r="C169" s="87">
        <f>_xlfn.XLOOKUP($B169,'Weekly Summary'!$B:$B,'Weekly Summary'!C:C,"")</f>
        <v>42183</v>
      </c>
      <c r="D169" s="88">
        <f>_xlfn.XLOOKUP($B169,'Weekly Summary'!$B:$B,'Weekly Summary'!D:D,"")</f>
        <v>16.5334</v>
      </c>
      <c r="E169" s="86">
        <f>_xlfn.XLOOKUP($B169,'Weekly Summary'!$B:$B,'Weekly Summary'!E:E,"")</f>
        <v>697428.41220000002</v>
      </c>
    </row>
    <row r="170" spans="2:5">
      <c r="B170" s="34">
        <v>45566</v>
      </c>
      <c r="C170" s="87">
        <f>_xlfn.XLOOKUP($B170,'Weekly Summary'!$B:$B,'Weekly Summary'!C:C,"")</f>
        <v>30183</v>
      </c>
      <c r="D170" s="88">
        <f>_xlfn.XLOOKUP($B170,'Weekly Summary'!$B:$B,'Weekly Summary'!D:D,"")</f>
        <v>16.438099999999999</v>
      </c>
      <c r="E170" s="86">
        <f>_xlfn.XLOOKUP($B170,'Weekly Summary'!$B:$B,'Weekly Summary'!E:E,"")</f>
        <v>496151.17229999998</v>
      </c>
    </row>
    <row r="171" spans="2:5">
      <c r="B171" s="64">
        <v>45567</v>
      </c>
      <c r="C171" s="118">
        <f>_xlfn.XLOOKUP($B171,'Weekly Summary'!$B:$B,'Weekly Summary'!C:C,"")</f>
        <v>18091</v>
      </c>
      <c r="D171" s="119">
        <f>_xlfn.XLOOKUP($B171,'Weekly Summary'!$B:$B,'Weekly Summary'!D:D,"")</f>
        <v>16.7925</v>
      </c>
      <c r="E171" s="120">
        <f>_xlfn.XLOOKUP($B171,'Weekly Summary'!$B:$B,'Weekly Summary'!E:E,"")</f>
        <v>303793.11749999999</v>
      </c>
    </row>
    <row r="172" spans="2:5">
      <c r="B172" s="34">
        <v>45568</v>
      </c>
      <c r="C172" s="87">
        <f>_xlfn.XLOOKUP($B172,'Weekly Summary'!$B:$B,'Weekly Summary'!C:C,"")</f>
        <v>29091</v>
      </c>
      <c r="D172" s="88">
        <f>_xlfn.XLOOKUP($B172,'Weekly Summary'!$B:$B,'Weekly Summary'!D:D,"")</f>
        <v>16.8916</v>
      </c>
      <c r="E172" s="86">
        <f>_xlfn.XLOOKUP($B172,'Weekly Summary'!$B:$B,'Weekly Summary'!E:E,"")</f>
        <v>491393.5356</v>
      </c>
    </row>
    <row r="173" spans="2:5">
      <c r="B173" s="34">
        <v>45569</v>
      </c>
      <c r="C173" s="87">
        <f>_xlfn.XLOOKUP($B173,'Weekly Summary'!$B:$B,'Weekly Summary'!C:C,"")</f>
        <v>17479</v>
      </c>
      <c r="D173" s="88">
        <f>_xlfn.XLOOKUP($B173,'Weekly Summary'!$B:$B,'Weekly Summary'!D:D,"")</f>
        <v>17.252199999999998</v>
      </c>
      <c r="E173" s="86">
        <f>_xlfn.XLOOKUP($B173,'Weekly Summary'!$B:$B,'Weekly Summary'!E:E,"")</f>
        <v>301551.20379999996</v>
      </c>
    </row>
    <row r="174" spans="2:5">
      <c r="B174" s="34">
        <v>45572</v>
      </c>
      <c r="C174" s="87">
        <f>_xlfn.XLOOKUP($B174,'Weekly Summary'!$B:$B,'Weekly Summary'!C:C,"")</f>
        <v>20008</v>
      </c>
      <c r="D174" s="88">
        <f>_xlfn.XLOOKUP($B174,'Weekly Summary'!$B:$B,'Weekly Summary'!D:D,"")</f>
        <v>17.283899999999999</v>
      </c>
      <c r="E174" s="86">
        <f>_xlfn.XLOOKUP($B174,'Weekly Summary'!$B:$B,'Weekly Summary'!E:E,"")</f>
        <v>345816.27119999996</v>
      </c>
    </row>
    <row r="175" spans="2:5">
      <c r="B175" s="34">
        <v>45573</v>
      </c>
      <c r="C175" s="87">
        <f>_xlfn.XLOOKUP($B175,'Weekly Summary'!$B:$B,'Weekly Summary'!C:C,"")</f>
        <v>28043</v>
      </c>
      <c r="D175" s="88">
        <f>_xlfn.XLOOKUP($B175,'Weekly Summary'!$B:$B,'Weekly Summary'!D:D,"")</f>
        <v>17.0442</v>
      </c>
      <c r="E175" s="86">
        <f>_xlfn.XLOOKUP($B175,'Weekly Summary'!$B:$B,'Weekly Summary'!E:E,"")</f>
        <v>477970.50060000003</v>
      </c>
    </row>
    <row r="176" spans="2:5">
      <c r="B176" s="64">
        <v>45574</v>
      </c>
      <c r="C176" s="118">
        <f>_xlfn.XLOOKUP($B176,'Weekly Summary'!$B:$B,'Weekly Summary'!C:C,"")</f>
        <v>28518</v>
      </c>
      <c r="D176" s="119">
        <f>_xlfn.XLOOKUP($B176,'Weekly Summary'!$B:$B,'Weekly Summary'!D:D,"")</f>
        <v>16.869259415106249</v>
      </c>
      <c r="E176" s="120">
        <f>_xlfn.XLOOKUP($B176,'Weekly Summary'!$B:$B,'Weekly Summary'!E:E,"")</f>
        <v>481077.54</v>
      </c>
    </row>
    <row r="177" spans="2:5">
      <c r="B177" s="34">
        <v>45575</v>
      </c>
      <c r="C177" s="87">
        <f>_xlfn.XLOOKUP($B177,'Weekly Summary'!$B:$B,'Weekly Summary'!C:C,"")</f>
        <v>26453</v>
      </c>
      <c r="D177" s="88">
        <f>_xlfn.XLOOKUP($B177,'Weekly Summary'!$B:$B,'Weekly Summary'!D:D,"")</f>
        <v>16.915600000000001</v>
      </c>
      <c r="E177" s="86">
        <f>_xlfn.XLOOKUP($B177,'Weekly Summary'!$B:$B,'Weekly Summary'!E:E,"")</f>
        <v>447468.36680000002</v>
      </c>
    </row>
    <row r="178" spans="2:5">
      <c r="B178" s="34">
        <v>45576</v>
      </c>
      <c r="C178" s="87">
        <f>_xlfn.XLOOKUP($B178,'Weekly Summary'!$B:$B,'Weekly Summary'!C:C,"")</f>
        <v>22012</v>
      </c>
      <c r="D178" s="88">
        <f>_xlfn.XLOOKUP($B178,'Weekly Summary'!$B:$B,'Weekly Summary'!D:D,"")</f>
        <v>17.118200000000002</v>
      </c>
      <c r="E178" s="86">
        <f>_xlfn.XLOOKUP($B178,'Weekly Summary'!$B:$B,'Weekly Summary'!E:E,"")</f>
        <v>376805.81840000005</v>
      </c>
    </row>
    <row r="179" spans="2:5">
      <c r="B179" s="34">
        <v>45579</v>
      </c>
      <c r="C179" s="87">
        <f>_xlfn.XLOOKUP($B179,'Weekly Summary'!$B:$B,'Weekly Summary'!C:C,"")</f>
        <v>26213</v>
      </c>
      <c r="D179" s="88">
        <f>_xlfn.XLOOKUP($B179,'Weekly Summary'!$B:$B,'Weekly Summary'!D:D,"")</f>
        <v>17.170000000000002</v>
      </c>
      <c r="E179" s="86">
        <f>_xlfn.XLOOKUP($B179,'Weekly Summary'!$B:$B,'Weekly Summary'!E:E,"")</f>
        <v>450077.21</v>
      </c>
    </row>
    <row r="180" spans="2:5">
      <c r="B180" s="34">
        <v>45580</v>
      </c>
      <c r="C180" s="87">
        <f>_xlfn.XLOOKUP($B180,'Weekly Summary'!$B:$B,'Weekly Summary'!C:C,"")</f>
        <v>27751</v>
      </c>
      <c r="D180" s="88">
        <f>_xlfn.XLOOKUP($B180,'Weekly Summary'!$B:$B,'Weekly Summary'!D:D,"")</f>
        <v>16.980385571691109</v>
      </c>
      <c r="E180" s="86">
        <f>_xlfn.XLOOKUP($B180,'Weekly Summary'!$B:$B,'Weekly Summary'!E:E,"")</f>
        <v>471222.67999999993</v>
      </c>
    </row>
    <row r="181" spans="2:5">
      <c r="B181" s="64">
        <v>45581</v>
      </c>
      <c r="C181" s="118">
        <f>_xlfn.XLOOKUP($B181,'Weekly Summary'!$B:$B,'Weekly Summary'!C:C,"")</f>
        <v>29685</v>
      </c>
      <c r="D181" s="119">
        <f>_xlfn.XLOOKUP($B181,'Weekly Summary'!$B:$B,'Weekly Summary'!D:D,"")</f>
        <v>16.900389759137607</v>
      </c>
      <c r="E181" s="120">
        <f>_xlfn.XLOOKUP($B181,'Weekly Summary'!$B:$B,'Weekly Summary'!E:E,"")</f>
        <v>501688.06999999983</v>
      </c>
    </row>
    <row r="182" spans="2:5">
      <c r="B182" s="34">
        <v>45582</v>
      </c>
      <c r="C182" s="87">
        <f>_xlfn.XLOOKUP($B182,'Weekly Summary'!$B:$B,'Weekly Summary'!C:C,"")</f>
        <v>28826</v>
      </c>
      <c r="D182" s="88">
        <f>_xlfn.XLOOKUP($B182,'Weekly Summary'!$B:$B,'Weekly Summary'!D:D,"")</f>
        <v>16.995799999999999</v>
      </c>
      <c r="E182" s="86">
        <f>_xlfn.XLOOKUP($B182,'Weekly Summary'!$B:$B,'Weekly Summary'!E:E,"")</f>
        <v>489920.93079999997</v>
      </c>
    </row>
    <row r="183" spans="2:5">
      <c r="B183" s="34">
        <v>45583</v>
      </c>
      <c r="C183" s="87">
        <f>_xlfn.XLOOKUP($B183,'Weekly Summary'!$B:$B,'Weekly Summary'!C:C,"")</f>
        <v>29417</v>
      </c>
      <c r="D183" s="88">
        <f>_xlfn.XLOOKUP($B183,'Weekly Summary'!$B:$B,'Weekly Summary'!D:D,"")</f>
        <v>17.063600000000001</v>
      </c>
      <c r="E183" s="86">
        <f>_xlfn.XLOOKUP($B183,'Weekly Summary'!$B:$B,'Weekly Summary'!E:E,"")</f>
        <v>501959.92120000004</v>
      </c>
    </row>
    <row r="184" spans="2:5">
      <c r="B184" s="34">
        <v>45586</v>
      </c>
      <c r="C184" s="87">
        <f>_xlfn.XLOOKUP($B184,'Weekly Summary'!$B:$B,'Weekly Summary'!C:C,"")</f>
        <v>30564</v>
      </c>
      <c r="D184" s="88">
        <f>_xlfn.XLOOKUP($B184,'Weekly Summary'!$B:$B,'Weekly Summary'!D:D,"")</f>
        <v>16.905200000000001</v>
      </c>
      <c r="E184" s="86">
        <f>_xlfn.XLOOKUP($B184,'Weekly Summary'!$B:$B,'Weekly Summary'!E:E,"")</f>
        <v>516690.53280000004</v>
      </c>
    </row>
    <row r="185" spans="2:5">
      <c r="B185" s="34">
        <v>45587</v>
      </c>
      <c r="C185" s="87">
        <f>_xlfn.XLOOKUP($B185,'Weekly Summary'!$B:$B,'Weekly Summary'!C:C,"")</f>
        <v>39121</v>
      </c>
      <c r="D185" s="88">
        <f>_xlfn.XLOOKUP($B185,'Weekly Summary'!$B:$B,'Weekly Summary'!D:D,"")</f>
        <v>16.722899999999999</v>
      </c>
      <c r="E185" s="86">
        <f>_xlfn.XLOOKUP($B185,'Weekly Summary'!$B:$B,'Weekly Summary'!E:E,"")</f>
        <v>654216.57089999993</v>
      </c>
    </row>
    <row r="186" spans="2:5">
      <c r="B186" s="64">
        <v>45588</v>
      </c>
      <c r="C186" s="118">
        <f>_xlfn.XLOOKUP($B186,'Weekly Summary'!$B:$B,'Weekly Summary'!C:C,"")</f>
        <v>44184</v>
      </c>
      <c r="D186" s="119">
        <f>_xlfn.XLOOKUP($B186,'Weekly Summary'!$B:$B,'Weekly Summary'!D:D,"")</f>
        <v>16.6754</v>
      </c>
      <c r="E186" s="120">
        <f>_xlfn.XLOOKUP($B186,'Weekly Summary'!$B:$B,'Weekly Summary'!E:E,"")</f>
        <v>736785.87359999993</v>
      </c>
    </row>
    <row r="187" spans="2:5">
      <c r="B187" s="34">
        <v>45589</v>
      </c>
      <c r="C187" s="87">
        <f>_xlfn.XLOOKUP($B187,'Weekly Summary'!$B:$B,'Weekly Summary'!C:C,"")</f>
        <v>31108</v>
      </c>
      <c r="D187" s="88">
        <f>_xlfn.XLOOKUP($B187,'Weekly Summary'!$B:$B,'Weekly Summary'!D:D,"")</f>
        <v>16.805499999999999</v>
      </c>
      <c r="E187" s="86">
        <f>_xlfn.XLOOKUP($B187,'Weekly Summary'!$B:$B,'Weekly Summary'!E:E,"")</f>
        <v>522785.49399999995</v>
      </c>
    </row>
    <row r="188" spans="2:5">
      <c r="B188" s="34">
        <v>45590</v>
      </c>
      <c r="C188" s="87">
        <f>_xlfn.XLOOKUP($B188,'Weekly Summary'!$B:$B,'Weekly Summary'!C:C,"")</f>
        <v>31729</v>
      </c>
      <c r="D188" s="88">
        <f>_xlfn.XLOOKUP($B188,'Weekly Summary'!$B:$B,'Weekly Summary'!D:D,"")</f>
        <v>16.727399999999999</v>
      </c>
      <c r="E188" s="86">
        <f>_xlfn.XLOOKUP($B188,'Weekly Summary'!$B:$B,'Weekly Summary'!E:E,"")</f>
        <v>530743.67460000003</v>
      </c>
    </row>
    <row r="189" spans="2:5">
      <c r="B189" s="34">
        <v>45593</v>
      </c>
      <c r="C189" s="87">
        <f>_xlfn.XLOOKUP($B189,'Weekly Summary'!$B:$B,'Weekly Summary'!C:C,"")</f>
        <v>47739</v>
      </c>
      <c r="D189" s="88">
        <f>_xlfn.XLOOKUP($B189,'Weekly Summary'!$B:$B,'Weekly Summary'!D:D,"")</f>
        <v>16.589200000000002</v>
      </c>
      <c r="E189" s="86">
        <f>_xlfn.XLOOKUP($B189,'Weekly Summary'!$B:$B,'Weekly Summary'!E:E,"")</f>
        <v>791951.81880000012</v>
      </c>
    </row>
    <row r="190" spans="2:5">
      <c r="B190" s="34">
        <v>45594</v>
      </c>
      <c r="C190" s="87">
        <f>_xlfn.XLOOKUP($B190,'Weekly Summary'!$B:$B,'Weekly Summary'!C:C,"")</f>
        <v>34091</v>
      </c>
      <c r="D190" s="88">
        <f>_xlfn.XLOOKUP($B190,'Weekly Summary'!$B:$B,'Weekly Summary'!D:D,"")</f>
        <v>16.745899999999999</v>
      </c>
      <c r="E190" s="86">
        <f>_xlfn.XLOOKUP($B190,'Weekly Summary'!$B:$B,'Weekly Summary'!E:E,"")</f>
        <v>570884.47690000001</v>
      </c>
    </row>
    <row r="191" spans="2:5">
      <c r="B191" s="64">
        <v>45595</v>
      </c>
      <c r="C191" s="118">
        <f>_xlfn.XLOOKUP($B191,'Weekly Summary'!$B:$B,'Weekly Summary'!C:C,"")</f>
        <v>47343</v>
      </c>
      <c r="D191" s="119">
        <f>_xlfn.XLOOKUP($B191,'Weekly Summary'!$B:$B,'Weekly Summary'!D:D,"")</f>
        <v>16.656938723781764</v>
      </c>
      <c r="E191" s="120">
        <f>_xlfn.XLOOKUP($B191,'Weekly Summary'!$B:$B,'Weekly Summary'!E:E,"")</f>
        <v>788589.45000000007</v>
      </c>
    </row>
    <row r="192" spans="2:5">
      <c r="B192" s="34">
        <v>45596</v>
      </c>
      <c r="C192" s="87">
        <f>_xlfn.XLOOKUP($B192,'Weekly Summary'!$B:$B,'Weekly Summary'!C:C,"")</f>
        <v>32371</v>
      </c>
      <c r="D192" s="88">
        <f>_xlfn.XLOOKUP($B192,'Weekly Summary'!$B:$B,'Weekly Summary'!D:D,"")</f>
        <v>16.727799999999998</v>
      </c>
      <c r="E192" s="86">
        <f>_xlfn.XLOOKUP($B192,'Weekly Summary'!$B:$B,'Weekly Summary'!E:E,"")</f>
        <v>541495.61379999993</v>
      </c>
    </row>
    <row r="193" spans="2:5">
      <c r="B193" s="34">
        <v>45597</v>
      </c>
      <c r="C193" s="87">
        <f>_xlfn.XLOOKUP($B193,'Weekly Summary'!$B:$B,'Weekly Summary'!C:C,"")</f>
        <v>26993</v>
      </c>
      <c r="D193" s="88">
        <f>_xlfn.XLOOKUP($B193,'Weekly Summary'!$B:$B,'Weekly Summary'!D:D,"")</f>
        <v>16.9513</v>
      </c>
      <c r="E193" s="86">
        <f>_xlfn.XLOOKUP($B193,'Weekly Summary'!$B:$B,'Weekly Summary'!E:E,"")</f>
        <v>457566.44089999999</v>
      </c>
    </row>
    <row r="194" spans="2:5">
      <c r="B194" s="34">
        <v>45600</v>
      </c>
      <c r="C194" s="87">
        <f>_xlfn.XLOOKUP($B194,'Weekly Summary'!$B:$B,'Weekly Summary'!C:C,"")</f>
        <v>27819</v>
      </c>
      <c r="D194" s="88">
        <f>_xlfn.XLOOKUP($B194,'Weekly Summary'!$B:$B,'Weekly Summary'!D:D,"")</f>
        <v>16.974599999999999</v>
      </c>
      <c r="E194" s="86">
        <f>_xlfn.XLOOKUP($B194,'Weekly Summary'!$B:$B,'Weekly Summary'!E:E,"")</f>
        <v>472216.39739999996</v>
      </c>
    </row>
    <row r="195" spans="2:5">
      <c r="B195" s="34">
        <v>45601</v>
      </c>
      <c r="C195" s="87">
        <f>_xlfn.XLOOKUP($B195,'Weekly Summary'!$B:$B,'Weekly Summary'!C:C,"")</f>
        <v>27730</v>
      </c>
      <c r="D195" s="88">
        <f>_xlfn.XLOOKUP($B195,'Weekly Summary'!$B:$B,'Weekly Summary'!D:D,"")</f>
        <v>16.977</v>
      </c>
      <c r="E195" s="86">
        <f>_xlfn.XLOOKUP($B195,'Weekly Summary'!$B:$B,'Weekly Summary'!E:E,"")</f>
        <v>470772.21</v>
      </c>
    </row>
    <row r="196" spans="2:5">
      <c r="B196" s="64">
        <v>45602</v>
      </c>
      <c r="C196" s="118">
        <f>_xlfn.XLOOKUP($B196,'Weekly Summary'!$B:$B,'Weekly Summary'!C:C,"")</f>
        <v>25089</v>
      </c>
      <c r="D196" s="119">
        <f>_xlfn.XLOOKUP($B196,'Weekly Summary'!$B:$B,'Weekly Summary'!D:D,"")</f>
        <v>17.242265534696482</v>
      </c>
      <c r="E196" s="120">
        <f>_xlfn.XLOOKUP($B196,'Weekly Summary'!$B:$B,'Weekly Summary'!E:E,"")</f>
        <v>432591.20000000007</v>
      </c>
    </row>
    <row r="197" spans="2:5">
      <c r="B197" s="34">
        <v>45603</v>
      </c>
      <c r="C197" s="87">
        <f>_xlfn.XLOOKUP($B197,'Weekly Summary'!$B:$B,'Weekly Summary'!C:C,"")</f>
        <v>12592</v>
      </c>
      <c r="D197" s="88">
        <f>_xlfn.XLOOKUP($B197,'Weekly Summary'!$B:$B,'Weekly Summary'!D:D,"")</f>
        <v>17.4375</v>
      </c>
      <c r="E197" s="86">
        <f>_xlfn.XLOOKUP($B197,'Weekly Summary'!$B:$B,'Weekly Summary'!E:E,"")</f>
        <v>219573</v>
      </c>
    </row>
    <row r="198" spans="2:5">
      <c r="B198" s="34">
        <v>45604</v>
      </c>
      <c r="C198" s="87">
        <f>_xlfn.XLOOKUP($B198,'Weekly Summary'!$B:$B,'Weekly Summary'!C:C,"")</f>
        <v>12483</v>
      </c>
      <c r="D198" s="88">
        <f>_xlfn.XLOOKUP($B198,'Weekly Summary'!$B:$B,'Weekly Summary'!D:D,"")</f>
        <v>17.681899999999999</v>
      </c>
      <c r="E198" s="86">
        <f>_xlfn.XLOOKUP($B198,'Weekly Summary'!$B:$B,'Weekly Summary'!E:E,"")</f>
        <v>220723.15769999998</v>
      </c>
    </row>
    <row r="199" spans="2:5">
      <c r="B199" s="34">
        <v>45607</v>
      </c>
      <c r="C199" s="87">
        <f>_xlfn.XLOOKUP($B199,'Weekly Summary'!$B:$B,'Weekly Summary'!C:C,"")</f>
        <v>19686</v>
      </c>
      <c r="D199" s="88">
        <f>_xlfn.XLOOKUP($B199,'Weekly Summary'!$B:$B,'Weekly Summary'!D:D,"")</f>
        <v>17.9344</v>
      </c>
      <c r="E199" s="86">
        <f>_xlfn.XLOOKUP($B199,'Weekly Summary'!$B:$B,'Weekly Summary'!E:E,"")</f>
        <v>353056.59840000002</v>
      </c>
    </row>
    <row r="200" spans="2:5">
      <c r="B200" s="34">
        <v>45608</v>
      </c>
      <c r="C200" s="87">
        <f>_xlfn.XLOOKUP($B200,'Weekly Summary'!$B:$B,'Weekly Summary'!C:C,"")</f>
        <v>27572</v>
      </c>
      <c r="D200" s="88">
        <f>_xlfn.XLOOKUP($B200,'Weekly Summary'!$B:$B,'Weekly Summary'!D:D,"")</f>
        <v>17.602799999999998</v>
      </c>
      <c r="E200" s="86">
        <f>_xlfn.XLOOKUP($B200,'Weekly Summary'!$B:$B,'Weekly Summary'!E:E,"")</f>
        <v>485344.40159999998</v>
      </c>
    </row>
    <row r="201" spans="2:5">
      <c r="B201" s="64">
        <v>45609</v>
      </c>
      <c r="C201" s="118">
        <f>_xlfn.XLOOKUP($B201,'Weekly Summary'!$B:$B,'Weekly Summary'!C:C,"")</f>
        <v>29314</v>
      </c>
      <c r="D201" s="119">
        <f>_xlfn.XLOOKUP($B201,'Weekly Summary'!$B:$B,'Weekly Summary'!D:D,"")</f>
        <v>17.340699999999998</v>
      </c>
      <c r="E201" s="120">
        <f>_xlfn.XLOOKUP($B201,'Weekly Summary'!$B:$B,'Weekly Summary'!E:E,"")</f>
        <v>508325.27979999996</v>
      </c>
    </row>
    <row r="202" spans="2:5">
      <c r="B202" s="34">
        <v>45610</v>
      </c>
      <c r="C202" s="87">
        <f>_xlfn.XLOOKUP($B202,'Weekly Summary'!$B:$B,'Weekly Summary'!C:C,"")</f>
        <v>28855</v>
      </c>
      <c r="D202" s="88">
        <f>_xlfn.XLOOKUP($B202,'Weekly Summary'!$B:$B,'Weekly Summary'!D:D,"")</f>
        <v>17.907</v>
      </c>
      <c r="E202" s="86">
        <f>_xlfn.XLOOKUP($B202,'Weekly Summary'!$B:$B,'Weekly Summary'!E:E,"")</f>
        <v>516706.48499999999</v>
      </c>
    </row>
    <row r="203" spans="2:5">
      <c r="B203" s="34">
        <v>45611</v>
      </c>
      <c r="C203" s="87">
        <f>_xlfn.XLOOKUP($B203,'Weekly Summary'!$B:$B,'Weekly Summary'!C:C,"")</f>
        <v>19076</v>
      </c>
      <c r="D203" s="88">
        <f>_xlfn.XLOOKUP($B203,'Weekly Summary'!$B:$B,'Weekly Summary'!D:D,"")</f>
        <v>17.457599999999999</v>
      </c>
      <c r="E203" s="86">
        <f>_xlfn.XLOOKUP($B203,'Weekly Summary'!$B:$B,'Weekly Summary'!E:E,"")</f>
        <v>333021.1776</v>
      </c>
    </row>
    <row r="204" spans="2:5">
      <c r="B204" s="34">
        <v>45614</v>
      </c>
      <c r="C204" s="87">
        <f>_xlfn.XLOOKUP($B204,'Weekly Summary'!$B:$B,'Weekly Summary'!C:C,"")</f>
        <v>20661</v>
      </c>
      <c r="D204" s="88">
        <f>_xlfn.XLOOKUP($B204,'Weekly Summary'!$B:$B,'Weekly Summary'!D:D,"")</f>
        <v>17.709399999999999</v>
      </c>
      <c r="E204" s="86">
        <f>_xlfn.XLOOKUP($B204,'Weekly Summary'!$B:$B,'Weekly Summary'!E:E,"")</f>
        <v>365893.91339999996</v>
      </c>
    </row>
    <row r="205" spans="2:5">
      <c r="B205" s="34">
        <v>45615</v>
      </c>
      <c r="C205" s="87">
        <f>_xlfn.XLOOKUP($B205,'Weekly Summary'!$B:$B,'Weekly Summary'!C:C,"")</f>
        <v>27412</v>
      </c>
      <c r="D205" s="88">
        <f>_xlfn.XLOOKUP($B205,'Weekly Summary'!$B:$B,'Weekly Summary'!D:D,"")</f>
        <v>17.6435</v>
      </c>
      <c r="E205" s="86">
        <f>_xlfn.XLOOKUP($B205,'Weekly Summary'!$B:$B,'Weekly Summary'!E:E,"")</f>
        <v>483643.62199999997</v>
      </c>
    </row>
    <row r="206" spans="2:5">
      <c r="B206" s="64">
        <v>45616</v>
      </c>
      <c r="C206" s="118">
        <f>_xlfn.XLOOKUP($B206,'Weekly Summary'!$B:$B,'Weekly Summary'!C:C,"")</f>
        <v>27952</v>
      </c>
      <c r="D206" s="119">
        <f>_xlfn.XLOOKUP($B206,'Weekly Summary'!$B:$B,'Weekly Summary'!D:D,"")</f>
        <v>17.670999999999999</v>
      </c>
      <c r="E206" s="120">
        <f>_xlfn.XLOOKUP($B206,'Weekly Summary'!$B:$B,'Weekly Summary'!E:E,"")</f>
        <v>493939.79199999996</v>
      </c>
    </row>
    <row r="207" spans="2:5">
      <c r="B207" s="34">
        <v>45617</v>
      </c>
      <c r="C207" s="87">
        <f>_xlfn.XLOOKUP($B207,'Weekly Summary'!$B:$B,'Weekly Summary'!C:C,"")</f>
        <v>20000</v>
      </c>
      <c r="D207" s="88">
        <f>_xlfn.XLOOKUP($B207,'Weekly Summary'!$B:$B,'Weekly Summary'!D:D,"")</f>
        <v>17.622800000000002</v>
      </c>
      <c r="E207" s="86">
        <f>_xlfn.XLOOKUP($B207,'Weekly Summary'!$B:$B,'Weekly Summary'!E:E,"")</f>
        <v>352456.00000000006</v>
      </c>
    </row>
    <row r="208" spans="2:5">
      <c r="B208" s="34">
        <v>45618</v>
      </c>
      <c r="C208" s="87">
        <f>_xlfn.XLOOKUP($B208,'Weekly Summary'!$B:$B,'Weekly Summary'!C:C,"")</f>
        <v>24054</v>
      </c>
      <c r="D208" s="88">
        <f>_xlfn.XLOOKUP($B208,'Weekly Summary'!$B:$B,'Weekly Summary'!D:D,"")</f>
        <v>17.861000000000001</v>
      </c>
      <c r="E208" s="86">
        <f>_xlfn.XLOOKUP($B208,'Weekly Summary'!$B:$B,'Weekly Summary'!E:E,"")</f>
        <v>429628.49400000001</v>
      </c>
    </row>
    <row r="209" spans="2:5">
      <c r="B209" s="34">
        <v>45621</v>
      </c>
      <c r="C209" s="87">
        <f>_xlfn.XLOOKUP($B209,'Weekly Summary'!$B:$B,'Weekly Summary'!C:C,"")</f>
        <v>32693</v>
      </c>
      <c r="D209" s="88">
        <f>_xlfn.XLOOKUP($B209,'Weekly Summary'!$B:$B,'Weekly Summary'!D:D,"")</f>
        <v>17.671700000000001</v>
      </c>
      <c r="E209" s="86">
        <f>_xlfn.XLOOKUP($B209,'Weekly Summary'!$B:$B,'Weekly Summary'!E:E,"")</f>
        <v>577740.8881000001</v>
      </c>
    </row>
    <row r="210" spans="2:5">
      <c r="B210" s="34">
        <v>45622</v>
      </c>
      <c r="C210" s="87">
        <f>_xlfn.XLOOKUP($B210,'Weekly Summary'!$B:$B,'Weekly Summary'!C:C,"")</f>
        <v>32820</v>
      </c>
      <c r="D210" s="88">
        <f>_xlfn.XLOOKUP($B210,'Weekly Summary'!$B:$B,'Weekly Summary'!D:D,"")</f>
        <v>17.311399999999999</v>
      </c>
      <c r="E210" s="86">
        <f>_xlfn.XLOOKUP($B210,'Weekly Summary'!$B:$B,'Weekly Summary'!E:E,"")</f>
        <v>568160.14799999993</v>
      </c>
    </row>
    <row r="211" spans="2:5">
      <c r="B211" s="64">
        <v>45623</v>
      </c>
      <c r="C211" s="118">
        <f>_xlfn.XLOOKUP($B211,'Weekly Summary'!$B:$B,'Weekly Summary'!C:C,"")</f>
        <v>44968</v>
      </c>
      <c r="D211" s="119">
        <f>_xlfn.XLOOKUP($B211,'Weekly Summary'!$B:$B,'Weekly Summary'!D:D,"")</f>
        <v>17.057571606475719</v>
      </c>
      <c r="E211" s="120">
        <f>_xlfn.XLOOKUP($B211,'Weekly Summary'!$B:$B,'Weekly Summary'!E:E,"")</f>
        <v>767044.88000000012</v>
      </c>
    </row>
    <row r="212" spans="2:5">
      <c r="B212" s="34">
        <v>45624</v>
      </c>
      <c r="C212" s="87">
        <f>_xlfn.XLOOKUP($B212,'Weekly Summary'!$B:$B,'Weekly Summary'!C:C,"")</f>
        <v>33681</v>
      </c>
      <c r="D212" s="88">
        <f>_xlfn.XLOOKUP($B212,'Weekly Summary'!$B:$B,'Weekly Summary'!D:D,"")</f>
        <v>17.137599999999999</v>
      </c>
      <c r="E212" s="86">
        <f>_xlfn.XLOOKUP($B212,'Weekly Summary'!$B:$B,'Weekly Summary'!E:E,"")</f>
        <v>577211.50559999992</v>
      </c>
    </row>
    <row r="213" spans="2:5">
      <c r="B213" s="34">
        <v>45625</v>
      </c>
      <c r="C213" s="87">
        <f>_xlfn.XLOOKUP($B213,'Weekly Summary'!$B:$B,'Weekly Summary'!C:C,"")</f>
        <v>38384</v>
      </c>
      <c r="D213" s="88">
        <f>_xlfn.XLOOKUP($B213,'Weekly Summary'!$B:$B,'Weekly Summary'!D:D,"")</f>
        <v>17.038599999999999</v>
      </c>
      <c r="E213" s="86">
        <f>_xlfn.XLOOKUP($B213,'Weekly Summary'!$B:$B,'Weekly Summary'!E:E,"")</f>
        <v>654009.62239999999</v>
      </c>
    </row>
    <row r="214" spans="2:5">
      <c r="B214" s="34">
        <v>45628</v>
      </c>
      <c r="C214" s="87">
        <f>_xlfn.XLOOKUP($B214,'Weekly Summary'!$B:$B,'Weekly Summary'!C:C,"")</f>
        <v>46895</v>
      </c>
      <c r="D214" s="88">
        <f>_xlfn.XLOOKUP($B214,'Weekly Summary'!$B:$B,'Weekly Summary'!D:D,"")</f>
        <v>16.900600000000001</v>
      </c>
      <c r="E214" s="86">
        <f>_xlfn.XLOOKUP($B214,'Weekly Summary'!$B:$B,'Weekly Summary'!E:E,"")</f>
        <v>792553.63699999999</v>
      </c>
    </row>
    <row r="215" spans="2:5">
      <c r="B215" s="34">
        <v>45629</v>
      </c>
      <c r="C215" s="87">
        <f>_xlfn.XLOOKUP($B215,'Weekly Summary'!$B:$B,'Weekly Summary'!C:C,"")</f>
        <v>34052</v>
      </c>
      <c r="D215" s="88">
        <f>_xlfn.XLOOKUP($B215,'Weekly Summary'!$B:$B,'Weekly Summary'!D:D,"")</f>
        <v>16.947700000000001</v>
      </c>
      <c r="E215" s="86">
        <f>_xlfn.XLOOKUP($B215,'Weekly Summary'!$B:$B,'Weekly Summary'!E:E,"")</f>
        <v>577103.08040000009</v>
      </c>
    </row>
    <row r="216" spans="2:5">
      <c r="B216" s="64">
        <v>45630</v>
      </c>
      <c r="C216" s="118">
        <f>_xlfn.XLOOKUP($B216,'Weekly Summary'!$B:$B,'Weekly Summary'!C:C,"")</f>
        <v>27119</v>
      </c>
      <c r="D216" s="119">
        <f>_xlfn.XLOOKUP($B216,'Weekly Summary'!$B:$B,'Weekly Summary'!D:D,"")</f>
        <v>17.130700000000001</v>
      </c>
      <c r="E216" s="120">
        <f>_xlfn.XLOOKUP($B216,'Weekly Summary'!$B:$B,'Weekly Summary'!E:E,"")</f>
        <v>464567.45330000005</v>
      </c>
    </row>
    <row r="217" spans="2:5">
      <c r="B217" s="34">
        <v>45631</v>
      </c>
      <c r="C217" s="87">
        <f>_xlfn.XLOOKUP($B217,'Weekly Summary'!$B:$B,'Weekly Summary'!C:C,"")</f>
        <v>25163</v>
      </c>
      <c r="D217" s="88">
        <f>_xlfn.XLOOKUP($B217,'Weekly Summary'!$B:$B,'Weekly Summary'!D:D,"")</f>
        <v>17.159400000000002</v>
      </c>
      <c r="E217" s="86">
        <f>_xlfn.XLOOKUP($B217,'Weekly Summary'!$B:$B,'Weekly Summary'!E:E,"")</f>
        <v>431781.98220000003</v>
      </c>
    </row>
    <row r="218" spans="2:5">
      <c r="B218" s="34">
        <v>45632</v>
      </c>
      <c r="C218" s="87">
        <f>_xlfn.XLOOKUP($B218,'Weekly Summary'!$B:$B,'Weekly Summary'!C:C,"")</f>
        <v>46851</v>
      </c>
      <c r="D218" s="88">
        <f>_xlfn.XLOOKUP($B218,'Weekly Summary'!$B:$B,'Weekly Summary'!D:D,"")</f>
        <v>16.956700000000001</v>
      </c>
      <c r="E218" s="86">
        <f>_xlfn.XLOOKUP($B218,'Weekly Summary'!$B:$B,'Weekly Summary'!E:E,"")</f>
        <v>794438.35170000012</v>
      </c>
    </row>
    <row r="219" spans="2:5">
      <c r="B219" s="34">
        <v>45635</v>
      </c>
      <c r="C219" s="87">
        <f>_xlfn.XLOOKUP($B219,'Weekly Summary'!$B:$B,'Weekly Summary'!C:C,"")</f>
        <v>26961</v>
      </c>
      <c r="D219" s="88">
        <f>_xlfn.XLOOKUP($B219,'Weekly Summary'!$B:$B,'Weekly Summary'!D:D,"")</f>
        <v>17.023299999999999</v>
      </c>
      <c r="E219" s="86">
        <f>_xlfn.XLOOKUP($B219,'Weekly Summary'!$B:$B,'Weekly Summary'!E:E,"")</f>
        <v>458965.19129999995</v>
      </c>
    </row>
    <row r="220" spans="2:5">
      <c r="B220" s="34">
        <v>45636</v>
      </c>
      <c r="C220" s="87">
        <f>_xlfn.XLOOKUP($B220,'Weekly Summary'!$B:$B,'Weekly Summary'!C:C,"")</f>
        <v>47356</v>
      </c>
      <c r="D220" s="88">
        <f>_xlfn.XLOOKUP($B220,'Weekly Summary'!$B:$B,'Weekly Summary'!D:D,"")</f>
        <v>16.873699999999999</v>
      </c>
      <c r="E220" s="86">
        <f>_xlfn.XLOOKUP($B220,'Weekly Summary'!$B:$B,'Weekly Summary'!E:E,"")</f>
        <v>799070.93719999993</v>
      </c>
    </row>
    <row r="221" spans="2:5">
      <c r="B221" s="64">
        <v>45637</v>
      </c>
      <c r="C221" s="118">
        <f>_xlfn.XLOOKUP($B221,'Weekly Summary'!$B:$B,'Weekly Summary'!C:C,"")</f>
        <v>47681</v>
      </c>
      <c r="D221" s="119">
        <f>_xlfn.XLOOKUP($B221,'Weekly Summary'!$B:$B,'Weekly Summary'!D:D,"")</f>
        <v>16.760899999999999</v>
      </c>
      <c r="E221" s="120">
        <f>_xlfn.XLOOKUP($B221,'Weekly Summary'!$B:$B,'Weekly Summary'!E:E,"")</f>
        <v>799176.47289999994</v>
      </c>
    </row>
    <row r="222" spans="2:5">
      <c r="B222" s="34">
        <v>45638</v>
      </c>
      <c r="C222" s="87">
        <f>_xlfn.XLOOKUP($B222,'Weekly Summary'!$B:$B,'Weekly Summary'!C:C,"")</f>
        <v>47466</v>
      </c>
      <c r="D222" s="88">
        <f>_xlfn.XLOOKUP($B222,'Weekly Summary'!$B:$B,'Weekly Summary'!D:D,"")</f>
        <v>16.831</v>
      </c>
      <c r="E222" s="86">
        <f>_xlfn.XLOOKUP($B222,'Weekly Summary'!$B:$B,'Weekly Summary'!E:E,"")</f>
        <v>798900.24599999993</v>
      </c>
    </row>
    <row r="223" spans="2:5">
      <c r="B223" s="34">
        <v>45639</v>
      </c>
      <c r="C223" s="87">
        <f>_xlfn.XLOOKUP($B223,'Weekly Summary'!$B:$B,'Weekly Summary'!C:C,"")</f>
        <v>47316</v>
      </c>
      <c r="D223" s="88">
        <f>_xlfn.XLOOKUP($B223,'Weekly Summary'!$B:$B,'Weekly Summary'!D:D,"")</f>
        <v>16.807300000000001</v>
      </c>
      <c r="E223" s="86">
        <f>_xlfn.XLOOKUP($B223,'Weekly Summary'!$B:$B,'Weekly Summary'!E:E,"")</f>
        <v>795254.20680000004</v>
      </c>
    </row>
    <row r="224" spans="2:5">
      <c r="B224" s="34">
        <v>45642</v>
      </c>
      <c r="C224" s="87">
        <f>_xlfn.XLOOKUP($B224,'Weekly Summary'!$B:$B,'Weekly Summary'!C:C,"")</f>
        <v>47773</v>
      </c>
      <c r="D224" s="88">
        <f>_xlfn.XLOOKUP($B224,'Weekly Summary'!$B:$B,'Weekly Summary'!D:D,"")</f>
        <v>16.706</v>
      </c>
      <c r="E224" s="86">
        <f>_xlfn.XLOOKUP($B224,'Weekly Summary'!$B:$B,'Weekly Summary'!E:E,"")</f>
        <v>798095.73800000001</v>
      </c>
    </row>
    <row r="225" spans="2:5">
      <c r="B225" s="34">
        <v>45643</v>
      </c>
      <c r="C225" s="87">
        <f>_xlfn.XLOOKUP($B225,'Weekly Summary'!$B:$B,'Weekly Summary'!C:C,"")</f>
        <v>48395</v>
      </c>
      <c r="D225" s="88">
        <f>_xlfn.XLOOKUP($B225,'Weekly Summary'!$B:$B,'Weekly Summary'!D:D,"")</f>
        <v>16.515599999999999</v>
      </c>
      <c r="E225" s="86">
        <f>_xlfn.XLOOKUP($B225,'Weekly Summary'!$B:$B,'Weekly Summary'!E:E,"")</f>
        <v>799272.46199999994</v>
      </c>
    </row>
    <row r="226" spans="2:5">
      <c r="B226" s="64">
        <v>45644</v>
      </c>
      <c r="C226" s="118">
        <f>_xlfn.XLOOKUP($B226,'Weekly Summary'!$B:$B,'Weekly Summary'!C:C,"")</f>
        <v>47308</v>
      </c>
      <c r="D226" s="119">
        <f>_xlfn.XLOOKUP($B226,'Weekly Summary'!$B:$B,'Weekly Summary'!D:D,"")</f>
        <v>16.596885304811025</v>
      </c>
      <c r="E226" s="120">
        <f>_xlfn.XLOOKUP($B226,'Weekly Summary'!$B:$B,'Weekly Summary'!E:E,"")</f>
        <v>785165.45</v>
      </c>
    </row>
    <row r="227" spans="2:5">
      <c r="B227" s="34">
        <v>45645</v>
      </c>
      <c r="C227" s="87">
        <f>_xlfn.XLOOKUP($B227,'Weekly Summary'!$B:$B,'Weekly Summary'!C:C,"")</f>
        <v>46914</v>
      </c>
      <c r="D227" s="88">
        <f>_xlfn.XLOOKUP($B227,'Weekly Summary'!$B:$B,'Weekly Summary'!D:D,"")</f>
        <v>16.7117</v>
      </c>
      <c r="E227" s="86">
        <f>_xlfn.XLOOKUP($B227,'Weekly Summary'!$B:$B,'Weekly Summary'!E:E,"")</f>
        <v>784012.69380000001</v>
      </c>
    </row>
    <row r="228" spans="2:5">
      <c r="B228" s="34">
        <v>45646</v>
      </c>
      <c r="C228" s="87">
        <f>_xlfn.XLOOKUP($B228,'Weekly Summary'!$B:$B,'Weekly Summary'!C:C,"")</f>
        <v>46897</v>
      </c>
      <c r="D228" s="88">
        <f>_xlfn.XLOOKUP($B228,'Weekly Summary'!$B:$B,'Weekly Summary'!D:D,"")</f>
        <v>16.6602</v>
      </c>
      <c r="E228" s="86">
        <f>_xlfn.XLOOKUP($B228,'Weekly Summary'!$B:$B,'Weekly Summary'!E:E,"")</f>
        <v>781313.39939999999</v>
      </c>
    </row>
    <row r="229" spans="2:5">
      <c r="B229" s="34">
        <v>45649</v>
      </c>
      <c r="C229" s="87">
        <f>_xlfn.XLOOKUP($B229,'Weekly Summary'!$B:$B,'Weekly Summary'!C:C,"")</f>
        <v>47472</v>
      </c>
      <c r="D229" s="88">
        <f>_xlfn.XLOOKUP($B229,'Weekly Summary'!$B:$B,'Weekly Summary'!D:D,"")</f>
        <v>16.719000000000001</v>
      </c>
      <c r="E229" s="86">
        <f>_xlfn.XLOOKUP($B229,'Weekly Summary'!$B:$B,'Weekly Summary'!E:E,"")</f>
        <v>793684.36800000002</v>
      </c>
    </row>
    <row r="230" spans="2:5">
      <c r="B230" s="34">
        <v>45650</v>
      </c>
      <c r="C230" s="175">
        <f>_xlfn.XLOOKUP($B230,'Weekly Summary'!$B:$B,'Weekly Summary'!C:C,"")</f>
        <v>18200</v>
      </c>
      <c r="D230" s="88">
        <f>_xlfn.XLOOKUP($B230,'Weekly Summary'!$B:$B,'Weekly Summary'!D:D,"")</f>
        <v>16.880299999999998</v>
      </c>
      <c r="E230" s="86">
        <f>_xlfn.XLOOKUP($B230,'Weekly Summary'!$B:$B,'Weekly Summary'!E:E,"")</f>
        <v>307221.45999999996</v>
      </c>
    </row>
    <row r="231" spans="2:5">
      <c r="B231" s="64">
        <v>45651</v>
      </c>
      <c r="C231" s="118" t="str">
        <f>_xlfn.XLOOKUP($B231,'Weekly Summary'!$B:$B,'Weekly Summary'!C:C,"")</f>
        <v>Stock markets are closed</v>
      </c>
      <c r="D231" s="119"/>
      <c r="E231" s="120"/>
    </row>
    <row r="232" spans="2:5">
      <c r="B232" s="34">
        <v>45652</v>
      </c>
      <c r="C232" s="87" t="str">
        <f>_xlfn.XLOOKUP($B232,'Weekly Summary'!$B:$B,'Weekly Summary'!C:C,"")</f>
        <v>Stock markets are closed</v>
      </c>
      <c r="D232" s="88"/>
      <c r="E232" s="86"/>
    </row>
    <row r="233" spans="2:5">
      <c r="B233" s="34">
        <v>45653</v>
      </c>
      <c r="C233" s="87">
        <f>_xlfn.XLOOKUP($B233,'Weekly Summary'!$B:$B,'Weekly Summary'!C:C,"")</f>
        <v>26511</v>
      </c>
      <c r="D233" s="88">
        <f>_xlfn.XLOOKUP($B233,'Weekly Summary'!$B:$B,'Weekly Summary'!D:D,"")</f>
        <v>17.006699999999999</v>
      </c>
      <c r="E233" s="86">
        <f>_xlfn.XLOOKUP($B233,'Weekly Summary'!$B:$B,'Weekly Summary'!E:E,"")</f>
        <v>450864.62369999994</v>
      </c>
    </row>
    <row r="234" spans="2:5">
      <c r="B234" s="34">
        <v>45656</v>
      </c>
      <c r="C234" s="87">
        <f>_xlfn.XLOOKUP($B234,'Weekly Summary'!$B:$B,'Weekly Summary'!C:C,"")</f>
        <v>26000</v>
      </c>
      <c r="D234" s="88">
        <f>_xlfn.XLOOKUP($B234,'Weekly Summary'!$B:$B,'Weekly Summary'!D:D,"")</f>
        <v>16.8841</v>
      </c>
      <c r="E234" s="86">
        <f>_xlfn.XLOOKUP($B234,'Weekly Summary'!$B:$B,'Weekly Summary'!E:E,"")</f>
        <v>438986.6</v>
      </c>
    </row>
    <row r="235" spans="2:5">
      <c r="B235" s="34">
        <v>45657</v>
      </c>
      <c r="C235" s="175">
        <f>_xlfn.XLOOKUP($B235,'Weekly Summary'!$B:$B,'Weekly Summary'!C:C,"")</f>
        <v>20000</v>
      </c>
      <c r="D235" s="88">
        <f>_xlfn.XLOOKUP($B235,'Weekly Summary'!$B:$B,'Weekly Summary'!D:D,"")</f>
        <v>16.924700000000001</v>
      </c>
      <c r="E235" s="86">
        <f>_xlfn.XLOOKUP($B235,'Weekly Summary'!$B:$B,'Weekly Summary'!E:E,"")</f>
        <v>338494</v>
      </c>
    </row>
    <row r="236" spans="2:5">
      <c r="B236" s="64">
        <v>45658</v>
      </c>
      <c r="C236" s="118" t="str">
        <f>_xlfn.XLOOKUP($B236,'Weekly Summary'!$B:$B,'Weekly Summary'!C:C,"")</f>
        <v>Stock markets are closed</v>
      </c>
      <c r="D236" s="119"/>
      <c r="E236" s="120"/>
    </row>
    <row r="237" spans="2:5">
      <c r="B237" s="34">
        <v>45659</v>
      </c>
      <c r="C237" s="87">
        <f>_xlfn.XLOOKUP($B237,'Weekly Summary'!$B:$B,'Weekly Summary'!C:C,"")</f>
        <v>27000</v>
      </c>
      <c r="D237" s="88">
        <f>_xlfn.XLOOKUP($B237,'Weekly Summary'!$B:$B,'Weekly Summary'!D:D,"")</f>
        <v>17.2165</v>
      </c>
      <c r="E237" s="86">
        <f>_xlfn.XLOOKUP($B237,'Weekly Summary'!$B:$B,'Weekly Summary'!E:E,"")</f>
        <v>464845.5</v>
      </c>
    </row>
    <row r="238" spans="2:5">
      <c r="B238" s="34">
        <v>45660</v>
      </c>
      <c r="C238" s="87">
        <f>_xlfn.XLOOKUP($B238,'Weekly Summary'!$B:$B,'Weekly Summary'!C:C,"")</f>
        <v>27200</v>
      </c>
      <c r="D238" s="88">
        <f>_xlfn.XLOOKUP($B238,'Weekly Summary'!$B:$B,'Weekly Summary'!D:D,"")</f>
        <v>17.165900000000001</v>
      </c>
      <c r="E238" s="86">
        <f>_xlfn.XLOOKUP($B238,'Weekly Summary'!$B:$B,'Weekly Summary'!E:E,"")</f>
        <v>466912.48000000004</v>
      </c>
    </row>
    <row r="239" spans="2:5">
      <c r="B239" s="34">
        <v>45663</v>
      </c>
      <c r="C239" s="87">
        <f>_xlfn.XLOOKUP($B239,'Weekly Summary'!$B:$B,'Weekly Summary'!C:C,"")</f>
        <v>18104</v>
      </c>
      <c r="D239" s="88">
        <f>_xlfn.XLOOKUP($B239,'Weekly Summary'!$B:$B,'Weekly Summary'!D:D,"")</f>
        <v>17.1768</v>
      </c>
      <c r="E239" s="86">
        <f>_xlfn.XLOOKUP($B239,'Weekly Summary'!$B:$B,'Weekly Summary'!E:E,"")</f>
        <v>310968.78720000002</v>
      </c>
    </row>
    <row r="240" spans="2:5">
      <c r="B240" s="34">
        <v>45664</v>
      </c>
      <c r="C240" s="87">
        <f>_xlfn.XLOOKUP($B240,'Weekly Summary'!$B:$B,'Weekly Summary'!C:C,"")</f>
        <v>20720</v>
      </c>
      <c r="D240" s="88">
        <f>_xlfn.XLOOKUP($B240,'Weekly Summary'!$B:$B,'Weekly Summary'!D:D,"")</f>
        <v>17.359300000000001</v>
      </c>
      <c r="E240" s="86">
        <f>_xlfn.XLOOKUP($B240,'Weekly Summary'!$B:$B,'Weekly Summary'!E:E,"")</f>
        <v>359684.696</v>
      </c>
    </row>
    <row r="241" spans="2:5">
      <c r="B241" s="64">
        <v>45665</v>
      </c>
      <c r="C241" s="118">
        <f>_xlfn.XLOOKUP($B241,'Weekly Summary'!$B:$B,'Weekly Summary'!C:C,"")</f>
        <v>27409</v>
      </c>
      <c r="D241" s="119">
        <f>_xlfn.XLOOKUP($B241,'Weekly Summary'!$B:$B,'Weekly Summary'!D:D,"")</f>
        <v>17.272300000000001</v>
      </c>
      <c r="E241" s="120">
        <f>_xlfn.XLOOKUP($B241,'Weekly Summary'!$B:$B,'Weekly Summary'!E:E,"")</f>
        <v>473416.47070000006</v>
      </c>
    </row>
    <row r="242" spans="2:5">
      <c r="B242" s="34">
        <v>45666</v>
      </c>
      <c r="C242" s="87">
        <f>_xlfn.XLOOKUP($B242,'Weekly Summary'!$B:$B,'Weekly Summary'!C:C,"")</f>
        <v>22726</v>
      </c>
      <c r="D242" s="88">
        <f>_xlfn.XLOOKUP($B242,'Weekly Summary'!$B:$B,'Weekly Summary'!D:D,"")</f>
        <v>17.186800000000002</v>
      </c>
      <c r="E242" s="86">
        <f>_xlfn.XLOOKUP($B242,'Weekly Summary'!$B:$B,'Weekly Summary'!E:E,"")</f>
        <v>390587.21680000005</v>
      </c>
    </row>
    <row r="243" spans="2:5">
      <c r="B243" s="34">
        <v>45667</v>
      </c>
      <c r="C243" s="87">
        <f>_xlfn.XLOOKUP($B243,'Weekly Summary'!$B:$B,'Weekly Summary'!C:C,"")</f>
        <v>11324</v>
      </c>
      <c r="D243" s="88">
        <f>_xlfn.XLOOKUP($B243,'Weekly Summary'!$B:$B,'Weekly Summary'!D:D,"")</f>
        <v>17.732500000000002</v>
      </c>
      <c r="E243" s="86">
        <f>_xlfn.XLOOKUP($B243,'Weekly Summary'!$B:$B,'Weekly Summary'!E:E,"")</f>
        <v>200802.83000000002</v>
      </c>
    </row>
    <row r="244" spans="2:5">
      <c r="B244" s="34">
        <v>45670</v>
      </c>
      <c r="C244" s="87">
        <f>_xlfn.XLOOKUP($B244,'Weekly Summary'!$B:$B,'Weekly Summary'!C:C,"")</f>
        <v>16715</v>
      </c>
      <c r="D244" s="88">
        <f>_xlfn.XLOOKUP($B244,'Weekly Summary'!$B:$B,'Weekly Summary'!D:D,"")</f>
        <v>18.0185</v>
      </c>
      <c r="E244" s="86">
        <f>_xlfn.XLOOKUP($B244,'Weekly Summary'!$B:$B,'Weekly Summary'!E:E,"")</f>
        <v>301179.22749999998</v>
      </c>
    </row>
    <row r="245" spans="2:5">
      <c r="B245" s="34">
        <v>45671</v>
      </c>
      <c r="C245" s="87">
        <f>_xlfn.XLOOKUP($B245,'Weekly Summary'!$B:$B,'Weekly Summary'!C:C,"")</f>
        <v>24676</v>
      </c>
      <c r="D245" s="88">
        <f>_xlfn.XLOOKUP($B245,'Weekly Summary'!$B:$B,'Weekly Summary'!D:D,"")</f>
        <v>18.060500000000001</v>
      </c>
      <c r="E245" s="86">
        <f>_xlfn.XLOOKUP($B245,'Weekly Summary'!$B:$B,'Weekly Summary'!E:E,"")</f>
        <v>445660.89800000004</v>
      </c>
    </row>
    <row r="246" spans="2:5">
      <c r="B246" s="64">
        <v>45672</v>
      </c>
      <c r="C246" s="118">
        <f>_xlfn.XLOOKUP($B246,'Weekly Summary'!$B:$B,'Weekly Summary'!C:C,"")</f>
        <v>20524</v>
      </c>
      <c r="D246" s="119">
        <f>_xlfn.XLOOKUP($B246,'Weekly Summary'!$B:$B,'Weekly Summary'!D:D,"")</f>
        <v>18.0182</v>
      </c>
      <c r="E246" s="120">
        <f>_xlfn.XLOOKUP($B246,'Weekly Summary'!$B:$B,'Weekly Summary'!E:E,"")</f>
        <v>369805.5368</v>
      </c>
    </row>
    <row r="247" spans="2:5">
      <c r="B247" s="34">
        <v>45673</v>
      </c>
      <c r="C247" s="87">
        <f>_xlfn.XLOOKUP($B247,'Weekly Summary'!$B:$B,'Weekly Summary'!C:C,"")</f>
        <v>24802</v>
      </c>
      <c r="D247" s="88">
        <f>_xlfn.XLOOKUP($B247,'Weekly Summary'!$B:$B,'Weekly Summary'!D:D,"")</f>
        <v>18.0443</v>
      </c>
      <c r="E247" s="86">
        <f>_xlfn.XLOOKUP($B247,'Weekly Summary'!$B:$B,'Weekly Summary'!E:E,"")</f>
        <v>447534.72859999997</v>
      </c>
    </row>
    <row r="248" spans="2:5">
      <c r="B248" s="34">
        <v>45674</v>
      </c>
      <c r="C248" s="87">
        <f>_xlfn.XLOOKUP($B248,'Weekly Summary'!$B:$B,'Weekly Summary'!C:C,"")</f>
        <v>18956</v>
      </c>
      <c r="D248" s="88">
        <f>_xlfn.XLOOKUP($B248,'Weekly Summary'!$B:$B,'Weekly Summary'!D:D,"")</f>
        <v>18.1891</v>
      </c>
      <c r="E248" s="86">
        <f>_xlfn.XLOOKUP($B248,'Weekly Summary'!$B:$B,'Weekly Summary'!E:E,"")</f>
        <v>344792.5796</v>
      </c>
    </row>
    <row r="249" spans="2:5">
      <c r="B249" s="34">
        <v>45677</v>
      </c>
      <c r="C249" s="87">
        <f>_xlfn.XLOOKUP($B249,'Weekly Summary'!$B:$B,'Weekly Summary'!C:C,"")</f>
        <v>19759</v>
      </c>
      <c r="D249" s="88">
        <f>_xlfn.XLOOKUP($B249,'Weekly Summary'!$B:$B,'Weekly Summary'!D:D,"")</f>
        <v>18.183599999999998</v>
      </c>
      <c r="E249" s="86">
        <f>_xlfn.XLOOKUP($B249,'Weekly Summary'!$B:$B,'Weekly Summary'!E:E,"")</f>
        <v>359289.7524</v>
      </c>
    </row>
    <row r="250" spans="2:5">
      <c r="B250" s="34">
        <v>45678</v>
      </c>
      <c r="C250" s="87">
        <f>_xlfn.XLOOKUP($B250,'Weekly Summary'!$B:$B,'Weekly Summary'!C:C,"")</f>
        <v>21231</v>
      </c>
      <c r="D250" s="88">
        <f>_xlfn.XLOOKUP($B250,'Weekly Summary'!$B:$B,'Weekly Summary'!D:D,"")</f>
        <v>18.096599999999999</v>
      </c>
      <c r="E250" s="86">
        <f>_xlfn.XLOOKUP($B250,'Weekly Summary'!$B:$B,'Weekly Summary'!E:E,"")</f>
        <v>384208.91459999996</v>
      </c>
    </row>
    <row r="251" spans="2:5" ht="15.75" customHeight="1">
      <c r="B251" s="64">
        <v>45679</v>
      </c>
      <c r="C251" s="118">
        <f>_xlfn.XLOOKUP($B251,'Weekly Summary'!$B:$B,'Weekly Summary'!C:C,"")</f>
        <v>19821</v>
      </c>
      <c r="D251" s="119">
        <f>_xlfn.XLOOKUP($B251,'Weekly Summary'!$B:$B,'Weekly Summary'!D:D,"")</f>
        <v>18.117000000000001</v>
      </c>
      <c r="E251" s="120">
        <f>_xlfn.XLOOKUP($B251,'Weekly Summary'!$B:$B,'Weekly Summary'!E:E,"")</f>
        <v>359097.05700000003</v>
      </c>
    </row>
    <row r="252" spans="2:5">
      <c r="B252" s="34">
        <v>45680</v>
      </c>
      <c r="C252" s="87">
        <f>_xlfn.XLOOKUP($B252,'Weekly Summary'!$B:$B,'Weekly Summary'!C:C,"")</f>
        <v>19995</v>
      </c>
      <c r="D252" s="88">
        <f>_xlfn.XLOOKUP($B252,'Weekly Summary'!$B:$B,'Weekly Summary'!D:D,"")</f>
        <v>18.293800000000001</v>
      </c>
      <c r="E252" s="86">
        <f>_xlfn.XLOOKUP($B252,'Weekly Summary'!$B:$B,'Weekly Summary'!E:E,"")</f>
        <v>365784.53100000002</v>
      </c>
    </row>
    <row r="253" spans="2:5">
      <c r="B253" s="34">
        <v>45681</v>
      </c>
      <c r="C253" s="87">
        <f>_xlfn.XLOOKUP($B253,'Weekly Summary'!$B:$B,'Weekly Summary'!C:C,"")</f>
        <v>22276</v>
      </c>
      <c r="D253" s="88">
        <f>_xlfn.XLOOKUP($B253,'Weekly Summary'!$B:$B,'Weekly Summary'!D:D,"")</f>
        <v>17.792100000000001</v>
      </c>
      <c r="E253" s="86">
        <f>_xlfn.XLOOKUP($B253,'Weekly Summary'!$B:$B,'Weekly Summary'!E:E,"")</f>
        <v>396336.81960000005</v>
      </c>
    </row>
    <row r="254" spans="2:5">
      <c r="B254" s="34">
        <v>45684</v>
      </c>
      <c r="C254" s="87">
        <f>_xlfn.XLOOKUP($B254,'Weekly Summary'!$B:$B,'Weekly Summary'!C:C,"")</f>
        <v>21594</v>
      </c>
      <c r="D254" s="88">
        <f>_xlfn.XLOOKUP($B254,'Weekly Summary'!$B:$B,'Weekly Summary'!D:D,"")</f>
        <v>17.866199999999999</v>
      </c>
      <c r="E254" s="86">
        <f>_xlfn.XLOOKUP($B254,'Weekly Summary'!$B:$B,'Weekly Summary'!E:E,"")</f>
        <v>385802.72279999999</v>
      </c>
    </row>
    <row r="255" spans="2:5">
      <c r="B255" s="34">
        <v>45685</v>
      </c>
      <c r="C255" s="87">
        <f>_xlfn.XLOOKUP($B255,'Weekly Summary'!$B:$B,'Weekly Summary'!C:C,"")</f>
        <v>25673</v>
      </c>
      <c r="D255" s="88">
        <f>_xlfn.XLOOKUP($B255,'Weekly Summary'!$B:$B,'Weekly Summary'!D:D,"")</f>
        <v>17.728100000000001</v>
      </c>
      <c r="E255" s="86">
        <f>_xlfn.XLOOKUP($B255,'Weekly Summary'!$B:$B,'Weekly Summary'!E:E,"")</f>
        <v>455133.51130000001</v>
      </c>
    </row>
    <row r="256" spans="2:5">
      <c r="B256" s="64">
        <v>45686</v>
      </c>
      <c r="C256" s="118">
        <f>_xlfn.XLOOKUP($B256,'Weekly Summary'!$B:$B,'Weekly Summary'!C:C,"")</f>
        <v>21840</v>
      </c>
      <c r="D256" s="119">
        <f>_xlfn.XLOOKUP($B256,'Weekly Summary'!$B:$B,'Weekly Summary'!D:D,"")</f>
        <v>17.784800000000001</v>
      </c>
      <c r="E256" s="120">
        <f>_xlfn.XLOOKUP($B256,'Weekly Summary'!$B:$B,'Weekly Summary'!E:E,"")</f>
        <v>388420.03200000001</v>
      </c>
    </row>
    <row r="257" spans="2:5">
      <c r="B257" s="34">
        <v>45687</v>
      </c>
      <c r="C257" s="87">
        <f>_xlfn.XLOOKUP($B257,'Weekly Summary'!$B:$B,'Weekly Summary'!C:C,"")</f>
        <v>23349</v>
      </c>
      <c r="D257" s="88">
        <f>_xlfn.XLOOKUP($B257,'Weekly Summary'!$B:$B,'Weekly Summary'!D:D,"")</f>
        <v>17.7577</v>
      </c>
      <c r="E257" s="86">
        <f>_xlfn.XLOOKUP($B257,'Weekly Summary'!$B:$B,'Weekly Summary'!E:E,"")</f>
        <v>414624.53729999997</v>
      </c>
    </row>
    <row r="258" spans="2:5">
      <c r="B258" s="34">
        <v>45688</v>
      </c>
      <c r="C258" s="87">
        <f>_xlfn.XLOOKUP($B258,'Weekly Summary'!$B:$B,'Weekly Summary'!C:C,"")</f>
        <v>22242</v>
      </c>
      <c r="D258" s="88">
        <f>_xlfn.XLOOKUP($B258,'Weekly Summary'!$B:$B,'Weekly Summary'!D:D,"")</f>
        <v>17.985600000000002</v>
      </c>
      <c r="E258" s="86">
        <f>_xlfn.XLOOKUP($B258,'Weekly Summary'!$B:$B,'Weekly Summary'!E:E,"")</f>
        <v>400035.71520000004</v>
      </c>
    </row>
    <row r="259" spans="2:5">
      <c r="B259" s="34">
        <v>45691</v>
      </c>
      <c r="C259" s="87">
        <f>_xlfn.XLOOKUP($B259,'Weekly Summary'!$B:$B,'Weekly Summary'!C:C,"")</f>
        <v>21288</v>
      </c>
      <c r="D259" s="88">
        <f>_xlfn.XLOOKUP($B259,'Weekly Summary'!$B:$B,'Weekly Summary'!D:D,"")</f>
        <v>18.064900000000002</v>
      </c>
      <c r="E259" s="86">
        <f>_xlfn.XLOOKUP($B259,'Weekly Summary'!$B:$B,'Weekly Summary'!E:E,"")</f>
        <v>384565.59120000002</v>
      </c>
    </row>
    <row r="260" spans="2:5">
      <c r="B260" s="34">
        <v>45692</v>
      </c>
      <c r="C260" s="87">
        <f>_xlfn.XLOOKUP($B260,'Weekly Summary'!$B:$B,'Weekly Summary'!C:C,"")</f>
        <v>20286</v>
      </c>
      <c r="D260" s="88">
        <f>_xlfn.XLOOKUP($B260,'Weekly Summary'!$B:$B,'Weekly Summary'!D:D,"")</f>
        <v>18.214700000000001</v>
      </c>
      <c r="E260" s="86">
        <f>_xlfn.XLOOKUP($B260,'Weekly Summary'!$B:$B,'Weekly Summary'!E:E,"")</f>
        <v>369503.40419999999</v>
      </c>
    </row>
    <row r="261" spans="2:5">
      <c r="B261" s="64">
        <v>45693</v>
      </c>
      <c r="C261" s="118">
        <f>_xlfn.XLOOKUP($B261,'Weekly Summary'!$B:$B,'Weekly Summary'!C:C,"")</f>
        <v>20244</v>
      </c>
      <c r="D261" s="119">
        <f>_xlfn.XLOOKUP($B261,'Weekly Summary'!$B:$B,'Weekly Summary'!D:D,"")</f>
        <v>18.3931</v>
      </c>
      <c r="E261" s="120">
        <f>_xlfn.XLOOKUP($B261,'Weekly Summary'!$B:$B,'Weekly Summary'!E:E,"")</f>
        <v>372349.91639999999</v>
      </c>
    </row>
    <row r="262" spans="2:5">
      <c r="B262" s="34">
        <v>45694</v>
      </c>
      <c r="C262" s="87">
        <f>_xlfn.XLOOKUP($B262,'Weekly Summary'!$B:$B,'Weekly Summary'!C:C,"")</f>
        <v>20980</v>
      </c>
      <c r="D262" s="88">
        <f>_xlfn.XLOOKUP($B262,'Weekly Summary'!$B:$B,'Weekly Summary'!D:D,"")</f>
        <v>18.558399999999999</v>
      </c>
      <c r="E262" s="86">
        <f>_xlfn.XLOOKUP($B262,'Weekly Summary'!$B:$B,'Weekly Summary'!E:E,"")</f>
        <v>389355.23199999996</v>
      </c>
    </row>
    <row r="263" spans="2:5">
      <c r="B263" s="34">
        <v>45695</v>
      </c>
      <c r="C263" s="87">
        <f>_xlfn.XLOOKUP($B263,'Weekly Summary'!$B:$B,'Weekly Summary'!C:C,"")</f>
        <v>21078</v>
      </c>
      <c r="D263" s="88">
        <f>_xlfn.XLOOKUP($B263,'Weekly Summary'!$B:$B,'Weekly Summary'!D:D,"")</f>
        <v>18.382999999999999</v>
      </c>
      <c r="E263" s="86">
        <f>_xlfn.XLOOKUP($B263,'Weekly Summary'!$B:$B,'Weekly Summary'!E:E,"")</f>
        <v>387476.87399999995</v>
      </c>
    </row>
    <row r="264" spans="2:5">
      <c r="B264" s="34">
        <v>45698</v>
      </c>
      <c r="C264" s="87">
        <f>_xlfn.XLOOKUP($B264,'Weekly Summary'!$B:$B,'Weekly Summary'!C:C,"")</f>
        <v>17479</v>
      </c>
      <c r="D264" s="88">
        <f>_xlfn.XLOOKUP($B264,'Weekly Summary'!$B:$B,'Weekly Summary'!D:D,"")</f>
        <v>18.549900000000001</v>
      </c>
      <c r="E264" s="86">
        <f>_xlfn.XLOOKUP($B264,'Weekly Summary'!$B:$B,'Weekly Summary'!E:E,"")</f>
        <v>324233.70209999999</v>
      </c>
    </row>
    <row r="265" spans="2:5">
      <c r="B265" s="34">
        <v>45699</v>
      </c>
      <c r="C265" s="87">
        <f>_xlfn.XLOOKUP($B265,'Weekly Summary'!$B:$B,'Weekly Summary'!C:C,"")</f>
        <v>21375</v>
      </c>
      <c r="D265" s="88">
        <f>_xlfn.XLOOKUP($B265,'Weekly Summary'!$B:$B,'Weekly Summary'!D:D,"")</f>
        <v>18.491299999999999</v>
      </c>
      <c r="E265" s="86">
        <f>_xlfn.XLOOKUP($B265,'Weekly Summary'!$B:$B,'Weekly Summary'!E:E,"")</f>
        <v>395251.53749999998</v>
      </c>
    </row>
    <row r="266" spans="2:5">
      <c r="B266" s="64">
        <v>45700</v>
      </c>
      <c r="C266" s="118">
        <f>_xlfn.XLOOKUP($B266,'Weekly Summary'!$B:$B,'Weekly Summary'!C:C,"")</f>
        <v>21269</v>
      </c>
      <c r="D266" s="119">
        <f>_xlfn.XLOOKUP($B266,'Weekly Summary'!$B:$B,'Weekly Summary'!D:D,"")</f>
        <v>18.343704922657388</v>
      </c>
      <c r="E266" s="120">
        <f>_xlfn.XLOOKUP($B266,'Weekly Summary'!$B:$B,'Weekly Summary'!E:E,"")</f>
        <v>390152.26</v>
      </c>
    </row>
    <row r="267" spans="2:5">
      <c r="B267" s="34">
        <v>45701</v>
      </c>
      <c r="C267" s="87">
        <f>_xlfn.XLOOKUP($B267,'Weekly Summary'!$B:$B,'Weekly Summary'!C:C,"")</f>
        <v>21700</v>
      </c>
      <c r="D267" s="88">
        <f>_xlfn.XLOOKUP($B267,'Weekly Summary'!$B:$B,'Weekly Summary'!D:D,"")</f>
        <v>18.0913</v>
      </c>
      <c r="E267" s="86">
        <f>_xlfn.XLOOKUP($B267,'Weekly Summary'!$B:$B,'Weekly Summary'!E:E,"")</f>
        <v>392581.21</v>
      </c>
    </row>
    <row r="268" spans="2:5">
      <c r="B268" s="34">
        <v>45702</v>
      </c>
      <c r="C268" s="87">
        <f>_xlfn.XLOOKUP($B268,'Weekly Summary'!$B:$B,'Weekly Summary'!C:C,"")</f>
        <v>26673</v>
      </c>
      <c r="D268" s="88">
        <f>_xlfn.XLOOKUP($B268,'Weekly Summary'!$B:$B,'Weekly Summary'!D:D,"")</f>
        <v>17.9116</v>
      </c>
      <c r="E268" s="86">
        <f>_xlfn.XLOOKUP($B268,'Weekly Summary'!$B:$B,'Weekly Summary'!E:E,"")</f>
        <v>477756.10680000001</v>
      </c>
    </row>
    <row r="269" spans="2:5">
      <c r="B269" s="34">
        <v>45705</v>
      </c>
      <c r="C269" s="87">
        <f>_xlfn.XLOOKUP($B269,'Weekly Summary'!$B:$B,'Weekly Summary'!C:C,"")</f>
        <v>21857</v>
      </c>
      <c r="D269" s="88">
        <f>_xlfn.XLOOKUP($B269,'Weekly Summary'!$B:$B,'Weekly Summary'!D:D,"")</f>
        <v>17.939499999999999</v>
      </c>
      <c r="E269" s="86">
        <f>_xlfn.XLOOKUP($B269,'Weekly Summary'!$B:$B,'Weekly Summary'!E:E,"")</f>
        <v>392103.65149999998</v>
      </c>
    </row>
    <row r="270" spans="2:5">
      <c r="B270" s="34">
        <v>45706</v>
      </c>
      <c r="C270" s="87">
        <f>_xlfn.XLOOKUP($B270,'Weekly Summary'!$B:$B,'Weekly Summary'!C:C,"")</f>
        <v>21158</v>
      </c>
      <c r="D270" s="88">
        <f>_xlfn.XLOOKUP($B270,'Weekly Summary'!$B:$B,'Weekly Summary'!D:D,"")</f>
        <v>18.0702</v>
      </c>
      <c r="E270" s="86">
        <f>_xlfn.XLOOKUP($B270,'Weekly Summary'!$B:$B,'Weekly Summary'!E:E,"")</f>
        <v>382329.2916</v>
      </c>
    </row>
    <row r="271" spans="2:5">
      <c r="B271" s="64">
        <v>45707</v>
      </c>
      <c r="C271" s="118">
        <f>_xlfn.XLOOKUP($B271,'Weekly Summary'!$B:$B,'Weekly Summary'!C:C,"")</f>
        <v>20533</v>
      </c>
      <c r="D271" s="119">
        <f>_xlfn.XLOOKUP($B271,'Weekly Summary'!$B:$B,'Weekly Summary'!D:D,"")</f>
        <v>18.294699999999999</v>
      </c>
      <c r="E271" s="120">
        <f>_xlfn.XLOOKUP($B271,'Weekly Summary'!$B:$B,'Weekly Summary'!E:E,"")</f>
        <v>375645.07509999996</v>
      </c>
    </row>
    <row r="272" spans="2:5">
      <c r="B272" s="34"/>
      <c r="C272" s="175"/>
      <c r="D272" s="88"/>
      <c r="E272" s="86"/>
    </row>
    <row r="273" spans="2:5" ht="15" thickBot="1">
      <c r="B273" s="66" t="s">
        <v>19</v>
      </c>
      <c r="C273" s="51">
        <f>SUM(C18:C271)</f>
        <v>6725382</v>
      </c>
      <c r="D273" s="52">
        <f>E273/C273</f>
        <v>15.8728671387142</v>
      </c>
      <c r="E273" s="50">
        <f>SUM(E18:E271)</f>
        <v>106751094.94309999</v>
      </c>
    </row>
    <row r="274" spans="2:5" ht="15" thickTop="1"/>
  </sheetData>
  <mergeCells count="1">
    <mergeCell ref="B14:E14"/>
  </mergeCells>
  <conditionalFormatting sqref="C18:E272">
    <cfRule type="expression" dxfId="655" priority="1">
      <formula>$D18&gt;#REF!</formula>
    </cfRule>
    <cfRule type="expression" dxfId="654"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16B3D-C07C-4499-BDE1-1B4AB0BFE263}">
  <dimension ref="B1:L247"/>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45699</v>
      </c>
      <c r="C15" s="83">
        <f>SUMIF(F20:F5000,F15,C20:C5000)</f>
        <v>21375</v>
      </c>
      <c r="D15" s="84">
        <f>E15/C15</f>
        <v>18.491302923976608</v>
      </c>
      <c r="E15" s="84">
        <f>SUMIF(F20:F5000,F15,E20:E5000)</f>
        <v>395251.60000000003</v>
      </c>
      <c r="F15" s="85" t="s">
        <v>12</v>
      </c>
    </row>
    <row r="16" spans="2:10">
      <c r="B16" s="30">
        <v>45699</v>
      </c>
      <c r="C16" s="83">
        <f>SUMIF(F20:F5001,F16,C20:C5001)</f>
        <v>0</v>
      </c>
      <c r="D16" s="84">
        <v>0</v>
      </c>
      <c r="E16" s="84">
        <f>SUMIF(F20:F5001,F16,E20:E5001)</f>
        <v>0</v>
      </c>
      <c r="F16" s="85" t="s">
        <v>22</v>
      </c>
    </row>
    <row r="17" spans="2:12" ht="12.5">
      <c r="B17" s="30">
        <v>45699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45699.379108796296</v>
      </c>
      <c r="C20" s="169">
        <v>648</v>
      </c>
      <c r="D20" s="170">
        <v>18.57</v>
      </c>
      <c r="E20" s="170">
        <v>12033.36</v>
      </c>
      <c r="F20" s="171" t="s">
        <v>12</v>
      </c>
      <c r="G20" s="116"/>
      <c r="H20" s="113"/>
      <c r="I20" s="113"/>
      <c r="J20" s="113"/>
      <c r="K20" s="113"/>
    </row>
    <row r="21" spans="2:12" ht="12.5">
      <c r="B21" s="49">
        <v>45699.384062500001</v>
      </c>
      <c r="C21" s="169">
        <v>211</v>
      </c>
      <c r="D21" s="170">
        <v>18.59</v>
      </c>
      <c r="E21" s="170">
        <v>3922.49</v>
      </c>
      <c r="F21" s="171" t="s">
        <v>12</v>
      </c>
    </row>
    <row r="22" spans="2:12" ht="12.5">
      <c r="B22" s="49">
        <v>45699.384062500001</v>
      </c>
      <c r="C22" s="169">
        <v>218</v>
      </c>
      <c r="D22" s="170">
        <v>18.59</v>
      </c>
      <c r="E22" s="170">
        <v>4052.62</v>
      </c>
      <c r="F22" s="171" t="s">
        <v>12</v>
      </c>
    </row>
    <row r="23" spans="2:12" ht="12.5">
      <c r="B23" s="49">
        <v>45699.385254629633</v>
      </c>
      <c r="C23" s="169">
        <v>214</v>
      </c>
      <c r="D23" s="170">
        <v>18.59</v>
      </c>
      <c r="E23" s="170">
        <v>3978.2599999999998</v>
      </c>
      <c r="F23" s="171" t="s">
        <v>12</v>
      </c>
    </row>
    <row r="24" spans="2:12" ht="12.5">
      <c r="B24" s="49">
        <v>45699.390798611108</v>
      </c>
      <c r="C24" s="169">
        <v>199</v>
      </c>
      <c r="D24" s="170">
        <v>18.62</v>
      </c>
      <c r="E24" s="170">
        <v>3705.38</v>
      </c>
      <c r="F24" s="171" t="s">
        <v>12</v>
      </c>
    </row>
    <row r="25" spans="2:12" ht="12.5">
      <c r="B25" s="49">
        <v>45699.390798611108</v>
      </c>
      <c r="C25" s="169">
        <v>205</v>
      </c>
      <c r="D25" s="170">
        <v>18.62</v>
      </c>
      <c r="E25" s="170">
        <v>3817.1000000000004</v>
      </c>
      <c r="F25" s="171" t="s">
        <v>12</v>
      </c>
    </row>
    <row r="26" spans="2:12" ht="12.5">
      <c r="B26" s="49">
        <v>45699.392939814818</v>
      </c>
      <c r="C26" s="169">
        <v>210</v>
      </c>
      <c r="D26" s="170">
        <v>18.600000000000001</v>
      </c>
      <c r="E26" s="170">
        <v>3906.0000000000005</v>
      </c>
      <c r="F26" s="171" t="s">
        <v>12</v>
      </c>
    </row>
    <row r="27" spans="2:12" ht="12.5">
      <c r="B27" s="49">
        <v>45699.394502314812</v>
      </c>
      <c r="C27" s="169">
        <v>218</v>
      </c>
      <c r="D27" s="170">
        <v>18.600000000000001</v>
      </c>
      <c r="E27" s="170">
        <v>4054.8</v>
      </c>
      <c r="F27" s="171" t="s">
        <v>12</v>
      </c>
    </row>
    <row r="28" spans="2:12" ht="12.5">
      <c r="B28" s="49">
        <v>45699.402939814812</v>
      </c>
      <c r="C28" s="169">
        <v>100</v>
      </c>
      <c r="D28" s="170">
        <v>18.600000000000001</v>
      </c>
      <c r="E28" s="170">
        <v>1860.0000000000002</v>
      </c>
      <c r="F28" s="171" t="s">
        <v>12</v>
      </c>
    </row>
    <row r="29" spans="2:12" ht="12.5">
      <c r="B29" s="49">
        <v>45699.402939814812</v>
      </c>
      <c r="C29" s="169">
        <v>60</v>
      </c>
      <c r="D29" s="170">
        <v>18.600000000000001</v>
      </c>
      <c r="E29" s="170">
        <v>1116</v>
      </c>
      <c r="F29" s="171" t="s">
        <v>12</v>
      </c>
    </row>
    <row r="30" spans="2:12" ht="12.5">
      <c r="B30" s="49">
        <v>45699.403240740743</v>
      </c>
      <c r="C30" s="169">
        <v>434</v>
      </c>
      <c r="D30" s="170">
        <v>18.59</v>
      </c>
      <c r="E30" s="170">
        <v>8068.0599999999995</v>
      </c>
      <c r="F30" s="171" t="s">
        <v>12</v>
      </c>
    </row>
    <row r="31" spans="2:12" ht="12.5">
      <c r="B31" s="49">
        <v>45699.406064814815</v>
      </c>
      <c r="C31" s="169">
        <v>120</v>
      </c>
      <c r="D31" s="170">
        <v>18.579999999999998</v>
      </c>
      <c r="E31" s="170">
        <v>2229.6</v>
      </c>
      <c r="F31" s="171" t="s">
        <v>12</v>
      </c>
    </row>
    <row r="32" spans="2:12" ht="12.5">
      <c r="B32" s="49">
        <v>45699.406064814815</v>
      </c>
      <c r="C32" s="169">
        <v>79</v>
      </c>
      <c r="D32" s="170">
        <v>18.579999999999998</v>
      </c>
      <c r="E32" s="170">
        <v>1467.82</v>
      </c>
      <c r="F32" s="171" t="s">
        <v>12</v>
      </c>
    </row>
    <row r="33" spans="2:6" ht="12.5">
      <c r="B33" s="49">
        <v>45699.406527777777</v>
      </c>
      <c r="C33" s="169">
        <v>229</v>
      </c>
      <c r="D33" s="170">
        <v>18.57</v>
      </c>
      <c r="E33" s="170">
        <v>4252.53</v>
      </c>
      <c r="F33" s="171" t="s">
        <v>12</v>
      </c>
    </row>
    <row r="34" spans="2:6" ht="12.5">
      <c r="B34" s="49">
        <v>45699.410092592596</v>
      </c>
      <c r="C34" s="169">
        <v>198</v>
      </c>
      <c r="D34" s="170">
        <v>18.559999999999999</v>
      </c>
      <c r="E34" s="170">
        <v>3674.8799999999997</v>
      </c>
      <c r="F34" s="171" t="s">
        <v>12</v>
      </c>
    </row>
    <row r="35" spans="2:6" ht="12.5">
      <c r="B35" s="49">
        <v>45699.412789351853</v>
      </c>
      <c r="C35" s="169">
        <v>216</v>
      </c>
      <c r="D35" s="170">
        <v>18.579999999999998</v>
      </c>
      <c r="E35" s="170">
        <v>4013.2799999999997</v>
      </c>
      <c r="F35" s="171" t="s">
        <v>12</v>
      </c>
    </row>
    <row r="36" spans="2:6" ht="12.5">
      <c r="B36" s="49">
        <v>45699.424537037034</v>
      </c>
      <c r="C36" s="169">
        <v>204</v>
      </c>
      <c r="D36" s="170">
        <v>18.59</v>
      </c>
      <c r="E36" s="170">
        <v>3792.36</v>
      </c>
      <c r="F36" s="171" t="s">
        <v>12</v>
      </c>
    </row>
    <row r="37" spans="2:6" ht="12.5">
      <c r="B37" s="49">
        <v>45699.424537037034</v>
      </c>
      <c r="C37" s="169">
        <v>431</v>
      </c>
      <c r="D37" s="170">
        <v>18.59</v>
      </c>
      <c r="E37" s="170">
        <v>8012.29</v>
      </c>
      <c r="F37" s="171" t="s">
        <v>12</v>
      </c>
    </row>
    <row r="38" spans="2:6" ht="12.5">
      <c r="B38" s="49">
        <v>45699.424537037034</v>
      </c>
      <c r="C38" s="169">
        <v>3</v>
      </c>
      <c r="D38" s="170">
        <v>18.59</v>
      </c>
      <c r="E38" s="170">
        <v>55.769999999999996</v>
      </c>
      <c r="F38" s="171" t="s">
        <v>12</v>
      </c>
    </row>
    <row r="39" spans="2:6" ht="12.5">
      <c r="B39" s="49">
        <v>45699.424537037034</v>
      </c>
      <c r="C39" s="169">
        <v>20</v>
      </c>
      <c r="D39" s="170">
        <v>18.59</v>
      </c>
      <c r="E39" s="170">
        <v>371.8</v>
      </c>
      <c r="F39" s="171" t="s">
        <v>12</v>
      </c>
    </row>
    <row r="40" spans="2:6" ht="12.5">
      <c r="B40" s="49">
        <v>45699.42696759259</v>
      </c>
      <c r="C40" s="169">
        <v>202</v>
      </c>
      <c r="D40" s="170">
        <v>18.57</v>
      </c>
      <c r="E40" s="170">
        <v>3751.14</v>
      </c>
      <c r="F40" s="171" t="s">
        <v>12</v>
      </c>
    </row>
    <row r="41" spans="2:6" ht="12.5">
      <c r="B41" s="49">
        <v>45699.431064814817</v>
      </c>
      <c r="C41" s="169">
        <v>220</v>
      </c>
      <c r="D41" s="170">
        <v>18.53</v>
      </c>
      <c r="E41" s="170">
        <v>4076.6000000000004</v>
      </c>
      <c r="F41" s="171" t="s">
        <v>12</v>
      </c>
    </row>
    <row r="42" spans="2:6" ht="12.5">
      <c r="B42" s="49">
        <v>45699.436111111114</v>
      </c>
      <c r="C42" s="169">
        <v>96</v>
      </c>
      <c r="D42" s="170">
        <v>18.559999999999999</v>
      </c>
      <c r="E42" s="170">
        <v>1781.7599999999998</v>
      </c>
      <c r="F42" s="171" t="s">
        <v>12</v>
      </c>
    </row>
    <row r="43" spans="2:6" ht="12.5">
      <c r="B43" s="49">
        <v>45699.436111111114</v>
      </c>
      <c r="C43" s="169">
        <v>126</v>
      </c>
      <c r="D43" s="170">
        <v>18.559999999999999</v>
      </c>
      <c r="E43" s="170">
        <v>2338.56</v>
      </c>
      <c r="F43" s="171" t="s">
        <v>12</v>
      </c>
    </row>
    <row r="44" spans="2:6" ht="12.5">
      <c r="B44" s="49">
        <v>45699.436111111114</v>
      </c>
      <c r="C44" s="169">
        <v>226</v>
      </c>
      <c r="D44" s="170">
        <v>18.559999999999999</v>
      </c>
      <c r="E44" s="170">
        <v>4194.5599999999995</v>
      </c>
      <c r="F44" s="171" t="s">
        <v>12</v>
      </c>
    </row>
    <row r="45" spans="2:6" ht="12.5">
      <c r="B45" s="49">
        <v>45699.447939814818</v>
      </c>
      <c r="C45" s="169">
        <v>202</v>
      </c>
      <c r="D45" s="170">
        <v>18.55</v>
      </c>
      <c r="E45" s="170">
        <v>3747.1000000000004</v>
      </c>
      <c r="F45" s="171" t="s">
        <v>12</v>
      </c>
    </row>
    <row r="46" spans="2:6" ht="12.5">
      <c r="B46" s="49">
        <v>45699.448379629626</v>
      </c>
      <c r="C46" s="169">
        <v>67</v>
      </c>
      <c r="D46" s="170">
        <v>18.54</v>
      </c>
      <c r="E46" s="170">
        <v>1242.1799999999998</v>
      </c>
      <c r="F46" s="171" t="s">
        <v>12</v>
      </c>
    </row>
    <row r="47" spans="2:6" ht="12.5">
      <c r="B47" s="49">
        <v>45699.448379629626</v>
      </c>
      <c r="C47" s="169">
        <v>349</v>
      </c>
      <c r="D47" s="170">
        <v>18.54</v>
      </c>
      <c r="E47" s="170">
        <v>6470.46</v>
      </c>
      <c r="F47" s="171" t="s">
        <v>12</v>
      </c>
    </row>
    <row r="48" spans="2:6" ht="12.5">
      <c r="B48" s="49">
        <v>45699.455046296294</v>
      </c>
      <c r="C48" s="169">
        <v>419</v>
      </c>
      <c r="D48" s="170">
        <v>18.55</v>
      </c>
      <c r="E48" s="170">
        <v>7772.4500000000007</v>
      </c>
      <c r="F48" s="171" t="s">
        <v>12</v>
      </c>
    </row>
    <row r="49" spans="2:6" ht="12.5">
      <c r="B49" s="49">
        <v>45699.460868055554</v>
      </c>
      <c r="C49" s="169">
        <v>220</v>
      </c>
      <c r="D49" s="170">
        <v>18.57</v>
      </c>
      <c r="E49" s="170">
        <v>4085.4</v>
      </c>
      <c r="F49" s="171" t="s">
        <v>12</v>
      </c>
    </row>
    <row r="50" spans="2:6" ht="12.5">
      <c r="B50" s="49">
        <v>45699.462025462963</v>
      </c>
      <c r="C50" s="169">
        <v>217</v>
      </c>
      <c r="D50" s="170">
        <v>18.559999999999999</v>
      </c>
      <c r="E50" s="170">
        <v>4027.5199999999995</v>
      </c>
      <c r="F50" s="171" t="s">
        <v>12</v>
      </c>
    </row>
    <row r="51" spans="2:6" ht="12.5">
      <c r="B51" s="49">
        <v>45699.471284722225</v>
      </c>
      <c r="C51" s="169">
        <v>411</v>
      </c>
      <c r="D51" s="170">
        <v>18.53</v>
      </c>
      <c r="E51" s="170">
        <v>7615.8300000000008</v>
      </c>
      <c r="F51" s="171" t="s">
        <v>12</v>
      </c>
    </row>
    <row r="52" spans="2:6" ht="12.5">
      <c r="B52" s="49">
        <v>45699.477534722224</v>
      </c>
      <c r="C52" s="169">
        <v>219</v>
      </c>
      <c r="D52" s="170">
        <v>18.54</v>
      </c>
      <c r="E52" s="170">
        <v>4060.2599999999998</v>
      </c>
      <c r="F52" s="171" t="s">
        <v>12</v>
      </c>
    </row>
    <row r="53" spans="2:6" ht="12.5">
      <c r="B53" s="49">
        <v>45699.480578703704</v>
      </c>
      <c r="C53" s="169">
        <v>221</v>
      </c>
      <c r="D53" s="170">
        <v>18.53</v>
      </c>
      <c r="E53" s="170">
        <v>4095.13</v>
      </c>
      <c r="F53" s="171" t="s">
        <v>12</v>
      </c>
    </row>
    <row r="54" spans="2:6" ht="12.5">
      <c r="B54" s="49">
        <v>45699.489270833335</v>
      </c>
      <c r="C54" s="169">
        <v>219</v>
      </c>
      <c r="D54" s="170">
        <v>18.510000000000002</v>
      </c>
      <c r="E54" s="170">
        <v>4053.6900000000005</v>
      </c>
      <c r="F54" s="171" t="s">
        <v>12</v>
      </c>
    </row>
    <row r="55" spans="2:6" ht="12.5">
      <c r="B55" s="49">
        <v>45699.489270833335</v>
      </c>
      <c r="C55" s="169">
        <v>242</v>
      </c>
      <c r="D55" s="170">
        <v>18.510000000000002</v>
      </c>
      <c r="E55" s="170">
        <v>4479.42</v>
      </c>
      <c r="F55" s="171" t="s">
        <v>12</v>
      </c>
    </row>
    <row r="56" spans="2:6" ht="12.5">
      <c r="B56" s="49">
        <v>45699.492604166669</v>
      </c>
      <c r="C56" s="169">
        <v>214</v>
      </c>
      <c r="D56" s="170">
        <v>18.510000000000002</v>
      </c>
      <c r="E56" s="170">
        <v>3961.1400000000003</v>
      </c>
      <c r="F56" s="171" t="s">
        <v>12</v>
      </c>
    </row>
    <row r="57" spans="2:6" ht="12.5">
      <c r="B57" s="49">
        <v>45699.500034722223</v>
      </c>
      <c r="C57" s="169">
        <v>2</v>
      </c>
      <c r="D57" s="170">
        <v>18.489999999999998</v>
      </c>
      <c r="E57" s="170">
        <v>36.979999999999997</v>
      </c>
      <c r="F57" s="171" t="s">
        <v>12</v>
      </c>
    </row>
    <row r="58" spans="2:6" ht="12.5">
      <c r="B58" s="49">
        <v>45699.500034722223</v>
      </c>
      <c r="C58" s="169">
        <v>7</v>
      </c>
      <c r="D58" s="170">
        <v>18.489999999999998</v>
      </c>
      <c r="E58" s="170">
        <v>129.42999999999998</v>
      </c>
      <c r="F58" s="171" t="s">
        <v>12</v>
      </c>
    </row>
    <row r="59" spans="2:6" ht="12.5">
      <c r="B59" s="49">
        <v>45699.500034722223</v>
      </c>
      <c r="C59" s="169">
        <v>5</v>
      </c>
      <c r="D59" s="170">
        <v>18.489999999999998</v>
      </c>
      <c r="E59" s="170">
        <v>92.449999999999989</v>
      </c>
      <c r="F59" s="171" t="s">
        <v>12</v>
      </c>
    </row>
    <row r="60" spans="2:6" ht="12.5">
      <c r="B60" s="49">
        <v>45699.503460648149</v>
      </c>
      <c r="C60" s="169">
        <v>197</v>
      </c>
      <c r="D60" s="170">
        <v>18.5</v>
      </c>
      <c r="E60" s="170">
        <v>3644.5</v>
      </c>
      <c r="F60" s="171" t="s">
        <v>12</v>
      </c>
    </row>
    <row r="61" spans="2:6" ht="12.5">
      <c r="B61" s="49">
        <v>45699.505972222221</v>
      </c>
      <c r="C61" s="169">
        <v>115</v>
      </c>
      <c r="D61" s="170">
        <v>18.489999999999998</v>
      </c>
      <c r="E61" s="170">
        <v>2126.35</v>
      </c>
      <c r="F61" s="171" t="s">
        <v>12</v>
      </c>
    </row>
    <row r="62" spans="2:6" ht="12.5">
      <c r="B62" s="49">
        <v>45699.505972222221</v>
      </c>
      <c r="C62" s="169">
        <v>85</v>
      </c>
      <c r="D62" s="170">
        <v>18.489999999999998</v>
      </c>
      <c r="E62" s="170">
        <v>1571.6499999999999</v>
      </c>
      <c r="F62" s="171" t="s">
        <v>12</v>
      </c>
    </row>
    <row r="63" spans="2:6" ht="12.5">
      <c r="B63" s="49">
        <v>45699.505972222221</v>
      </c>
      <c r="C63" s="169">
        <v>199</v>
      </c>
      <c r="D63" s="170">
        <v>18.489999999999998</v>
      </c>
      <c r="E63" s="170">
        <v>3679.5099999999998</v>
      </c>
      <c r="F63" s="171" t="s">
        <v>12</v>
      </c>
    </row>
    <row r="64" spans="2:6" ht="12.5">
      <c r="B64" s="49">
        <v>45699.515185185184</v>
      </c>
      <c r="C64" s="169">
        <v>47</v>
      </c>
      <c r="D64" s="170">
        <v>18.489999999999998</v>
      </c>
      <c r="E64" s="170">
        <v>869.03</v>
      </c>
      <c r="F64" s="171" t="s">
        <v>12</v>
      </c>
    </row>
    <row r="65" spans="2:6" ht="12.5">
      <c r="B65" s="49">
        <v>45699.518136574072</v>
      </c>
      <c r="C65" s="169">
        <v>207</v>
      </c>
      <c r="D65" s="170">
        <v>18.489999999999998</v>
      </c>
      <c r="E65" s="170">
        <v>3827.43</v>
      </c>
      <c r="F65" s="171" t="s">
        <v>12</v>
      </c>
    </row>
    <row r="66" spans="2:6" ht="12.5">
      <c r="B66" s="49">
        <v>45699.518136574072</v>
      </c>
      <c r="C66" s="169">
        <v>168</v>
      </c>
      <c r="D66" s="170">
        <v>18.489999999999998</v>
      </c>
      <c r="E66" s="170">
        <v>3106.3199999999997</v>
      </c>
      <c r="F66" s="171" t="s">
        <v>12</v>
      </c>
    </row>
    <row r="67" spans="2:6" ht="12.5">
      <c r="B67" s="49">
        <v>45699.524421296293</v>
      </c>
      <c r="C67" s="169">
        <v>243</v>
      </c>
      <c r="D67" s="170">
        <v>18.48</v>
      </c>
      <c r="E67" s="170">
        <v>4490.6400000000003</v>
      </c>
      <c r="F67" s="171" t="s">
        <v>12</v>
      </c>
    </row>
    <row r="68" spans="2:6" ht="12.5">
      <c r="B68" s="49">
        <v>45699.525439814817</v>
      </c>
      <c r="C68" s="169">
        <v>226</v>
      </c>
      <c r="D68" s="170">
        <v>18.47</v>
      </c>
      <c r="E68" s="170">
        <v>4174.2199999999993</v>
      </c>
      <c r="F68" s="171" t="s">
        <v>12</v>
      </c>
    </row>
    <row r="69" spans="2:6" ht="12.5">
      <c r="B69" s="49">
        <v>45699.531076388892</v>
      </c>
      <c r="C69" s="169">
        <v>235</v>
      </c>
      <c r="D69" s="170">
        <v>18.46</v>
      </c>
      <c r="E69" s="170">
        <v>4338.1000000000004</v>
      </c>
      <c r="F69" s="171" t="s">
        <v>12</v>
      </c>
    </row>
    <row r="70" spans="2:6" ht="12.5">
      <c r="B70" s="49">
        <v>45699.537523148145</v>
      </c>
      <c r="C70" s="169">
        <v>222</v>
      </c>
      <c r="D70" s="170">
        <v>18.43</v>
      </c>
      <c r="E70" s="170">
        <v>4091.46</v>
      </c>
      <c r="F70" s="171" t="s">
        <v>12</v>
      </c>
    </row>
    <row r="71" spans="2:6" ht="12.5">
      <c r="B71" s="49">
        <v>45699.545173611114</v>
      </c>
      <c r="C71" s="169">
        <v>35</v>
      </c>
      <c r="D71" s="170">
        <v>18.43</v>
      </c>
      <c r="E71" s="170">
        <v>645.04999999999995</v>
      </c>
      <c r="F71" s="171" t="s">
        <v>12</v>
      </c>
    </row>
    <row r="72" spans="2:6" ht="12.5">
      <c r="B72" s="49">
        <v>45699.545868055553</v>
      </c>
      <c r="C72" s="169">
        <v>201</v>
      </c>
      <c r="D72" s="170">
        <v>18.43</v>
      </c>
      <c r="E72" s="170">
        <v>3704.43</v>
      </c>
      <c r="F72" s="171" t="s">
        <v>12</v>
      </c>
    </row>
    <row r="73" spans="2:6" ht="12.5">
      <c r="B73" s="49">
        <v>45699.545902777776</v>
      </c>
      <c r="C73" s="169">
        <v>5</v>
      </c>
      <c r="D73" s="170">
        <v>18.43</v>
      </c>
      <c r="E73" s="170">
        <v>92.15</v>
      </c>
      <c r="F73" s="171" t="s">
        <v>12</v>
      </c>
    </row>
    <row r="74" spans="2:6" ht="12.5">
      <c r="B74" s="49">
        <v>45699.550104166665</v>
      </c>
      <c r="C74" s="169">
        <v>233</v>
      </c>
      <c r="D74" s="170">
        <v>18.43</v>
      </c>
      <c r="E74" s="170">
        <v>4294.1899999999996</v>
      </c>
      <c r="F74" s="171" t="s">
        <v>12</v>
      </c>
    </row>
    <row r="75" spans="2:6" ht="12.5">
      <c r="B75" s="49">
        <v>45699.554780092592</v>
      </c>
      <c r="C75" s="169">
        <v>215</v>
      </c>
      <c r="D75" s="170">
        <v>18.420000000000002</v>
      </c>
      <c r="E75" s="170">
        <v>3960.3</v>
      </c>
      <c r="F75" s="171" t="s">
        <v>12</v>
      </c>
    </row>
    <row r="76" spans="2:6" ht="12.5">
      <c r="B76" s="49">
        <v>45699.558078703703</v>
      </c>
      <c r="C76" s="169">
        <v>50</v>
      </c>
      <c r="D76" s="170">
        <v>18.43</v>
      </c>
      <c r="E76" s="170">
        <v>921.5</v>
      </c>
      <c r="F76" s="171" t="s">
        <v>12</v>
      </c>
    </row>
    <row r="77" spans="2:6" ht="12.5">
      <c r="B77" s="49">
        <v>45699.558078703703</v>
      </c>
      <c r="C77" s="169">
        <v>118</v>
      </c>
      <c r="D77" s="170">
        <v>18.43</v>
      </c>
      <c r="E77" s="170">
        <v>2174.7399999999998</v>
      </c>
      <c r="F77" s="171" t="s">
        <v>12</v>
      </c>
    </row>
    <row r="78" spans="2:6" ht="12.5">
      <c r="B78" s="49">
        <v>45699.558078703703</v>
      </c>
      <c r="C78" s="169">
        <v>46</v>
      </c>
      <c r="D78" s="170">
        <v>18.43</v>
      </c>
      <c r="E78" s="170">
        <v>847.78</v>
      </c>
      <c r="F78" s="171" t="s">
        <v>12</v>
      </c>
    </row>
    <row r="79" spans="2:6" ht="12.5">
      <c r="B79" s="49">
        <v>45699.569467592592</v>
      </c>
      <c r="C79" s="169">
        <v>162</v>
      </c>
      <c r="D79" s="170">
        <v>18.420000000000002</v>
      </c>
      <c r="E79" s="170">
        <v>2984.0400000000004</v>
      </c>
      <c r="F79" s="171" t="s">
        <v>12</v>
      </c>
    </row>
    <row r="80" spans="2:6" ht="12.5">
      <c r="B80" s="49">
        <v>45699.569467592592</v>
      </c>
      <c r="C80" s="169">
        <v>138</v>
      </c>
      <c r="D80" s="170">
        <v>18.420000000000002</v>
      </c>
      <c r="E80" s="170">
        <v>2541.96</v>
      </c>
      <c r="F80" s="171" t="s">
        <v>12</v>
      </c>
    </row>
    <row r="81" spans="2:6" ht="12.5">
      <c r="B81" s="49">
        <v>45699.569467592592</v>
      </c>
      <c r="C81" s="169">
        <v>42</v>
      </c>
      <c r="D81" s="170">
        <v>18.420000000000002</v>
      </c>
      <c r="E81" s="170">
        <v>773.6400000000001</v>
      </c>
      <c r="F81" s="171" t="s">
        <v>12</v>
      </c>
    </row>
    <row r="82" spans="2:6" ht="12.5">
      <c r="B82" s="49">
        <v>45699.569467592592</v>
      </c>
      <c r="C82" s="169">
        <v>82</v>
      </c>
      <c r="D82" s="170">
        <v>18.420000000000002</v>
      </c>
      <c r="E82" s="170">
        <v>1510.44</v>
      </c>
      <c r="F82" s="171" t="s">
        <v>12</v>
      </c>
    </row>
    <row r="83" spans="2:6" ht="12.5">
      <c r="B83" s="49">
        <v>45699.571712962963</v>
      </c>
      <c r="C83" s="169">
        <v>22</v>
      </c>
      <c r="D83" s="170">
        <v>18.39</v>
      </c>
      <c r="E83" s="170">
        <v>404.58000000000004</v>
      </c>
      <c r="F83" s="171" t="s">
        <v>12</v>
      </c>
    </row>
    <row r="84" spans="2:6" ht="12.5">
      <c r="B84" s="49">
        <v>45699.572638888887</v>
      </c>
      <c r="C84" s="169">
        <v>192</v>
      </c>
      <c r="D84" s="170">
        <v>18.39</v>
      </c>
      <c r="E84" s="170">
        <v>3530.88</v>
      </c>
      <c r="F84" s="171" t="s">
        <v>12</v>
      </c>
    </row>
    <row r="85" spans="2:6" ht="12.5">
      <c r="B85" s="49">
        <v>45699.584201388891</v>
      </c>
      <c r="C85" s="169">
        <v>208</v>
      </c>
      <c r="D85" s="170">
        <v>18.399999999999999</v>
      </c>
      <c r="E85" s="170">
        <v>3827.2</v>
      </c>
      <c r="F85" s="171" t="s">
        <v>12</v>
      </c>
    </row>
    <row r="86" spans="2:6" ht="12.5">
      <c r="B86" s="49">
        <v>45699.590277777781</v>
      </c>
      <c r="C86" s="169">
        <v>137</v>
      </c>
      <c r="D86" s="170">
        <v>18.420000000000002</v>
      </c>
      <c r="E86" s="170">
        <v>2523.5400000000004</v>
      </c>
      <c r="F86" s="171" t="s">
        <v>12</v>
      </c>
    </row>
    <row r="87" spans="2:6" ht="12.5">
      <c r="B87" s="49">
        <v>45699.590277777781</v>
      </c>
      <c r="C87" s="169">
        <v>7</v>
      </c>
      <c r="D87" s="170">
        <v>18.420000000000002</v>
      </c>
      <c r="E87" s="170">
        <v>128.94</v>
      </c>
      <c r="F87" s="171" t="s">
        <v>12</v>
      </c>
    </row>
    <row r="88" spans="2:6" ht="12.5">
      <c r="B88" s="49">
        <v>45699.590277777781</v>
      </c>
      <c r="C88" s="169">
        <v>268</v>
      </c>
      <c r="D88" s="170">
        <v>18.420000000000002</v>
      </c>
      <c r="E88" s="170">
        <v>4936.5600000000004</v>
      </c>
      <c r="F88" s="171" t="s">
        <v>12</v>
      </c>
    </row>
    <row r="89" spans="2:6" ht="12.5">
      <c r="B89" s="49">
        <v>45699.593055555553</v>
      </c>
      <c r="C89" s="169">
        <v>215</v>
      </c>
      <c r="D89" s="170">
        <v>18.420000000000002</v>
      </c>
      <c r="E89" s="170">
        <v>3960.3</v>
      </c>
      <c r="F89" s="171" t="s">
        <v>12</v>
      </c>
    </row>
    <row r="90" spans="2:6" ht="12.5">
      <c r="B90" s="49">
        <v>45699.603472222225</v>
      </c>
      <c r="C90" s="169">
        <v>80</v>
      </c>
      <c r="D90" s="170">
        <v>18.420000000000002</v>
      </c>
      <c r="E90" s="170">
        <v>1473.6000000000001</v>
      </c>
      <c r="F90" s="171" t="s">
        <v>12</v>
      </c>
    </row>
    <row r="91" spans="2:6" ht="12.5">
      <c r="B91" s="49">
        <v>45699.60628472222</v>
      </c>
      <c r="C91" s="169">
        <v>38</v>
      </c>
      <c r="D91" s="170">
        <v>18.440000000000001</v>
      </c>
      <c r="E91" s="170">
        <v>700.72</v>
      </c>
      <c r="F91" s="171" t="s">
        <v>12</v>
      </c>
    </row>
    <row r="92" spans="2:6" ht="12.5">
      <c r="B92" s="49">
        <v>45699.60628472222</v>
      </c>
      <c r="C92" s="169">
        <v>10</v>
      </c>
      <c r="D92" s="170">
        <v>18.440000000000001</v>
      </c>
      <c r="E92" s="170">
        <v>184.4</v>
      </c>
      <c r="F92" s="171" t="s">
        <v>12</v>
      </c>
    </row>
    <row r="93" spans="2:6" ht="12.5">
      <c r="B93" s="49">
        <v>45699.60628472222</v>
      </c>
      <c r="C93" s="169">
        <v>328</v>
      </c>
      <c r="D93" s="170">
        <v>18.440000000000001</v>
      </c>
      <c r="E93" s="170">
        <v>6048.3200000000006</v>
      </c>
      <c r="F93" s="171" t="s">
        <v>12</v>
      </c>
    </row>
    <row r="94" spans="2:6" ht="12.5">
      <c r="B94" s="49">
        <v>45699.606307870374</v>
      </c>
      <c r="C94" s="169">
        <v>223</v>
      </c>
      <c r="D94" s="170">
        <v>18.440000000000001</v>
      </c>
      <c r="E94" s="170">
        <v>4112.12</v>
      </c>
      <c r="F94" s="171" t="s">
        <v>12</v>
      </c>
    </row>
    <row r="95" spans="2:6" ht="12.5">
      <c r="B95" s="49">
        <v>45699.606307870374</v>
      </c>
      <c r="C95" s="169">
        <v>34</v>
      </c>
      <c r="D95" s="170">
        <v>18.440000000000001</v>
      </c>
      <c r="E95" s="170">
        <v>626.96</v>
      </c>
      <c r="F95" s="171" t="s">
        <v>12</v>
      </c>
    </row>
    <row r="96" spans="2:6" ht="12.5">
      <c r="B96" s="49">
        <v>45699.617372685185</v>
      </c>
      <c r="C96" s="169">
        <v>187</v>
      </c>
      <c r="D96" s="170">
        <v>18.440000000000001</v>
      </c>
      <c r="E96" s="170">
        <v>3448.28</v>
      </c>
      <c r="F96" s="171" t="s">
        <v>12</v>
      </c>
    </row>
    <row r="97" spans="2:6" ht="12.5">
      <c r="B97" s="49">
        <v>45699.617372685185</v>
      </c>
      <c r="C97" s="169">
        <v>264</v>
      </c>
      <c r="D97" s="170">
        <v>18.440000000000001</v>
      </c>
      <c r="E97" s="170">
        <v>4868.1600000000008</v>
      </c>
      <c r="F97" s="171" t="s">
        <v>12</v>
      </c>
    </row>
    <row r="98" spans="2:6" ht="12.5">
      <c r="B98" s="49">
        <v>45699.623472222222</v>
      </c>
      <c r="C98" s="169">
        <v>206</v>
      </c>
      <c r="D98" s="170">
        <v>18.43</v>
      </c>
      <c r="E98" s="170">
        <v>3796.58</v>
      </c>
      <c r="F98" s="171" t="s">
        <v>12</v>
      </c>
    </row>
    <row r="99" spans="2:6" ht="12.5">
      <c r="B99" s="49">
        <v>45699.623472222222</v>
      </c>
      <c r="C99" s="169">
        <v>217</v>
      </c>
      <c r="D99" s="170">
        <v>18.43</v>
      </c>
      <c r="E99" s="170">
        <v>3999.31</v>
      </c>
      <c r="F99" s="171" t="s">
        <v>12</v>
      </c>
    </row>
    <row r="100" spans="2:6" ht="12.5">
      <c r="B100" s="49">
        <v>45699.628564814811</v>
      </c>
      <c r="C100" s="169">
        <v>222</v>
      </c>
      <c r="D100" s="170">
        <v>18.41</v>
      </c>
      <c r="E100" s="170">
        <v>4087.02</v>
      </c>
      <c r="F100" s="171" t="s">
        <v>12</v>
      </c>
    </row>
    <row r="101" spans="2:6" ht="12.5">
      <c r="B101" s="49">
        <v>45699.633391203701</v>
      </c>
      <c r="C101" s="169">
        <v>409</v>
      </c>
      <c r="D101" s="170">
        <v>18.43</v>
      </c>
      <c r="E101" s="170">
        <v>7537.87</v>
      </c>
      <c r="F101" s="171" t="s">
        <v>12</v>
      </c>
    </row>
    <row r="102" spans="2:6" ht="12.5">
      <c r="B102" s="49">
        <v>45699.638692129629</v>
      </c>
      <c r="C102" s="169">
        <v>253</v>
      </c>
      <c r="D102" s="170">
        <v>18.41</v>
      </c>
      <c r="E102" s="170">
        <v>4657.7300000000005</v>
      </c>
      <c r="F102" s="171" t="s">
        <v>12</v>
      </c>
    </row>
    <row r="103" spans="2:6" ht="12.5">
      <c r="B103" s="49">
        <v>45699.641979166663</v>
      </c>
      <c r="C103" s="169">
        <v>223</v>
      </c>
      <c r="D103" s="170">
        <v>18.43</v>
      </c>
      <c r="E103" s="170">
        <v>4109.8900000000003</v>
      </c>
      <c r="F103" s="171" t="s">
        <v>12</v>
      </c>
    </row>
    <row r="104" spans="2:6" ht="12.5">
      <c r="B104" s="49">
        <v>45699.645648148151</v>
      </c>
      <c r="C104" s="169">
        <v>227</v>
      </c>
      <c r="D104" s="170">
        <v>18.43</v>
      </c>
      <c r="E104" s="170">
        <v>4183.6099999999997</v>
      </c>
      <c r="F104" s="171" t="s">
        <v>12</v>
      </c>
    </row>
    <row r="105" spans="2:6" ht="12.5">
      <c r="B105" s="49">
        <v>45699.652106481481</v>
      </c>
      <c r="C105" s="169">
        <v>494</v>
      </c>
      <c r="D105" s="170">
        <v>18.37</v>
      </c>
      <c r="E105" s="170">
        <v>9074.7800000000007</v>
      </c>
      <c r="F105" s="171" t="s">
        <v>12</v>
      </c>
    </row>
    <row r="106" spans="2:6" ht="12.5">
      <c r="B106" s="49">
        <v>45699.653495370374</v>
      </c>
      <c r="C106" s="169">
        <v>132</v>
      </c>
      <c r="D106" s="170">
        <v>18.37</v>
      </c>
      <c r="E106" s="170">
        <v>2424.84</v>
      </c>
      <c r="F106" s="171" t="s">
        <v>12</v>
      </c>
    </row>
    <row r="107" spans="2:6" ht="12.5">
      <c r="B107" s="49">
        <v>45699.655578703707</v>
      </c>
      <c r="C107" s="169">
        <v>199</v>
      </c>
      <c r="D107" s="170">
        <v>18.37</v>
      </c>
      <c r="E107" s="170">
        <v>3655.63</v>
      </c>
      <c r="F107" s="171" t="s">
        <v>12</v>
      </c>
    </row>
    <row r="108" spans="2:6" ht="12.5">
      <c r="B108" s="49">
        <v>45699.659594907411</v>
      </c>
      <c r="C108" s="169">
        <v>167</v>
      </c>
      <c r="D108" s="170">
        <v>18.420000000000002</v>
      </c>
      <c r="E108" s="170">
        <v>3076.1400000000003</v>
      </c>
      <c r="F108" s="171" t="s">
        <v>12</v>
      </c>
    </row>
    <row r="109" spans="2:6" ht="12.5">
      <c r="B109" s="49">
        <v>45699.659594907411</v>
      </c>
      <c r="C109" s="169">
        <v>52</v>
      </c>
      <c r="D109" s="170">
        <v>18.420000000000002</v>
      </c>
      <c r="E109" s="170">
        <v>957.84000000000015</v>
      </c>
      <c r="F109" s="171" t="s">
        <v>12</v>
      </c>
    </row>
    <row r="110" spans="2:6" ht="12.5">
      <c r="B110" s="49">
        <v>45699.669895833336</v>
      </c>
      <c r="C110" s="169">
        <v>283</v>
      </c>
      <c r="D110" s="170">
        <v>18.48</v>
      </c>
      <c r="E110" s="170">
        <v>5229.84</v>
      </c>
      <c r="F110" s="171" t="s">
        <v>12</v>
      </c>
    </row>
    <row r="111" spans="2:6" ht="12.5">
      <c r="B111" s="49">
        <v>45699.669895833336</v>
      </c>
      <c r="C111" s="169">
        <v>131</v>
      </c>
      <c r="D111" s="170">
        <v>18.48</v>
      </c>
      <c r="E111" s="170">
        <v>2420.88</v>
      </c>
      <c r="F111" s="171" t="s">
        <v>12</v>
      </c>
    </row>
    <row r="112" spans="2:6" ht="12.5">
      <c r="B112" s="49">
        <v>45699.669895833336</v>
      </c>
      <c r="C112" s="169">
        <v>53</v>
      </c>
      <c r="D112" s="170">
        <v>18.48</v>
      </c>
      <c r="E112" s="170">
        <v>979.44</v>
      </c>
      <c r="F112" s="171" t="s">
        <v>12</v>
      </c>
    </row>
    <row r="113" spans="2:6" ht="12.5">
      <c r="B113" s="49">
        <v>45699.670115740744</v>
      </c>
      <c r="C113" s="169">
        <v>20</v>
      </c>
      <c r="D113" s="170">
        <v>18.48</v>
      </c>
      <c r="E113" s="170">
        <v>369.6</v>
      </c>
      <c r="F113" s="171" t="s">
        <v>12</v>
      </c>
    </row>
    <row r="114" spans="2:6" ht="12.5">
      <c r="B114" s="49">
        <v>45699.670115740744</v>
      </c>
      <c r="C114" s="169">
        <v>460</v>
      </c>
      <c r="D114" s="170">
        <v>18.48</v>
      </c>
      <c r="E114" s="170">
        <v>8500.8000000000011</v>
      </c>
      <c r="F114" s="171" t="s">
        <v>12</v>
      </c>
    </row>
    <row r="115" spans="2:6" ht="12.5">
      <c r="B115" s="49">
        <v>45699.67224537037</v>
      </c>
      <c r="C115" s="169">
        <v>213</v>
      </c>
      <c r="D115" s="170">
        <v>18.47</v>
      </c>
      <c r="E115" s="170">
        <v>3934.1099999999997</v>
      </c>
      <c r="F115" s="171" t="s">
        <v>12</v>
      </c>
    </row>
    <row r="116" spans="2:6" ht="12.5">
      <c r="B116" s="49">
        <v>45699.679409722223</v>
      </c>
      <c r="C116" s="169">
        <v>55</v>
      </c>
      <c r="D116" s="170">
        <v>18.47</v>
      </c>
      <c r="E116" s="170">
        <v>1015.8499999999999</v>
      </c>
      <c r="F116" s="171" t="s">
        <v>12</v>
      </c>
    </row>
    <row r="117" spans="2:6" ht="12.5">
      <c r="B117" s="49">
        <v>45699.679965277777</v>
      </c>
      <c r="C117" s="169">
        <v>91</v>
      </c>
      <c r="D117" s="170">
        <v>18.47</v>
      </c>
      <c r="E117" s="170">
        <v>1680.77</v>
      </c>
      <c r="F117" s="171" t="s">
        <v>12</v>
      </c>
    </row>
    <row r="118" spans="2:6" ht="12.5">
      <c r="B118" s="49">
        <v>45699.679965277777</v>
      </c>
      <c r="C118" s="169">
        <v>100</v>
      </c>
      <c r="D118" s="170">
        <v>18.47</v>
      </c>
      <c r="E118" s="170">
        <v>1847</v>
      </c>
      <c r="F118" s="171" t="s">
        <v>12</v>
      </c>
    </row>
    <row r="119" spans="2:6" ht="12.5">
      <c r="B119" s="49">
        <v>45699.679965277777</v>
      </c>
      <c r="C119" s="169">
        <v>19</v>
      </c>
      <c r="D119" s="170">
        <v>18.47</v>
      </c>
      <c r="E119" s="170">
        <v>350.92999999999995</v>
      </c>
      <c r="F119" s="171" t="s">
        <v>12</v>
      </c>
    </row>
    <row r="120" spans="2:6" ht="12.5">
      <c r="B120" s="49">
        <v>45699.680439814816</v>
      </c>
      <c r="C120" s="169">
        <v>199</v>
      </c>
      <c r="D120" s="170">
        <v>18.46</v>
      </c>
      <c r="E120" s="170">
        <v>3673.54</v>
      </c>
      <c r="F120" s="171" t="s">
        <v>12</v>
      </c>
    </row>
    <row r="121" spans="2:6" ht="12.5">
      <c r="B121" s="49">
        <v>45699.680439814816</v>
      </c>
      <c r="C121" s="169">
        <v>210</v>
      </c>
      <c r="D121" s="170">
        <v>18.46</v>
      </c>
      <c r="E121" s="170">
        <v>3876.6000000000004</v>
      </c>
      <c r="F121" s="171" t="s">
        <v>12</v>
      </c>
    </row>
    <row r="122" spans="2:6" ht="12.5">
      <c r="B122" s="49">
        <v>45699.680439814816</v>
      </c>
      <c r="C122" s="169">
        <v>199</v>
      </c>
      <c r="D122" s="170">
        <v>18.46</v>
      </c>
      <c r="E122" s="170">
        <v>3673.54</v>
      </c>
      <c r="F122" s="171" t="s">
        <v>12</v>
      </c>
    </row>
    <row r="123" spans="2:6" ht="12.5">
      <c r="B123" s="49">
        <v>45699.680439814816</v>
      </c>
      <c r="C123" s="169">
        <v>7</v>
      </c>
      <c r="D123" s="170">
        <v>18.46</v>
      </c>
      <c r="E123" s="170">
        <v>129.22</v>
      </c>
      <c r="F123" s="171" t="s">
        <v>12</v>
      </c>
    </row>
    <row r="124" spans="2:6" ht="12.5">
      <c r="B124" s="49">
        <v>45699.687476851854</v>
      </c>
      <c r="C124" s="169">
        <v>445</v>
      </c>
      <c r="D124" s="170">
        <v>18.46</v>
      </c>
      <c r="E124" s="170">
        <v>8214.7000000000007</v>
      </c>
      <c r="F124" s="171" t="s">
        <v>12</v>
      </c>
    </row>
    <row r="125" spans="2:6" ht="12.5">
      <c r="B125" s="49">
        <v>45699.699803240743</v>
      </c>
      <c r="C125" s="169">
        <v>62</v>
      </c>
      <c r="D125" s="170">
        <v>18.48</v>
      </c>
      <c r="E125" s="170">
        <v>1145.76</v>
      </c>
      <c r="F125" s="171" t="s">
        <v>12</v>
      </c>
    </row>
    <row r="126" spans="2:6" ht="12.5">
      <c r="B126" s="49">
        <v>45699.699803240743</v>
      </c>
      <c r="C126" s="169">
        <v>251</v>
      </c>
      <c r="D126" s="170">
        <v>18.48</v>
      </c>
      <c r="E126" s="170">
        <v>4638.4800000000005</v>
      </c>
      <c r="F126" s="171" t="s">
        <v>12</v>
      </c>
    </row>
    <row r="127" spans="2:6" ht="12.5">
      <c r="B127" s="49">
        <v>45699.699803240743</v>
      </c>
      <c r="C127" s="169">
        <v>58</v>
      </c>
      <c r="D127" s="170">
        <v>18.48</v>
      </c>
      <c r="E127" s="170">
        <v>1071.8399999999999</v>
      </c>
      <c r="F127" s="171" t="s">
        <v>12</v>
      </c>
    </row>
    <row r="128" spans="2:6" ht="12.5">
      <c r="B128" s="49">
        <v>45699.699803240743</v>
      </c>
      <c r="C128" s="169">
        <v>93</v>
      </c>
      <c r="D128" s="170">
        <v>18.48</v>
      </c>
      <c r="E128" s="170">
        <v>1718.64</v>
      </c>
      <c r="F128" s="171" t="s">
        <v>12</v>
      </c>
    </row>
    <row r="129" spans="2:6" ht="12.5">
      <c r="B129" s="49">
        <v>45699.699803240743</v>
      </c>
      <c r="C129" s="169">
        <v>433</v>
      </c>
      <c r="D129" s="170">
        <v>18.48</v>
      </c>
      <c r="E129" s="170">
        <v>8001.84</v>
      </c>
      <c r="F129" s="171" t="s">
        <v>12</v>
      </c>
    </row>
    <row r="130" spans="2:6" ht="12.5">
      <c r="B130" s="49">
        <v>45699.699803240743</v>
      </c>
      <c r="C130" s="169">
        <v>144</v>
      </c>
      <c r="D130" s="170">
        <v>18.48</v>
      </c>
      <c r="E130" s="170">
        <v>2661.12</v>
      </c>
      <c r="F130" s="171" t="s">
        <v>12</v>
      </c>
    </row>
    <row r="131" spans="2:6" ht="12.5">
      <c r="B131" s="49">
        <v>45699.709016203706</v>
      </c>
      <c r="C131" s="169">
        <v>232</v>
      </c>
      <c r="D131" s="170">
        <v>18.47</v>
      </c>
      <c r="E131" s="170">
        <v>4285.04</v>
      </c>
      <c r="F131" s="171" t="s">
        <v>12</v>
      </c>
    </row>
    <row r="132" spans="2:6" ht="12.5">
      <c r="B132" s="49">
        <v>45699.711435185185</v>
      </c>
      <c r="C132" s="169">
        <v>211</v>
      </c>
      <c r="D132" s="170">
        <v>18.47</v>
      </c>
      <c r="E132" s="170">
        <v>3897.1699999999996</v>
      </c>
      <c r="F132" s="171" t="s">
        <v>12</v>
      </c>
    </row>
    <row r="133" spans="2:6" ht="12.5">
      <c r="B133" s="49">
        <v>45699.712685185186</v>
      </c>
      <c r="C133" s="169">
        <v>83</v>
      </c>
      <c r="D133" s="170">
        <v>18.46</v>
      </c>
      <c r="E133" s="170">
        <v>1532.18</v>
      </c>
      <c r="F133" s="171" t="s">
        <v>12</v>
      </c>
    </row>
    <row r="134" spans="2:6" ht="12.5">
      <c r="B134" s="49">
        <v>45699.712685185186</v>
      </c>
      <c r="C134" s="169">
        <v>121</v>
      </c>
      <c r="D134" s="170">
        <v>18.46</v>
      </c>
      <c r="E134" s="170">
        <v>2233.6600000000003</v>
      </c>
      <c r="F134" s="171" t="s">
        <v>12</v>
      </c>
    </row>
    <row r="135" spans="2:6" ht="12.5">
      <c r="B135" s="49">
        <v>45699.712685185186</v>
      </c>
      <c r="C135" s="169">
        <v>198</v>
      </c>
      <c r="D135" s="170">
        <v>18.46</v>
      </c>
      <c r="E135" s="170">
        <v>3655.0800000000004</v>
      </c>
      <c r="F135" s="171" t="s">
        <v>12</v>
      </c>
    </row>
    <row r="136" spans="2:6" ht="12.5">
      <c r="B136" s="49">
        <v>45699.712685185186</v>
      </c>
      <c r="C136" s="169">
        <v>218</v>
      </c>
      <c r="D136" s="170">
        <v>18.46</v>
      </c>
      <c r="E136" s="170">
        <v>4024.28</v>
      </c>
      <c r="F136" s="171" t="s">
        <v>12</v>
      </c>
    </row>
    <row r="137" spans="2:6" ht="12.5">
      <c r="B137" s="49">
        <v>45699.717557870368</v>
      </c>
      <c r="C137" s="169">
        <v>186</v>
      </c>
      <c r="D137" s="170">
        <v>18.47</v>
      </c>
      <c r="E137" s="170">
        <v>3435.4199999999996</v>
      </c>
      <c r="F137" s="171" t="s">
        <v>12</v>
      </c>
    </row>
    <row r="138" spans="2:6" ht="12.5">
      <c r="B138" s="49">
        <v>45699.717557870368</v>
      </c>
      <c r="C138" s="169">
        <v>29</v>
      </c>
      <c r="D138" s="170">
        <v>18.47</v>
      </c>
      <c r="E138" s="170">
        <v>535.63</v>
      </c>
      <c r="F138" s="171" t="s">
        <v>12</v>
      </c>
    </row>
    <row r="139" spans="2:6" ht="12.5">
      <c r="B139" s="49">
        <v>45699.717557870368</v>
      </c>
      <c r="C139" s="169">
        <v>185</v>
      </c>
      <c r="D139" s="170">
        <v>18.47</v>
      </c>
      <c r="E139" s="170">
        <v>3416.95</v>
      </c>
      <c r="F139" s="171" t="s">
        <v>12</v>
      </c>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0" priority="1">
      <formula>$D15&gt;#REF!</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CAC7E-D9C1-45B5-90BC-E11530B09F34}">
  <sheetPr codeName="Sheet176"/>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45568</v>
      </c>
      <c r="C15" s="83">
        <f>SUMIF(F20:F5000,F15,C20:C5000)</f>
        <v>29091</v>
      </c>
      <c r="D15" s="84">
        <f>E15/C15</f>
        <v>16.861588807534979</v>
      </c>
      <c r="E15" s="84">
        <f>SUMIF(F20:F5000,F15,E20:E5000)</f>
        <v>490520.48000000004</v>
      </c>
      <c r="F15" s="85" t="s">
        <v>12</v>
      </c>
    </row>
    <row r="16" spans="2:10">
      <c r="B16" s="30">
        <v>45568</v>
      </c>
      <c r="C16" s="83">
        <f>SUMIF(F20:F5001,F16,C20:C5001)</f>
        <v>0</v>
      </c>
      <c r="D16" s="84">
        <v>0</v>
      </c>
      <c r="E16" s="84">
        <f>SUMIF(F20:F5001,F16,E20:E5001)</f>
        <v>0</v>
      </c>
      <c r="F16" s="85" t="s">
        <v>22</v>
      </c>
    </row>
    <row r="17" spans="2:12" ht="12.5">
      <c r="B17" s="30">
        <v>45568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0.38284722222222217</v>
      </c>
      <c r="C20" s="100">
        <v>398</v>
      </c>
      <c r="D20" s="115">
        <v>16.809999999999999</v>
      </c>
      <c r="E20" s="98">
        <v>6690.3799999999992</v>
      </c>
      <c r="F20" s="101" t="s">
        <v>12</v>
      </c>
      <c r="G20" s="116"/>
      <c r="H20" s="113"/>
      <c r="I20" s="113"/>
      <c r="J20" s="113"/>
      <c r="K20" s="113"/>
    </row>
    <row r="21" spans="2:12" ht="12.5">
      <c r="B21" s="114">
        <v>0.38284722222222217</v>
      </c>
      <c r="C21" s="100">
        <v>389</v>
      </c>
      <c r="D21" s="115">
        <v>16.809999999999999</v>
      </c>
      <c r="E21" s="98">
        <v>6539.0899999999992</v>
      </c>
      <c r="F21" s="94" t="s">
        <v>12</v>
      </c>
    </row>
    <row r="22" spans="2:12" ht="12.5">
      <c r="B22" s="114">
        <v>0.38393518518518516</v>
      </c>
      <c r="C22" s="100">
        <v>396</v>
      </c>
      <c r="D22" s="115">
        <v>16.760000000000002</v>
      </c>
      <c r="E22" s="98">
        <v>6636.9600000000009</v>
      </c>
      <c r="F22" s="94" t="s">
        <v>12</v>
      </c>
    </row>
    <row r="23" spans="2:12" ht="12.5">
      <c r="B23" s="114">
        <v>0.38589120370370367</v>
      </c>
      <c r="C23" s="100">
        <v>362</v>
      </c>
      <c r="D23" s="115">
        <v>16.760000000000002</v>
      </c>
      <c r="E23" s="98">
        <v>6067.1200000000008</v>
      </c>
      <c r="F23" s="101" t="s">
        <v>12</v>
      </c>
    </row>
    <row r="24" spans="2:12" ht="12.5">
      <c r="B24" s="114">
        <v>0.38765046296296296</v>
      </c>
      <c r="C24" s="100">
        <v>394</v>
      </c>
      <c r="D24" s="115">
        <v>16.73</v>
      </c>
      <c r="E24" s="98">
        <v>6591.62</v>
      </c>
      <c r="F24" s="101" t="s">
        <v>12</v>
      </c>
    </row>
    <row r="25" spans="2:12" ht="12.5">
      <c r="B25" s="114">
        <v>0.39319444444444446</v>
      </c>
      <c r="C25" s="100">
        <v>362</v>
      </c>
      <c r="D25" s="115">
        <v>16.75</v>
      </c>
      <c r="E25" s="98">
        <v>6063.5</v>
      </c>
      <c r="F25" s="101" t="s">
        <v>12</v>
      </c>
    </row>
    <row r="26" spans="2:12" ht="12.5">
      <c r="B26" s="114">
        <v>0.39557870370370374</v>
      </c>
      <c r="C26" s="100">
        <v>355</v>
      </c>
      <c r="D26" s="115">
        <v>16.75</v>
      </c>
      <c r="E26" s="98">
        <v>5946.25</v>
      </c>
      <c r="F26" s="101" t="s">
        <v>12</v>
      </c>
    </row>
    <row r="27" spans="2:12" ht="12.5">
      <c r="B27" s="114">
        <v>0.39642361111111107</v>
      </c>
      <c r="C27" s="100">
        <v>182</v>
      </c>
      <c r="D27" s="115">
        <v>16.739999999999998</v>
      </c>
      <c r="E27" s="98">
        <v>3046.68</v>
      </c>
      <c r="F27" s="101" t="s">
        <v>12</v>
      </c>
    </row>
    <row r="28" spans="2:12" ht="12.5">
      <c r="B28" s="114">
        <v>0.39642361111111107</v>
      </c>
      <c r="C28" s="100">
        <v>205</v>
      </c>
      <c r="D28" s="115">
        <v>16.739999999999998</v>
      </c>
      <c r="E28" s="98">
        <v>3431.7</v>
      </c>
      <c r="F28" s="101" t="s">
        <v>12</v>
      </c>
    </row>
    <row r="29" spans="2:12" ht="12.5">
      <c r="B29" s="114">
        <v>0.39996527777777779</v>
      </c>
      <c r="C29" s="100">
        <v>393</v>
      </c>
      <c r="D29" s="115">
        <v>16.739999999999998</v>
      </c>
      <c r="E29" s="98">
        <v>6578.82</v>
      </c>
      <c r="F29" s="101" t="s">
        <v>12</v>
      </c>
    </row>
    <row r="30" spans="2:12" ht="12.5">
      <c r="B30" s="114">
        <v>0.40379629629629626</v>
      </c>
      <c r="C30" s="100">
        <v>388</v>
      </c>
      <c r="D30" s="115">
        <v>16.73</v>
      </c>
      <c r="E30" s="98">
        <v>6491.24</v>
      </c>
      <c r="F30" s="101" t="s">
        <v>12</v>
      </c>
    </row>
    <row r="31" spans="2:12" ht="12.5">
      <c r="B31" s="114">
        <v>0.40685185185185185</v>
      </c>
      <c r="C31" s="100">
        <v>393</v>
      </c>
      <c r="D31" s="115">
        <v>16.7</v>
      </c>
      <c r="E31" s="98">
        <v>6563.0999999999995</v>
      </c>
      <c r="F31" s="101" t="s">
        <v>12</v>
      </c>
    </row>
    <row r="32" spans="2:12" ht="12.5">
      <c r="B32" s="114">
        <v>0.41315972222222225</v>
      </c>
      <c r="C32" s="100">
        <v>420</v>
      </c>
      <c r="D32" s="115">
        <v>16.7</v>
      </c>
      <c r="E32" s="98">
        <v>7014</v>
      </c>
      <c r="F32" s="101" t="s">
        <v>12</v>
      </c>
    </row>
    <row r="33" spans="2:6" ht="12.5">
      <c r="B33" s="114">
        <v>0.4203587962962963</v>
      </c>
      <c r="C33" s="100">
        <v>354</v>
      </c>
      <c r="D33" s="115">
        <v>16.73</v>
      </c>
      <c r="E33" s="98">
        <v>5922.42</v>
      </c>
      <c r="F33" s="101" t="s">
        <v>12</v>
      </c>
    </row>
    <row r="34" spans="2:6" ht="12.5">
      <c r="B34" s="114">
        <v>0.42261574074074071</v>
      </c>
      <c r="C34" s="100">
        <v>403</v>
      </c>
      <c r="D34" s="115">
        <v>16.72</v>
      </c>
      <c r="E34" s="98">
        <v>6738.16</v>
      </c>
      <c r="F34" s="101" t="s">
        <v>12</v>
      </c>
    </row>
    <row r="35" spans="2:6" ht="12.5">
      <c r="B35" s="114">
        <v>0.4339351851851852</v>
      </c>
      <c r="C35" s="100">
        <v>87</v>
      </c>
      <c r="D35" s="115">
        <v>16.73</v>
      </c>
      <c r="E35" s="98">
        <v>1455.51</v>
      </c>
      <c r="F35" s="101" t="s">
        <v>12</v>
      </c>
    </row>
    <row r="36" spans="2:6" ht="12.5">
      <c r="B36" s="114">
        <v>0.43769675925925927</v>
      </c>
      <c r="C36" s="100">
        <v>28</v>
      </c>
      <c r="D36" s="115">
        <v>16.73</v>
      </c>
      <c r="E36" s="98">
        <v>468.44</v>
      </c>
      <c r="F36" s="101" t="s">
        <v>12</v>
      </c>
    </row>
    <row r="37" spans="2:6" ht="12.5">
      <c r="B37" s="114">
        <v>0.43828703703703703</v>
      </c>
      <c r="C37" s="100">
        <v>302</v>
      </c>
      <c r="D37" s="115">
        <v>16.73</v>
      </c>
      <c r="E37" s="98">
        <v>5052.46</v>
      </c>
      <c r="F37" s="101" t="s">
        <v>12</v>
      </c>
    </row>
    <row r="38" spans="2:6" ht="12.5">
      <c r="B38" s="114">
        <v>0.43828703703703703</v>
      </c>
      <c r="C38" s="100">
        <v>371</v>
      </c>
      <c r="D38" s="115">
        <v>16.73</v>
      </c>
      <c r="E38" s="98">
        <v>6206.83</v>
      </c>
      <c r="F38" s="101" t="s">
        <v>12</v>
      </c>
    </row>
    <row r="39" spans="2:6" ht="12.5">
      <c r="B39" s="114">
        <v>0.43877314814814811</v>
      </c>
      <c r="C39" s="100">
        <v>105</v>
      </c>
      <c r="D39" s="115">
        <v>16.72</v>
      </c>
      <c r="E39" s="98">
        <v>1755.6</v>
      </c>
      <c r="F39" s="101" t="s">
        <v>12</v>
      </c>
    </row>
    <row r="40" spans="2:6" ht="12.5">
      <c r="B40" s="114">
        <v>0.45164351851851853</v>
      </c>
      <c r="C40" s="100">
        <v>429</v>
      </c>
      <c r="D40" s="115">
        <v>16.739999999999998</v>
      </c>
      <c r="E40" s="98">
        <v>7181.4599999999991</v>
      </c>
      <c r="F40" s="101" t="s">
        <v>12</v>
      </c>
    </row>
    <row r="41" spans="2:6" ht="12.5">
      <c r="B41" s="114">
        <v>0.45164351851851853</v>
      </c>
      <c r="C41" s="100">
        <v>324</v>
      </c>
      <c r="D41" s="115">
        <v>16.739999999999998</v>
      </c>
      <c r="E41" s="98">
        <v>5423.7599999999993</v>
      </c>
      <c r="F41" s="101" t="s">
        <v>12</v>
      </c>
    </row>
    <row r="42" spans="2:6" ht="12.5">
      <c r="B42" s="114">
        <v>0.45164351851851853</v>
      </c>
      <c r="C42" s="100">
        <v>32</v>
      </c>
      <c r="D42" s="115">
        <v>16.739999999999998</v>
      </c>
      <c r="E42" s="98">
        <v>535.67999999999995</v>
      </c>
      <c r="F42" s="101" t="s">
        <v>12</v>
      </c>
    </row>
    <row r="43" spans="2:6" ht="12.5">
      <c r="B43" s="114">
        <v>0.45314814814814813</v>
      </c>
      <c r="C43" s="100">
        <v>398</v>
      </c>
      <c r="D43" s="115">
        <v>16.72</v>
      </c>
      <c r="E43" s="98">
        <v>6654.5599999999995</v>
      </c>
      <c r="F43" s="101" t="s">
        <v>12</v>
      </c>
    </row>
    <row r="44" spans="2:6" ht="12.5">
      <c r="B44" s="114">
        <v>0.45515046296296297</v>
      </c>
      <c r="C44" s="100">
        <v>428</v>
      </c>
      <c r="D44" s="115">
        <v>16.71</v>
      </c>
      <c r="E44" s="98">
        <v>7151.88</v>
      </c>
      <c r="F44" s="101" t="s">
        <v>12</v>
      </c>
    </row>
    <row r="45" spans="2:6" ht="12.5">
      <c r="B45" s="114">
        <v>0.46171296296296299</v>
      </c>
      <c r="C45" s="100">
        <v>357</v>
      </c>
      <c r="D45" s="115">
        <v>16.71</v>
      </c>
      <c r="E45" s="98">
        <v>5965.47</v>
      </c>
      <c r="F45" s="101" t="s">
        <v>12</v>
      </c>
    </row>
    <row r="46" spans="2:6" ht="12.5">
      <c r="B46" s="114">
        <v>0.46319444444444446</v>
      </c>
      <c r="C46" s="100">
        <v>387</v>
      </c>
      <c r="D46" s="115">
        <v>16.7</v>
      </c>
      <c r="E46" s="98">
        <v>6462.9</v>
      </c>
      <c r="F46" s="101" t="s">
        <v>12</v>
      </c>
    </row>
    <row r="47" spans="2:6" ht="12.5">
      <c r="B47" s="114">
        <v>0.47033564814814816</v>
      </c>
      <c r="C47" s="100">
        <v>392</v>
      </c>
      <c r="D47" s="115">
        <v>16.72</v>
      </c>
      <c r="E47" s="98">
        <v>6554.24</v>
      </c>
      <c r="F47" s="101" t="s">
        <v>12</v>
      </c>
    </row>
    <row r="48" spans="2:6" ht="12.5">
      <c r="B48" s="114">
        <v>0.48052083333333334</v>
      </c>
      <c r="C48" s="100">
        <v>288</v>
      </c>
      <c r="D48" s="115">
        <v>16.72</v>
      </c>
      <c r="E48" s="98">
        <v>4815.3599999999997</v>
      </c>
      <c r="F48" s="101" t="s">
        <v>12</v>
      </c>
    </row>
    <row r="49" spans="2:6" ht="12.5">
      <c r="B49" s="114">
        <v>0.49233796296296295</v>
      </c>
      <c r="C49" s="100">
        <v>371</v>
      </c>
      <c r="D49" s="115">
        <v>16.760000000000002</v>
      </c>
      <c r="E49" s="98">
        <v>6217.9600000000009</v>
      </c>
      <c r="F49" s="101" t="s">
        <v>12</v>
      </c>
    </row>
    <row r="50" spans="2:6" ht="12.5">
      <c r="B50" s="114">
        <v>0.49959490740740736</v>
      </c>
      <c r="C50" s="100">
        <v>377</v>
      </c>
      <c r="D50" s="115">
        <v>16.77</v>
      </c>
      <c r="E50" s="98">
        <v>6322.29</v>
      </c>
      <c r="F50" s="101" t="s">
        <v>12</v>
      </c>
    </row>
    <row r="51" spans="2:6" ht="12.5">
      <c r="B51" s="114">
        <v>0.50856481481481486</v>
      </c>
      <c r="C51" s="100">
        <v>80</v>
      </c>
      <c r="D51" s="115">
        <v>16.82</v>
      </c>
      <c r="E51" s="98">
        <v>1345.6</v>
      </c>
      <c r="F51" s="101" t="s">
        <v>12</v>
      </c>
    </row>
    <row r="52" spans="2:6" ht="12.5">
      <c r="B52" s="114">
        <v>0.50856481481481486</v>
      </c>
      <c r="C52" s="100">
        <v>307</v>
      </c>
      <c r="D52" s="115">
        <v>16.82</v>
      </c>
      <c r="E52" s="98">
        <v>5163.74</v>
      </c>
      <c r="F52" s="101" t="s">
        <v>12</v>
      </c>
    </row>
    <row r="53" spans="2:6" ht="12.5">
      <c r="B53" s="114">
        <v>0.50856481481481486</v>
      </c>
      <c r="C53" s="100">
        <v>293</v>
      </c>
      <c r="D53" s="115">
        <v>16.82</v>
      </c>
      <c r="E53" s="98">
        <v>4928.26</v>
      </c>
      <c r="F53" s="101" t="s">
        <v>12</v>
      </c>
    </row>
    <row r="54" spans="2:6" ht="12.5">
      <c r="B54" s="114">
        <v>0.50856481481481486</v>
      </c>
      <c r="C54" s="100">
        <v>94</v>
      </c>
      <c r="D54" s="115">
        <v>16.82</v>
      </c>
      <c r="E54" s="98">
        <v>1581.08</v>
      </c>
      <c r="F54" s="101" t="s">
        <v>12</v>
      </c>
    </row>
    <row r="55" spans="2:6" ht="12.5">
      <c r="B55" s="114">
        <v>0.51982638888888888</v>
      </c>
      <c r="C55" s="100">
        <v>254</v>
      </c>
      <c r="D55" s="115">
        <v>16.88</v>
      </c>
      <c r="E55" s="98">
        <v>4287.5199999999995</v>
      </c>
      <c r="F55" s="101" t="s">
        <v>12</v>
      </c>
    </row>
    <row r="56" spans="2:6" ht="12.5">
      <c r="B56" s="114">
        <v>0.51982638888888888</v>
      </c>
      <c r="C56" s="100">
        <v>33</v>
      </c>
      <c r="D56" s="115">
        <v>16.88</v>
      </c>
      <c r="E56" s="98">
        <v>557.04</v>
      </c>
      <c r="F56" s="101" t="s">
        <v>12</v>
      </c>
    </row>
    <row r="57" spans="2:6" ht="12.5">
      <c r="B57" s="114">
        <v>0.53089120370370368</v>
      </c>
      <c r="C57" s="100">
        <v>62</v>
      </c>
      <c r="D57" s="115">
        <v>16.89</v>
      </c>
      <c r="E57" s="98">
        <v>1047.18</v>
      </c>
      <c r="F57" s="101" t="s">
        <v>12</v>
      </c>
    </row>
    <row r="58" spans="2:6" ht="12.5">
      <c r="B58" s="114">
        <v>0.53089120370370368</v>
      </c>
      <c r="C58" s="100">
        <v>124</v>
      </c>
      <c r="D58" s="115">
        <v>16.89</v>
      </c>
      <c r="E58" s="98">
        <v>2094.36</v>
      </c>
      <c r="F58" s="101" t="s">
        <v>12</v>
      </c>
    </row>
    <row r="59" spans="2:6" ht="12.5">
      <c r="B59" s="114">
        <v>0.53228009259259257</v>
      </c>
      <c r="C59" s="100">
        <v>49</v>
      </c>
      <c r="D59" s="115">
        <v>16.89</v>
      </c>
      <c r="E59" s="98">
        <v>827.61</v>
      </c>
      <c r="F59" s="101" t="s">
        <v>12</v>
      </c>
    </row>
    <row r="60" spans="2:6" ht="12.5">
      <c r="B60" s="114">
        <v>0.53228009259259257</v>
      </c>
      <c r="C60" s="100">
        <v>78</v>
      </c>
      <c r="D60" s="115">
        <v>16.89</v>
      </c>
      <c r="E60" s="98">
        <v>1317.42</v>
      </c>
      <c r="F60" s="101" t="s">
        <v>12</v>
      </c>
    </row>
    <row r="61" spans="2:6" ht="12.5">
      <c r="B61" s="114">
        <v>0.53228009259259257</v>
      </c>
      <c r="C61" s="100">
        <v>81</v>
      </c>
      <c r="D61" s="115">
        <v>16.89</v>
      </c>
      <c r="E61" s="98">
        <v>1368.0900000000001</v>
      </c>
      <c r="F61" s="101" t="s">
        <v>12</v>
      </c>
    </row>
    <row r="62" spans="2:6" ht="12.5">
      <c r="B62" s="114">
        <v>0.5328356481481481</v>
      </c>
      <c r="C62" s="100">
        <v>361</v>
      </c>
      <c r="D62" s="115">
        <v>16.88</v>
      </c>
      <c r="E62" s="98">
        <v>6093.6799999999994</v>
      </c>
      <c r="F62" s="101" t="s">
        <v>12</v>
      </c>
    </row>
    <row r="63" spans="2:6" ht="12.5">
      <c r="B63" s="114">
        <v>0.5328356481481481</v>
      </c>
      <c r="C63" s="100">
        <v>397</v>
      </c>
      <c r="D63" s="115">
        <v>16.88</v>
      </c>
      <c r="E63" s="98">
        <v>6701.36</v>
      </c>
      <c r="F63" s="101" t="s">
        <v>12</v>
      </c>
    </row>
    <row r="64" spans="2:6" ht="12.5">
      <c r="B64" s="114">
        <v>0.53902777777777777</v>
      </c>
      <c r="C64" s="100">
        <v>234</v>
      </c>
      <c r="D64" s="115">
        <v>16.88</v>
      </c>
      <c r="E64" s="98">
        <v>3949.9199999999996</v>
      </c>
      <c r="F64" s="101" t="s">
        <v>12</v>
      </c>
    </row>
    <row r="65" spans="2:6" ht="12.5">
      <c r="B65" s="114">
        <v>0.53902777777777777</v>
      </c>
      <c r="C65" s="100">
        <v>140</v>
      </c>
      <c r="D65" s="115">
        <v>16.88</v>
      </c>
      <c r="E65" s="98">
        <v>2363.1999999999998</v>
      </c>
      <c r="F65" s="101" t="s">
        <v>12</v>
      </c>
    </row>
    <row r="66" spans="2:6" ht="12.5">
      <c r="B66" s="114">
        <v>0.54010416666666672</v>
      </c>
      <c r="C66" s="100">
        <v>398</v>
      </c>
      <c r="D66" s="115">
        <v>16.88</v>
      </c>
      <c r="E66" s="98">
        <v>6718.24</v>
      </c>
      <c r="F66" s="101" t="s">
        <v>12</v>
      </c>
    </row>
    <row r="67" spans="2:6" ht="12.5">
      <c r="B67" s="114">
        <v>0.55671296296296291</v>
      </c>
      <c r="C67" s="100">
        <v>39</v>
      </c>
      <c r="D67" s="115">
        <v>16.91</v>
      </c>
      <c r="E67" s="98">
        <v>659.49</v>
      </c>
      <c r="F67" s="101" t="s">
        <v>12</v>
      </c>
    </row>
    <row r="68" spans="2:6" ht="12.5">
      <c r="B68" s="114">
        <v>0.55831018518518516</v>
      </c>
      <c r="C68" s="100">
        <v>369</v>
      </c>
      <c r="D68" s="115">
        <v>16.91</v>
      </c>
      <c r="E68" s="98">
        <v>6239.79</v>
      </c>
      <c r="F68" s="101" t="s">
        <v>12</v>
      </c>
    </row>
    <row r="69" spans="2:6" ht="12.5">
      <c r="B69" s="114">
        <v>0.56078703703703703</v>
      </c>
      <c r="C69" s="100">
        <v>561</v>
      </c>
      <c r="D69" s="115">
        <v>16.899999999999999</v>
      </c>
      <c r="E69" s="98">
        <v>9480.9</v>
      </c>
      <c r="F69" s="101" t="s">
        <v>12</v>
      </c>
    </row>
    <row r="70" spans="2:6" ht="12.5">
      <c r="B70" s="114">
        <v>0.56101851851851847</v>
      </c>
      <c r="C70" s="100">
        <v>379</v>
      </c>
      <c r="D70" s="115">
        <v>16.87</v>
      </c>
      <c r="E70" s="98">
        <v>6393.7300000000005</v>
      </c>
      <c r="F70" s="101" t="s">
        <v>12</v>
      </c>
    </row>
    <row r="71" spans="2:6" ht="12.5">
      <c r="B71" s="114">
        <v>0.56988425925925923</v>
      </c>
      <c r="C71" s="100">
        <v>425</v>
      </c>
      <c r="D71" s="115">
        <v>16.89</v>
      </c>
      <c r="E71" s="98">
        <v>7178.25</v>
      </c>
      <c r="F71" s="101" t="s">
        <v>12</v>
      </c>
    </row>
    <row r="72" spans="2:6" ht="12.5">
      <c r="B72" s="114">
        <v>0.57873842592592595</v>
      </c>
      <c r="C72" s="100">
        <v>87</v>
      </c>
      <c r="D72" s="115">
        <v>16.899999999999999</v>
      </c>
      <c r="E72" s="98">
        <v>1470.3</v>
      </c>
      <c r="F72" s="101" t="s">
        <v>12</v>
      </c>
    </row>
    <row r="73" spans="2:6" ht="12.5">
      <c r="B73" s="114">
        <v>0.57873842592592595</v>
      </c>
      <c r="C73" s="100">
        <v>335</v>
      </c>
      <c r="D73" s="115">
        <v>16.899999999999999</v>
      </c>
      <c r="E73" s="98">
        <v>5661.4999999999991</v>
      </c>
      <c r="F73" s="101" t="s">
        <v>12</v>
      </c>
    </row>
    <row r="74" spans="2:6" ht="12.5">
      <c r="B74" s="114">
        <v>0.58038194444444446</v>
      </c>
      <c r="C74" s="100">
        <v>371</v>
      </c>
      <c r="D74" s="115">
        <v>16.89</v>
      </c>
      <c r="E74" s="98">
        <v>6266.1900000000005</v>
      </c>
      <c r="F74" s="101" t="s">
        <v>12</v>
      </c>
    </row>
    <row r="75" spans="2:6" ht="12.5">
      <c r="B75" s="114">
        <v>0.5894328703703704</v>
      </c>
      <c r="C75" s="100">
        <v>380</v>
      </c>
      <c r="D75" s="115">
        <v>16.89</v>
      </c>
      <c r="E75" s="98">
        <v>6418.2</v>
      </c>
      <c r="F75" s="101" t="s">
        <v>12</v>
      </c>
    </row>
    <row r="76" spans="2:6" ht="12.5">
      <c r="B76" s="114">
        <v>0.5934490740740741</v>
      </c>
      <c r="C76" s="100">
        <v>380</v>
      </c>
      <c r="D76" s="115">
        <v>16.89</v>
      </c>
      <c r="E76" s="98">
        <v>6418.2</v>
      </c>
      <c r="F76" s="101" t="s">
        <v>12</v>
      </c>
    </row>
    <row r="77" spans="2:6" ht="12.5">
      <c r="B77" s="114">
        <v>0.60423611111111108</v>
      </c>
      <c r="C77" s="100">
        <v>458</v>
      </c>
      <c r="D77" s="115">
        <v>16.829999999999998</v>
      </c>
      <c r="E77" s="98">
        <v>7708.1399999999994</v>
      </c>
      <c r="F77" s="101" t="s">
        <v>12</v>
      </c>
    </row>
    <row r="78" spans="2:6" ht="12.5">
      <c r="B78" s="114">
        <v>0.60469907407407408</v>
      </c>
      <c r="C78" s="100">
        <v>418</v>
      </c>
      <c r="D78" s="115">
        <v>16.8</v>
      </c>
      <c r="E78" s="98">
        <v>7022.4000000000005</v>
      </c>
      <c r="F78" s="101" t="s">
        <v>12</v>
      </c>
    </row>
    <row r="79" spans="2:6" ht="12.5">
      <c r="B79" s="114">
        <v>0.61498842592592595</v>
      </c>
      <c r="C79" s="100">
        <v>424</v>
      </c>
      <c r="D79" s="115">
        <v>16.86</v>
      </c>
      <c r="E79" s="98">
        <v>7148.6399999999994</v>
      </c>
      <c r="F79" s="101" t="s">
        <v>12</v>
      </c>
    </row>
    <row r="80" spans="2:6" ht="12.5">
      <c r="B80" s="114">
        <v>0.62649305555555557</v>
      </c>
      <c r="C80" s="100">
        <v>400</v>
      </c>
      <c r="D80" s="115">
        <v>16.88</v>
      </c>
      <c r="E80" s="98">
        <v>6752</v>
      </c>
      <c r="F80" s="101" t="s">
        <v>12</v>
      </c>
    </row>
    <row r="81" spans="2:6" ht="12.5">
      <c r="B81" s="114">
        <v>0.6284953703703704</v>
      </c>
      <c r="C81" s="100">
        <v>380</v>
      </c>
      <c r="D81" s="115">
        <v>16.87</v>
      </c>
      <c r="E81" s="98">
        <v>6410.6</v>
      </c>
      <c r="F81" s="101" t="s">
        <v>12</v>
      </c>
    </row>
    <row r="82" spans="2:6" ht="12.5">
      <c r="B82" s="114">
        <v>0.62859953703703708</v>
      </c>
      <c r="C82" s="100">
        <v>383</v>
      </c>
      <c r="D82" s="115">
        <v>16.850000000000001</v>
      </c>
      <c r="E82" s="98">
        <v>6453.55</v>
      </c>
      <c r="F82" s="101" t="s">
        <v>12</v>
      </c>
    </row>
    <row r="83" spans="2:6" ht="12.5">
      <c r="B83" s="114">
        <v>0.64061342592592596</v>
      </c>
      <c r="C83" s="100">
        <v>391</v>
      </c>
      <c r="D83" s="115">
        <v>16.899999999999999</v>
      </c>
      <c r="E83" s="98">
        <v>6607.9</v>
      </c>
      <c r="F83" s="101" t="s">
        <v>12</v>
      </c>
    </row>
    <row r="84" spans="2:6" ht="12.5">
      <c r="B84" s="114">
        <v>0.64231481481481478</v>
      </c>
      <c r="C84" s="100">
        <v>403</v>
      </c>
      <c r="D84" s="115">
        <v>16.89</v>
      </c>
      <c r="E84" s="98">
        <v>6806.67</v>
      </c>
      <c r="F84" s="101" t="s">
        <v>12</v>
      </c>
    </row>
    <row r="85" spans="2:6" ht="12.5">
      <c r="B85" s="114">
        <v>0.64231481481481478</v>
      </c>
      <c r="C85" s="100">
        <v>282</v>
      </c>
      <c r="D85" s="115">
        <v>16.89</v>
      </c>
      <c r="E85" s="98">
        <v>4762.9800000000005</v>
      </c>
      <c r="F85" s="101" t="s">
        <v>12</v>
      </c>
    </row>
    <row r="86" spans="2:6" ht="12.5">
      <c r="B86" s="114">
        <v>0.64231481481481478</v>
      </c>
      <c r="C86" s="100">
        <v>97</v>
      </c>
      <c r="D86" s="115">
        <v>16.89</v>
      </c>
      <c r="E86" s="98">
        <v>1638.3300000000002</v>
      </c>
      <c r="F86" s="101" t="s">
        <v>12</v>
      </c>
    </row>
    <row r="87" spans="2:6" ht="12.5">
      <c r="B87" s="114">
        <v>0.64752314814814815</v>
      </c>
      <c r="C87" s="100">
        <v>256</v>
      </c>
      <c r="D87" s="115">
        <v>16.899999999999999</v>
      </c>
      <c r="E87" s="98">
        <v>4326.3999999999996</v>
      </c>
      <c r="F87" s="101" t="s">
        <v>12</v>
      </c>
    </row>
    <row r="88" spans="2:6" ht="12.5">
      <c r="B88" s="114">
        <v>0.64752314814814815</v>
      </c>
      <c r="C88" s="100">
        <v>148</v>
      </c>
      <c r="D88" s="115">
        <v>16.899999999999999</v>
      </c>
      <c r="E88" s="98">
        <v>2501.1999999999998</v>
      </c>
      <c r="F88" s="101" t="s">
        <v>12</v>
      </c>
    </row>
    <row r="89" spans="2:6" ht="12.5">
      <c r="B89" s="114">
        <v>0.65096064814814814</v>
      </c>
      <c r="C89" s="100">
        <v>373</v>
      </c>
      <c r="D89" s="115">
        <v>16.899999999999999</v>
      </c>
      <c r="E89" s="98">
        <v>6303.7</v>
      </c>
      <c r="F89" s="101" t="s">
        <v>12</v>
      </c>
    </row>
    <row r="90" spans="2:6" ht="12.5">
      <c r="B90" s="114">
        <v>0.65427083333333336</v>
      </c>
      <c r="C90" s="100">
        <v>350</v>
      </c>
      <c r="D90" s="115">
        <v>16.91</v>
      </c>
      <c r="E90" s="98">
        <v>5918.5</v>
      </c>
      <c r="F90" s="101" t="s">
        <v>12</v>
      </c>
    </row>
    <row r="91" spans="2:6" ht="12.5">
      <c r="B91" s="114">
        <v>0.65427083333333336</v>
      </c>
      <c r="C91" s="100">
        <v>376</v>
      </c>
      <c r="D91" s="115">
        <v>16.91</v>
      </c>
      <c r="E91" s="98">
        <v>6358.16</v>
      </c>
      <c r="F91" s="101" t="s">
        <v>12</v>
      </c>
    </row>
    <row r="92" spans="2:6" ht="12.5">
      <c r="B92" s="114">
        <v>0.65636574074074072</v>
      </c>
      <c r="C92" s="100">
        <v>389</v>
      </c>
      <c r="D92" s="115">
        <v>16.899999999999999</v>
      </c>
      <c r="E92" s="98">
        <v>6574.0999999999995</v>
      </c>
      <c r="F92" s="101" t="s">
        <v>12</v>
      </c>
    </row>
    <row r="93" spans="2:6" ht="12.5">
      <c r="B93" s="114">
        <v>0.66199074074074071</v>
      </c>
      <c r="C93" s="100">
        <v>70</v>
      </c>
      <c r="D93" s="115">
        <v>16.88</v>
      </c>
      <c r="E93" s="98">
        <v>1181.5999999999999</v>
      </c>
      <c r="F93" s="101" t="s">
        <v>12</v>
      </c>
    </row>
    <row r="94" spans="2:6" ht="12.5">
      <c r="B94" s="114">
        <v>0.66417824074074072</v>
      </c>
      <c r="C94" s="100">
        <v>406</v>
      </c>
      <c r="D94" s="115">
        <v>16.899999999999999</v>
      </c>
      <c r="E94" s="98">
        <v>6861.4</v>
      </c>
      <c r="F94" s="101" t="s">
        <v>12</v>
      </c>
    </row>
    <row r="95" spans="2:6" ht="12.5">
      <c r="B95" s="114">
        <v>0.66653935185185187</v>
      </c>
      <c r="C95" s="100">
        <v>350</v>
      </c>
      <c r="D95" s="115">
        <v>16.89</v>
      </c>
      <c r="E95" s="98">
        <v>5911.5</v>
      </c>
      <c r="F95" s="101" t="s">
        <v>12</v>
      </c>
    </row>
    <row r="96" spans="2:6" ht="12.5">
      <c r="B96" s="114">
        <v>0.67893518518518514</v>
      </c>
      <c r="C96" s="100">
        <v>359</v>
      </c>
      <c r="D96" s="115">
        <v>17.03</v>
      </c>
      <c r="E96" s="98">
        <v>6113.77</v>
      </c>
      <c r="F96" s="101" t="s">
        <v>12</v>
      </c>
    </row>
    <row r="97" spans="2:6" ht="12.5">
      <c r="B97" s="114">
        <v>0.67893518518518514</v>
      </c>
      <c r="C97" s="100">
        <v>353</v>
      </c>
      <c r="D97" s="115">
        <v>17.02</v>
      </c>
      <c r="E97" s="98">
        <v>6008.0599999999995</v>
      </c>
      <c r="F97" s="101" t="s">
        <v>12</v>
      </c>
    </row>
    <row r="98" spans="2:6" ht="12.5">
      <c r="B98" s="114">
        <v>0.68203703703703711</v>
      </c>
      <c r="C98" s="100">
        <v>158</v>
      </c>
      <c r="D98" s="115">
        <v>17.04</v>
      </c>
      <c r="E98" s="98">
        <v>2692.3199999999997</v>
      </c>
      <c r="F98" s="101" t="s">
        <v>12</v>
      </c>
    </row>
    <row r="99" spans="2:6" ht="12.5">
      <c r="B99" s="114">
        <v>0.68203703703703711</v>
      </c>
      <c r="C99" s="100">
        <v>201</v>
      </c>
      <c r="D99" s="115">
        <v>17.04</v>
      </c>
      <c r="E99" s="98">
        <v>3425.04</v>
      </c>
      <c r="F99" s="101" t="s">
        <v>12</v>
      </c>
    </row>
    <row r="100" spans="2:6" ht="12.5">
      <c r="B100" s="114">
        <v>0.68306712962962957</v>
      </c>
      <c r="C100" s="100">
        <v>393</v>
      </c>
      <c r="D100" s="115">
        <v>17.03</v>
      </c>
      <c r="E100" s="98">
        <v>6692.7900000000009</v>
      </c>
      <c r="F100" s="101" t="s">
        <v>12</v>
      </c>
    </row>
    <row r="101" spans="2:6" ht="12.5">
      <c r="B101" s="114">
        <v>0.68646990740740732</v>
      </c>
      <c r="C101" s="100">
        <v>404</v>
      </c>
      <c r="D101" s="115">
        <v>17.02</v>
      </c>
      <c r="E101" s="98">
        <v>6876.08</v>
      </c>
      <c r="F101" s="101" t="s">
        <v>12</v>
      </c>
    </row>
    <row r="102" spans="2:6" ht="12.5">
      <c r="B102" s="114">
        <v>0.69040509259259253</v>
      </c>
      <c r="C102" s="100">
        <v>409</v>
      </c>
      <c r="D102" s="115">
        <v>17.02</v>
      </c>
      <c r="E102" s="98">
        <v>6961.1799999999994</v>
      </c>
      <c r="F102" s="101" t="s">
        <v>12</v>
      </c>
    </row>
    <row r="103" spans="2:6" ht="12.5">
      <c r="B103" s="114">
        <v>0.69203703703703701</v>
      </c>
      <c r="C103" s="100">
        <v>78</v>
      </c>
      <c r="D103" s="115">
        <v>17.02</v>
      </c>
      <c r="E103" s="98">
        <v>1327.56</v>
      </c>
      <c r="F103" s="101" t="s">
        <v>12</v>
      </c>
    </row>
    <row r="104" spans="2:6" ht="12.5">
      <c r="B104" s="114">
        <v>0.69203703703703701</v>
      </c>
      <c r="C104" s="100">
        <v>252</v>
      </c>
      <c r="D104" s="115">
        <v>17.02</v>
      </c>
      <c r="E104" s="98">
        <v>4289.04</v>
      </c>
      <c r="F104" s="101" t="s">
        <v>12</v>
      </c>
    </row>
    <row r="105" spans="2:6" ht="12.5">
      <c r="B105" s="114">
        <v>0.69203703703703701</v>
      </c>
      <c r="C105" s="100">
        <v>41</v>
      </c>
      <c r="D105" s="115">
        <v>17.02</v>
      </c>
      <c r="E105" s="98">
        <v>697.81999999999994</v>
      </c>
      <c r="F105" s="101" t="s">
        <v>12</v>
      </c>
    </row>
    <row r="106" spans="2:6" ht="12.5">
      <c r="B106" s="114">
        <v>0.69651620370370371</v>
      </c>
      <c r="C106" s="100">
        <v>354</v>
      </c>
      <c r="D106" s="115">
        <v>17.010000000000002</v>
      </c>
      <c r="E106" s="98">
        <v>6021.5400000000009</v>
      </c>
      <c r="F106" s="101" t="s">
        <v>12</v>
      </c>
    </row>
    <row r="107" spans="2:6" ht="12.5">
      <c r="B107" s="114">
        <v>0.70510416666666664</v>
      </c>
      <c r="C107" s="100">
        <v>396</v>
      </c>
      <c r="D107" s="115">
        <v>17.010000000000002</v>
      </c>
      <c r="E107" s="98">
        <v>6735.9600000000009</v>
      </c>
      <c r="F107" s="101" t="s">
        <v>12</v>
      </c>
    </row>
    <row r="108" spans="2:6" ht="12.5">
      <c r="B108" s="114">
        <v>0.70510416666666664</v>
      </c>
      <c r="C108" s="100">
        <v>418</v>
      </c>
      <c r="D108" s="115">
        <v>17</v>
      </c>
      <c r="E108" s="98">
        <v>7106</v>
      </c>
      <c r="F108" s="101" t="s">
        <v>12</v>
      </c>
    </row>
    <row r="109" spans="2:6" ht="12.5">
      <c r="B109" s="114">
        <v>0.70510416666666664</v>
      </c>
      <c r="C109" s="100">
        <v>80</v>
      </c>
      <c r="D109" s="115">
        <v>16.989999999999998</v>
      </c>
      <c r="E109" s="98">
        <v>1359.1999999999998</v>
      </c>
      <c r="F109" s="101" t="s">
        <v>12</v>
      </c>
    </row>
    <row r="110" spans="2:6" ht="12.5">
      <c r="B110" s="114">
        <v>0.70782407407407411</v>
      </c>
      <c r="C110" s="100">
        <v>408</v>
      </c>
      <c r="D110" s="115">
        <v>17.010000000000002</v>
      </c>
      <c r="E110" s="98">
        <v>6940.0800000000008</v>
      </c>
      <c r="F110" s="101" t="s">
        <v>12</v>
      </c>
    </row>
    <row r="111" spans="2:6" ht="12.5">
      <c r="B111" s="114">
        <v>0.71096064814814808</v>
      </c>
      <c r="C111" s="100">
        <v>416</v>
      </c>
      <c r="D111" s="115">
        <v>17</v>
      </c>
      <c r="E111" s="98">
        <v>7072</v>
      </c>
      <c r="F111" s="101" t="s">
        <v>12</v>
      </c>
    </row>
    <row r="112" spans="2:6" ht="12.5">
      <c r="B112" s="114">
        <v>0.71787037037037038</v>
      </c>
      <c r="C112" s="100">
        <v>345</v>
      </c>
      <c r="D112" s="115">
        <v>17</v>
      </c>
      <c r="E112" s="98">
        <v>5865</v>
      </c>
      <c r="F112" s="101" t="s">
        <v>12</v>
      </c>
    </row>
    <row r="113" spans="2:6" ht="12.5">
      <c r="B113" s="114">
        <v>0.72052083333333339</v>
      </c>
      <c r="C113" s="100">
        <v>414</v>
      </c>
      <c r="D113" s="115">
        <v>17.059999999999999</v>
      </c>
      <c r="E113" s="98">
        <v>7062.8399999999992</v>
      </c>
      <c r="F113" s="101" t="s">
        <v>12</v>
      </c>
    </row>
    <row r="114" spans="2:6" ht="12.5">
      <c r="B114" s="114">
        <v>0.72081018518518514</v>
      </c>
      <c r="C114" s="100">
        <v>388</v>
      </c>
      <c r="D114" s="115">
        <v>17.05</v>
      </c>
      <c r="E114" s="98">
        <v>6615.4000000000005</v>
      </c>
      <c r="F114" s="101" t="s">
        <v>12</v>
      </c>
    </row>
    <row r="115" spans="2:6" ht="12.5">
      <c r="B115" s="114">
        <v>0.72293981481481484</v>
      </c>
      <c r="C115" s="100">
        <v>218</v>
      </c>
      <c r="D115" s="115">
        <v>17.05</v>
      </c>
      <c r="E115" s="98">
        <v>3716.9</v>
      </c>
      <c r="F115" s="101" t="s">
        <v>12</v>
      </c>
    </row>
    <row r="116" spans="2:6" ht="12.5">
      <c r="B116" s="114">
        <v>0.7238310185185185</v>
      </c>
      <c r="C116" s="100">
        <v>271</v>
      </c>
      <c r="D116" s="115">
        <v>17.04</v>
      </c>
      <c r="E116" s="98">
        <v>4617.84</v>
      </c>
      <c r="F116" s="101" t="s">
        <v>12</v>
      </c>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0" priority="1">
      <formula>$D15&gt;#REF!</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159-B278-4A05-B9A0-48B8C7453B2B}">
  <sheetPr codeName="Sheet177"/>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45567</v>
      </c>
      <c r="C15" s="83">
        <f>SUMIF(F20:F5000,F15,C20:C5000)</f>
        <v>18091</v>
      </c>
      <c r="D15" s="84">
        <f>E15/C15</f>
        <v>16.792492952296723</v>
      </c>
      <c r="E15" s="84">
        <f>SUMIF(F20:F5000,F15,E20:E5000)</f>
        <v>303792.99</v>
      </c>
      <c r="F15" s="85" t="s">
        <v>12</v>
      </c>
    </row>
    <row r="16" spans="2:10">
      <c r="B16" s="30">
        <v>45567</v>
      </c>
      <c r="C16" s="83">
        <f>SUMIF(F20:F5001,F16,C20:C5001)</f>
        <v>0</v>
      </c>
      <c r="D16" s="84">
        <v>0</v>
      </c>
      <c r="E16" s="84">
        <f>SUMIF(F20:F5001,F16,E20:E5001)</f>
        <v>0</v>
      </c>
      <c r="F16" s="85" t="s">
        <v>22</v>
      </c>
    </row>
    <row r="17" spans="2:12" ht="12.5">
      <c r="B17" s="30">
        <v>45567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45567.386736111112</v>
      </c>
      <c r="C20" s="100">
        <v>270</v>
      </c>
      <c r="D20" s="115">
        <v>16.79</v>
      </c>
      <c r="E20" s="98">
        <v>4533.3</v>
      </c>
      <c r="F20" s="101" t="s">
        <v>12</v>
      </c>
      <c r="G20" s="116"/>
      <c r="H20" s="113"/>
      <c r="I20" s="113"/>
      <c r="J20" s="113"/>
      <c r="K20" s="113"/>
    </row>
    <row r="21" spans="2:12" ht="12.5">
      <c r="B21" s="114">
        <v>45567.386736111112</v>
      </c>
      <c r="C21" s="100">
        <v>265</v>
      </c>
      <c r="D21" s="115">
        <v>16.79</v>
      </c>
      <c r="E21" s="98">
        <v>4449.3499999999995</v>
      </c>
      <c r="F21" s="101" t="s">
        <v>12</v>
      </c>
    </row>
    <row r="22" spans="2:12" ht="12.5">
      <c r="B22" s="114">
        <v>45567.398321759261</v>
      </c>
      <c r="C22" s="100">
        <v>355</v>
      </c>
      <c r="D22" s="115">
        <v>16.87</v>
      </c>
      <c r="E22" s="98">
        <v>5988.85</v>
      </c>
      <c r="F22" s="101" t="s">
        <v>12</v>
      </c>
    </row>
    <row r="23" spans="2:12" ht="12.5">
      <c r="B23" s="114">
        <v>45567.406990740739</v>
      </c>
      <c r="C23" s="100">
        <v>285</v>
      </c>
      <c r="D23" s="115">
        <v>16.87</v>
      </c>
      <c r="E23" s="98">
        <v>4807.9500000000007</v>
      </c>
      <c r="F23" s="101" t="s">
        <v>12</v>
      </c>
    </row>
    <row r="24" spans="2:12" ht="12.5">
      <c r="B24" s="114">
        <v>45567.407777777778</v>
      </c>
      <c r="C24" s="100">
        <v>263</v>
      </c>
      <c r="D24" s="115">
        <v>16.850000000000001</v>
      </c>
      <c r="E24" s="98">
        <v>4431.55</v>
      </c>
      <c r="F24" s="101" t="s">
        <v>12</v>
      </c>
    </row>
    <row r="25" spans="2:12" ht="12.5">
      <c r="B25" s="114">
        <v>45567.407777777778</v>
      </c>
      <c r="C25" s="100">
        <v>59</v>
      </c>
      <c r="D25" s="115">
        <v>16.850000000000001</v>
      </c>
      <c r="E25" s="98">
        <v>994.15000000000009</v>
      </c>
      <c r="F25" s="101" t="s">
        <v>12</v>
      </c>
    </row>
    <row r="26" spans="2:12" ht="12.5">
      <c r="B26" s="114">
        <v>45567.417951388888</v>
      </c>
      <c r="C26" s="100">
        <v>380</v>
      </c>
      <c r="D26" s="115">
        <v>16.850000000000001</v>
      </c>
      <c r="E26" s="98">
        <v>6403.0000000000009</v>
      </c>
      <c r="F26" s="101" t="s">
        <v>12</v>
      </c>
    </row>
    <row r="27" spans="2:12" ht="12.5">
      <c r="B27" s="114">
        <v>45567.417951388888</v>
      </c>
      <c r="C27" s="100">
        <v>455</v>
      </c>
      <c r="D27" s="115">
        <v>16.850000000000001</v>
      </c>
      <c r="E27" s="98">
        <v>7666.7500000000009</v>
      </c>
      <c r="F27" s="101" t="s">
        <v>12</v>
      </c>
    </row>
    <row r="28" spans="2:12" ht="12.5">
      <c r="B28" s="114">
        <v>45567.423113425924</v>
      </c>
      <c r="C28" s="100">
        <v>291</v>
      </c>
      <c r="D28" s="115">
        <v>16.88</v>
      </c>
      <c r="E28" s="98">
        <v>4912.08</v>
      </c>
      <c r="F28" s="101" t="s">
        <v>12</v>
      </c>
    </row>
    <row r="29" spans="2:12" ht="12.5">
      <c r="B29" s="114">
        <v>45567.432025462964</v>
      </c>
      <c r="C29" s="100">
        <v>279</v>
      </c>
      <c r="D29" s="115">
        <v>16.86</v>
      </c>
      <c r="E29" s="98">
        <v>4703.9399999999996</v>
      </c>
      <c r="F29" s="101" t="s">
        <v>12</v>
      </c>
    </row>
    <row r="30" spans="2:12" ht="12.5">
      <c r="B30" s="114">
        <v>45567.436412037037</v>
      </c>
      <c r="C30" s="100">
        <v>297</v>
      </c>
      <c r="D30" s="115">
        <v>16.850000000000001</v>
      </c>
      <c r="E30" s="98">
        <v>5004.4500000000007</v>
      </c>
      <c r="F30" s="101" t="s">
        <v>12</v>
      </c>
    </row>
    <row r="31" spans="2:12" ht="12.5">
      <c r="B31" s="114">
        <v>45567.44326388889</v>
      </c>
      <c r="C31" s="100">
        <v>294</v>
      </c>
      <c r="D31" s="115">
        <v>16.850000000000001</v>
      </c>
      <c r="E31" s="98">
        <v>4953.9000000000005</v>
      </c>
      <c r="F31" s="101" t="s">
        <v>12</v>
      </c>
    </row>
    <row r="32" spans="2:12" ht="12.5">
      <c r="B32" s="114">
        <v>45567.454224537039</v>
      </c>
      <c r="C32" s="100">
        <v>180</v>
      </c>
      <c r="D32" s="115">
        <v>16.829999999999998</v>
      </c>
      <c r="E32" s="98">
        <v>3029.3999999999996</v>
      </c>
      <c r="F32" s="101" t="s">
        <v>12</v>
      </c>
    </row>
    <row r="33" spans="2:6" ht="12.5">
      <c r="B33" s="114">
        <v>45567.454224537039</v>
      </c>
      <c r="C33" s="100">
        <v>106</v>
      </c>
      <c r="D33" s="115">
        <v>16.829999999999998</v>
      </c>
      <c r="E33" s="98">
        <v>1783.9799999999998</v>
      </c>
      <c r="F33" s="101" t="s">
        <v>12</v>
      </c>
    </row>
    <row r="34" spans="2:6" ht="12.5">
      <c r="B34" s="114">
        <v>45567.458518518521</v>
      </c>
      <c r="C34" s="100">
        <v>312</v>
      </c>
      <c r="D34" s="115">
        <v>16.809999999999999</v>
      </c>
      <c r="E34" s="98">
        <v>5244.7199999999993</v>
      </c>
      <c r="F34" s="101" t="s">
        <v>12</v>
      </c>
    </row>
    <row r="35" spans="2:6" ht="12.5">
      <c r="B35" s="114">
        <v>45567.46775462963</v>
      </c>
      <c r="C35" s="100">
        <v>272</v>
      </c>
      <c r="D35" s="115">
        <v>16.82</v>
      </c>
      <c r="E35" s="98">
        <v>4575.04</v>
      </c>
      <c r="F35" s="101" t="s">
        <v>12</v>
      </c>
    </row>
    <row r="36" spans="2:6" ht="12.5">
      <c r="B36" s="114">
        <v>45567.473958333336</v>
      </c>
      <c r="C36" s="100">
        <v>163</v>
      </c>
      <c r="D36" s="115">
        <v>16.760000000000002</v>
      </c>
      <c r="E36" s="98">
        <v>2731.88</v>
      </c>
      <c r="F36" s="101" t="s">
        <v>12</v>
      </c>
    </row>
    <row r="37" spans="2:6" ht="12.5">
      <c r="B37" s="114">
        <v>45567.473958333336</v>
      </c>
      <c r="C37" s="100">
        <v>337</v>
      </c>
      <c r="D37" s="115">
        <v>16.760000000000002</v>
      </c>
      <c r="E37" s="98">
        <v>5648.1200000000008</v>
      </c>
      <c r="F37" s="101" t="s">
        <v>12</v>
      </c>
    </row>
    <row r="38" spans="2:6" ht="12.5">
      <c r="B38" s="114">
        <v>45567.486770833333</v>
      </c>
      <c r="C38" s="100">
        <v>51</v>
      </c>
      <c r="D38" s="115">
        <v>16.739999999999998</v>
      </c>
      <c r="E38" s="98">
        <v>853.7399999999999</v>
      </c>
      <c r="F38" s="101" t="s">
        <v>12</v>
      </c>
    </row>
    <row r="39" spans="2:6" ht="12.5">
      <c r="B39" s="114">
        <v>45567.486770833333</v>
      </c>
      <c r="C39" s="100">
        <v>190</v>
      </c>
      <c r="D39" s="115">
        <v>16.739999999999998</v>
      </c>
      <c r="E39" s="98">
        <v>3180.6</v>
      </c>
      <c r="F39" s="101" t="s">
        <v>12</v>
      </c>
    </row>
    <row r="40" spans="2:6" ht="12.5">
      <c r="B40" s="114">
        <v>45567.486770833333</v>
      </c>
      <c r="C40" s="100">
        <v>72</v>
      </c>
      <c r="D40" s="115">
        <v>16.739999999999998</v>
      </c>
      <c r="E40" s="98">
        <v>1205.28</v>
      </c>
      <c r="F40" s="101" t="s">
        <v>12</v>
      </c>
    </row>
    <row r="41" spans="2:6" ht="12.5">
      <c r="B41" s="114">
        <v>45567.493530092594</v>
      </c>
      <c r="C41" s="100">
        <v>30</v>
      </c>
      <c r="D41" s="115">
        <v>16.75</v>
      </c>
      <c r="E41" s="98">
        <v>502.5</v>
      </c>
      <c r="F41" s="101" t="s">
        <v>12</v>
      </c>
    </row>
    <row r="42" spans="2:6" ht="12.5">
      <c r="B42" s="114">
        <v>45567.493530092594</v>
      </c>
      <c r="C42" s="100">
        <v>199</v>
      </c>
      <c r="D42" s="115">
        <v>16.75</v>
      </c>
      <c r="E42" s="98">
        <v>3333.25</v>
      </c>
      <c r="F42" s="101" t="s">
        <v>12</v>
      </c>
    </row>
    <row r="43" spans="2:6" ht="12.5">
      <c r="B43" s="114">
        <v>45567.493530092594</v>
      </c>
      <c r="C43" s="100">
        <v>167</v>
      </c>
      <c r="D43" s="115">
        <v>16.75</v>
      </c>
      <c r="E43" s="98">
        <v>2797.25</v>
      </c>
      <c r="F43" s="101" t="s">
        <v>12</v>
      </c>
    </row>
    <row r="44" spans="2:6" ht="12.5">
      <c r="B44" s="114">
        <v>45567.493530092594</v>
      </c>
      <c r="C44" s="100">
        <v>366</v>
      </c>
      <c r="D44" s="115">
        <v>16.75</v>
      </c>
      <c r="E44" s="98">
        <v>6130.5</v>
      </c>
      <c r="F44" s="101" t="s">
        <v>12</v>
      </c>
    </row>
    <row r="45" spans="2:6" ht="12.5">
      <c r="B45" s="114">
        <v>45567.500034722223</v>
      </c>
      <c r="C45" s="100">
        <v>288</v>
      </c>
      <c r="D45" s="115">
        <v>16.760000000000002</v>
      </c>
      <c r="E45" s="98">
        <v>4826.88</v>
      </c>
      <c r="F45" s="101" t="s">
        <v>12</v>
      </c>
    </row>
    <row r="46" spans="2:6" ht="12.5">
      <c r="B46" s="114">
        <v>45567.519618055558</v>
      </c>
      <c r="C46" s="100">
        <v>582</v>
      </c>
      <c r="D46" s="115">
        <v>16.78</v>
      </c>
      <c r="E46" s="98">
        <v>9765.9600000000009</v>
      </c>
      <c r="F46" s="101" t="s">
        <v>12</v>
      </c>
    </row>
    <row r="47" spans="2:6" ht="12.5">
      <c r="B47" s="114">
        <v>45567.528634259259</v>
      </c>
      <c r="C47" s="100">
        <v>290</v>
      </c>
      <c r="D47" s="115">
        <v>16.8</v>
      </c>
      <c r="E47" s="98">
        <v>4872</v>
      </c>
      <c r="F47" s="101" t="s">
        <v>12</v>
      </c>
    </row>
    <row r="48" spans="2:6" ht="12.5">
      <c r="B48" s="114">
        <v>45567.545717592591</v>
      </c>
      <c r="C48" s="100">
        <v>269</v>
      </c>
      <c r="D48" s="115">
        <v>16.8</v>
      </c>
      <c r="E48" s="98">
        <v>4519.2</v>
      </c>
      <c r="F48" s="101" t="s">
        <v>12</v>
      </c>
    </row>
    <row r="49" spans="2:6" ht="12.5">
      <c r="B49" s="114">
        <v>45567.547118055554</v>
      </c>
      <c r="C49" s="100">
        <v>276</v>
      </c>
      <c r="D49" s="115">
        <v>16.79</v>
      </c>
      <c r="E49" s="98">
        <v>4634.04</v>
      </c>
      <c r="F49" s="101" t="s">
        <v>12</v>
      </c>
    </row>
    <row r="50" spans="2:6" ht="12.5">
      <c r="B50" s="114">
        <v>45567.558900462966</v>
      </c>
      <c r="C50" s="100">
        <v>300</v>
      </c>
      <c r="D50" s="115">
        <v>16.78</v>
      </c>
      <c r="E50" s="98">
        <v>5034</v>
      </c>
      <c r="F50" s="101" t="s">
        <v>12</v>
      </c>
    </row>
    <row r="51" spans="2:6" ht="12.5">
      <c r="B51" s="114">
        <v>45567.561076388891</v>
      </c>
      <c r="C51" s="100">
        <v>281</v>
      </c>
      <c r="D51" s="115">
        <v>16.78</v>
      </c>
      <c r="E51" s="98">
        <v>4715.18</v>
      </c>
      <c r="F51" s="101" t="s">
        <v>12</v>
      </c>
    </row>
    <row r="52" spans="2:6" ht="12.5">
      <c r="B52" s="114">
        <v>45567.572013888886</v>
      </c>
      <c r="C52" s="100">
        <v>292</v>
      </c>
      <c r="D52" s="115">
        <v>16.809999999999999</v>
      </c>
      <c r="E52" s="98">
        <v>4908.5199999999995</v>
      </c>
      <c r="F52" s="101" t="s">
        <v>12</v>
      </c>
    </row>
    <row r="53" spans="2:6" ht="12.5">
      <c r="B53" s="114">
        <v>45567.577766203707</v>
      </c>
      <c r="C53" s="100">
        <v>286</v>
      </c>
      <c r="D53" s="115">
        <v>16.809999999999999</v>
      </c>
      <c r="E53" s="98">
        <v>4807.66</v>
      </c>
      <c r="F53" s="101" t="s">
        <v>12</v>
      </c>
    </row>
    <row r="54" spans="2:6" ht="12.5">
      <c r="B54" s="114">
        <v>45567.593518518515</v>
      </c>
      <c r="C54" s="100">
        <v>136</v>
      </c>
      <c r="D54" s="115">
        <v>16.809999999999999</v>
      </c>
      <c r="E54" s="98">
        <v>2286.16</v>
      </c>
      <c r="F54" s="101" t="s">
        <v>12</v>
      </c>
    </row>
    <row r="55" spans="2:6" ht="12.5">
      <c r="B55" s="114">
        <v>45567.593518518515</v>
      </c>
      <c r="C55" s="100">
        <v>405</v>
      </c>
      <c r="D55" s="115">
        <v>16.809999999999999</v>
      </c>
      <c r="E55" s="98">
        <v>6808.0499999999993</v>
      </c>
      <c r="F55" s="101" t="s">
        <v>12</v>
      </c>
    </row>
    <row r="56" spans="2:6" ht="12.5">
      <c r="B56" s="114">
        <v>45567.610486111109</v>
      </c>
      <c r="C56" s="100">
        <v>672</v>
      </c>
      <c r="D56" s="115">
        <v>16.84</v>
      </c>
      <c r="E56" s="98">
        <v>11316.48</v>
      </c>
      <c r="F56" s="101" t="s">
        <v>12</v>
      </c>
    </row>
    <row r="57" spans="2:6" ht="12.5">
      <c r="B57" s="114">
        <v>45567.618506944447</v>
      </c>
      <c r="C57" s="100">
        <v>277</v>
      </c>
      <c r="D57" s="115">
        <v>16.829999999999998</v>
      </c>
      <c r="E57" s="98">
        <v>4661.91</v>
      </c>
      <c r="F57" s="101" t="s">
        <v>12</v>
      </c>
    </row>
    <row r="58" spans="2:6" ht="12.5">
      <c r="B58" s="114">
        <v>45567.632638888892</v>
      </c>
      <c r="C58" s="100">
        <v>306</v>
      </c>
      <c r="D58" s="115">
        <v>16.809999999999999</v>
      </c>
      <c r="E58" s="98">
        <v>5143.8599999999997</v>
      </c>
      <c r="F58" s="101" t="s">
        <v>12</v>
      </c>
    </row>
    <row r="59" spans="2:6" ht="12.5">
      <c r="B59" s="114">
        <v>45567.641261574077</v>
      </c>
      <c r="C59" s="100">
        <v>267</v>
      </c>
      <c r="D59" s="115">
        <v>16.8</v>
      </c>
      <c r="E59" s="98">
        <v>4485.6000000000004</v>
      </c>
      <c r="F59" s="101" t="s">
        <v>12</v>
      </c>
    </row>
    <row r="60" spans="2:6" ht="12.5">
      <c r="B60" s="114">
        <v>45567.641261574077</v>
      </c>
      <c r="C60" s="100">
        <v>272</v>
      </c>
      <c r="D60" s="115">
        <v>16.8</v>
      </c>
      <c r="E60" s="98">
        <v>4569.6000000000004</v>
      </c>
      <c r="F60" s="101" t="s">
        <v>12</v>
      </c>
    </row>
    <row r="61" spans="2:6" ht="12.5">
      <c r="B61" s="114">
        <v>45567.647847222222</v>
      </c>
      <c r="C61" s="100">
        <v>273</v>
      </c>
      <c r="D61" s="115">
        <v>16.739999999999998</v>
      </c>
      <c r="E61" s="98">
        <v>4570.0199999999995</v>
      </c>
      <c r="F61" s="101" t="s">
        <v>12</v>
      </c>
    </row>
    <row r="62" spans="2:6" ht="12.5">
      <c r="B62" s="114">
        <v>45567.653622685182</v>
      </c>
      <c r="C62" s="100">
        <v>274</v>
      </c>
      <c r="D62" s="115">
        <v>16.78</v>
      </c>
      <c r="E62" s="98">
        <v>4597.72</v>
      </c>
      <c r="F62" s="101" t="s">
        <v>12</v>
      </c>
    </row>
    <row r="63" spans="2:6" ht="12.5">
      <c r="B63" s="114">
        <v>45567.663206018522</v>
      </c>
      <c r="C63" s="100">
        <v>83</v>
      </c>
      <c r="D63" s="115">
        <v>16.82</v>
      </c>
      <c r="E63" s="98">
        <v>1396.06</v>
      </c>
      <c r="F63" s="101" t="s">
        <v>12</v>
      </c>
    </row>
    <row r="64" spans="2:6" ht="12.5">
      <c r="B64" s="114">
        <v>45567.663206018522</v>
      </c>
      <c r="C64" s="100">
        <v>211</v>
      </c>
      <c r="D64" s="115">
        <v>16.82</v>
      </c>
      <c r="E64" s="98">
        <v>3549.02</v>
      </c>
      <c r="F64" s="101" t="s">
        <v>12</v>
      </c>
    </row>
    <row r="65" spans="2:6" ht="12.5">
      <c r="B65" s="114">
        <v>45567.667407407411</v>
      </c>
      <c r="C65" s="100">
        <v>274</v>
      </c>
      <c r="D65" s="115">
        <v>16.809999999999999</v>
      </c>
      <c r="E65" s="98">
        <v>4605.9399999999996</v>
      </c>
      <c r="F65" s="101" t="s">
        <v>12</v>
      </c>
    </row>
    <row r="66" spans="2:6" ht="12.5">
      <c r="B66" s="114">
        <v>45567.669918981483</v>
      </c>
      <c r="C66" s="100">
        <v>176</v>
      </c>
      <c r="D66" s="115">
        <v>16.82</v>
      </c>
      <c r="E66" s="98">
        <v>2960.32</v>
      </c>
      <c r="F66" s="101" t="s">
        <v>12</v>
      </c>
    </row>
    <row r="67" spans="2:6" ht="12.5">
      <c r="B67" s="114">
        <v>45567.669918981483</v>
      </c>
      <c r="C67" s="100">
        <v>291</v>
      </c>
      <c r="D67" s="115">
        <v>16.82</v>
      </c>
      <c r="E67" s="98">
        <v>4894.62</v>
      </c>
      <c r="F67" s="101" t="s">
        <v>12</v>
      </c>
    </row>
    <row r="68" spans="2:6" ht="12.5">
      <c r="B68" s="114">
        <v>45567.669918981483</v>
      </c>
      <c r="C68" s="100">
        <v>99</v>
      </c>
      <c r="D68" s="115">
        <v>16.82</v>
      </c>
      <c r="E68" s="98">
        <v>1665.18</v>
      </c>
      <c r="F68" s="101" t="s">
        <v>12</v>
      </c>
    </row>
    <row r="69" spans="2:6" ht="12.5">
      <c r="B69" s="114">
        <v>45567.676168981481</v>
      </c>
      <c r="C69" s="100">
        <v>160</v>
      </c>
      <c r="D69" s="115">
        <v>16.809999999999999</v>
      </c>
      <c r="E69" s="98">
        <v>2689.6</v>
      </c>
      <c r="F69" s="101" t="s">
        <v>12</v>
      </c>
    </row>
    <row r="70" spans="2:6" ht="12.5">
      <c r="B70" s="114">
        <v>45567.676180555558</v>
      </c>
      <c r="C70" s="100">
        <v>136</v>
      </c>
      <c r="D70" s="115">
        <v>16.809999999999999</v>
      </c>
      <c r="E70" s="98">
        <v>2286.16</v>
      </c>
      <c r="F70" s="101" t="s">
        <v>12</v>
      </c>
    </row>
    <row r="71" spans="2:6" ht="12.5">
      <c r="B71" s="114">
        <v>45567.681469907409</v>
      </c>
      <c r="C71" s="100">
        <v>17</v>
      </c>
      <c r="D71" s="115">
        <v>16.809999999999999</v>
      </c>
      <c r="E71" s="98">
        <v>285.77</v>
      </c>
      <c r="F71" s="101" t="s">
        <v>12</v>
      </c>
    </row>
    <row r="72" spans="2:6" ht="12.5">
      <c r="B72" s="114">
        <v>45567.681469907409</v>
      </c>
      <c r="C72" s="100">
        <v>144</v>
      </c>
      <c r="D72" s="115">
        <v>16.809999999999999</v>
      </c>
      <c r="E72" s="98">
        <v>2420.64</v>
      </c>
      <c r="F72" s="101" t="s">
        <v>12</v>
      </c>
    </row>
    <row r="73" spans="2:6" ht="12.5">
      <c r="B73" s="114">
        <v>45567.681469907409</v>
      </c>
      <c r="C73" s="100">
        <v>129</v>
      </c>
      <c r="D73" s="115">
        <v>16.809999999999999</v>
      </c>
      <c r="E73" s="98">
        <v>2168.4899999999998</v>
      </c>
      <c r="F73" s="101" t="s">
        <v>12</v>
      </c>
    </row>
    <row r="74" spans="2:6" ht="12.5">
      <c r="B74" s="114">
        <v>45567.681469907409</v>
      </c>
      <c r="C74" s="100">
        <v>299</v>
      </c>
      <c r="D74" s="115">
        <v>16.809999999999999</v>
      </c>
      <c r="E74" s="98">
        <v>5026.1899999999996</v>
      </c>
      <c r="F74" s="101" t="s">
        <v>12</v>
      </c>
    </row>
    <row r="75" spans="2:6" ht="12.5">
      <c r="B75" s="114">
        <v>45567.688159722224</v>
      </c>
      <c r="C75" s="100">
        <v>43</v>
      </c>
      <c r="D75" s="115">
        <v>16.77</v>
      </c>
      <c r="E75" s="98">
        <v>721.11</v>
      </c>
      <c r="F75" s="101" t="s">
        <v>12</v>
      </c>
    </row>
    <row r="76" spans="2:6" ht="12.5">
      <c r="B76" s="114">
        <v>45567.688159722224</v>
      </c>
      <c r="C76" s="100">
        <v>239</v>
      </c>
      <c r="D76" s="115">
        <v>16.77</v>
      </c>
      <c r="E76" s="98">
        <v>4008.0299999999997</v>
      </c>
      <c r="F76" s="101" t="s">
        <v>12</v>
      </c>
    </row>
    <row r="77" spans="2:6" ht="12.5">
      <c r="B77" s="114">
        <v>45567.699155092596</v>
      </c>
      <c r="C77" s="100">
        <v>278</v>
      </c>
      <c r="D77" s="115">
        <v>16.78</v>
      </c>
      <c r="E77" s="98">
        <v>4664.84</v>
      </c>
      <c r="F77" s="101" t="s">
        <v>12</v>
      </c>
    </row>
    <row r="78" spans="2:6" ht="12.5">
      <c r="B78" s="114">
        <v>45567.707141203704</v>
      </c>
      <c r="C78" s="100">
        <v>272</v>
      </c>
      <c r="D78" s="115">
        <v>16.77</v>
      </c>
      <c r="E78" s="98">
        <v>4561.4399999999996</v>
      </c>
      <c r="F78" s="101" t="s">
        <v>12</v>
      </c>
    </row>
    <row r="79" spans="2:6" ht="12.5">
      <c r="B79" s="114">
        <v>45567.707141203704</v>
      </c>
      <c r="C79" s="100">
        <v>265</v>
      </c>
      <c r="D79" s="115">
        <v>16.77</v>
      </c>
      <c r="E79" s="98">
        <v>4444.05</v>
      </c>
      <c r="F79" s="101" t="s">
        <v>12</v>
      </c>
    </row>
    <row r="80" spans="2:6" ht="12.5">
      <c r="B80" s="114">
        <v>45567.707685185182</v>
      </c>
      <c r="C80" s="100">
        <v>49</v>
      </c>
      <c r="D80" s="115">
        <v>16.760000000000002</v>
      </c>
      <c r="E80" s="98">
        <v>821.24000000000012</v>
      </c>
      <c r="F80" s="101" t="s">
        <v>12</v>
      </c>
    </row>
    <row r="81" spans="2:6" ht="12.5">
      <c r="B81" s="114">
        <v>45567.707685185182</v>
      </c>
      <c r="C81" s="100">
        <v>242</v>
      </c>
      <c r="D81" s="115">
        <v>16.760000000000002</v>
      </c>
      <c r="E81" s="98">
        <v>4055.9200000000005</v>
      </c>
      <c r="F81" s="101" t="s">
        <v>12</v>
      </c>
    </row>
    <row r="82" spans="2:6" ht="12.5">
      <c r="B82" s="114">
        <v>45567.7184375</v>
      </c>
      <c r="C82" s="100">
        <v>55</v>
      </c>
      <c r="D82" s="115">
        <v>16.73</v>
      </c>
      <c r="E82" s="98">
        <v>920.15</v>
      </c>
      <c r="F82" s="101" t="s">
        <v>12</v>
      </c>
    </row>
    <row r="83" spans="2:6" ht="12.5">
      <c r="B83" s="114">
        <v>45567.7184375</v>
      </c>
      <c r="C83" s="100">
        <v>945</v>
      </c>
      <c r="D83" s="115">
        <v>16.73</v>
      </c>
      <c r="E83" s="98">
        <v>15809.85</v>
      </c>
      <c r="F83" s="101" t="s">
        <v>12</v>
      </c>
    </row>
    <row r="84" spans="2:6" ht="12.5">
      <c r="B84" s="114">
        <v>45567.718611111108</v>
      </c>
      <c r="C84" s="100">
        <v>946</v>
      </c>
      <c r="D84" s="115">
        <v>16.73</v>
      </c>
      <c r="E84" s="98">
        <v>15826.58</v>
      </c>
      <c r="F84" s="94" t="s">
        <v>12</v>
      </c>
    </row>
    <row r="85" spans="2:6" ht="12.5">
      <c r="B85" s="114">
        <v>45567.718611111108</v>
      </c>
      <c r="C85" s="100">
        <v>36</v>
      </c>
      <c r="D85" s="115">
        <v>16.73</v>
      </c>
      <c r="E85" s="98">
        <v>602.28</v>
      </c>
      <c r="F85" s="101" t="s">
        <v>12</v>
      </c>
    </row>
    <row r="86" spans="2:6" ht="12.5">
      <c r="B86" s="114">
        <v>45567.718611111108</v>
      </c>
      <c r="C86" s="100">
        <v>18</v>
      </c>
      <c r="D86" s="115">
        <v>16.73</v>
      </c>
      <c r="E86" s="98">
        <v>301.14</v>
      </c>
      <c r="F86" s="101" t="s">
        <v>12</v>
      </c>
    </row>
    <row r="87" spans="2:6" ht="12.5">
      <c r="B87" s="114">
        <v>45567.719004629631</v>
      </c>
      <c r="C87" s="100">
        <v>599</v>
      </c>
      <c r="D87" s="115">
        <v>16.72</v>
      </c>
      <c r="E87" s="98">
        <v>10015.279999999999</v>
      </c>
      <c r="F87" s="101" t="s">
        <v>12</v>
      </c>
    </row>
    <row r="88" spans="2:6" ht="12.5">
      <c r="B88" s="114">
        <v>45567.719004629631</v>
      </c>
      <c r="C88" s="100">
        <v>401</v>
      </c>
      <c r="D88" s="115">
        <v>16.72</v>
      </c>
      <c r="E88" s="98">
        <v>6704.7199999999993</v>
      </c>
      <c r="F88" s="94" t="s">
        <v>12</v>
      </c>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49" priority="1">
      <formula>$D15&gt;#REF!</formula>
    </cfRule>
  </conditionalFormatting>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1E32F-0148-4B01-9B9C-523D7B5AB292}">
  <sheetPr codeName="Sheet178"/>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45566</v>
      </c>
      <c r="C15" s="83">
        <f>SUMIF(F20:F5000,F15,C20:C5000)</f>
        <v>30183</v>
      </c>
      <c r="D15" s="84">
        <f>E15/C15</f>
        <v>16.438116820726901</v>
      </c>
      <c r="E15" s="84">
        <f>SUMIF(F20:F5000,F15,E20:E5000)</f>
        <v>496151.68</v>
      </c>
      <c r="F15" s="85" t="s">
        <v>12</v>
      </c>
    </row>
    <row r="16" spans="2:10">
      <c r="B16" s="30">
        <v>45566</v>
      </c>
      <c r="C16" s="83">
        <f>SUMIF(F20:F5001,F16,C20:C5001)</f>
        <v>0</v>
      </c>
      <c r="D16" s="84">
        <v>0</v>
      </c>
      <c r="E16" s="84">
        <f>SUMIF(F20:F5001,F16,E20:E5001)</f>
        <v>0</v>
      </c>
      <c r="F16" s="85" t="s">
        <v>22</v>
      </c>
    </row>
    <row r="17" spans="2:12" ht="12.5">
      <c r="B17" s="30">
        <v>45566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45566.379166666666</v>
      </c>
      <c r="C20" s="100">
        <v>3</v>
      </c>
      <c r="D20" s="115">
        <v>16.420000000000002</v>
      </c>
      <c r="E20" s="98">
        <v>49.260000000000005</v>
      </c>
      <c r="F20" s="101" t="s">
        <v>12</v>
      </c>
      <c r="G20" s="116"/>
      <c r="H20" s="113"/>
      <c r="I20" s="113"/>
      <c r="J20" s="113"/>
      <c r="K20" s="113"/>
    </row>
    <row r="21" spans="2:12" ht="12.5">
      <c r="B21" s="114">
        <v>45566.379861111112</v>
      </c>
      <c r="C21" s="100">
        <v>28</v>
      </c>
      <c r="D21" s="115">
        <v>16.420000000000002</v>
      </c>
      <c r="E21" s="98">
        <v>459.76000000000005</v>
      </c>
      <c r="F21" s="101" t="s">
        <v>12</v>
      </c>
    </row>
    <row r="22" spans="2:12" ht="12.5">
      <c r="B22" s="114">
        <v>45566.379861111112</v>
      </c>
      <c r="C22" s="100">
        <v>364</v>
      </c>
      <c r="D22" s="115">
        <v>16.420000000000002</v>
      </c>
      <c r="E22" s="98">
        <v>5976.880000000001</v>
      </c>
      <c r="F22" s="101" t="s">
        <v>12</v>
      </c>
    </row>
    <row r="23" spans="2:12" ht="12.5">
      <c r="B23" s="114">
        <v>45566.379861111112</v>
      </c>
      <c r="C23" s="100">
        <v>30</v>
      </c>
      <c r="D23" s="115">
        <v>16.420000000000002</v>
      </c>
      <c r="E23" s="98">
        <v>492.6</v>
      </c>
      <c r="F23" s="101" t="s">
        <v>12</v>
      </c>
    </row>
    <row r="24" spans="2:12" ht="12.5">
      <c r="B24" s="114">
        <v>45566.379861111112</v>
      </c>
      <c r="C24" s="100">
        <v>167</v>
      </c>
      <c r="D24" s="115">
        <v>16.420000000000002</v>
      </c>
      <c r="E24" s="98">
        <v>2742.1400000000003</v>
      </c>
      <c r="F24" s="101" t="s">
        <v>12</v>
      </c>
    </row>
    <row r="25" spans="2:12" ht="12.5">
      <c r="B25" s="114">
        <v>45566.379861111112</v>
      </c>
      <c r="C25" s="100">
        <v>197</v>
      </c>
      <c r="D25" s="115">
        <v>16.420000000000002</v>
      </c>
      <c r="E25" s="98">
        <v>3234.7400000000002</v>
      </c>
      <c r="F25" s="101" t="s">
        <v>12</v>
      </c>
    </row>
    <row r="26" spans="2:12" ht="12.5">
      <c r="B26" s="114">
        <v>45566.379861111112</v>
      </c>
      <c r="C26" s="100">
        <v>197</v>
      </c>
      <c r="D26" s="115">
        <v>16.420000000000002</v>
      </c>
      <c r="E26" s="98">
        <v>3234.7400000000002</v>
      </c>
      <c r="F26" s="101" t="s">
        <v>12</v>
      </c>
    </row>
    <row r="27" spans="2:12" ht="12.5">
      <c r="B27" s="114">
        <v>45566.379861111112</v>
      </c>
      <c r="C27" s="100">
        <v>283</v>
      </c>
      <c r="D27" s="115">
        <v>16.420000000000002</v>
      </c>
      <c r="E27" s="98">
        <v>4646.8600000000006</v>
      </c>
      <c r="F27" s="101" t="s">
        <v>12</v>
      </c>
    </row>
    <row r="28" spans="2:12" ht="12.5">
      <c r="B28" s="114">
        <v>45566.379861111112</v>
      </c>
      <c r="C28" s="100">
        <v>167</v>
      </c>
      <c r="D28" s="115">
        <v>16.420000000000002</v>
      </c>
      <c r="E28" s="98">
        <v>2742.1400000000003</v>
      </c>
      <c r="F28" s="101" t="s">
        <v>12</v>
      </c>
    </row>
    <row r="29" spans="2:12" ht="12.5">
      <c r="B29" s="114">
        <v>45566.383333333331</v>
      </c>
      <c r="C29" s="100">
        <v>152</v>
      </c>
      <c r="D29" s="115">
        <v>16.39</v>
      </c>
      <c r="E29" s="98">
        <v>2491.2800000000002</v>
      </c>
      <c r="F29" s="101" t="s">
        <v>12</v>
      </c>
    </row>
    <row r="30" spans="2:12" ht="12.5">
      <c r="B30" s="114">
        <v>45566.383333333331</v>
      </c>
      <c r="C30" s="100">
        <v>266</v>
      </c>
      <c r="D30" s="115">
        <v>16.399999999999999</v>
      </c>
      <c r="E30" s="98">
        <v>4362.3999999999996</v>
      </c>
      <c r="F30" s="101" t="s">
        <v>12</v>
      </c>
    </row>
    <row r="31" spans="2:12" ht="12.5">
      <c r="B31" s="114">
        <v>45566.384722222225</v>
      </c>
      <c r="C31" s="100">
        <v>356</v>
      </c>
      <c r="D31" s="115">
        <v>16.39</v>
      </c>
      <c r="E31" s="98">
        <v>5834.84</v>
      </c>
      <c r="F31" s="101" t="s">
        <v>12</v>
      </c>
    </row>
    <row r="32" spans="2:12" ht="12.5">
      <c r="B32" s="114">
        <v>45566.384722222225</v>
      </c>
      <c r="C32" s="100">
        <v>248</v>
      </c>
      <c r="D32" s="115">
        <v>16.39</v>
      </c>
      <c r="E32" s="98">
        <v>4064.7200000000003</v>
      </c>
      <c r="F32" s="101" t="s">
        <v>12</v>
      </c>
    </row>
    <row r="33" spans="2:6" ht="12.5">
      <c r="B33" s="114">
        <v>45566.384722222225</v>
      </c>
      <c r="C33" s="100">
        <v>154</v>
      </c>
      <c r="D33" s="115">
        <v>16.39</v>
      </c>
      <c r="E33" s="98">
        <v>2524.06</v>
      </c>
      <c r="F33" s="101" t="s">
        <v>12</v>
      </c>
    </row>
    <row r="34" spans="2:6" ht="12.5">
      <c r="B34" s="114">
        <v>45566.390277777777</v>
      </c>
      <c r="C34" s="100">
        <v>276</v>
      </c>
      <c r="D34" s="115">
        <v>16.39</v>
      </c>
      <c r="E34" s="98">
        <v>4523.6400000000003</v>
      </c>
      <c r="F34" s="101" t="s">
        <v>12</v>
      </c>
    </row>
    <row r="35" spans="2:6" ht="12.5">
      <c r="B35" s="114">
        <v>45566.390277777777</v>
      </c>
      <c r="C35" s="100">
        <v>15</v>
      </c>
      <c r="D35" s="115">
        <v>16.39</v>
      </c>
      <c r="E35" s="98">
        <v>245.85000000000002</v>
      </c>
      <c r="F35" s="101" t="s">
        <v>12</v>
      </c>
    </row>
    <row r="36" spans="2:6" ht="12.5">
      <c r="B36" s="114">
        <v>45566.390277777777</v>
      </c>
      <c r="C36" s="100">
        <v>585</v>
      </c>
      <c r="D36" s="115">
        <v>16.39</v>
      </c>
      <c r="E36" s="98">
        <v>9588.15</v>
      </c>
      <c r="F36" s="101" t="s">
        <v>12</v>
      </c>
    </row>
    <row r="37" spans="2:6" ht="12.5">
      <c r="B37" s="114">
        <v>45566.394444444442</v>
      </c>
      <c r="C37" s="100">
        <v>553</v>
      </c>
      <c r="D37" s="115">
        <v>16.399999999999999</v>
      </c>
      <c r="E37" s="98">
        <v>9069.1999999999989</v>
      </c>
      <c r="F37" s="101" t="s">
        <v>12</v>
      </c>
    </row>
    <row r="38" spans="2:6" ht="12.5">
      <c r="B38" s="114">
        <v>45566.395138888889</v>
      </c>
      <c r="C38" s="100">
        <v>149</v>
      </c>
      <c r="D38" s="115">
        <v>16.39</v>
      </c>
      <c r="E38" s="98">
        <v>2442.11</v>
      </c>
      <c r="F38" s="101" t="s">
        <v>12</v>
      </c>
    </row>
    <row r="39" spans="2:6" ht="12.5">
      <c r="B39" s="114">
        <v>45566.395138888889</v>
      </c>
      <c r="C39" s="100">
        <v>259</v>
      </c>
      <c r="D39" s="115">
        <v>16.39</v>
      </c>
      <c r="E39" s="98">
        <v>4245.01</v>
      </c>
      <c r="F39" s="101" t="s">
        <v>12</v>
      </c>
    </row>
    <row r="40" spans="2:6" ht="12.5">
      <c r="B40" s="114">
        <v>45566.395833333336</v>
      </c>
      <c r="C40" s="100">
        <v>91</v>
      </c>
      <c r="D40" s="115">
        <v>16.39</v>
      </c>
      <c r="E40" s="98">
        <v>1491.49</v>
      </c>
      <c r="F40" s="101" t="s">
        <v>12</v>
      </c>
    </row>
    <row r="41" spans="2:6" ht="12.5">
      <c r="B41" s="114">
        <v>45566.400000000001</v>
      </c>
      <c r="C41" s="100">
        <v>111</v>
      </c>
      <c r="D41" s="115">
        <v>16.420000000000002</v>
      </c>
      <c r="E41" s="98">
        <v>1822.6200000000001</v>
      </c>
      <c r="F41" s="101" t="s">
        <v>12</v>
      </c>
    </row>
    <row r="42" spans="2:6" ht="12.5">
      <c r="B42" s="114">
        <v>45566.400000000001</v>
      </c>
      <c r="C42" s="100">
        <v>200</v>
      </c>
      <c r="D42" s="115">
        <v>16.420000000000002</v>
      </c>
      <c r="E42" s="98">
        <v>3284.0000000000005</v>
      </c>
      <c r="F42" s="101" t="s">
        <v>12</v>
      </c>
    </row>
    <row r="43" spans="2:6" ht="12.5">
      <c r="B43" s="114">
        <v>45566.401388888888</v>
      </c>
      <c r="C43" s="100">
        <v>463</v>
      </c>
      <c r="D43" s="115">
        <v>16.399999999999999</v>
      </c>
      <c r="E43" s="98">
        <v>7593.1999999999989</v>
      </c>
      <c r="F43" s="101" t="s">
        <v>12</v>
      </c>
    </row>
    <row r="44" spans="2:6" ht="12.5">
      <c r="B44" s="114">
        <v>45566.401388888888</v>
      </c>
      <c r="C44" s="100">
        <v>281</v>
      </c>
      <c r="D44" s="115">
        <v>16.399999999999999</v>
      </c>
      <c r="E44" s="98">
        <v>4608.3999999999996</v>
      </c>
      <c r="F44" s="101" t="s">
        <v>12</v>
      </c>
    </row>
    <row r="45" spans="2:6" ht="12.5">
      <c r="B45" s="114">
        <v>45566.401388888888</v>
      </c>
      <c r="C45" s="100">
        <v>311</v>
      </c>
      <c r="D45" s="115">
        <v>16.399999999999999</v>
      </c>
      <c r="E45" s="98">
        <v>5100.3999999999996</v>
      </c>
      <c r="F45" s="101" t="s">
        <v>12</v>
      </c>
    </row>
    <row r="46" spans="2:6" ht="12.5">
      <c r="B46" s="114">
        <v>45566.401388888888</v>
      </c>
      <c r="C46" s="100">
        <v>31</v>
      </c>
      <c r="D46" s="115">
        <v>16.399999999999999</v>
      </c>
      <c r="E46" s="98">
        <v>508.4</v>
      </c>
      <c r="F46" s="101" t="s">
        <v>12</v>
      </c>
    </row>
    <row r="47" spans="2:6" ht="12.5">
      <c r="B47" s="114">
        <v>45566.401388888888</v>
      </c>
      <c r="C47" s="100">
        <v>307</v>
      </c>
      <c r="D47" s="115">
        <v>16.399999999999999</v>
      </c>
      <c r="E47" s="98">
        <v>5034.7999999999993</v>
      </c>
      <c r="F47" s="101" t="s">
        <v>12</v>
      </c>
    </row>
    <row r="48" spans="2:6" ht="12.5">
      <c r="B48" s="114">
        <v>45566.40625</v>
      </c>
      <c r="C48" s="100">
        <v>305</v>
      </c>
      <c r="D48" s="115">
        <v>16.420000000000002</v>
      </c>
      <c r="E48" s="98">
        <v>5008.1000000000004</v>
      </c>
      <c r="F48" s="101" t="s">
        <v>12</v>
      </c>
    </row>
    <row r="49" spans="2:6" ht="12.5">
      <c r="B49" s="114">
        <v>45566.40625</v>
      </c>
      <c r="C49" s="100">
        <v>291</v>
      </c>
      <c r="D49" s="115">
        <v>16.43</v>
      </c>
      <c r="E49" s="98">
        <v>4781.13</v>
      </c>
      <c r="F49" s="101" t="s">
        <v>12</v>
      </c>
    </row>
    <row r="50" spans="2:6" ht="12.5">
      <c r="B50" s="114">
        <v>45566.409722222219</v>
      </c>
      <c r="C50" s="100">
        <v>310</v>
      </c>
      <c r="D50" s="115">
        <v>16.399999999999999</v>
      </c>
      <c r="E50" s="98">
        <v>5084</v>
      </c>
      <c r="F50" s="101" t="s">
        <v>12</v>
      </c>
    </row>
    <row r="51" spans="2:6" ht="12.5">
      <c r="B51" s="114">
        <v>45566.411111111112</v>
      </c>
      <c r="C51" s="100">
        <v>1</v>
      </c>
      <c r="D51" s="115">
        <v>16.39</v>
      </c>
      <c r="E51" s="98">
        <v>16.39</v>
      </c>
      <c r="F51" s="101" t="s">
        <v>12</v>
      </c>
    </row>
    <row r="52" spans="2:6" ht="12.5">
      <c r="B52" s="114">
        <v>45566.412499999999</v>
      </c>
      <c r="C52" s="100">
        <v>7</v>
      </c>
      <c r="D52" s="115">
        <v>16.39</v>
      </c>
      <c r="E52" s="98">
        <v>114.73</v>
      </c>
      <c r="F52" s="101" t="s">
        <v>12</v>
      </c>
    </row>
    <row r="53" spans="2:6" ht="12.5">
      <c r="B53" s="114">
        <v>45566.416666666664</v>
      </c>
      <c r="C53" s="100">
        <v>277</v>
      </c>
      <c r="D53" s="115">
        <v>16.399999999999999</v>
      </c>
      <c r="E53" s="98">
        <v>4542.7999999999993</v>
      </c>
      <c r="F53" s="101" t="s">
        <v>12</v>
      </c>
    </row>
    <row r="54" spans="2:6" ht="12.5">
      <c r="B54" s="114">
        <v>45566.416666666664</v>
      </c>
      <c r="C54" s="100">
        <v>284</v>
      </c>
      <c r="D54" s="115">
        <v>16.399999999999999</v>
      </c>
      <c r="E54" s="98">
        <v>4657.5999999999995</v>
      </c>
      <c r="F54" s="101" t="s">
        <v>12</v>
      </c>
    </row>
    <row r="55" spans="2:6" ht="12.5">
      <c r="B55" s="114">
        <v>45566.425000000003</v>
      </c>
      <c r="C55" s="100">
        <v>291</v>
      </c>
      <c r="D55" s="115">
        <v>16.46</v>
      </c>
      <c r="E55" s="98">
        <v>4789.8600000000006</v>
      </c>
      <c r="F55" s="101" t="s">
        <v>12</v>
      </c>
    </row>
    <row r="56" spans="2:6" ht="12.5">
      <c r="B56" s="114">
        <v>45566.426388888889</v>
      </c>
      <c r="C56" s="100">
        <v>644</v>
      </c>
      <c r="D56" s="115">
        <v>16.45</v>
      </c>
      <c r="E56" s="98">
        <v>10593.8</v>
      </c>
      <c r="F56" s="101" t="s">
        <v>12</v>
      </c>
    </row>
    <row r="57" spans="2:6" ht="12.5">
      <c r="B57" s="114">
        <v>45566.426388888889</v>
      </c>
      <c r="C57" s="100">
        <v>586</v>
      </c>
      <c r="D57" s="115">
        <v>16.45</v>
      </c>
      <c r="E57" s="98">
        <v>9639.6999999999989</v>
      </c>
      <c r="F57" s="101" t="s">
        <v>12</v>
      </c>
    </row>
    <row r="58" spans="2:6" ht="12.5">
      <c r="B58" s="114">
        <v>45566.432638888888</v>
      </c>
      <c r="C58" s="100">
        <v>290</v>
      </c>
      <c r="D58" s="115">
        <v>16.45</v>
      </c>
      <c r="E58" s="98">
        <v>4770.5</v>
      </c>
      <c r="F58" s="101" t="s">
        <v>12</v>
      </c>
    </row>
    <row r="59" spans="2:6" ht="12.5">
      <c r="B59" s="114">
        <v>45566.433333333334</v>
      </c>
      <c r="C59" s="100">
        <v>271</v>
      </c>
      <c r="D59" s="115">
        <v>16.440000000000001</v>
      </c>
      <c r="E59" s="98">
        <v>4455.2400000000007</v>
      </c>
      <c r="F59" s="101" t="s">
        <v>12</v>
      </c>
    </row>
    <row r="60" spans="2:6" ht="12.5">
      <c r="B60" s="114">
        <v>45566.433333333334</v>
      </c>
      <c r="C60" s="100">
        <v>297</v>
      </c>
      <c r="D60" s="115">
        <v>16.440000000000001</v>
      </c>
      <c r="E60" s="98">
        <v>4882.68</v>
      </c>
      <c r="F60" s="101" t="s">
        <v>12</v>
      </c>
    </row>
    <row r="61" spans="2:6" ht="12.5">
      <c r="B61" s="114">
        <v>45566.441666666666</v>
      </c>
      <c r="C61" s="100">
        <v>18</v>
      </c>
      <c r="D61" s="115">
        <v>16.45</v>
      </c>
      <c r="E61" s="98">
        <v>296.09999999999997</v>
      </c>
      <c r="F61" s="101" t="s">
        <v>12</v>
      </c>
    </row>
    <row r="62" spans="2:6" ht="12.5">
      <c r="B62" s="114">
        <v>45566.441666666666</v>
      </c>
      <c r="C62" s="100">
        <v>125</v>
      </c>
      <c r="D62" s="115">
        <v>16.45</v>
      </c>
      <c r="E62" s="98">
        <v>2056.25</v>
      </c>
      <c r="F62" s="101" t="s">
        <v>12</v>
      </c>
    </row>
    <row r="63" spans="2:6" ht="12.5">
      <c r="B63" s="114">
        <v>45566.441666666666</v>
      </c>
      <c r="C63" s="100">
        <v>150</v>
      </c>
      <c r="D63" s="115">
        <v>16.45</v>
      </c>
      <c r="E63" s="98">
        <v>2467.5</v>
      </c>
      <c r="F63" s="101" t="s">
        <v>12</v>
      </c>
    </row>
    <row r="64" spans="2:6" ht="12.5">
      <c r="B64" s="114">
        <v>45566.445833333331</v>
      </c>
      <c r="C64" s="100">
        <v>283</v>
      </c>
      <c r="D64" s="115">
        <v>16.440000000000001</v>
      </c>
      <c r="E64" s="98">
        <v>4652.5200000000004</v>
      </c>
      <c r="F64" s="101" t="s">
        <v>12</v>
      </c>
    </row>
    <row r="65" spans="2:6" ht="12.5">
      <c r="B65" s="114">
        <v>45566.448611111111</v>
      </c>
      <c r="C65" s="100">
        <v>283</v>
      </c>
      <c r="D65" s="115">
        <v>16.440000000000001</v>
      </c>
      <c r="E65" s="98">
        <v>4652.5200000000004</v>
      </c>
      <c r="F65" s="101" t="s">
        <v>12</v>
      </c>
    </row>
    <row r="66" spans="2:6" ht="12.5">
      <c r="B66" s="114">
        <v>45566.45</v>
      </c>
      <c r="C66" s="100">
        <v>416</v>
      </c>
      <c r="D66" s="115">
        <v>16.43</v>
      </c>
      <c r="E66" s="98">
        <v>6834.88</v>
      </c>
      <c r="F66" s="101" t="s">
        <v>12</v>
      </c>
    </row>
    <row r="67" spans="2:6" ht="12.5">
      <c r="B67" s="114">
        <v>45566.45</v>
      </c>
      <c r="C67" s="100">
        <v>84</v>
      </c>
      <c r="D67" s="115">
        <v>16.43</v>
      </c>
      <c r="E67" s="98">
        <v>1380.12</v>
      </c>
      <c r="F67" s="101" t="s">
        <v>12</v>
      </c>
    </row>
    <row r="68" spans="2:6" ht="12.5">
      <c r="B68" s="114">
        <v>45566.45</v>
      </c>
      <c r="C68" s="100">
        <v>404</v>
      </c>
      <c r="D68" s="115">
        <v>16.43</v>
      </c>
      <c r="E68" s="98">
        <v>6637.72</v>
      </c>
      <c r="F68" s="101" t="s">
        <v>12</v>
      </c>
    </row>
    <row r="69" spans="2:6" ht="12.5">
      <c r="B69" s="114">
        <v>45566.458333333336</v>
      </c>
      <c r="C69" s="100">
        <v>271</v>
      </c>
      <c r="D69" s="115">
        <v>16.43</v>
      </c>
      <c r="E69" s="98">
        <v>4452.53</v>
      </c>
      <c r="F69" s="101" t="s">
        <v>12</v>
      </c>
    </row>
    <row r="70" spans="2:6" ht="12.5">
      <c r="B70" s="114">
        <v>45566.458333333336</v>
      </c>
      <c r="C70" s="100">
        <v>291</v>
      </c>
      <c r="D70" s="115">
        <v>16.43</v>
      </c>
      <c r="E70" s="98">
        <v>4781.13</v>
      </c>
      <c r="F70" s="101" t="s">
        <v>12</v>
      </c>
    </row>
    <row r="71" spans="2:6" ht="12.5">
      <c r="B71" s="114">
        <v>45566.461805555555</v>
      </c>
      <c r="C71" s="100">
        <v>226</v>
      </c>
      <c r="D71" s="115">
        <v>16.420000000000002</v>
      </c>
      <c r="E71" s="98">
        <v>3710.9200000000005</v>
      </c>
      <c r="F71" s="101" t="s">
        <v>12</v>
      </c>
    </row>
    <row r="72" spans="2:6" ht="12.5">
      <c r="B72" s="114">
        <v>45566.461805555555</v>
      </c>
      <c r="C72" s="100">
        <v>272</v>
      </c>
      <c r="D72" s="115">
        <v>16.420000000000002</v>
      </c>
      <c r="E72" s="98">
        <v>4466.2400000000007</v>
      </c>
      <c r="F72" s="101" t="s">
        <v>12</v>
      </c>
    </row>
    <row r="73" spans="2:6" ht="12.5">
      <c r="B73" s="114">
        <v>45566.461805555555</v>
      </c>
      <c r="C73" s="100">
        <v>42</v>
      </c>
      <c r="D73" s="115">
        <v>16.420000000000002</v>
      </c>
      <c r="E73" s="98">
        <v>689.6400000000001</v>
      </c>
      <c r="F73" s="101" t="s">
        <v>12</v>
      </c>
    </row>
    <row r="74" spans="2:6" ht="12.5">
      <c r="B74" s="114">
        <v>45566.464583333334</v>
      </c>
      <c r="C74" s="100">
        <v>73</v>
      </c>
      <c r="D74" s="115">
        <v>16.39</v>
      </c>
      <c r="E74" s="98">
        <v>1196.47</v>
      </c>
      <c r="F74" s="101" t="s">
        <v>12</v>
      </c>
    </row>
    <row r="75" spans="2:6" ht="12.5">
      <c r="B75" s="114">
        <v>45566.464583333334</v>
      </c>
      <c r="C75" s="100">
        <v>195</v>
      </c>
      <c r="D75" s="115">
        <v>16.39</v>
      </c>
      <c r="E75" s="98">
        <v>3196.05</v>
      </c>
      <c r="F75" s="101" t="s">
        <v>12</v>
      </c>
    </row>
    <row r="76" spans="2:6" ht="12.5">
      <c r="B76" s="114">
        <v>45566.464583333334</v>
      </c>
      <c r="C76" s="100">
        <v>427</v>
      </c>
      <c r="D76" s="115">
        <v>16.39</v>
      </c>
      <c r="E76" s="98">
        <v>6998.5300000000007</v>
      </c>
      <c r="F76" s="101" t="s">
        <v>12</v>
      </c>
    </row>
    <row r="77" spans="2:6" ht="12.5">
      <c r="B77" s="114">
        <v>45566.464583333334</v>
      </c>
      <c r="C77" s="100">
        <v>73</v>
      </c>
      <c r="D77" s="115">
        <v>16.39</v>
      </c>
      <c r="E77" s="98">
        <v>1196.47</v>
      </c>
      <c r="F77" s="101" t="s">
        <v>12</v>
      </c>
    </row>
    <row r="78" spans="2:6" ht="12.5">
      <c r="B78" s="114">
        <v>45566.46597222222</v>
      </c>
      <c r="C78" s="100">
        <v>305</v>
      </c>
      <c r="D78" s="115">
        <v>16.37</v>
      </c>
      <c r="E78" s="98">
        <v>4992.8500000000004</v>
      </c>
      <c r="F78" s="101" t="s">
        <v>12</v>
      </c>
    </row>
    <row r="79" spans="2:6" ht="12.5">
      <c r="B79" s="114">
        <v>45566.46597222222</v>
      </c>
      <c r="C79" s="100">
        <v>195</v>
      </c>
      <c r="D79" s="115">
        <v>16.37</v>
      </c>
      <c r="E79" s="98">
        <v>3192.15</v>
      </c>
      <c r="F79" s="101" t="s">
        <v>12</v>
      </c>
    </row>
    <row r="80" spans="2:6" ht="12.5">
      <c r="B80" s="114">
        <v>45566.474305555559</v>
      </c>
      <c r="C80" s="100">
        <v>46</v>
      </c>
      <c r="D80" s="115">
        <v>16.39</v>
      </c>
      <c r="E80" s="98">
        <v>753.94</v>
      </c>
      <c r="F80" s="101" t="s">
        <v>12</v>
      </c>
    </row>
    <row r="81" spans="2:6" ht="12.5">
      <c r="B81" s="114">
        <v>45566.475694444445</v>
      </c>
      <c r="C81" s="100">
        <v>223</v>
      </c>
      <c r="D81" s="115">
        <v>16.41</v>
      </c>
      <c r="E81" s="98">
        <v>3659.43</v>
      </c>
      <c r="F81" s="101" t="s">
        <v>12</v>
      </c>
    </row>
    <row r="82" spans="2:6" ht="12.5">
      <c r="B82" s="114">
        <v>45566.475694444445</v>
      </c>
      <c r="C82" s="100">
        <v>94</v>
      </c>
      <c r="D82" s="115">
        <v>16.41</v>
      </c>
      <c r="E82" s="98">
        <v>1542.54</v>
      </c>
      <c r="F82" s="101" t="s">
        <v>12</v>
      </c>
    </row>
    <row r="83" spans="2:6" ht="12.5">
      <c r="B83" s="114">
        <v>45566.479861111111</v>
      </c>
      <c r="C83" s="100">
        <v>19</v>
      </c>
      <c r="D83" s="115">
        <v>16.41</v>
      </c>
      <c r="E83" s="98">
        <v>311.79000000000002</v>
      </c>
      <c r="F83" s="101" t="s">
        <v>12</v>
      </c>
    </row>
    <row r="84" spans="2:6" ht="12.5">
      <c r="B84" s="114">
        <v>45566.480555555558</v>
      </c>
      <c r="C84" s="100">
        <v>1</v>
      </c>
      <c r="D84" s="115">
        <v>16.399999999999999</v>
      </c>
      <c r="E84" s="98">
        <v>16.399999999999999</v>
      </c>
      <c r="F84" s="101" t="s">
        <v>12</v>
      </c>
    </row>
    <row r="85" spans="2:6" ht="12.5">
      <c r="B85" s="114">
        <v>45566.481944444444</v>
      </c>
      <c r="C85" s="100">
        <v>76</v>
      </c>
      <c r="D85" s="115">
        <v>16.420000000000002</v>
      </c>
      <c r="E85" s="98">
        <v>1247.92</v>
      </c>
      <c r="F85" s="101" t="s">
        <v>12</v>
      </c>
    </row>
    <row r="86" spans="2:6" ht="12.5">
      <c r="B86" s="114">
        <v>45566.481944444444</v>
      </c>
      <c r="C86" s="100">
        <v>82</v>
      </c>
      <c r="D86" s="115">
        <v>16.420000000000002</v>
      </c>
      <c r="E86" s="98">
        <v>1346.44</v>
      </c>
      <c r="F86" s="101" t="s">
        <v>12</v>
      </c>
    </row>
    <row r="87" spans="2:6" ht="12.5">
      <c r="B87" s="114">
        <v>45566.484027777777</v>
      </c>
      <c r="C87" s="100">
        <v>265</v>
      </c>
      <c r="D87" s="115">
        <v>16.43</v>
      </c>
      <c r="E87" s="98">
        <v>4353.95</v>
      </c>
      <c r="F87" s="101" t="s">
        <v>12</v>
      </c>
    </row>
    <row r="88" spans="2:6" ht="12.5">
      <c r="B88" s="114">
        <v>45566.484722222223</v>
      </c>
      <c r="C88" s="100">
        <v>599</v>
      </c>
      <c r="D88" s="115">
        <v>16.420000000000002</v>
      </c>
      <c r="E88" s="98">
        <v>9835.5800000000017</v>
      </c>
      <c r="F88" s="101" t="s">
        <v>12</v>
      </c>
    </row>
    <row r="89" spans="2:6" ht="12.5">
      <c r="B89" s="114">
        <v>45566.484722222223</v>
      </c>
      <c r="C89" s="100">
        <v>795</v>
      </c>
      <c r="D89" s="115">
        <v>16.420000000000002</v>
      </c>
      <c r="E89" s="98">
        <v>13053.900000000001</v>
      </c>
      <c r="F89" s="101" t="s">
        <v>12</v>
      </c>
    </row>
    <row r="90" spans="2:6" ht="12.5">
      <c r="B90" s="114">
        <v>45566.484722222223</v>
      </c>
      <c r="C90" s="100">
        <v>15</v>
      </c>
      <c r="D90" s="115">
        <v>16.420000000000002</v>
      </c>
      <c r="E90" s="98">
        <v>246.3</v>
      </c>
      <c r="F90" s="101" t="s">
        <v>12</v>
      </c>
    </row>
    <row r="91" spans="2:6" ht="12.5">
      <c r="B91" s="114">
        <v>45566.494444444441</v>
      </c>
      <c r="C91" s="100">
        <v>569</v>
      </c>
      <c r="D91" s="115">
        <v>16.41</v>
      </c>
      <c r="E91" s="98">
        <v>9337.2900000000009</v>
      </c>
      <c r="F91" s="101" t="s">
        <v>12</v>
      </c>
    </row>
    <row r="92" spans="2:6" ht="12.5">
      <c r="B92" s="114">
        <v>45566.504861111112</v>
      </c>
      <c r="C92" s="100">
        <v>598</v>
      </c>
      <c r="D92" s="115">
        <v>16.41</v>
      </c>
      <c r="E92" s="98">
        <v>9813.18</v>
      </c>
      <c r="F92" s="101" t="s">
        <v>12</v>
      </c>
    </row>
    <row r="93" spans="2:6" ht="12.5">
      <c r="B93" s="114">
        <v>45566.504861111112</v>
      </c>
      <c r="C93" s="100">
        <v>9</v>
      </c>
      <c r="D93" s="115">
        <v>16.41</v>
      </c>
      <c r="E93" s="98">
        <v>147.69</v>
      </c>
      <c r="F93" s="101" t="s">
        <v>12</v>
      </c>
    </row>
    <row r="94" spans="2:6" ht="12.5">
      <c r="B94" s="114">
        <v>45566.504861111112</v>
      </c>
      <c r="C94" s="100">
        <v>573</v>
      </c>
      <c r="D94" s="115">
        <v>16.41</v>
      </c>
      <c r="E94" s="98">
        <v>9402.93</v>
      </c>
      <c r="F94" s="101" t="s">
        <v>12</v>
      </c>
    </row>
    <row r="95" spans="2:6" ht="12.5">
      <c r="B95" s="114">
        <v>45566.51666666667</v>
      </c>
      <c r="C95" s="100">
        <v>324</v>
      </c>
      <c r="D95" s="115">
        <v>16.43</v>
      </c>
      <c r="E95" s="98">
        <v>5323.32</v>
      </c>
      <c r="F95" s="101" t="s">
        <v>12</v>
      </c>
    </row>
    <row r="96" spans="2:6" ht="12.5">
      <c r="B96" s="114">
        <v>45566.51666666667</v>
      </c>
      <c r="C96" s="100">
        <v>202</v>
      </c>
      <c r="D96" s="115">
        <v>16.440000000000001</v>
      </c>
      <c r="E96" s="98">
        <v>3320.88</v>
      </c>
      <c r="F96" s="101" t="s">
        <v>12</v>
      </c>
    </row>
    <row r="97" spans="2:6" ht="12.5">
      <c r="B97" s="114">
        <v>45566.51666666667</v>
      </c>
      <c r="C97" s="100">
        <v>100</v>
      </c>
      <c r="D97" s="115">
        <v>16.440000000000001</v>
      </c>
      <c r="E97" s="98">
        <v>1644.0000000000002</v>
      </c>
      <c r="F97" s="101" t="s">
        <v>12</v>
      </c>
    </row>
    <row r="98" spans="2:6" ht="12.5">
      <c r="B98" s="114">
        <v>45566.518750000003</v>
      </c>
      <c r="C98" s="100">
        <v>456</v>
      </c>
      <c r="D98" s="115">
        <v>16.420000000000002</v>
      </c>
      <c r="E98" s="98">
        <v>7487.52</v>
      </c>
      <c r="F98" s="101" t="s">
        <v>12</v>
      </c>
    </row>
    <row r="99" spans="2:6" ht="12.5">
      <c r="B99" s="114">
        <v>45566.518750000003</v>
      </c>
      <c r="C99" s="100">
        <v>72</v>
      </c>
      <c r="D99" s="115">
        <v>16.420000000000002</v>
      </c>
      <c r="E99" s="98">
        <v>1182.2400000000002</v>
      </c>
      <c r="F99" s="101" t="s">
        <v>12</v>
      </c>
    </row>
    <row r="100" spans="2:6" ht="12.5">
      <c r="B100" s="114">
        <v>45566.518750000003</v>
      </c>
      <c r="C100" s="100">
        <v>288</v>
      </c>
      <c r="D100" s="115">
        <v>16.420000000000002</v>
      </c>
      <c r="E100" s="98">
        <v>4728.9600000000009</v>
      </c>
      <c r="F100" s="101" t="s">
        <v>12</v>
      </c>
    </row>
    <row r="101" spans="2:6" ht="12.5">
      <c r="B101" s="114">
        <v>45566.534722222219</v>
      </c>
      <c r="C101" s="100">
        <v>5</v>
      </c>
      <c r="D101" s="115">
        <v>16.420000000000002</v>
      </c>
      <c r="E101" s="98">
        <v>82.100000000000009</v>
      </c>
      <c r="F101" s="101" t="s">
        <v>12</v>
      </c>
    </row>
    <row r="102" spans="2:6" ht="12.5">
      <c r="B102" s="114">
        <v>45566.534722222219</v>
      </c>
      <c r="C102" s="100">
        <v>214</v>
      </c>
      <c r="D102" s="115">
        <v>16.420000000000002</v>
      </c>
      <c r="E102" s="98">
        <v>3513.8800000000006</v>
      </c>
      <c r="F102" s="101" t="s">
        <v>12</v>
      </c>
    </row>
    <row r="103" spans="2:6" ht="12.5">
      <c r="B103" s="114">
        <v>45566.534722222219</v>
      </c>
      <c r="C103" s="100">
        <v>4</v>
      </c>
      <c r="D103" s="115">
        <v>16.420000000000002</v>
      </c>
      <c r="E103" s="98">
        <v>65.680000000000007</v>
      </c>
      <c r="F103" s="101" t="s">
        <v>12</v>
      </c>
    </row>
    <row r="104" spans="2:6" ht="12.5">
      <c r="B104" s="114">
        <v>45566.534722222219</v>
      </c>
      <c r="C104" s="100">
        <v>43</v>
      </c>
      <c r="D104" s="115">
        <v>16.420000000000002</v>
      </c>
      <c r="E104" s="98">
        <v>706.06000000000006</v>
      </c>
      <c r="F104" s="101" t="s">
        <v>12</v>
      </c>
    </row>
    <row r="105" spans="2:6" ht="12.5">
      <c r="B105" s="114">
        <v>45566.535416666666</v>
      </c>
      <c r="C105" s="100">
        <v>379</v>
      </c>
      <c r="D105" s="115">
        <v>16.420000000000002</v>
      </c>
      <c r="E105" s="98">
        <v>6223.18</v>
      </c>
      <c r="F105" s="101" t="s">
        <v>12</v>
      </c>
    </row>
    <row r="106" spans="2:6" ht="12.5">
      <c r="B106" s="114">
        <v>45566.547222222223</v>
      </c>
      <c r="C106" s="100">
        <v>547</v>
      </c>
      <c r="D106" s="115">
        <v>16.43</v>
      </c>
      <c r="E106" s="98">
        <v>8987.2099999999991</v>
      </c>
      <c r="F106" s="101" t="s">
        <v>12</v>
      </c>
    </row>
    <row r="107" spans="2:6" ht="12.5">
      <c r="B107" s="114">
        <v>45566.547222222223</v>
      </c>
      <c r="C107" s="100">
        <v>266</v>
      </c>
      <c r="D107" s="115">
        <v>16.43</v>
      </c>
      <c r="E107" s="98">
        <v>4370.38</v>
      </c>
      <c r="F107" s="101" t="s">
        <v>12</v>
      </c>
    </row>
    <row r="108" spans="2:6" ht="12.5">
      <c r="B108" s="114">
        <v>45566.547222222223</v>
      </c>
      <c r="C108" s="100">
        <v>321</v>
      </c>
      <c r="D108" s="115">
        <v>16.43</v>
      </c>
      <c r="E108" s="98">
        <v>5274.03</v>
      </c>
      <c r="F108" s="101" t="s">
        <v>12</v>
      </c>
    </row>
    <row r="109" spans="2:6" ht="12.5">
      <c r="B109" s="114">
        <v>45566.547222222223</v>
      </c>
      <c r="C109" s="100">
        <v>299</v>
      </c>
      <c r="D109" s="115">
        <v>16.43</v>
      </c>
      <c r="E109" s="98">
        <v>4912.57</v>
      </c>
      <c r="F109" s="101" t="s">
        <v>12</v>
      </c>
    </row>
    <row r="110" spans="2:6" ht="12.5">
      <c r="B110" s="114">
        <v>45566.547222222223</v>
      </c>
      <c r="C110" s="100">
        <v>279</v>
      </c>
      <c r="D110" s="115">
        <v>16.43</v>
      </c>
      <c r="E110" s="98">
        <v>4583.97</v>
      </c>
      <c r="F110" s="101" t="s">
        <v>12</v>
      </c>
    </row>
    <row r="111" spans="2:6" ht="12.5">
      <c r="B111" s="114">
        <v>45566.55972222222</v>
      </c>
      <c r="C111" s="100">
        <v>535</v>
      </c>
      <c r="D111" s="115">
        <v>16.420000000000002</v>
      </c>
      <c r="E111" s="98">
        <v>8784.7000000000007</v>
      </c>
      <c r="F111" s="101" t="s">
        <v>12</v>
      </c>
    </row>
    <row r="112" spans="2:6" ht="12.5">
      <c r="B112" s="114">
        <v>45566.55972222222</v>
      </c>
      <c r="C112" s="100">
        <v>575</v>
      </c>
      <c r="D112" s="115">
        <v>16.420000000000002</v>
      </c>
      <c r="E112" s="98">
        <v>9441.5000000000018</v>
      </c>
      <c r="F112" s="101" t="s">
        <v>12</v>
      </c>
    </row>
    <row r="113" spans="2:6" ht="12.5">
      <c r="B113" s="114">
        <v>45566.571527777778</v>
      </c>
      <c r="C113" s="100">
        <v>282</v>
      </c>
      <c r="D113" s="115">
        <v>16.41</v>
      </c>
      <c r="E113" s="98">
        <v>4627.62</v>
      </c>
      <c r="F113" s="101" t="s">
        <v>12</v>
      </c>
    </row>
    <row r="114" spans="2:6" ht="12.5">
      <c r="B114" s="114">
        <v>45566.571527777778</v>
      </c>
      <c r="C114" s="100">
        <v>270</v>
      </c>
      <c r="D114" s="115">
        <v>16.41</v>
      </c>
      <c r="E114" s="98">
        <v>4430.7</v>
      </c>
      <c r="F114" s="101" t="s">
        <v>12</v>
      </c>
    </row>
    <row r="115" spans="2:6" ht="12.5">
      <c r="B115" s="114">
        <v>45566.582638888889</v>
      </c>
      <c r="C115" s="100">
        <v>3</v>
      </c>
      <c r="D115" s="115">
        <v>16.440000000000001</v>
      </c>
      <c r="E115" s="98">
        <v>49.320000000000007</v>
      </c>
      <c r="F115" s="101" t="s">
        <v>12</v>
      </c>
    </row>
    <row r="116" spans="2:6" ht="12.5">
      <c r="B116" s="114">
        <v>45566.584722222222</v>
      </c>
      <c r="C116" s="100">
        <v>301</v>
      </c>
      <c r="D116" s="115">
        <v>16.47</v>
      </c>
      <c r="E116" s="98">
        <v>4957.4699999999993</v>
      </c>
      <c r="F116" s="101" t="s">
        <v>12</v>
      </c>
    </row>
    <row r="117" spans="2:6" ht="12.5">
      <c r="B117" s="114">
        <v>45566.586805555555</v>
      </c>
      <c r="C117" s="100">
        <v>268</v>
      </c>
      <c r="D117" s="115">
        <v>16.45</v>
      </c>
      <c r="E117" s="98">
        <v>4408.5999999999995</v>
      </c>
      <c r="F117" s="101" t="s">
        <v>12</v>
      </c>
    </row>
    <row r="118" spans="2:6" ht="12.5">
      <c r="B118" s="114">
        <v>45566.586805555555</v>
      </c>
      <c r="C118" s="100">
        <v>504</v>
      </c>
      <c r="D118" s="115">
        <v>16.45</v>
      </c>
      <c r="E118" s="98">
        <v>8290.7999999999993</v>
      </c>
      <c r="F118" s="101" t="s">
        <v>12</v>
      </c>
    </row>
    <row r="119" spans="2:6" ht="12.5">
      <c r="B119" s="114">
        <v>45566.586805555555</v>
      </c>
      <c r="C119" s="100">
        <v>282</v>
      </c>
      <c r="D119" s="115">
        <v>16.45</v>
      </c>
      <c r="E119" s="98">
        <v>4638.8999999999996</v>
      </c>
      <c r="F119" s="101" t="s">
        <v>12</v>
      </c>
    </row>
    <row r="120" spans="2:6" ht="12.5">
      <c r="B120" s="114">
        <v>45566.586805555555</v>
      </c>
      <c r="C120" s="100">
        <v>54</v>
      </c>
      <c r="D120" s="115">
        <v>16.45</v>
      </c>
      <c r="E120" s="98">
        <v>888.3</v>
      </c>
      <c r="F120" s="101" t="s">
        <v>12</v>
      </c>
    </row>
    <row r="121" spans="2:6" ht="12.5">
      <c r="B121" s="114">
        <v>45566.586805555555</v>
      </c>
      <c r="C121" s="100">
        <v>278</v>
      </c>
      <c r="D121" s="115">
        <v>16.45</v>
      </c>
      <c r="E121" s="98">
        <v>4573.0999999999995</v>
      </c>
      <c r="F121" s="101" t="s">
        <v>12</v>
      </c>
    </row>
    <row r="122" spans="2:6" ht="12.5">
      <c r="B122" s="114">
        <v>45566.586805555555</v>
      </c>
      <c r="C122" s="100">
        <v>40</v>
      </c>
      <c r="D122" s="115">
        <v>16.45</v>
      </c>
      <c r="E122" s="98">
        <v>658</v>
      </c>
      <c r="F122" s="101" t="s">
        <v>12</v>
      </c>
    </row>
    <row r="123" spans="2:6" ht="12.5">
      <c r="B123" s="114">
        <v>45566.6</v>
      </c>
      <c r="C123" s="100">
        <v>57</v>
      </c>
      <c r="D123" s="115">
        <v>16.489999999999998</v>
      </c>
      <c r="E123" s="98">
        <v>939.93</v>
      </c>
      <c r="F123" s="101" t="s">
        <v>12</v>
      </c>
    </row>
    <row r="124" spans="2:6" ht="12.5">
      <c r="B124" s="114">
        <v>45566.600694444445</v>
      </c>
      <c r="C124" s="100">
        <v>106</v>
      </c>
      <c r="D124" s="115">
        <v>16.5</v>
      </c>
      <c r="E124" s="98">
        <v>1749</v>
      </c>
      <c r="F124" s="101" t="s">
        <v>12</v>
      </c>
    </row>
    <row r="125" spans="2:6" ht="12.5">
      <c r="B125" s="114">
        <v>45566.600694444445</v>
      </c>
      <c r="C125" s="100">
        <v>32</v>
      </c>
      <c r="D125" s="115">
        <v>16.5</v>
      </c>
      <c r="E125" s="98">
        <v>528</v>
      </c>
      <c r="F125" s="101" t="s">
        <v>12</v>
      </c>
    </row>
    <row r="126" spans="2:6" ht="12.5">
      <c r="B126" s="114">
        <v>45566.600694444445</v>
      </c>
      <c r="C126" s="100">
        <v>64</v>
      </c>
      <c r="D126" s="115">
        <v>16.5</v>
      </c>
      <c r="E126" s="98">
        <v>1056</v>
      </c>
      <c r="F126" s="101" t="s">
        <v>12</v>
      </c>
    </row>
    <row r="127" spans="2:6" ht="12.5">
      <c r="B127" s="114">
        <v>45566.603472222225</v>
      </c>
      <c r="C127" s="100">
        <v>315</v>
      </c>
      <c r="D127" s="115">
        <v>16.5</v>
      </c>
      <c r="E127" s="98">
        <v>5197.5</v>
      </c>
      <c r="F127" s="101" t="s">
        <v>12</v>
      </c>
    </row>
    <row r="128" spans="2:6" ht="12.5">
      <c r="B128" s="114">
        <v>45566.604166666664</v>
      </c>
      <c r="C128" s="100">
        <v>93</v>
      </c>
      <c r="D128" s="115">
        <v>16.489999999999998</v>
      </c>
      <c r="E128" s="98">
        <v>1533.57</v>
      </c>
      <c r="F128" s="101" t="s">
        <v>12</v>
      </c>
    </row>
    <row r="129" spans="2:6" ht="12.5">
      <c r="B129" s="114">
        <v>45566.604166666664</v>
      </c>
      <c r="C129" s="100">
        <v>429</v>
      </c>
      <c r="D129" s="115">
        <v>16.489999999999998</v>
      </c>
      <c r="E129" s="98">
        <v>7074.2099999999991</v>
      </c>
      <c r="F129" s="101" t="s">
        <v>12</v>
      </c>
    </row>
    <row r="130" spans="2:6" ht="12.5">
      <c r="B130" s="114">
        <v>45566.604166666664</v>
      </c>
      <c r="C130" s="100">
        <v>329</v>
      </c>
      <c r="D130" s="115">
        <v>16.489999999999998</v>
      </c>
      <c r="E130" s="98">
        <v>5425.2099999999991</v>
      </c>
      <c r="F130" s="101" t="s">
        <v>12</v>
      </c>
    </row>
    <row r="131" spans="2:6" ht="12.5">
      <c r="B131" s="114">
        <v>45566.616666666669</v>
      </c>
      <c r="C131" s="100">
        <v>282</v>
      </c>
      <c r="D131" s="115">
        <v>16.48</v>
      </c>
      <c r="E131" s="98">
        <v>4647.3599999999997</v>
      </c>
      <c r="F131" s="101" t="s">
        <v>12</v>
      </c>
    </row>
    <row r="132" spans="2:6" ht="12.5">
      <c r="B132" s="114">
        <v>45566.616666666669</v>
      </c>
      <c r="C132" s="100">
        <v>276</v>
      </c>
      <c r="D132" s="115">
        <v>16.48</v>
      </c>
      <c r="E132" s="98">
        <v>4548.4800000000005</v>
      </c>
      <c r="F132" s="101" t="s">
        <v>12</v>
      </c>
    </row>
    <row r="133" spans="2:6" ht="12.5">
      <c r="B133" s="114">
        <v>45566.616666666669</v>
      </c>
      <c r="C133" s="100">
        <v>276</v>
      </c>
      <c r="D133" s="115">
        <v>16.48</v>
      </c>
      <c r="E133" s="98">
        <v>4548.4800000000005</v>
      </c>
      <c r="F133" s="101" t="s">
        <v>12</v>
      </c>
    </row>
    <row r="134" spans="2:6" ht="12.5">
      <c r="B134" s="114">
        <v>45566.622916666667</v>
      </c>
      <c r="C134" s="100">
        <v>271</v>
      </c>
      <c r="D134" s="115">
        <v>16.579999999999998</v>
      </c>
      <c r="E134" s="98">
        <v>4493.1799999999994</v>
      </c>
      <c r="F134" s="101" t="s">
        <v>12</v>
      </c>
    </row>
    <row r="135" spans="2:6" ht="12.5">
      <c r="B135" s="114">
        <v>45566.637499999997</v>
      </c>
      <c r="C135" s="100">
        <v>268</v>
      </c>
      <c r="D135" s="115">
        <v>16.559999999999999</v>
      </c>
      <c r="E135" s="98">
        <v>4438.08</v>
      </c>
      <c r="F135" s="101" t="s">
        <v>12</v>
      </c>
    </row>
    <row r="136" spans="2:6" ht="12.5">
      <c r="B136" s="114">
        <v>45566.637499999997</v>
      </c>
      <c r="C136" s="100">
        <v>279</v>
      </c>
      <c r="D136" s="115">
        <v>16.559999999999999</v>
      </c>
      <c r="E136" s="98">
        <v>4620.24</v>
      </c>
      <c r="F136" s="101" t="s">
        <v>12</v>
      </c>
    </row>
    <row r="137" spans="2:6" ht="12.5">
      <c r="B137" s="114">
        <v>45566.646527777775</v>
      </c>
      <c r="C137" s="100">
        <v>271</v>
      </c>
      <c r="D137" s="115">
        <v>16.600000000000001</v>
      </c>
      <c r="E137" s="98">
        <v>4498.6000000000004</v>
      </c>
      <c r="F137" s="101" t="s">
        <v>12</v>
      </c>
    </row>
    <row r="138" spans="2:6" ht="12.5">
      <c r="B138" s="114">
        <v>45566.648611111108</v>
      </c>
      <c r="C138" s="100">
        <v>380</v>
      </c>
      <c r="D138" s="115">
        <v>16.63</v>
      </c>
      <c r="E138" s="98">
        <v>6319.4</v>
      </c>
      <c r="F138" s="101" t="s">
        <v>12</v>
      </c>
    </row>
    <row r="139" spans="2:6" ht="12.5">
      <c r="B139" s="114">
        <v>45566.648611111108</v>
      </c>
      <c r="C139" s="100">
        <v>181</v>
      </c>
      <c r="D139" s="115">
        <v>16.63</v>
      </c>
      <c r="E139" s="98">
        <v>3010.0299999999997</v>
      </c>
      <c r="F139" s="101" t="s">
        <v>12</v>
      </c>
    </row>
    <row r="140" spans="2:6" ht="12.5">
      <c r="B140" s="114">
        <v>45566.681250000001</v>
      </c>
      <c r="C140" s="100">
        <v>279</v>
      </c>
      <c r="D140" s="115">
        <v>16.55</v>
      </c>
      <c r="E140" s="98">
        <v>4617.45</v>
      </c>
      <c r="F140" s="94" t="s">
        <v>12</v>
      </c>
    </row>
    <row r="141" spans="2:6" ht="12.5">
      <c r="B141" s="114">
        <v>45566.681250000001</v>
      </c>
      <c r="C141" s="100">
        <v>293</v>
      </c>
      <c r="D141" s="115">
        <v>16.559999999999999</v>
      </c>
      <c r="E141" s="98">
        <v>4852.08</v>
      </c>
      <c r="F141" s="94" t="s">
        <v>12</v>
      </c>
    </row>
    <row r="142" spans="2:6" ht="12.5">
      <c r="B142" s="114">
        <v>45566.690972222219</v>
      </c>
      <c r="C142" s="100">
        <v>316</v>
      </c>
      <c r="D142" s="115">
        <v>16.55</v>
      </c>
      <c r="E142" s="98">
        <v>5229.8</v>
      </c>
      <c r="F142" s="101" t="s">
        <v>12</v>
      </c>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48" priority="1">
      <formula>$D15&gt;#REF!</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08D6-DF60-446E-9394-85B39E77D8C6}">
  <sheetPr codeName="Sheet179"/>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45565</v>
      </c>
      <c r="C15" s="83">
        <f>SUMIF(F20:F5000,F15,C20:C5000)</f>
        <v>42183</v>
      </c>
      <c r="D15" s="84">
        <f>E15/C15</f>
        <v>16.533355380129439</v>
      </c>
      <c r="E15" s="84">
        <f>SUMIF(F20:F5000,F15,E20:E5000)</f>
        <v>697426.53000000014</v>
      </c>
      <c r="F15" s="85" t="s">
        <v>12</v>
      </c>
    </row>
    <row r="16" spans="2:10">
      <c r="B16" s="30">
        <v>45565</v>
      </c>
      <c r="C16" s="83">
        <f>SUMIF(F20:F5001,F16,C20:C5001)</f>
        <v>0</v>
      </c>
      <c r="D16" s="84">
        <v>0</v>
      </c>
      <c r="E16" s="84">
        <f>SUMIF(F20:F5001,F16,E20:E5001)</f>
        <v>0</v>
      </c>
      <c r="F16" s="85" t="s">
        <v>22</v>
      </c>
    </row>
    <row r="17" spans="2:12" ht="12.5">
      <c r="B17" s="30">
        <v>45565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45565.381145833337</v>
      </c>
      <c r="C20" s="100">
        <v>22</v>
      </c>
      <c r="D20" s="101">
        <v>16.670000000000002</v>
      </c>
      <c r="E20" s="98">
        <v>366.74</v>
      </c>
      <c r="F20" s="101" t="s">
        <v>12</v>
      </c>
      <c r="G20" s="116"/>
      <c r="H20" s="113"/>
      <c r="I20" s="113"/>
      <c r="J20" s="113"/>
      <c r="K20" s="113"/>
    </row>
    <row r="21" spans="2:12" ht="12.5">
      <c r="B21" s="114">
        <v>45565.381145833337</v>
      </c>
      <c r="C21" s="100">
        <v>36</v>
      </c>
      <c r="D21" s="101">
        <v>16.670000000000002</v>
      </c>
      <c r="E21" s="98">
        <v>600.12000000000012</v>
      </c>
      <c r="F21" s="101" t="s">
        <v>12</v>
      </c>
    </row>
    <row r="22" spans="2:12" ht="12.5">
      <c r="B22" s="114">
        <v>45565.381145833337</v>
      </c>
      <c r="C22" s="100">
        <v>188</v>
      </c>
      <c r="D22" s="101">
        <v>16.670000000000002</v>
      </c>
      <c r="E22" s="98">
        <v>3133.9600000000005</v>
      </c>
      <c r="F22" s="101" t="s">
        <v>12</v>
      </c>
    </row>
    <row r="23" spans="2:12" ht="12.5">
      <c r="B23" s="114">
        <v>45565.381145833337</v>
      </c>
      <c r="C23" s="100">
        <v>277</v>
      </c>
      <c r="D23" s="101">
        <v>16.670000000000002</v>
      </c>
      <c r="E23" s="98">
        <v>4617.59</v>
      </c>
      <c r="F23" s="101" t="s">
        <v>12</v>
      </c>
    </row>
    <row r="24" spans="2:12" ht="12.5">
      <c r="B24" s="114">
        <v>45565.381145833337</v>
      </c>
      <c r="C24" s="100">
        <v>473</v>
      </c>
      <c r="D24" s="101">
        <v>16.670000000000002</v>
      </c>
      <c r="E24" s="98">
        <v>7884.9100000000008</v>
      </c>
      <c r="F24" s="101" t="s">
        <v>12</v>
      </c>
    </row>
    <row r="25" spans="2:12" ht="12.5">
      <c r="B25" s="114">
        <v>45565.381145833337</v>
      </c>
      <c r="C25" s="100">
        <v>227</v>
      </c>
      <c r="D25" s="101">
        <v>16.670000000000002</v>
      </c>
      <c r="E25" s="98">
        <v>3784.0900000000006</v>
      </c>
      <c r="F25" s="101" t="s">
        <v>12</v>
      </c>
    </row>
    <row r="26" spans="2:12" ht="12.5">
      <c r="B26" s="114">
        <v>45565.381145833337</v>
      </c>
      <c r="C26" s="100">
        <v>473</v>
      </c>
      <c r="D26" s="101">
        <v>16.670000000000002</v>
      </c>
      <c r="E26" s="98">
        <v>7884.9100000000008</v>
      </c>
      <c r="F26" s="101" t="s">
        <v>12</v>
      </c>
    </row>
    <row r="27" spans="2:12" ht="12.5">
      <c r="B27" s="114">
        <v>45565.381145833337</v>
      </c>
      <c r="C27" s="100">
        <v>52</v>
      </c>
      <c r="D27" s="101">
        <v>16.670000000000002</v>
      </c>
      <c r="E27" s="98">
        <v>866.84000000000015</v>
      </c>
      <c r="F27" s="101" t="s">
        <v>12</v>
      </c>
    </row>
    <row r="28" spans="2:12" ht="12.5">
      <c r="B28" s="114">
        <v>45565.388715277775</v>
      </c>
      <c r="C28" s="100">
        <v>343</v>
      </c>
      <c r="D28" s="101">
        <v>16.66</v>
      </c>
      <c r="E28" s="98">
        <v>5714.38</v>
      </c>
      <c r="F28" s="101" t="s">
        <v>12</v>
      </c>
    </row>
    <row r="29" spans="2:12" ht="12.5">
      <c r="B29" s="114">
        <v>45565.388715277775</v>
      </c>
      <c r="C29" s="100">
        <v>615</v>
      </c>
      <c r="D29" s="101">
        <v>16.66</v>
      </c>
      <c r="E29" s="98">
        <v>10245.9</v>
      </c>
      <c r="F29" s="101" t="s">
        <v>12</v>
      </c>
    </row>
    <row r="30" spans="2:12" ht="12.5">
      <c r="B30" s="114">
        <v>45565.390277777777</v>
      </c>
      <c r="C30" s="100">
        <v>403</v>
      </c>
      <c r="D30" s="101">
        <v>16.63</v>
      </c>
      <c r="E30" s="98">
        <v>6701.8899999999994</v>
      </c>
      <c r="F30" s="101" t="s">
        <v>12</v>
      </c>
    </row>
    <row r="31" spans="2:12" ht="12.5">
      <c r="B31" s="114">
        <v>45565.390277777777</v>
      </c>
      <c r="C31" s="100">
        <v>146</v>
      </c>
      <c r="D31" s="101">
        <v>16.63</v>
      </c>
      <c r="E31" s="98">
        <v>2427.98</v>
      </c>
      <c r="F31" s="101" t="s">
        <v>12</v>
      </c>
    </row>
    <row r="32" spans="2:12" ht="12.5">
      <c r="B32" s="114">
        <v>45565.394375000003</v>
      </c>
      <c r="C32" s="100">
        <v>290</v>
      </c>
      <c r="D32" s="101">
        <v>16.649999999999999</v>
      </c>
      <c r="E32" s="98">
        <v>4828.5</v>
      </c>
      <c r="F32" s="101" t="s">
        <v>12</v>
      </c>
    </row>
    <row r="33" spans="2:6" ht="12.5">
      <c r="B33" s="114">
        <v>45565.394375000003</v>
      </c>
      <c r="C33" s="100">
        <v>294</v>
      </c>
      <c r="D33" s="101">
        <v>16.649999999999999</v>
      </c>
      <c r="E33" s="98">
        <v>4895.0999999999995</v>
      </c>
      <c r="F33" s="101" t="s">
        <v>12</v>
      </c>
    </row>
    <row r="34" spans="2:6" ht="12.5">
      <c r="B34" s="114">
        <v>45565.395821759259</v>
      </c>
      <c r="C34" s="100">
        <v>300</v>
      </c>
      <c r="D34" s="101">
        <v>16.64</v>
      </c>
      <c r="E34" s="98">
        <v>4992</v>
      </c>
      <c r="F34" s="101" t="s">
        <v>12</v>
      </c>
    </row>
    <row r="35" spans="2:6" ht="12.5">
      <c r="B35" s="114">
        <v>45565.399733796294</v>
      </c>
      <c r="C35" s="100">
        <v>224</v>
      </c>
      <c r="D35" s="101">
        <v>16.64</v>
      </c>
      <c r="E35" s="98">
        <v>3727.36</v>
      </c>
      <c r="F35" s="101" t="s">
        <v>12</v>
      </c>
    </row>
    <row r="36" spans="2:6" ht="12.5">
      <c r="B36" s="114">
        <v>45565.399837962963</v>
      </c>
      <c r="C36" s="100">
        <v>84</v>
      </c>
      <c r="D36" s="101">
        <v>16.63</v>
      </c>
      <c r="E36" s="98">
        <v>1396.9199999999998</v>
      </c>
      <c r="F36" s="101" t="s">
        <v>12</v>
      </c>
    </row>
    <row r="37" spans="2:6" ht="12.5">
      <c r="B37" s="114">
        <v>45565.399837962963</v>
      </c>
      <c r="C37" s="100">
        <v>103</v>
      </c>
      <c r="D37" s="101">
        <v>16.64</v>
      </c>
      <c r="E37" s="98">
        <v>1713.92</v>
      </c>
      <c r="F37" s="101" t="s">
        <v>12</v>
      </c>
    </row>
    <row r="38" spans="2:6" ht="12.5">
      <c r="B38" s="114">
        <v>45565.401898148149</v>
      </c>
      <c r="C38" s="100">
        <v>310</v>
      </c>
      <c r="D38" s="101">
        <v>16.62</v>
      </c>
      <c r="E38" s="98">
        <v>5152.2000000000007</v>
      </c>
      <c r="F38" s="101" t="s">
        <v>12</v>
      </c>
    </row>
    <row r="39" spans="2:6" ht="12.5">
      <c r="B39" s="114">
        <v>45565.406631944446</v>
      </c>
      <c r="C39" s="100">
        <v>173</v>
      </c>
      <c r="D39" s="101">
        <v>16.63</v>
      </c>
      <c r="E39" s="98">
        <v>2876.99</v>
      </c>
      <c r="F39" s="101" t="s">
        <v>12</v>
      </c>
    </row>
    <row r="40" spans="2:6" ht="12.5">
      <c r="B40" s="114">
        <v>45565.406631944446</v>
      </c>
      <c r="C40" s="100">
        <v>266</v>
      </c>
      <c r="D40" s="101">
        <v>16.63</v>
      </c>
      <c r="E40" s="98">
        <v>4423.58</v>
      </c>
      <c r="F40" s="101" t="s">
        <v>12</v>
      </c>
    </row>
    <row r="41" spans="2:6" ht="12.5">
      <c r="B41" s="114">
        <v>45565.406631944446</v>
      </c>
      <c r="C41" s="100">
        <v>159</v>
      </c>
      <c r="D41" s="101">
        <v>16.63</v>
      </c>
      <c r="E41" s="98">
        <v>2644.1699999999996</v>
      </c>
      <c r="F41" s="101" t="s">
        <v>12</v>
      </c>
    </row>
    <row r="42" spans="2:6" ht="12.5">
      <c r="B42" s="114">
        <v>45565.406631944446</v>
      </c>
      <c r="C42" s="100">
        <v>321</v>
      </c>
      <c r="D42" s="101">
        <v>16.63</v>
      </c>
      <c r="E42" s="98">
        <v>5338.23</v>
      </c>
      <c r="F42" s="101" t="s">
        <v>12</v>
      </c>
    </row>
    <row r="43" spans="2:6" ht="12.5">
      <c r="B43" s="114">
        <v>45565.414571759262</v>
      </c>
      <c r="C43" s="100">
        <v>356</v>
      </c>
      <c r="D43" s="101">
        <v>16.66</v>
      </c>
      <c r="E43" s="98">
        <v>5930.96</v>
      </c>
      <c r="F43" s="101" t="s">
        <v>12</v>
      </c>
    </row>
    <row r="44" spans="2:6" ht="12.5">
      <c r="B44" s="114">
        <v>45565.414571759262</v>
      </c>
      <c r="C44" s="100">
        <v>789</v>
      </c>
      <c r="D44" s="101">
        <v>16.66</v>
      </c>
      <c r="E44" s="98">
        <v>13144.74</v>
      </c>
      <c r="F44" s="101" t="s">
        <v>12</v>
      </c>
    </row>
    <row r="45" spans="2:6" ht="12.5">
      <c r="B45" s="114">
        <v>45565.418877314813</v>
      </c>
      <c r="C45" s="100">
        <v>286</v>
      </c>
      <c r="D45" s="101">
        <v>16.66</v>
      </c>
      <c r="E45" s="98">
        <v>4764.76</v>
      </c>
      <c r="F45" s="101" t="s">
        <v>12</v>
      </c>
    </row>
    <row r="46" spans="2:6" ht="12.5">
      <c r="B46" s="114">
        <v>45565.418877314813</v>
      </c>
      <c r="C46" s="100">
        <v>257</v>
      </c>
      <c r="D46" s="101">
        <v>16.66</v>
      </c>
      <c r="E46" s="98">
        <v>4281.62</v>
      </c>
      <c r="F46" s="101" t="s">
        <v>12</v>
      </c>
    </row>
    <row r="47" spans="2:6" ht="12.5">
      <c r="B47" s="114">
        <v>45565.422303240739</v>
      </c>
      <c r="C47" s="100">
        <v>295</v>
      </c>
      <c r="D47" s="101">
        <v>16.64</v>
      </c>
      <c r="E47" s="98">
        <v>4908.8</v>
      </c>
      <c r="F47" s="101" t="s">
        <v>12</v>
      </c>
    </row>
    <row r="48" spans="2:6" ht="12.5">
      <c r="B48" s="114">
        <v>45565.424189814818</v>
      </c>
      <c r="C48" s="100">
        <v>282</v>
      </c>
      <c r="D48" s="101">
        <v>16.64</v>
      </c>
      <c r="E48" s="98">
        <v>4692.4800000000005</v>
      </c>
      <c r="F48" s="101" t="s">
        <v>12</v>
      </c>
    </row>
    <row r="49" spans="2:6" ht="12.5">
      <c r="B49" s="114">
        <v>45565.424189814818</v>
      </c>
      <c r="C49" s="100">
        <v>318</v>
      </c>
      <c r="D49" s="101">
        <v>16.64</v>
      </c>
      <c r="E49" s="98">
        <v>5291.52</v>
      </c>
      <c r="F49" s="101" t="s">
        <v>12</v>
      </c>
    </row>
    <row r="50" spans="2:6" ht="12.5">
      <c r="B50" s="114">
        <v>45565.429456018515</v>
      </c>
      <c r="C50" s="100">
        <v>265</v>
      </c>
      <c r="D50" s="101">
        <v>16.649999999999999</v>
      </c>
      <c r="E50" s="98">
        <v>4412.25</v>
      </c>
      <c r="F50" s="101" t="s">
        <v>12</v>
      </c>
    </row>
    <row r="51" spans="2:6" ht="12.5">
      <c r="B51" s="114">
        <v>45565.432824074072</v>
      </c>
      <c r="C51" s="100">
        <v>267</v>
      </c>
      <c r="D51" s="101">
        <v>16.66</v>
      </c>
      <c r="E51" s="98">
        <v>4448.22</v>
      </c>
      <c r="F51" s="101" t="s">
        <v>12</v>
      </c>
    </row>
    <row r="52" spans="2:6" ht="12.5">
      <c r="B52" s="114">
        <v>45565.437337962961</v>
      </c>
      <c r="C52" s="100">
        <v>272</v>
      </c>
      <c r="D52" s="101">
        <v>16.64</v>
      </c>
      <c r="E52" s="98">
        <v>4526.08</v>
      </c>
      <c r="F52" s="101" t="s">
        <v>12</v>
      </c>
    </row>
    <row r="53" spans="2:6" ht="12.5">
      <c r="B53" s="114">
        <v>45565.437337962961</v>
      </c>
      <c r="C53" s="100">
        <v>273</v>
      </c>
      <c r="D53" s="101">
        <v>16.64</v>
      </c>
      <c r="E53" s="98">
        <v>4542.72</v>
      </c>
      <c r="F53" s="101" t="s">
        <v>12</v>
      </c>
    </row>
    <row r="54" spans="2:6" ht="12.5">
      <c r="B54" s="114">
        <v>45565.445081018515</v>
      </c>
      <c r="C54" s="100">
        <v>281</v>
      </c>
      <c r="D54" s="101">
        <v>16.66</v>
      </c>
      <c r="E54" s="98">
        <v>4681.46</v>
      </c>
      <c r="F54" s="101" t="s">
        <v>12</v>
      </c>
    </row>
    <row r="55" spans="2:6" ht="12.5">
      <c r="B55" s="114">
        <v>45565.446932870371</v>
      </c>
      <c r="C55" s="100">
        <v>300</v>
      </c>
      <c r="D55" s="101">
        <v>16.64</v>
      </c>
      <c r="E55" s="98">
        <v>4992</v>
      </c>
      <c r="F55" s="101" t="s">
        <v>12</v>
      </c>
    </row>
    <row r="56" spans="2:6" ht="12.5">
      <c r="B56" s="114">
        <v>45565.446932870371</v>
      </c>
      <c r="C56" s="100">
        <v>8</v>
      </c>
      <c r="D56" s="101">
        <v>16.64</v>
      </c>
      <c r="E56" s="98">
        <v>133.12</v>
      </c>
      <c r="F56" s="101" t="s">
        <v>12</v>
      </c>
    </row>
    <row r="57" spans="2:6" ht="12.5">
      <c r="B57" s="114">
        <v>45565.446932870371</v>
      </c>
      <c r="C57" s="100">
        <v>311</v>
      </c>
      <c r="D57" s="101">
        <v>16.64</v>
      </c>
      <c r="E57" s="98">
        <v>5175.04</v>
      </c>
      <c r="F57" s="101" t="s">
        <v>12</v>
      </c>
    </row>
    <row r="58" spans="2:6" ht="12.5">
      <c r="B58" s="114">
        <v>45565.456377314818</v>
      </c>
      <c r="C58" s="100">
        <v>270</v>
      </c>
      <c r="D58" s="101">
        <v>16.66</v>
      </c>
      <c r="E58" s="98">
        <v>4498.2</v>
      </c>
      <c r="F58" s="101" t="s">
        <v>12</v>
      </c>
    </row>
    <row r="59" spans="2:6" ht="12.5">
      <c r="B59" s="114">
        <v>45565.458599537036</v>
      </c>
      <c r="C59" s="100">
        <v>264</v>
      </c>
      <c r="D59" s="115">
        <v>16.66</v>
      </c>
      <c r="E59" s="98">
        <v>4398.24</v>
      </c>
      <c r="F59" s="101" t="s">
        <v>12</v>
      </c>
    </row>
    <row r="60" spans="2:6" ht="12.5">
      <c r="B60" s="114">
        <v>45565.458599537036</v>
      </c>
      <c r="C60" s="100">
        <v>21</v>
      </c>
      <c r="D60" s="115">
        <v>16.66</v>
      </c>
      <c r="E60" s="98">
        <v>349.86</v>
      </c>
      <c r="F60" s="101" t="s">
        <v>12</v>
      </c>
    </row>
    <row r="61" spans="2:6" ht="12.5">
      <c r="B61" s="114">
        <v>45565.459583333337</v>
      </c>
      <c r="C61" s="100">
        <v>229</v>
      </c>
      <c r="D61" s="115">
        <v>16.649999999999999</v>
      </c>
      <c r="E61" s="98">
        <v>3812.8499999999995</v>
      </c>
      <c r="F61" s="101" t="s">
        <v>12</v>
      </c>
    </row>
    <row r="62" spans="2:6" ht="12.5">
      <c r="B62" s="114">
        <v>45565.459583333337</v>
      </c>
      <c r="C62" s="100">
        <v>305</v>
      </c>
      <c r="D62" s="115">
        <v>16.649999999999999</v>
      </c>
      <c r="E62" s="98">
        <v>5078.25</v>
      </c>
      <c r="F62" s="101" t="s">
        <v>12</v>
      </c>
    </row>
    <row r="63" spans="2:6" ht="12.5">
      <c r="B63" s="114">
        <v>45565.459583333337</v>
      </c>
      <c r="C63" s="100">
        <v>273</v>
      </c>
      <c r="D63" s="115">
        <v>16.649999999999999</v>
      </c>
      <c r="E63" s="98">
        <v>4545.45</v>
      </c>
      <c r="F63" s="101" t="s">
        <v>12</v>
      </c>
    </row>
    <row r="64" spans="2:6" ht="12.5">
      <c r="B64" s="114">
        <v>45565.471365740741</v>
      </c>
      <c r="C64" s="100">
        <v>274</v>
      </c>
      <c r="D64" s="115">
        <v>16.64</v>
      </c>
      <c r="E64" s="98">
        <v>4559.3600000000006</v>
      </c>
      <c r="F64" s="101" t="s">
        <v>12</v>
      </c>
    </row>
    <row r="65" spans="2:6" ht="12.5">
      <c r="B65" s="114">
        <v>45565.471365740741</v>
      </c>
      <c r="C65" s="100">
        <v>282</v>
      </c>
      <c r="D65" s="115">
        <v>16.64</v>
      </c>
      <c r="E65" s="98">
        <v>4692.4800000000005</v>
      </c>
      <c r="F65" s="101" t="s">
        <v>12</v>
      </c>
    </row>
    <row r="66" spans="2:6" ht="12.5">
      <c r="B66" s="114">
        <v>45565.474016203705</v>
      </c>
      <c r="C66" s="100">
        <v>273</v>
      </c>
      <c r="D66" s="115">
        <v>16.649999999999999</v>
      </c>
      <c r="E66" s="98">
        <v>4545.45</v>
      </c>
      <c r="F66" s="101" t="s">
        <v>12</v>
      </c>
    </row>
    <row r="67" spans="2:6" ht="12.5">
      <c r="B67" s="114">
        <v>45565.477233796293</v>
      </c>
      <c r="C67" s="100">
        <v>179</v>
      </c>
      <c r="D67" s="115">
        <v>16.649999999999999</v>
      </c>
      <c r="E67" s="98">
        <v>2980.35</v>
      </c>
      <c r="F67" s="101" t="s">
        <v>12</v>
      </c>
    </row>
    <row r="68" spans="2:6" ht="12.5">
      <c r="B68" s="114">
        <v>45565.477233796293</v>
      </c>
      <c r="C68" s="100">
        <v>97</v>
      </c>
      <c r="D68" s="115">
        <v>16.649999999999999</v>
      </c>
      <c r="E68" s="98">
        <v>1615.05</v>
      </c>
      <c r="F68" s="101" t="s">
        <v>12</v>
      </c>
    </row>
    <row r="69" spans="2:6" ht="12.5">
      <c r="B69" s="114">
        <v>45565.486689814818</v>
      </c>
      <c r="C69" s="100">
        <v>124</v>
      </c>
      <c r="D69" s="115">
        <v>16.670000000000002</v>
      </c>
      <c r="E69" s="98">
        <v>2067.0800000000004</v>
      </c>
      <c r="F69" s="101" t="s">
        <v>12</v>
      </c>
    </row>
    <row r="70" spans="2:6" ht="12.5">
      <c r="B70" s="114">
        <v>45565.486689814818</v>
      </c>
      <c r="C70" s="100">
        <v>72</v>
      </c>
      <c r="D70" s="115">
        <v>16.670000000000002</v>
      </c>
      <c r="E70" s="98">
        <v>1200.2400000000002</v>
      </c>
      <c r="F70" s="101" t="s">
        <v>12</v>
      </c>
    </row>
    <row r="71" spans="2:6" ht="12.5">
      <c r="B71" s="114">
        <v>45565.486689814818</v>
      </c>
      <c r="C71" s="100">
        <v>80</v>
      </c>
      <c r="D71" s="115">
        <v>16.670000000000002</v>
      </c>
      <c r="E71" s="98">
        <v>1333.6000000000001</v>
      </c>
      <c r="F71" s="101" t="s">
        <v>12</v>
      </c>
    </row>
    <row r="72" spans="2:6" ht="12.5">
      <c r="B72" s="114">
        <v>45565.487384259257</v>
      </c>
      <c r="C72" s="100">
        <v>420</v>
      </c>
      <c r="D72" s="115">
        <v>16.649999999999999</v>
      </c>
      <c r="E72" s="98">
        <v>6992.9999999999991</v>
      </c>
      <c r="F72" s="101" t="s">
        <v>12</v>
      </c>
    </row>
    <row r="73" spans="2:6" ht="12.5">
      <c r="B73" s="114">
        <v>45565.487384259257</v>
      </c>
      <c r="C73" s="100">
        <v>451</v>
      </c>
      <c r="D73" s="115">
        <v>16.649999999999999</v>
      </c>
      <c r="E73" s="98">
        <v>7509.15</v>
      </c>
      <c r="F73" s="101" t="s">
        <v>12</v>
      </c>
    </row>
    <row r="74" spans="2:6" ht="12.5">
      <c r="B74" s="114">
        <v>45565.500555555554</v>
      </c>
      <c r="C74" s="100">
        <v>132</v>
      </c>
      <c r="D74" s="115">
        <v>16.64</v>
      </c>
      <c r="E74" s="98">
        <v>2196.48</v>
      </c>
      <c r="F74" s="101" t="s">
        <v>12</v>
      </c>
    </row>
    <row r="75" spans="2:6" ht="12.5">
      <c r="B75" s="114">
        <v>45565.500555555554</v>
      </c>
      <c r="C75" s="100">
        <v>273</v>
      </c>
      <c r="D75" s="115">
        <v>16.64</v>
      </c>
      <c r="E75" s="98">
        <v>4542.72</v>
      </c>
      <c r="F75" s="101" t="s">
        <v>12</v>
      </c>
    </row>
    <row r="76" spans="2:6" ht="12.5">
      <c r="B76" s="114">
        <v>45565.505439814813</v>
      </c>
      <c r="C76" s="100">
        <v>248</v>
      </c>
      <c r="D76" s="115">
        <v>16.63</v>
      </c>
      <c r="E76" s="98">
        <v>4124.24</v>
      </c>
      <c r="F76" s="101" t="s">
        <v>12</v>
      </c>
    </row>
    <row r="77" spans="2:6" ht="12.5">
      <c r="B77" s="114">
        <v>45565.505439814813</v>
      </c>
      <c r="C77" s="100">
        <v>299</v>
      </c>
      <c r="D77" s="115">
        <v>16.63</v>
      </c>
      <c r="E77" s="98">
        <v>4972.37</v>
      </c>
      <c r="F77" s="101" t="s">
        <v>12</v>
      </c>
    </row>
    <row r="78" spans="2:6" ht="12.5">
      <c r="B78" s="114">
        <v>45565.512465277781</v>
      </c>
      <c r="C78" s="100">
        <v>491</v>
      </c>
      <c r="D78" s="115">
        <v>16.64</v>
      </c>
      <c r="E78" s="98">
        <v>8170.2400000000007</v>
      </c>
      <c r="F78" s="101" t="s">
        <v>12</v>
      </c>
    </row>
    <row r="79" spans="2:6" ht="12.5">
      <c r="B79" s="114">
        <v>45565.512465277781</v>
      </c>
      <c r="C79" s="100">
        <v>51</v>
      </c>
      <c r="D79" s="115">
        <v>16.64</v>
      </c>
      <c r="E79" s="98">
        <v>848.64</v>
      </c>
      <c r="F79" s="101" t="s">
        <v>12</v>
      </c>
    </row>
    <row r="80" spans="2:6" ht="12.5">
      <c r="B80" s="114">
        <v>45565.517326388886</v>
      </c>
      <c r="C80" s="100">
        <v>271</v>
      </c>
      <c r="D80" s="115">
        <v>16.62</v>
      </c>
      <c r="E80" s="98">
        <v>4504.0200000000004</v>
      </c>
      <c r="F80" s="101" t="s">
        <v>12</v>
      </c>
    </row>
    <row r="81" spans="2:6" ht="12.5">
      <c r="B81" s="114">
        <v>45565.519513888888</v>
      </c>
      <c r="C81" s="100">
        <v>310</v>
      </c>
      <c r="D81" s="115">
        <v>16.600000000000001</v>
      </c>
      <c r="E81" s="98">
        <v>5146</v>
      </c>
      <c r="F81" s="101" t="s">
        <v>12</v>
      </c>
    </row>
    <row r="82" spans="2:6" ht="12.5">
      <c r="B82" s="114">
        <v>45565.533622685187</v>
      </c>
      <c r="C82" s="100">
        <v>6</v>
      </c>
      <c r="D82" s="115">
        <v>16.600000000000001</v>
      </c>
      <c r="E82" s="98">
        <v>99.600000000000009</v>
      </c>
      <c r="F82" s="101" t="s">
        <v>12</v>
      </c>
    </row>
    <row r="83" spans="2:6" ht="12.5">
      <c r="B83" s="114">
        <v>45565.533622685187</v>
      </c>
      <c r="C83" s="100">
        <v>1</v>
      </c>
      <c r="D83" s="115">
        <v>16.600000000000001</v>
      </c>
      <c r="E83" s="98">
        <v>16.600000000000001</v>
      </c>
      <c r="F83" s="101" t="s">
        <v>12</v>
      </c>
    </row>
    <row r="84" spans="2:6" ht="12.5">
      <c r="B84" s="114">
        <v>45565.533622685187</v>
      </c>
      <c r="C84" s="100">
        <v>10</v>
      </c>
      <c r="D84" s="115">
        <v>16.600000000000001</v>
      </c>
      <c r="E84" s="98">
        <v>166</v>
      </c>
      <c r="F84" s="101" t="s">
        <v>12</v>
      </c>
    </row>
    <row r="85" spans="2:6" ht="12.5">
      <c r="B85" s="114">
        <v>45565.533622685187</v>
      </c>
      <c r="C85" s="100">
        <v>82</v>
      </c>
      <c r="D85" s="115">
        <v>16.600000000000001</v>
      </c>
      <c r="E85" s="98">
        <v>1361.2</v>
      </c>
      <c r="F85" s="101" t="s">
        <v>12</v>
      </c>
    </row>
    <row r="86" spans="2:6" ht="12.5">
      <c r="B86" s="114">
        <v>45565.533622685187</v>
      </c>
      <c r="C86" s="100">
        <v>76</v>
      </c>
      <c r="D86" s="115">
        <v>16.600000000000001</v>
      </c>
      <c r="E86" s="98">
        <v>1261.6000000000001</v>
      </c>
      <c r="F86" s="101" t="s">
        <v>12</v>
      </c>
    </row>
    <row r="87" spans="2:6" ht="12.5">
      <c r="B87" s="114">
        <v>45565.533622685187</v>
      </c>
      <c r="C87" s="100">
        <v>140</v>
      </c>
      <c r="D87" s="115">
        <v>16.600000000000001</v>
      </c>
      <c r="E87" s="98">
        <v>2324</v>
      </c>
      <c r="F87" s="101" t="s">
        <v>12</v>
      </c>
    </row>
    <row r="88" spans="2:6" ht="12.5">
      <c r="B88" s="114">
        <v>45565.53465277778</v>
      </c>
      <c r="C88" s="100">
        <v>137</v>
      </c>
      <c r="D88" s="115">
        <v>16.579999999999998</v>
      </c>
      <c r="E88" s="98">
        <v>2271.4599999999996</v>
      </c>
      <c r="F88" s="101" t="s">
        <v>12</v>
      </c>
    </row>
    <row r="89" spans="2:6" ht="12.5">
      <c r="B89" s="114">
        <v>45565.53465277778</v>
      </c>
      <c r="C89" s="100">
        <v>569</v>
      </c>
      <c r="D89" s="115">
        <v>16.579999999999998</v>
      </c>
      <c r="E89" s="98">
        <v>9434.0199999999986</v>
      </c>
      <c r="F89" s="101" t="s">
        <v>12</v>
      </c>
    </row>
    <row r="90" spans="2:6" ht="12.5">
      <c r="B90" s="114">
        <v>45565.558229166665</v>
      </c>
      <c r="C90" s="100">
        <v>323</v>
      </c>
      <c r="D90" s="115">
        <v>16.53</v>
      </c>
      <c r="E90" s="98">
        <v>5339.1900000000005</v>
      </c>
      <c r="F90" s="101" t="s">
        <v>12</v>
      </c>
    </row>
    <row r="91" spans="2:6" ht="12.5">
      <c r="B91" s="114">
        <v>45565.558229166665</v>
      </c>
      <c r="C91" s="100">
        <v>329</v>
      </c>
      <c r="D91" s="115">
        <v>16.53</v>
      </c>
      <c r="E91" s="98">
        <v>5438.3700000000008</v>
      </c>
      <c r="F91" s="101" t="s">
        <v>12</v>
      </c>
    </row>
    <row r="92" spans="2:6" ht="12.5">
      <c r="B92" s="114">
        <v>45565.558622685188</v>
      </c>
      <c r="C92" s="100">
        <v>295</v>
      </c>
      <c r="D92" s="115">
        <v>16.5</v>
      </c>
      <c r="E92" s="98">
        <v>4867.5</v>
      </c>
      <c r="F92" s="101" t="s">
        <v>12</v>
      </c>
    </row>
    <row r="93" spans="2:6" ht="12.5">
      <c r="B93" s="114">
        <v>45565.558622685188</v>
      </c>
      <c r="C93" s="100">
        <v>61</v>
      </c>
      <c r="D93" s="115">
        <v>16.5</v>
      </c>
      <c r="E93" s="98">
        <v>1006.5</v>
      </c>
      <c r="F93" s="101" t="s">
        <v>12</v>
      </c>
    </row>
    <row r="94" spans="2:6" ht="12.5">
      <c r="B94" s="114">
        <v>45565.558622685188</v>
      </c>
      <c r="C94" s="100">
        <v>221</v>
      </c>
      <c r="D94" s="115">
        <v>16.5</v>
      </c>
      <c r="E94" s="98">
        <v>3646.5</v>
      </c>
      <c r="F94" s="101" t="s">
        <v>12</v>
      </c>
    </row>
    <row r="95" spans="2:6" ht="12.5">
      <c r="B95" s="114">
        <v>45565.568356481483</v>
      </c>
      <c r="C95" s="100">
        <v>529</v>
      </c>
      <c r="D95" s="115">
        <v>16.489999999999998</v>
      </c>
      <c r="E95" s="98">
        <v>8723.2099999999991</v>
      </c>
      <c r="F95" s="101" t="s">
        <v>12</v>
      </c>
    </row>
    <row r="96" spans="2:6" ht="12.5">
      <c r="B96" s="114">
        <v>45565.568356481483</v>
      </c>
      <c r="C96" s="100">
        <v>229</v>
      </c>
      <c r="D96" s="115">
        <v>16.489999999999998</v>
      </c>
      <c r="E96" s="98">
        <v>3776.2099999999996</v>
      </c>
      <c r="F96" s="101" t="s">
        <v>12</v>
      </c>
    </row>
    <row r="97" spans="2:6" ht="12.5">
      <c r="B97" s="114">
        <v>45565.568356481483</v>
      </c>
      <c r="C97" s="100">
        <v>46</v>
      </c>
      <c r="D97" s="115">
        <v>16.489999999999998</v>
      </c>
      <c r="E97" s="98">
        <v>758.54</v>
      </c>
      <c r="F97" s="101" t="s">
        <v>12</v>
      </c>
    </row>
    <row r="98" spans="2:6" ht="12.5">
      <c r="B98" s="114">
        <v>45565.580405092594</v>
      </c>
      <c r="C98" s="100">
        <v>271</v>
      </c>
      <c r="D98" s="115">
        <v>16.5</v>
      </c>
      <c r="E98" s="98">
        <v>4471.5</v>
      </c>
      <c r="F98" s="101" t="s">
        <v>12</v>
      </c>
    </row>
    <row r="99" spans="2:6" ht="12.5">
      <c r="B99" s="114">
        <v>45565.580405092594</v>
      </c>
      <c r="C99" s="100">
        <v>264</v>
      </c>
      <c r="D99" s="115">
        <v>16.510000000000002</v>
      </c>
      <c r="E99" s="98">
        <v>4358.6400000000003</v>
      </c>
      <c r="F99" s="101" t="s">
        <v>12</v>
      </c>
    </row>
    <row r="100" spans="2:6" ht="12.5">
      <c r="B100" s="114">
        <v>45565.580405092594</v>
      </c>
      <c r="C100" s="100">
        <v>278</v>
      </c>
      <c r="D100" s="115">
        <v>16.5</v>
      </c>
      <c r="E100" s="98">
        <v>4587</v>
      </c>
      <c r="F100" s="101" t="s">
        <v>12</v>
      </c>
    </row>
    <row r="101" spans="2:6" ht="12.5">
      <c r="B101" s="114">
        <v>45565.580405092594</v>
      </c>
      <c r="C101" s="100">
        <v>266</v>
      </c>
      <c r="D101" s="115">
        <v>16.510000000000002</v>
      </c>
      <c r="E101" s="98">
        <v>4391.6600000000008</v>
      </c>
      <c r="F101" s="101" t="s">
        <v>12</v>
      </c>
    </row>
    <row r="102" spans="2:6" ht="12.5">
      <c r="B102" s="114">
        <v>45565.593032407407</v>
      </c>
      <c r="C102" s="100">
        <v>149</v>
      </c>
      <c r="D102" s="115">
        <v>16.510000000000002</v>
      </c>
      <c r="E102" s="98">
        <v>2459.9900000000002</v>
      </c>
      <c r="F102" s="101" t="s">
        <v>12</v>
      </c>
    </row>
    <row r="103" spans="2:6" ht="12.5">
      <c r="B103" s="114">
        <v>45565.593032407407</v>
      </c>
      <c r="C103" s="100">
        <v>293</v>
      </c>
      <c r="D103" s="115">
        <v>16.510000000000002</v>
      </c>
      <c r="E103" s="98">
        <v>4837.43</v>
      </c>
      <c r="F103" s="101" t="s">
        <v>12</v>
      </c>
    </row>
    <row r="104" spans="2:6" ht="12.5">
      <c r="B104" s="114">
        <v>45565.593032407407</v>
      </c>
      <c r="C104" s="100">
        <v>409</v>
      </c>
      <c r="D104" s="115">
        <v>16.510000000000002</v>
      </c>
      <c r="E104" s="98">
        <v>6752.5900000000011</v>
      </c>
      <c r="F104" s="101" t="s">
        <v>12</v>
      </c>
    </row>
    <row r="105" spans="2:6" ht="12.5">
      <c r="B105" s="114">
        <v>45565.602951388886</v>
      </c>
      <c r="C105" s="100">
        <v>270</v>
      </c>
      <c r="D105" s="115">
        <v>16.5</v>
      </c>
      <c r="E105" s="98">
        <v>4455</v>
      </c>
      <c r="F105" s="101" t="s">
        <v>12</v>
      </c>
    </row>
    <row r="106" spans="2:6" ht="12.5">
      <c r="B106" s="114">
        <v>45565.602951388886</v>
      </c>
      <c r="C106" s="100">
        <v>259</v>
      </c>
      <c r="D106" s="115">
        <v>16.5</v>
      </c>
      <c r="E106" s="98">
        <v>4273.5</v>
      </c>
      <c r="F106" s="101" t="s">
        <v>12</v>
      </c>
    </row>
    <row r="107" spans="2:6" ht="12.5">
      <c r="B107" s="114">
        <v>45565.604745370372</v>
      </c>
      <c r="C107" s="100">
        <v>22</v>
      </c>
      <c r="D107" s="115">
        <v>16.489999999999998</v>
      </c>
      <c r="E107" s="98">
        <v>362.78</v>
      </c>
      <c r="F107" s="101" t="s">
        <v>12</v>
      </c>
    </row>
    <row r="108" spans="2:6" ht="12.5">
      <c r="B108" s="114">
        <v>45565.604745370372</v>
      </c>
      <c r="C108" s="100">
        <v>272</v>
      </c>
      <c r="D108" s="115">
        <v>16.489999999999998</v>
      </c>
      <c r="E108" s="98">
        <v>4485.28</v>
      </c>
      <c r="F108" s="101" t="s">
        <v>12</v>
      </c>
    </row>
    <row r="109" spans="2:6" ht="12.5">
      <c r="B109" s="114">
        <v>45565.604745370372</v>
      </c>
      <c r="C109" s="100">
        <v>279</v>
      </c>
      <c r="D109" s="115">
        <v>16.489999999999998</v>
      </c>
      <c r="E109" s="98">
        <v>4600.7099999999991</v>
      </c>
      <c r="F109" s="101" t="s">
        <v>12</v>
      </c>
    </row>
    <row r="110" spans="2:6" ht="12.5">
      <c r="B110" s="114">
        <v>45565.61917824074</v>
      </c>
      <c r="C110" s="100">
        <v>72</v>
      </c>
      <c r="D110" s="115">
        <v>16.47</v>
      </c>
      <c r="E110" s="98">
        <v>1185.8399999999999</v>
      </c>
      <c r="F110" s="101" t="s">
        <v>12</v>
      </c>
    </row>
    <row r="111" spans="2:6" ht="12.5">
      <c r="B111" s="114">
        <v>45565.61917824074</v>
      </c>
      <c r="C111" s="100">
        <v>10</v>
      </c>
      <c r="D111" s="115">
        <v>16.47</v>
      </c>
      <c r="E111" s="98">
        <v>164.7</v>
      </c>
      <c r="F111" s="101" t="s">
        <v>12</v>
      </c>
    </row>
    <row r="112" spans="2:6" ht="12.5">
      <c r="B112" s="114">
        <v>45565.61917824074</v>
      </c>
      <c r="C112" s="100">
        <v>125</v>
      </c>
      <c r="D112" s="115">
        <v>16.47</v>
      </c>
      <c r="E112" s="98">
        <v>2058.75</v>
      </c>
      <c r="F112" s="101" t="s">
        <v>12</v>
      </c>
    </row>
    <row r="113" spans="2:6" ht="12.5">
      <c r="B113" s="114">
        <v>45565.619479166664</v>
      </c>
      <c r="C113" s="100">
        <v>183</v>
      </c>
      <c r="D113" s="115">
        <v>16.47</v>
      </c>
      <c r="E113" s="98">
        <v>3014.0099999999998</v>
      </c>
      <c r="F113" s="101" t="s">
        <v>12</v>
      </c>
    </row>
    <row r="114" spans="2:6" ht="12.5">
      <c r="B114" s="114">
        <v>45565.619479166664</v>
      </c>
      <c r="C114" s="100">
        <v>100</v>
      </c>
      <c r="D114" s="115">
        <v>16.47</v>
      </c>
      <c r="E114" s="98">
        <v>1647</v>
      </c>
      <c r="F114" s="101" t="s">
        <v>12</v>
      </c>
    </row>
    <row r="115" spans="2:6" ht="12.5">
      <c r="B115" s="114">
        <v>45565.623425925929</v>
      </c>
      <c r="C115" s="100">
        <v>281</v>
      </c>
      <c r="D115" s="115">
        <v>16.47</v>
      </c>
      <c r="E115" s="98">
        <v>4628.07</v>
      </c>
      <c r="F115" s="101" t="s">
        <v>12</v>
      </c>
    </row>
    <row r="116" spans="2:6" ht="12.5">
      <c r="B116" s="114">
        <v>45565.623425925929</v>
      </c>
      <c r="C116" s="100">
        <v>4</v>
      </c>
      <c r="D116" s="115">
        <v>16.47</v>
      </c>
      <c r="E116" s="98">
        <v>65.88</v>
      </c>
      <c r="F116" s="101" t="s">
        <v>12</v>
      </c>
    </row>
    <row r="117" spans="2:6" ht="12.5">
      <c r="B117" s="114">
        <v>45565.625196759262</v>
      </c>
      <c r="C117" s="100">
        <v>33</v>
      </c>
      <c r="D117" s="115">
        <v>16.43</v>
      </c>
      <c r="E117" s="98">
        <v>542.18999999999994</v>
      </c>
      <c r="F117" s="101" t="s">
        <v>12</v>
      </c>
    </row>
    <row r="118" spans="2:6" ht="12.5">
      <c r="B118" s="114">
        <v>45565.625196759262</v>
      </c>
      <c r="C118" s="100">
        <v>374</v>
      </c>
      <c r="D118" s="115">
        <v>16.43</v>
      </c>
      <c r="E118" s="98">
        <v>6144.82</v>
      </c>
      <c r="F118" s="101" t="s">
        <v>12</v>
      </c>
    </row>
    <row r="119" spans="2:6" ht="12.5">
      <c r="B119" s="114">
        <v>45565.625196759262</v>
      </c>
      <c r="C119" s="100">
        <v>211</v>
      </c>
      <c r="D119" s="115">
        <v>16.43</v>
      </c>
      <c r="E119" s="98">
        <v>3466.73</v>
      </c>
      <c r="F119" s="101" t="s">
        <v>12</v>
      </c>
    </row>
    <row r="120" spans="2:6" ht="12.5">
      <c r="B120" s="114">
        <v>45565.625196759262</v>
      </c>
      <c r="C120" s="100">
        <v>374</v>
      </c>
      <c r="D120" s="115">
        <v>16.43</v>
      </c>
      <c r="E120" s="98">
        <v>6144.82</v>
      </c>
      <c r="F120" s="101" t="s">
        <v>12</v>
      </c>
    </row>
    <row r="121" spans="2:6" ht="12.5">
      <c r="B121" s="114">
        <v>45565.625196759262</v>
      </c>
      <c r="C121" s="100">
        <v>70</v>
      </c>
      <c r="D121" s="115">
        <v>16.43</v>
      </c>
      <c r="E121" s="98">
        <v>1150.0999999999999</v>
      </c>
      <c r="F121" s="101" t="s">
        <v>12</v>
      </c>
    </row>
    <row r="122" spans="2:6" ht="12.5">
      <c r="B122" s="114">
        <v>45565.632349537038</v>
      </c>
      <c r="C122" s="100">
        <v>287</v>
      </c>
      <c r="D122" s="115">
        <v>16.420000000000002</v>
      </c>
      <c r="E122" s="98">
        <v>4712.5400000000009</v>
      </c>
      <c r="F122" s="101" t="s">
        <v>12</v>
      </c>
    </row>
    <row r="123" spans="2:6" ht="12.5">
      <c r="B123" s="114">
        <v>45565.632488425923</v>
      </c>
      <c r="C123" s="100">
        <v>333</v>
      </c>
      <c r="D123" s="115">
        <v>16.420000000000002</v>
      </c>
      <c r="E123" s="98">
        <v>5467.8600000000006</v>
      </c>
      <c r="F123" s="101" t="s">
        <v>12</v>
      </c>
    </row>
    <row r="124" spans="2:6" ht="12.5">
      <c r="B124" s="114">
        <v>45565.634097222224</v>
      </c>
      <c r="C124" s="100">
        <v>148</v>
      </c>
      <c r="D124" s="115">
        <v>16.43</v>
      </c>
      <c r="E124" s="98">
        <v>2431.64</v>
      </c>
      <c r="F124" s="101" t="s">
        <v>12</v>
      </c>
    </row>
    <row r="125" spans="2:6" ht="12.5">
      <c r="B125" s="114">
        <v>45565.63422453704</v>
      </c>
      <c r="C125" s="100">
        <v>309</v>
      </c>
      <c r="D125" s="115">
        <v>16.43</v>
      </c>
      <c r="E125" s="98">
        <v>5076.87</v>
      </c>
      <c r="F125" s="101" t="s">
        <v>12</v>
      </c>
    </row>
    <row r="126" spans="2:6" ht="12.5">
      <c r="B126" s="114">
        <v>45565.63422453704</v>
      </c>
      <c r="C126" s="100">
        <v>150</v>
      </c>
      <c r="D126" s="115">
        <v>16.43</v>
      </c>
      <c r="E126" s="98">
        <v>2464.5</v>
      </c>
      <c r="F126" s="101" t="s">
        <v>12</v>
      </c>
    </row>
    <row r="127" spans="2:6" ht="12.5">
      <c r="B127" s="114">
        <v>45565.640208333331</v>
      </c>
      <c r="C127" s="100">
        <v>286</v>
      </c>
      <c r="D127" s="115">
        <v>16.43</v>
      </c>
      <c r="E127" s="98">
        <v>4698.9799999999996</v>
      </c>
      <c r="F127" s="101" t="s">
        <v>12</v>
      </c>
    </row>
    <row r="128" spans="2:6" ht="12.5">
      <c r="B128" s="114">
        <v>45565.640949074077</v>
      </c>
      <c r="C128" s="100">
        <v>175</v>
      </c>
      <c r="D128" s="115">
        <v>16.43</v>
      </c>
      <c r="E128" s="98">
        <v>2875.25</v>
      </c>
      <c r="F128" s="101" t="s">
        <v>12</v>
      </c>
    </row>
    <row r="129" spans="2:6" ht="12.5">
      <c r="B129" s="114">
        <v>45565.640949074077</v>
      </c>
      <c r="C129" s="100">
        <v>155</v>
      </c>
      <c r="D129" s="115">
        <v>16.43</v>
      </c>
      <c r="E129" s="98">
        <v>2546.65</v>
      </c>
      <c r="F129" s="101" t="s">
        <v>12</v>
      </c>
    </row>
    <row r="130" spans="2:6" ht="12.5">
      <c r="B130" s="114">
        <v>45565.647372685184</v>
      </c>
      <c r="C130" s="100">
        <v>318</v>
      </c>
      <c r="D130" s="115">
        <v>16.440000000000001</v>
      </c>
      <c r="E130" s="98">
        <v>5227.92</v>
      </c>
      <c r="F130" s="101" t="s">
        <v>12</v>
      </c>
    </row>
    <row r="131" spans="2:6" ht="12.5">
      <c r="B131" s="114">
        <v>45565.647372685184</v>
      </c>
      <c r="C131" s="100">
        <v>275</v>
      </c>
      <c r="D131" s="115">
        <v>16.440000000000001</v>
      </c>
      <c r="E131" s="98">
        <v>4521</v>
      </c>
      <c r="F131" s="101" t="s">
        <v>12</v>
      </c>
    </row>
    <row r="132" spans="2:6" ht="12.5">
      <c r="B132" s="114">
        <v>45565.647372685184</v>
      </c>
      <c r="C132" s="100">
        <v>277</v>
      </c>
      <c r="D132" s="115">
        <v>16.440000000000001</v>
      </c>
      <c r="E132" s="98">
        <v>4553.88</v>
      </c>
      <c r="F132" s="101" t="s">
        <v>12</v>
      </c>
    </row>
    <row r="133" spans="2:6" ht="12.5">
      <c r="B133" s="114">
        <v>45565.647372685184</v>
      </c>
      <c r="C133" s="100">
        <v>273</v>
      </c>
      <c r="D133" s="115">
        <v>16.440000000000001</v>
      </c>
      <c r="E133" s="98">
        <v>4488.1200000000008</v>
      </c>
      <c r="F133" s="101" t="s">
        <v>12</v>
      </c>
    </row>
    <row r="134" spans="2:6" ht="12.5">
      <c r="B134" s="114">
        <v>45565.648912037039</v>
      </c>
      <c r="C134" s="100">
        <v>276</v>
      </c>
      <c r="D134" s="115">
        <v>16.399999999999999</v>
      </c>
      <c r="E134" s="98">
        <v>4526.3999999999996</v>
      </c>
      <c r="F134" s="101" t="s">
        <v>12</v>
      </c>
    </row>
    <row r="135" spans="2:6" ht="12.5">
      <c r="B135" s="114">
        <v>45565.648912037039</v>
      </c>
      <c r="C135" s="100">
        <v>286</v>
      </c>
      <c r="D135" s="115">
        <v>16.399999999999999</v>
      </c>
      <c r="E135" s="98">
        <v>4690.3999999999996</v>
      </c>
      <c r="F135" s="101" t="s">
        <v>12</v>
      </c>
    </row>
    <row r="136" spans="2:6" ht="12.5">
      <c r="B136" s="114">
        <v>45565.653553240743</v>
      </c>
      <c r="C136" s="100">
        <v>270</v>
      </c>
      <c r="D136" s="115">
        <v>16.39</v>
      </c>
      <c r="E136" s="98">
        <v>4425.3</v>
      </c>
      <c r="F136" s="101" t="s">
        <v>12</v>
      </c>
    </row>
    <row r="137" spans="2:6" ht="12.5">
      <c r="B137" s="114">
        <v>45565.65384259259</v>
      </c>
      <c r="C137" s="100">
        <v>307</v>
      </c>
      <c r="D137" s="115">
        <v>16.39</v>
      </c>
      <c r="E137" s="98">
        <v>5031.7300000000005</v>
      </c>
      <c r="F137" s="101" t="s">
        <v>12</v>
      </c>
    </row>
    <row r="138" spans="2:6" ht="12.5">
      <c r="B138" s="114">
        <v>45565.659618055557</v>
      </c>
      <c r="C138" s="100">
        <v>319</v>
      </c>
      <c r="D138" s="115">
        <v>16.420000000000002</v>
      </c>
      <c r="E138" s="98">
        <v>5237.9800000000005</v>
      </c>
      <c r="F138" s="101" t="s">
        <v>12</v>
      </c>
    </row>
    <row r="139" spans="2:6" ht="12.5">
      <c r="B139" s="114">
        <v>45565.659618055557</v>
      </c>
      <c r="C139" s="100">
        <v>3</v>
      </c>
      <c r="D139" s="115">
        <v>16.420000000000002</v>
      </c>
      <c r="E139" s="98">
        <v>49.260000000000005</v>
      </c>
      <c r="F139" s="101" t="s">
        <v>12</v>
      </c>
    </row>
    <row r="140" spans="2:6" ht="12.5">
      <c r="B140" s="114">
        <v>45565.660891203705</v>
      </c>
      <c r="C140" s="100">
        <v>290</v>
      </c>
      <c r="D140" s="115">
        <v>16.420000000000002</v>
      </c>
      <c r="E140" s="98">
        <v>4761.8</v>
      </c>
      <c r="F140" s="101" t="s">
        <v>12</v>
      </c>
    </row>
    <row r="141" spans="2:6" ht="12.5">
      <c r="B141" s="114">
        <v>45565.660891203705</v>
      </c>
      <c r="C141" s="100">
        <v>285</v>
      </c>
      <c r="D141" s="115">
        <v>16.420000000000002</v>
      </c>
      <c r="E141" s="98">
        <v>4679.7000000000007</v>
      </c>
      <c r="F141" s="101" t="s">
        <v>12</v>
      </c>
    </row>
    <row r="142" spans="2:6" ht="12.5">
      <c r="B142" s="114">
        <v>45565.660891203705</v>
      </c>
      <c r="C142" s="100">
        <v>627</v>
      </c>
      <c r="D142" s="115">
        <v>16.420000000000002</v>
      </c>
      <c r="E142" s="98">
        <v>10295.340000000002</v>
      </c>
      <c r="F142" s="101" t="s">
        <v>12</v>
      </c>
    </row>
    <row r="143" spans="2:6" ht="12.5">
      <c r="B143" s="114">
        <v>45565.660891203705</v>
      </c>
      <c r="C143" s="100">
        <v>165</v>
      </c>
      <c r="D143" s="115">
        <v>16.420000000000002</v>
      </c>
      <c r="E143" s="98">
        <v>2709.3</v>
      </c>
      <c r="F143" s="101" t="s">
        <v>12</v>
      </c>
    </row>
    <row r="144" spans="2:6" ht="12.5">
      <c r="B144" s="114">
        <v>45565.66479166667</v>
      </c>
      <c r="C144" s="100">
        <v>89</v>
      </c>
      <c r="D144" s="115">
        <v>16.420000000000002</v>
      </c>
      <c r="E144" s="98">
        <v>1461.38</v>
      </c>
      <c r="F144" s="101" t="s">
        <v>12</v>
      </c>
    </row>
    <row r="145" spans="2:6" ht="12.5">
      <c r="B145" s="114">
        <v>45565.66479166667</v>
      </c>
      <c r="C145" s="100">
        <v>287</v>
      </c>
      <c r="D145" s="115">
        <v>16.420000000000002</v>
      </c>
      <c r="E145" s="98">
        <v>4712.5400000000009</v>
      </c>
      <c r="F145" s="101" t="s">
        <v>12</v>
      </c>
    </row>
    <row r="146" spans="2:6" ht="12.5">
      <c r="B146" s="114">
        <v>45565.66479166667</v>
      </c>
      <c r="C146" s="100">
        <v>214</v>
      </c>
      <c r="D146" s="115">
        <v>16.420000000000002</v>
      </c>
      <c r="E146" s="98">
        <v>3513.8800000000006</v>
      </c>
      <c r="F146" s="101" t="s">
        <v>12</v>
      </c>
    </row>
    <row r="147" spans="2:6" ht="12.5">
      <c r="B147" s="114">
        <v>45565.66479166667</v>
      </c>
      <c r="C147" s="100">
        <v>296</v>
      </c>
      <c r="D147" s="115">
        <v>16.420000000000002</v>
      </c>
      <c r="E147" s="98">
        <v>4860.3200000000006</v>
      </c>
      <c r="F147" s="101" t="s">
        <v>12</v>
      </c>
    </row>
    <row r="148" spans="2:6" ht="12.5">
      <c r="B148" s="114">
        <v>45565.66479166667</v>
      </c>
      <c r="C148" s="100">
        <v>289</v>
      </c>
      <c r="D148" s="115">
        <v>16.420000000000002</v>
      </c>
      <c r="E148" s="98">
        <v>4745.38</v>
      </c>
      <c r="F148" s="101" t="s">
        <v>12</v>
      </c>
    </row>
    <row r="149" spans="2:6" ht="12.5">
      <c r="B149" s="114">
        <v>45565.668773148151</v>
      </c>
      <c r="C149" s="100">
        <v>211</v>
      </c>
      <c r="D149" s="115">
        <v>16.399999999999999</v>
      </c>
      <c r="E149" s="98">
        <v>3460.3999999999996</v>
      </c>
      <c r="F149" s="101" t="s">
        <v>12</v>
      </c>
    </row>
    <row r="150" spans="2:6" ht="12.5">
      <c r="B150" s="114">
        <v>45565.668807870374</v>
      </c>
      <c r="C150" s="100">
        <v>86</v>
      </c>
      <c r="D150" s="115">
        <v>16.399999999999999</v>
      </c>
      <c r="E150" s="98">
        <v>1410.3999999999999</v>
      </c>
      <c r="F150" s="101" t="s">
        <v>12</v>
      </c>
    </row>
    <row r="151" spans="2:6" ht="12.5">
      <c r="B151" s="114">
        <v>45565.672754629632</v>
      </c>
      <c r="C151" s="100">
        <v>81</v>
      </c>
      <c r="D151" s="115">
        <v>16.420000000000002</v>
      </c>
      <c r="E151" s="98">
        <v>1330.0200000000002</v>
      </c>
      <c r="F151" s="101" t="s">
        <v>12</v>
      </c>
    </row>
    <row r="152" spans="2:6" ht="12.5">
      <c r="B152" s="114">
        <v>45565.672754629632</v>
      </c>
      <c r="C152" s="100">
        <v>480</v>
      </c>
      <c r="D152" s="115">
        <v>16.420000000000002</v>
      </c>
      <c r="E152" s="98">
        <v>7881.6</v>
      </c>
      <c r="F152" s="101" t="s">
        <v>12</v>
      </c>
    </row>
    <row r="153" spans="2:6" ht="12.5">
      <c r="B153" s="114">
        <v>45565.672754629632</v>
      </c>
      <c r="C153" s="100">
        <v>319</v>
      </c>
      <c r="D153" s="115">
        <v>16.420000000000002</v>
      </c>
      <c r="E153" s="98">
        <v>5237.9800000000005</v>
      </c>
      <c r="F153" s="101" t="s">
        <v>12</v>
      </c>
    </row>
    <row r="154" spans="2:6" ht="12.5">
      <c r="B154" s="114">
        <v>45565.678807870368</v>
      </c>
      <c r="C154" s="100">
        <v>296</v>
      </c>
      <c r="D154" s="115">
        <v>16.440000000000001</v>
      </c>
      <c r="E154" s="98">
        <v>4866.2400000000007</v>
      </c>
      <c r="F154" s="101" t="s">
        <v>12</v>
      </c>
    </row>
    <row r="155" spans="2:6" ht="12.5">
      <c r="B155" s="114">
        <v>45565.681990740741</v>
      </c>
      <c r="C155" s="100">
        <v>117</v>
      </c>
      <c r="D155" s="115">
        <v>16.47</v>
      </c>
      <c r="E155" s="98">
        <v>1926.9899999999998</v>
      </c>
      <c r="F155" s="101" t="s">
        <v>12</v>
      </c>
    </row>
    <row r="156" spans="2:6" ht="12.5">
      <c r="B156" s="114">
        <v>45565.681990740741</v>
      </c>
      <c r="C156" s="100">
        <v>155</v>
      </c>
      <c r="D156" s="115">
        <v>16.47</v>
      </c>
      <c r="E156" s="98">
        <v>2552.85</v>
      </c>
      <c r="F156" s="101" t="s">
        <v>12</v>
      </c>
    </row>
    <row r="157" spans="2:6" ht="12.5">
      <c r="B157" s="114">
        <v>45565.681990740741</v>
      </c>
      <c r="C157" s="100">
        <v>301</v>
      </c>
      <c r="D157" s="115">
        <v>16.47</v>
      </c>
      <c r="E157" s="98">
        <v>4957.4699999999993</v>
      </c>
      <c r="F157" s="101" t="s">
        <v>12</v>
      </c>
    </row>
    <row r="158" spans="2:6" ht="12.5">
      <c r="B158" s="114">
        <v>45565.681990740741</v>
      </c>
      <c r="C158" s="100">
        <v>279</v>
      </c>
      <c r="D158" s="115">
        <v>16.47</v>
      </c>
      <c r="E158" s="98">
        <v>4595.13</v>
      </c>
      <c r="F158" s="101" t="s">
        <v>12</v>
      </c>
    </row>
    <row r="159" spans="2:6" ht="12.5">
      <c r="B159" s="114">
        <v>45565.681990740741</v>
      </c>
      <c r="C159" s="100">
        <v>292</v>
      </c>
      <c r="D159" s="115">
        <v>16.47</v>
      </c>
      <c r="E159" s="98">
        <v>4809.24</v>
      </c>
      <c r="F159" s="101" t="s">
        <v>12</v>
      </c>
    </row>
    <row r="160" spans="2:6" ht="12.5">
      <c r="B160" s="114">
        <v>45565.685925925929</v>
      </c>
      <c r="C160" s="100">
        <v>18</v>
      </c>
      <c r="D160" s="115">
        <v>16.47</v>
      </c>
      <c r="E160" s="98">
        <v>296.45999999999998</v>
      </c>
      <c r="F160" s="101" t="s">
        <v>12</v>
      </c>
    </row>
    <row r="161" spans="2:6" ht="12.5">
      <c r="B161" s="114">
        <v>45565.686724537038</v>
      </c>
      <c r="C161" s="100">
        <v>127</v>
      </c>
      <c r="D161" s="115">
        <v>16.489999999999998</v>
      </c>
      <c r="E161" s="98">
        <v>2094.23</v>
      </c>
      <c r="F161" s="101" t="s">
        <v>12</v>
      </c>
    </row>
    <row r="162" spans="2:6" ht="12.5">
      <c r="B162" s="114">
        <v>45565.686724537038</v>
      </c>
      <c r="C162" s="100">
        <v>150</v>
      </c>
      <c r="D162" s="115">
        <v>16.489999999999998</v>
      </c>
      <c r="E162" s="98">
        <v>2473.4999999999995</v>
      </c>
      <c r="F162" s="101" t="s">
        <v>12</v>
      </c>
    </row>
    <row r="163" spans="2:6" ht="12.5">
      <c r="B163" s="114">
        <v>45565.688113425924</v>
      </c>
      <c r="C163" s="100">
        <v>315</v>
      </c>
      <c r="D163" s="115">
        <v>16.47</v>
      </c>
      <c r="E163" s="98">
        <v>5188.0499999999993</v>
      </c>
      <c r="F163" s="101" t="s">
        <v>12</v>
      </c>
    </row>
    <row r="164" spans="2:6" ht="12.5">
      <c r="B164" s="114">
        <v>45565.689247685186</v>
      </c>
      <c r="C164" s="100">
        <v>178</v>
      </c>
      <c r="D164" s="115">
        <v>16.46</v>
      </c>
      <c r="E164" s="98">
        <v>2929.88</v>
      </c>
      <c r="F164" s="101" t="s">
        <v>12</v>
      </c>
    </row>
    <row r="165" spans="2:6" ht="12.5">
      <c r="B165" s="114">
        <v>45565.694224537037</v>
      </c>
      <c r="C165" s="100">
        <v>286</v>
      </c>
      <c r="D165" s="115">
        <v>16.47</v>
      </c>
      <c r="E165" s="98">
        <v>4710.42</v>
      </c>
      <c r="F165" s="101" t="s">
        <v>12</v>
      </c>
    </row>
    <row r="166" spans="2:6" ht="12.5">
      <c r="B166" s="114">
        <v>45565.694224537037</v>
      </c>
      <c r="C166" s="100">
        <v>297</v>
      </c>
      <c r="D166" s="115">
        <v>16.47</v>
      </c>
      <c r="E166" s="98">
        <v>4891.5899999999992</v>
      </c>
      <c r="F166" s="101" t="s">
        <v>12</v>
      </c>
    </row>
    <row r="167" spans="2:6" ht="12.5">
      <c r="B167" s="114">
        <v>45565.694224537037</v>
      </c>
      <c r="C167" s="100">
        <v>335</v>
      </c>
      <c r="D167" s="115">
        <v>16.47</v>
      </c>
      <c r="E167" s="98">
        <v>5517.45</v>
      </c>
      <c r="F167" s="101" t="s">
        <v>12</v>
      </c>
    </row>
    <row r="168" spans="2:6" ht="12.5">
      <c r="B168" s="114">
        <v>45565.694236111114</v>
      </c>
      <c r="C168" s="100">
        <v>234</v>
      </c>
      <c r="D168" s="115">
        <v>16.46</v>
      </c>
      <c r="E168" s="98">
        <v>3851.6400000000003</v>
      </c>
      <c r="F168" s="101" t="s">
        <v>12</v>
      </c>
    </row>
    <row r="169" spans="2:6" ht="12.5">
      <c r="B169" s="114">
        <v>45565.701388888891</v>
      </c>
      <c r="C169" s="100">
        <v>284</v>
      </c>
      <c r="D169" s="115">
        <v>16.489999999999998</v>
      </c>
      <c r="E169" s="98">
        <v>4683.16</v>
      </c>
      <c r="F169" s="101" t="s">
        <v>12</v>
      </c>
    </row>
    <row r="170" spans="2:6" ht="12.5">
      <c r="B170" s="114">
        <v>45565.701388888891</v>
      </c>
      <c r="C170" s="100">
        <v>282</v>
      </c>
      <c r="D170" s="115">
        <v>16.489999999999998</v>
      </c>
      <c r="E170" s="98">
        <v>4650.1799999999994</v>
      </c>
      <c r="F170" s="101" t="s">
        <v>12</v>
      </c>
    </row>
    <row r="171" spans="2:6" ht="12.5">
      <c r="B171" s="114">
        <v>45565.701388888891</v>
      </c>
      <c r="C171" s="100">
        <v>227</v>
      </c>
      <c r="D171" s="115">
        <v>16.489999999999998</v>
      </c>
      <c r="E171" s="98">
        <v>3743.2299999999996</v>
      </c>
      <c r="F171" s="101" t="s">
        <v>12</v>
      </c>
    </row>
    <row r="172" spans="2:6" ht="12.5">
      <c r="B172" s="114">
        <v>45565.701388888891</v>
      </c>
      <c r="C172" s="100">
        <v>773</v>
      </c>
      <c r="D172" s="115">
        <v>16.489999999999998</v>
      </c>
      <c r="E172" s="98">
        <v>12746.769999999999</v>
      </c>
      <c r="F172" s="101" t="s">
        <v>12</v>
      </c>
    </row>
    <row r="173" spans="2:6" ht="12.5">
      <c r="B173" s="114">
        <v>45565.701527777775</v>
      </c>
      <c r="C173" s="100">
        <v>62</v>
      </c>
      <c r="D173" s="115">
        <v>16.48</v>
      </c>
      <c r="E173" s="98">
        <v>1021.76</v>
      </c>
      <c r="F173" s="101" t="s">
        <v>12</v>
      </c>
    </row>
    <row r="174" spans="2:6" ht="12.5">
      <c r="B174" s="114">
        <v>45565.70208333333</v>
      </c>
      <c r="C174" s="100">
        <v>63</v>
      </c>
      <c r="D174" s="115">
        <v>16.48</v>
      </c>
      <c r="E174" s="98">
        <v>1038.24</v>
      </c>
      <c r="F174" s="101" t="s">
        <v>12</v>
      </c>
    </row>
    <row r="175" spans="2:6" ht="12.5">
      <c r="B175" s="114">
        <v>45565.70208333333</v>
      </c>
      <c r="C175" s="100">
        <v>586</v>
      </c>
      <c r="D175" s="115">
        <v>16.48</v>
      </c>
      <c r="E175" s="98">
        <v>9657.2800000000007</v>
      </c>
      <c r="F175" s="101" t="s">
        <v>12</v>
      </c>
    </row>
    <row r="176" spans="2:6" ht="12.5">
      <c r="B176" s="114">
        <v>45565.706990740742</v>
      </c>
      <c r="C176" s="100">
        <v>44</v>
      </c>
      <c r="D176" s="115">
        <v>16.47</v>
      </c>
      <c r="E176" s="98">
        <v>724.68</v>
      </c>
      <c r="F176" s="101" t="s">
        <v>12</v>
      </c>
    </row>
    <row r="177" spans="2:6" ht="12.5">
      <c r="B177" s="114">
        <v>45565.706990740742</v>
      </c>
      <c r="C177" s="100">
        <v>395</v>
      </c>
      <c r="D177" s="115">
        <v>16.47</v>
      </c>
      <c r="E177" s="98">
        <v>6505.65</v>
      </c>
      <c r="F177" s="101" t="s">
        <v>12</v>
      </c>
    </row>
    <row r="178" spans="2:6" ht="12.5">
      <c r="B178" s="114">
        <v>45565.706990740742</v>
      </c>
      <c r="C178" s="100">
        <v>299</v>
      </c>
      <c r="D178" s="115">
        <v>16.47</v>
      </c>
      <c r="E178" s="98">
        <v>4924.53</v>
      </c>
      <c r="F178" s="101" t="s">
        <v>12</v>
      </c>
    </row>
    <row r="179" spans="2:6" ht="12.5">
      <c r="B179" s="114">
        <v>45565.706990740742</v>
      </c>
      <c r="C179" s="100">
        <v>263</v>
      </c>
      <c r="D179" s="115">
        <v>16.47</v>
      </c>
      <c r="E179" s="98">
        <v>4331.6099999999997</v>
      </c>
      <c r="F179" s="101" t="s">
        <v>12</v>
      </c>
    </row>
    <row r="180" spans="2:6" ht="12.5">
      <c r="B180" s="114">
        <v>45565.709537037037</v>
      </c>
      <c r="C180" s="100">
        <v>64</v>
      </c>
      <c r="D180" s="115">
        <v>16.47</v>
      </c>
      <c r="E180" s="98">
        <v>1054.08</v>
      </c>
      <c r="F180" s="101" t="s">
        <v>12</v>
      </c>
    </row>
    <row r="181" spans="2:6" ht="12.5">
      <c r="B181" s="114">
        <v>45565.709537037037</v>
      </c>
      <c r="C181" s="100">
        <v>227</v>
      </c>
      <c r="D181" s="115">
        <v>16.47</v>
      </c>
      <c r="E181" s="98">
        <v>3738.6899999999996</v>
      </c>
      <c r="F181" s="101" t="s">
        <v>12</v>
      </c>
    </row>
    <row r="182" spans="2:6" ht="12.5">
      <c r="B182" s="114">
        <v>45565.709537037037</v>
      </c>
      <c r="C182" s="100">
        <v>305</v>
      </c>
      <c r="D182" s="115">
        <v>16.47</v>
      </c>
      <c r="E182" s="98">
        <v>5023.3499999999995</v>
      </c>
      <c r="F182" s="101" t="s">
        <v>12</v>
      </c>
    </row>
    <row r="183" spans="2:6" ht="12.5">
      <c r="B183" s="114">
        <v>45565.716828703706</v>
      </c>
      <c r="C183" s="100">
        <v>274</v>
      </c>
      <c r="D183" s="115">
        <v>16.46</v>
      </c>
      <c r="E183" s="98">
        <v>4510.04</v>
      </c>
      <c r="F183" s="101" t="s">
        <v>12</v>
      </c>
    </row>
    <row r="184" spans="2:6" ht="12.5">
      <c r="B184" s="114">
        <v>45565.716828703706</v>
      </c>
      <c r="C184" s="100">
        <v>276</v>
      </c>
      <c r="D184" s="115">
        <v>16.46</v>
      </c>
      <c r="E184" s="98">
        <v>4542.96</v>
      </c>
      <c r="F184" s="101" t="s">
        <v>12</v>
      </c>
    </row>
    <row r="185" spans="2:6" ht="12.5">
      <c r="B185" s="114">
        <v>45565.719537037039</v>
      </c>
      <c r="C185" s="100">
        <v>86</v>
      </c>
      <c r="D185" s="115">
        <v>16.48</v>
      </c>
      <c r="E185" s="98">
        <v>1417.28</v>
      </c>
      <c r="F185" s="101" t="s">
        <v>12</v>
      </c>
    </row>
    <row r="186" spans="2:6" ht="12.5">
      <c r="B186" s="114">
        <v>45565.719560185185</v>
      </c>
      <c r="C186" s="100">
        <v>249</v>
      </c>
      <c r="D186" s="115">
        <v>16.47</v>
      </c>
      <c r="E186" s="98">
        <v>4101.03</v>
      </c>
      <c r="F186" s="94" t="s">
        <v>12</v>
      </c>
    </row>
    <row r="187" spans="2:6" ht="12.5">
      <c r="B187" s="114">
        <v>45565.719560185185</v>
      </c>
      <c r="C187" s="100">
        <v>241</v>
      </c>
      <c r="D187" s="115">
        <v>16.47</v>
      </c>
      <c r="E187" s="98">
        <v>3969.2699999999995</v>
      </c>
      <c r="F187" s="101" t="s">
        <v>12</v>
      </c>
    </row>
    <row r="188" spans="2:6" ht="12.5">
      <c r="B188" s="114">
        <v>45565.719560185185</v>
      </c>
      <c r="C188" s="100">
        <v>359</v>
      </c>
      <c r="D188" s="115">
        <v>16.47</v>
      </c>
      <c r="E188" s="98">
        <v>5912.73</v>
      </c>
      <c r="F188" s="101" t="s">
        <v>12</v>
      </c>
    </row>
    <row r="189" spans="2:6" ht="12.5">
      <c r="B189" s="114">
        <v>45565.719560185185</v>
      </c>
      <c r="C189" s="100">
        <v>18</v>
      </c>
      <c r="D189" s="115">
        <v>16.47</v>
      </c>
      <c r="E189" s="98">
        <v>296.45999999999998</v>
      </c>
      <c r="F189" s="101" t="s">
        <v>12</v>
      </c>
    </row>
    <row r="190" spans="2:6" ht="12.5">
      <c r="B190" s="114">
        <v>45565.719560185185</v>
      </c>
      <c r="C190" s="100">
        <v>309</v>
      </c>
      <c r="D190" s="115">
        <v>16.47</v>
      </c>
      <c r="E190" s="98">
        <v>5089.2299999999996</v>
      </c>
      <c r="F190" s="101" t="s">
        <v>12</v>
      </c>
    </row>
    <row r="191" spans="2:6" ht="12.5">
      <c r="B191" s="114">
        <v>45565.723275462966</v>
      </c>
      <c r="C191" s="100">
        <v>490</v>
      </c>
      <c r="D191" s="115">
        <v>16.43</v>
      </c>
      <c r="E191" s="98">
        <v>8050.7</v>
      </c>
      <c r="F191" s="101" t="s">
        <v>12</v>
      </c>
    </row>
    <row r="192" spans="2:6" ht="12.5">
      <c r="B192" s="114">
        <v>45565.723275462966</v>
      </c>
      <c r="C192" s="100">
        <v>510</v>
      </c>
      <c r="D192" s="115">
        <v>16.43</v>
      </c>
      <c r="E192" s="98">
        <v>8379.2999999999993</v>
      </c>
      <c r="F192" s="94" t="s">
        <v>12</v>
      </c>
    </row>
    <row r="193" spans="2:2" ht="12.5">
      <c r="B193" s="114"/>
    </row>
    <row r="194" spans="2:2" ht="12.5">
      <c r="B194" s="114"/>
    </row>
  </sheetData>
  <conditionalFormatting sqref="D15:D17">
    <cfRule type="expression" dxfId="147" priority="1">
      <formula>$D15&gt;#REF!</formula>
    </cfRule>
  </conditionalFormatting>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4759-C88C-4E8D-8551-4DAEB92E033A}">
  <sheetPr codeName="Sheet180"/>
  <dimension ref="B1:L2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45562</v>
      </c>
      <c r="C15" s="83">
        <f>SUMIF(F20:F5000,F15,C20:C5000)</f>
        <v>45119</v>
      </c>
      <c r="D15" s="84">
        <f>E15/C15</f>
        <v>16.360642301469454</v>
      </c>
      <c r="E15" s="84">
        <f>SUMIF(F20:F5000,F15,E20:E5000)</f>
        <v>738175.8200000003</v>
      </c>
      <c r="F15" s="85" t="s">
        <v>12</v>
      </c>
    </row>
    <row r="16" spans="2:10">
      <c r="B16" s="30">
        <v>45562</v>
      </c>
      <c r="C16" s="83">
        <f>SUMIF(F20:F5001,F16,C20:C5001)</f>
        <v>0</v>
      </c>
      <c r="D16" s="84">
        <v>0</v>
      </c>
      <c r="E16" s="84">
        <f>SUMIF(F20:F5001,F16,E20:E5001)</f>
        <v>0</v>
      </c>
      <c r="F16" s="85" t="s">
        <v>22</v>
      </c>
    </row>
    <row r="17" spans="2:12" ht="12.5">
      <c r="B17" s="30">
        <v>45562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45562.381539351853</v>
      </c>
      <c r="C20" s="100">
        <v>400</v>
      </c>
      <c r="D20" s="115">
        <v>16.3</v>
      </c>
      <c r="E20" s="98">
        <v>6520</v>
      </c>
      <c r="F20" s="101" t="s">
        <v>12</v>
      </c>
      <c r="G20" s="116"/>
      <c r="H20" s="113"/>
      <c r="I20" s="113"/>
      <c r="J20" s="113"/>
      <c r="K20" s="113"/>
    </row>
    <row r="21" spans="2:12" ht="12.5">
      <c r="B21" s="114">
        <v>45562.381539351853</v>
      </c>
      <c r="C21" s="100">
        <v>408</v>
      </c>
      <c r="D21" s="115">
        <v>16.3</v>
      </c>
      <c r="E21" s="98">
        <v>6650.4000000000005</v>
      </c>
      <c r="F21" s="94" t="s">
        <v>12</v>
      </c>
    </row>
    <row r="22" spans="2:12" ht="12.5">
      <c r="B22" s="114">
        <v>45562.381539351853</v>
      </c>
      <c r="C22" s="100">
        <v>408</v>
      </c>
      <c r="D22" s="115">
        <v>16.3</v>
      </c>
      <c r="E22" s="98">
        <v>6650.4000000000005</v>
      </c>
      <c r="F22" s="94" t="s">
        <v>12</v>
      </c>
    </row>
    <row r="23" spans="2:12" ht="12.5">
      <c r="B23" s="114">
        <v>45562.381539351853</v>
      </c>
      <c r="C23" s="100">
        <v>400</v>
      </c>
      <c r="D23" s="115">
        <v>16.3</v>
      </c>
      <c r="E23" s="98">
        <v>6520</v>
      </c>
      <c r="F23" s="101" t="s">
        <v>12</v>
      </c>
    </row>
    <row r="24" spans="2:12" ht="12.5">
      <c r="B24" s="114">
        <v>45562.381539351853</v>
      </c>
      <c r="C24" s="100">
        <v>600</v>
      </c>
      <c r="D24" s="115">
        <v>16.3</v>
      </c>
      <c r="E24" s="98">
        <v>9780</v>
      </c>
      <c r="F24" s="101" t="s">
        <v>12</v>
      </c>
    </row>
    <row r="25" spans="2:12" ht="12.5">
      <c r="B25" s="114">
        <v>45562.385474537034</v>
      </c>
      <c r="C25" s="100">
        <v>306</v>
      </c>
      <c r="D25" s="115">
        <v>16.36</v>
      </c>
      <c r="E25" s="98">
        <v>5006.16</v>
      </c>
      <c r="F25" s="101" t="s">
        <v>12</v>
      </c>
    </row>
    <row r="26" spans="2:12" ht="12.5">
      <c r="B26" s="114">
        <v>45562.385474537034</v>
      </c>
      <c r="C26" s="100">
        <v>65</v>
      </c>
      <c r="D26" s="115">
        <v>16.36</v>
      </c>
      <c r="E26" s="98">
        <v>1063.3999999999999</v>
      </c>
      <c r="F26" s="101" t="s">
        <v>12</v>
      </c>
    </row>
    <row r="27" spans="2:12" ht="12.5">
      <c r="B27" s="114">
        <v>45562.386053240742</v>
      </c>
      <c r="C27" s="100">
        <v>292</v>
      </c>
      <c r="D27" s="115">
        <v>16.36</v>
      </c>
      <c r="E27" s="98">
        <v>4777.12</v>
      </c>
      <c r="F27" s="101" t="s">
        <v>12</v>
      </c>
    </row>
    <row r="28" spans="2:12" ht="12.5">
      <c r="B28" s="114">
        <v>45562.386828703704</v>
      </c>
      <c r="C28" s="100">
        <v>184</v>
      </c>
      <c r="D28" s="115">
        <v>16.34</v>
      </c>
      <c r="E28" s="98">
        <v>3006.56</v>
      </c>
      <c r="F28" s="101" t="s">
        <v>12</v>
      </c>
    </row>
    <row r="29" spans="2:12" ht="12.5">
      <c r="B29" s="114">
        <v>45562.386921296296</v>
      </c>
      <c r="C29" s="100">
        <v>555</v>
      </c>
      <c r="D29" s="115">
        <v>16.34</v>
      </c>
      <c r="E29" s="98">
        <v>9068.7000000000007</v>
      </c>
      <c r="F29" s="101" t="s">
        <v>12</v>
      </c>
    </row>
    <row r="30" spans="2:12" ht="12.5">
      <c r="B30" s="114">
        <v>45562.386921296296</v>
      </c>
      <c r="C30" s="100">
        <v>147</v>
      </c>
      <c r="D30" s="115">
        <v>16.34</v>
      </c>
      <c r="E30" s="98">
        <v>2401.98</v>
      </c>
      <c r="F30" s="101" t="s">
        <v>12</v>
      </c>
    </row>
    <row r="31" spans="2:12" ht="12.5">
      <c r="B31" s="114">
        <v>45562.386921296296</v>
      </c>
      <c r="C31" s="100">
        <v>81</v>
      </c>
      <c r="D31" s="115">
        <v>16.34</v>
      </c>
      <c r="E31" s="98">
        <v>1323.54</v>
      </c>
      <c r="F31" s="101" t="s">
        <v>12</v>
      </c>
    </row>
    <row r="32" spans="2:12" ht="12.5">
      <c r="B32" s="114">
        <v>45562.386921296296</v>
      </c>
      <c r="C32" s="100">
        <v>175</v>
      </c>
      <c r="D32" s="115">
        <v>16.34</v>
      </c>
      <c r="E32" s="98">
        <v>2859.5</v>
      </c>
      <c r="F32" s="101" t="s">
        <v>12</v>
      </c>
    </row>
    <row r="33" spans="2:6" ht="12.5">
      <c r="B33" s="114">
        <v>45562.389143518521</v>
      </c>
      <c r="C33" s="100">
        <v>311</v>
      </c>
      <c r="D33" s="115">
        <v>16.309999999999999</v>
      </c>
      <c r="E33" s="98">
        <v>5072.41</v>
      </c>
      <c r="F33" s="101" t="s">
        <v>12</v>
      </c>
    </row>
    <row r="34" spans="2:6" ht="12.5">
      <c r="B34" s="114">
        <v>45562.393726851849</v>
      </c>
      <c r="C34" s="100">
        <v>266</v>
      </c>
      <c r="D34" s="115">
        <v>16.29</v>
      </c>
      <c r="E34" s="98">
        <v>4333.1399999999994</v>
      </c>
      <c r="F34" s="101" t="s">
        <v>12</v>
      </c>
    </row>
    <row r="35" spans="2:6" ht="12.5">
      <c r="B35" s="114">
        <v>45562.393726851849</v>
      </c>
      <c r="C35" s="100">
        <v>600</v>
      </c>
      <c r="D35" s="115">
        <v>16.29</v>
      </c>
      <c r="E35" s="98">
        <v>9774</v>
      </c>
      <c r="F35" s="101" t="s">
        <v>12</v>
      </c>
    </row>
    <row r="36" spans="2:6" ht="12.5">
      <c r="B36" s="114">
        <v>45562.396689814814</v>
      </c>
      <c r="C36" s="100">
        <v>928</v>
      </c>
      <c r="D36" s="115">
        <v>16.260000000000002</v>
      </c>
      <c r="E36" s="98">
        <v>15089.28</v>
      </c>
      <c r="F36" s="101" t="s">
        <v>12</v>
      </c>
    </row>
    <row r="37" spans="2:6" ht="12.5">
      <c r="B37" s="114">
        <v>45562.396689814814</v>
      </c>
      <c r="C37" s="100">
        <v>72</v>
      </c>
      <c r="D37" s="115">
        <v>16.260000000000002</v>
      </c>
      <c r="E37" s="98">
        <v>1170.72</v>
      </c>
      <c r="F37" s="101" t="s">
        <v>12</v>
      </c>
    </row>
    <row r="38" spans="2:6" ht="12.5">
      <c r="B38" s="114">
        <v>45562.39675925926</v>
      </c>
      <c r="C38" s="100">
        <v>22</v>
      </c>
      <c r="D38" s="115">
        <v>16.25</v>
      </c>
      <c r="E38" s="98">
        <v>357.5</v>
      </c>
      <c r="F38" s="101" t="s">
        <v>12</v>
      </c>
    </row>
    <row r="39" spans="2:6" ht="12.5">
      <c r="B39" s="114">
        <v>45562.401701388888</v>
      </c>
      <c r="C39" s="100">
        <v>338</v>
      </c>
      <c r="D39" s="115">
        <v>16.239999999999998</v>
      </c>
      <c r="E39" s="98">
        <v>5489.12</v>
      </c>
      <c r="F39" s="101" t="s">
        <v>12</v>
      </c>
    </row>
    <row r="40" spans="2:6" ht="12.5">
      <c r="B40" s="114">
        <v>45562.401701388888</v>
      </c>
      <c r="C40" s="100">
        <v>392</v>
      </c>
      <c r="D40" s="115">
        <v>16.239999999999998</v>
      </c>
      <c r="E40" s="98">
        <v>6366.079999999999</v>
      </c>
      <c r="F40" s="101" t="s">
        <v>12</v>
      </c>
    </row>
    <row r="41" spans="2:6" ht="12.5">
      <c r="B41" s="114">
        <v>45562.401701388888</v>
      </c>
      <c r="C41" s="100">
        <v>392</v>
      </c>
      <c r="D41" s="115">
        <v>16.239999999999998</v>
      </c>
      <c r="E41" s="98">
        <v>6366.079999999999</v>
      </c>
      <c r="F41" s="101" t="s">
        <v>12</v>
      </c>
    </row>
    <row r="42" spans="2:6" ht="12.5">
      <c r="B42" s="114">
        <v>45562.401701388888</v>
      </c>
      <c r="C42" s="100">
        <v>267</v>
      </c>
      <c r="D42" s="115">
        <v>16.25</v>
      </c>
      <c r="E42" s="98">
        <v>4338.75</v>
      </c>
      <c r="F42" s="101" t="s">
        <v>12</v>
      </c>
    </row>
    <row r="43" spans="2:6" ht="12.5">
      <c r="B43" s="114">
        <v>45562.401701388888</v>
      </c>
      <c r="C43" s="100">
        <v>552</v>
      </c>
      <c r="D43" s="115">
        <v>16.25</v>
      </c>
      <c r="E43" s="98">
        <v>8970</v>
      </c>
      <c r="F43" s="101" t="s">
        <v>12</v>
      </c>
    </row>
    <row r="44" spans="2:6" ht="12.5">
      <c r="B44" s="114">
        <v>45562.409131944441</v>
      </c>
      <c r="C44" s="100">
        <v>274</v>
      </c>
      <c r="D44" s="115">
        <v>16.309999999999999</v>
      </c>
      <c r="E44" s="98">
        <v>4468.9399999999996</v>
      </c>
      <c r="F44" s="101" t="s">
        <v>12</v>
      </c>
    </row>
    <row r="45" spans="2:6" ht="12.5">
      <c r="B45" s="114">
        <v>45562.409131944441</v>
      </c>
      <c r="C45" s="100">
        <v>267</v>
      </c>
      <c r="D45" s="115">
        <v>16.309999999999999</v>
      </c>
      <c r="E45" s="98">
        <v>4354.7699999999995</v>
      </c>
      <c r="F45" s="101" t="s">
        <v>12</v>
      </c>
    </row>
    <row r="46" spans="2:6" ht="12.5">
      <c r="B46" s="114">
        <v>45562.41306712963</v>
      </c>
      <c r="C46" s="100">
        <v>302</v>
      </c>
      <c r="D46" s="115">
        <v>16.3</v>
      </c>
      <c r="E46" s="98">
        <v>4922.6000000000004</v>
      </c>
      <c r="F46" s="101" t="s">
        <v>12</v>
      </c>
    </row>
    <row r="47" spans="2:6" ht="12.5">
      <c r="B47" s="114">
        <v>45562.41306712963</v>
      </c>
      <c r="C47" s="100">
        <v>308</v>
      </c>
      <c r="D47" s="115">
        <v>16.3</v>
      </c>
      <c r="E47" s="98">
        <v>5020.4000000000005</v>
      </c>
      <c r="F47" s="101" t="s">
        <v>12</v>
      </c>
    </row>
    <row r="48" spans="2:6" ht="12.5">
      <c r="B48" s="114">
        <v>45562.420474537037</v>
      </c>
      <c r="C48" s="100">
        <v>211</v>
      </c>
      <c r="D48" s="115">
        <v>16.3</v>
      </c>
      <c r="E48" s="98">
        <v>3439.3</v>
      </c>
      <c r="F48" s="101" t="s">
        <v>12</v>
      </c>
    </row>
    <row r="49" spans="2:6" ht="12.5">
      <c r="B49" s="114">
        <v>45562.420474537037</v>
      </c>
      <c r="C49" s="100">
        <v>68</v>
      </c>
      <c r="D49" s="115">
        <v>16.3</v>
      </c>
      <c r="E49" s="98">
        <v>1108.4000000000001</v>
      </c>
      <c r="F49" s="101" t="s">
        <v>12</v>
      </c>
    </row>
    <row r="50" spans="2:6" ht="12.5">
      <c r="B50" s="114">
        <v>45562.42255787037</v>
      </c>
      <c r="C50" s="100">
        <v>3</v>
      </c>
      <c r="D50" s="115">
        <v>16.309999999999999</v>
      </c>
      <c r="E50" s="98">
        <v>48.929999999999993</v>
      </c>
      <c r="F50" s="101" t="s">
        <v>12</v>
      </c>
    </row>
    <row r="51" spans="2:6" ht="12.5">
      <c r="B51" s="114">
        <v>45562.422569444447</v>
      </c>
      <c r="C51" s="100">
        <v>207</v>
      </c>
      <c r="D51" s="115">
        <v>16.309999999999999</v>
      </c>
      <c r="E51" s="98">
        <v>3376.1699999999996</v>
      </c>
      <c r="F51" s="101" t="s">
        <v>12</v>
      </c>
    </row>
    <row r="52" spans="2:6" ht="12.5">
      <c r="B52" s="114">
        <v>45562.422569444447</v>
      </c>
      <c r="C52" s="100">
        <v>81</v>
      </c>
      <c r="D52" s="115">
        <v>16.309999999999999</v>
      </c>
      <c r="E52" s="98">
        <v>1321.11</v>
      </c>
      <c r="F52" s="101" t="s">
        <v>12</v>
      </c>
    </row>
    <row r="53" spans="2:6" ht="12.5">
      <c r="B53" s="114">
        <v>45562.42491898148</v>
      </c>
      <c r="C53" s="100">
        <v>284</v>
      </c>
      <c r="D53" s="115">
        <v>16.309999999999999</v>
      </c>
      <c r="E53" s="98">
        <v>4632.04</v>
      </c>
      <c r="F53" s="101" t="s">
        <v>12</v>
      </c>
    </row>
    <row r="54" spans="2:6" ht="12.5">
      <c r="B54" s="114">
        <v>45562.427106481482</v>
      </c>
      <c r="C54" s="100">
        <v>315</v>
      </c>
      <c r="D54" s="115">
        <v>16.309999999999999</v>
      </c>
      <c r="E54" s="98">
        <v>5137.6499999999996</v>
      </c>
      <c r="F54" s="101" t="s">
        <v>12</v>
      </c>
    </row>
    <row r="55" spans="2:6" ht="12.5">
      <c r="B55" s="114">
        <v>45562.428217592591</v>
      </c>
      <c r="C55" s="100">
        <v>21</v>
      </c>
      <c r="D55" s="115">
        <v>16.29</v>
      </c>
      <c r="E55" s="98">
        <v>342.09</v>
      </c>
      <c r="F55" s="101" t="s">
        <v>12</v>
      </c>
    </row>
    <row r="56" spans="2:6" ht="12.5">
      <c r="B56" s="114">
        <v>45562.428217592591</v>
      </c>
      <c r="C56" s="100">
        <v>22</v>
      </c>
      <c r="D56" s="115">
        <v>16.29</v>
      </c>
      <c r="E56" s="98">
        <v>358.38</v>
      </c>
      <c r="F56" s="101" t="s">
        <v>12</v>
      </c>
    </row>
    <row r="57" spans="2:6" ht="12.5">
      <c r="B57" s="114">
        <v>45562.428217592591</v>
      </c>
      <c r="C57" s="100">
        <v>893</v>
      </c>
      <c r="D57" s="115">
        <v>16.29</v>
      </c>
      <c r="E57" s="98">
        <v>14546.97</v>
      </c>
      <c r="F57" s="101" t="s">
        <v>12</v>
      </c>
    </row>
    <row r="58" spans="2:6" ht="12.5">
      <c r="B58" s="114">
        <v>45562.430451388886</v>
      </c>
      <c r="C58" s="100">
        <v>264</v>
      </c>
      <c r="D58" s="115">
        <v>16.3</v>
      </c>
      <c r="E58" s="98">
        <v>4303.2</v>
      </c>
      <c r="F58" s="101" t="s">
        <v>12</v>
      </c>
    </row>
    <row r="59" spans="2:6" ht="12.5">
      <c r="B59" s="114">
        <v>45562.439826388887</v>
      </c>
      <c r="C59" s="100">
        <v>20</v>
      </c>
      <c r="D59" s="115">
        <v>16.329999999999998</v>
      </c>
      <c r="E59" s="98">
        <v>326.59999999999997</v>
      </c>
      <c r="F59" s="101" t="s">
        <v>12</v>
      </c>
    </row>
    <row r="60" spans="2:6" ht="12.5">
      <c r="B60" s="114">
        <v>45562.44326388889</v>
      </c>
      <c r="C60" s="100">
        <v>55</v>
      </c>
      <c r="D60" s="115">
        <v>16.329999999999998</v>
      </c>
      <c r="E60" s="98">
        <v>898.14999999999986</v>
      </c>
      <c r="F60" s="101" t="s">
        <v>12</v>
      </c>
    </row>
    <row r="61" spans="2:6" ht="12.5">
      <c r="B61" s="114">
        <v>45562.446689814817</v>
      </c>
      <c r="C61" s="100">
        <v>495</v>
      </c>
      <c r="D61" s="115">
        <v>16.32</v>
      </c>
      <c r="E61" s="98">
        <v>8078.4000000000005</v>
      </c>
      <c r="F61" s="101" t="s">
        <v>12</v>
      </c>
    </row>
    <row r="62" spans="2:6" ht="12.5">
      <c r="B62" s="114">
        <v>45562.446689814817</v>
      </c>
      <c r="C62" s="100">
        <v>386</v>
      </c>
      <c r="D62" s="115">
        <v>16.32</v>
      </c>
      <c r="E62" s="98">
        <v>6299.52</v>
      </c>
      <c r="F62" s="101" t="s">
        <v>12</v>
      </c>
    </row>
    <row r="63" spans="2:6" ht="12.5">
      <c r="B63" s="114">
        <v>45562.446689814817</v>
      </c>
      <c r="C63" s="100">
        <v>284</v>
      </c>
      <c r="D63" s="115">
        <v>16.3</v>
      </c>
      <c r="E63" s="98">
        <v>4629.2</v>
      </c>
      <c r="F63" s="101" t="s">
        <v>12</v>
      </c>
    </row>
    <row r="64" spans="2:6" ht="12.5">
      <c r="B64" s="114">
        <v>45562.446689814817</v>
      </c>
      <c r="C64" s="100">
        <v>879</v>
      </c>
      <c r="D64" s="115">
        <v>16.329999999999998</v>
      </c>
      <c r="E64" s="98">
        <v>14354.069999999998</v>
      </c>
      <c r="F64" s="101" t="s">
        <v>12</v>
      </c>
    </row>
    <row r="65" spans="2:6" ht="12.5">
      <c r="B65" s="114">
        <v>45562.453310185185</v>
      </c>
      <c r="C65" s="100">
        <v>282</v>
      </c>
      <c r="D65" s="115">
        <v>16.3</v>
      </c>
      <c r="E65" s="98">
        <v>4596.6000000000004</v>
      </c>
      <c r="F65" s="101" t="s">
        <v>12</v>
      </c>
    </row>
    <row r="66" spans="2:6" ht="12.5">
      <c r="B66" s="114">
        <v>45562.453310185185</v>
      </c>
      <c r="C66" s="100">
        <v>302</v>
      </c>
      <c r="D66" s="115">
        <v>16.3</v>
      </c>
      <c r="E66" s="98">
        <v>4922.6000000000004</v>
      </c>
      <c r="F66" s="101" t="s">
        <v>12</v>
      </c>
    </row>
    <row r="67" spans="2:6" ht="12.5">
      <c r="B67" s="114">
        <v>45562.46366898148</v>
      </c>
      <c r="C67" s="100">
        <v>236</v>
      </c>
      <c r="D67" s="115">
        <v>16.34</v>
      </c>
      <c r="E67" s="98">
        <v>3856.24</v>
      </c>
      <c r="F67" s="101" t="s">
        <v>12</v>
      </c>
    </row>
    <row r="68" spans="2:6" ht="12.5">
      <c r="B68" s="114">
        <v>45562.46366898148</v>
      </c>
      <c r="C68" s="100">
        <v>598</v>
      </c>
      <c r="D68" s="115">
        <v>16.34</v>
      </c>
      <c r="E68" s="98">
        <v>9771.32</v>
      </c>
      <c r="F68" s="101" t="s">
        <v>12</v>
      </c>
    </row>
    <row r="69" spans="2:6" ht="12.5">
      <c r="B69" s="114">
        <v>45562.46366898148</v>
      </c>
      <c r="C69" s="100">
        <v>372</v>
      </c>
      <c r="D69" s="115">
        <v>16.34</v>
      </c>
      <c r="E69" s="98">
        <v>6078.48</v>
      </c>
      <c r="F69" s="101" t="s">
        <v>12</v>
      </c>
    </row>
    <row r="70" spans="2:6" ht="12.5">
      <c r="B70" s="114">
        <v>45562.472002314818</v>
      </c>
      <c r="C70" s="100">
        <v>104</v>
      </c>
      <c r="D70" s="115">
        <v>16.350000000000001</v>
      </c>
      <c r="E70" s="98">
        <v>1700.4</v>
      </c>
      <c r="F70" s="101" t="s">
        <v>12</v>
      </c>
    </row>
    <row r="71" spans="2:6" ht="12.5">
      <c r="B71" s="114">
        <v>45562.472002314818</v>
      </c>
      <c r="C71" s="100">
        <v>200</v>
      </c>
      <c r="D71" s="115">
        <v>16.350000000000001</v>
      </c>
      <c r="E71" s="98">
        <v>3270.0000000000005</v>
      </c>
      <c r="F71" s="101" t="s">
        <v>12</v>
      </c>
    </row>
    <row r="72" spans="2:6" ht="12.5">
      <c r="B72" s="114">
        <v>45562.475960648146</v>
      </c>
      <c r="C72" s="100">
        <v>36</v>
      </c>
      <c r="D72" s="115">
        <v>16.350000000000001</v>
      </c>
      <c r="E72" s="98">
        <v>588.6</v>
      </c>
      <c r="F72" s="101" t="s">
        <v>12</v>
      </c>
    </row>
    <row r="73" spans="2:6" ht="12.5">
      <c r="B73" s="114">
        <v>45562.475960648146</v>
      </c>
      <c r="C73" s="100">
        <v>334</v>
      </c>
      <c r="D73" s="115">
        <v>16.350000000000001</v>
      </c>
      <c r="E73" s="98">
        <v>5460.9000000000005</v>
      </c>
      <c r="F73" s="101" t="s">
        <v>12</v>
      </c>
    </row>
    <row r="74" spans="2:6" ht="12.5">
      <c r="B74" s="114">
        <v>45562.475960648146</v>
      </c>
      <c r="C74" s="100">
        <v>334</v>
      </c>
      <c r="D74" s="115">
        <v>16.350000000000001</v>
      </c>
      <c r="E74" s="98">
        <v>5460.9000000000005</v>
      </c>
      <c r="F74" s="101" t="s">
        <v>12</v>
      </c>
    </row>
    <row r="75" spans="2:6" ht="12.5">
      <c r="B75" s="114">
        <v>45562.475960648146</v>
      </c>
      <c r="C75" s="100">
        <v>272</v>
      </c>
      <c r="D75" s="115">
        <v>16.350000000000001</v>
      </c>
      <c r="E75" s="98">
        <v>4447.2000000000007</v>
      </c>
      <c r="F75" s="101" t="s">
        <v>12</v>
      </c>
    </row>
    <row r="76" spans="2:6" ht="12.5">
      <c r="B76" s="114">
        <v>45562.477754629632</v>
      </c>
      <c r="C76" s="100">
        <v>267</v>
      </c>
      <c r="D76" s="115">
        <v>16.350000000000001</v>
      </c>
      <c r="E76" s="98">
        <v>4365.4500000000007</v>
      </c>
      <c r="F76" s="101" t="s">
        <v>12</v>
      </c>
    </row>
    <row r="77" spans="2:6" ht="12.5">
      <c r="B77" s="114">
        <v>45562.487638888888</v>
      </c>
      <c r="C77" s="100">
        <v>126</v>
      </c>
      <c r="D77" s="115">
        <v>16.350000000000001</v>
      </c>
      <c r="E77" s="98">
        <v>2060.1000000000004</v>
      </c>
      <c r="F77" s="101" t="s">
        <v>12</v>
      </c>
    </row>
    <row r="78" spans="2:6" ht="12.5">
      <c r="B78" s="114">
        <v>45562.487650462965</v>
      </c>
      <c r="C78" s="100">
        <v>26</v>
      </c>
      <c r="D78" s="115">
        <v>16.350000000000001</v>
      </c>
      <c r="E78" s="98">
        <v>425.1</v>
      </c>
      <c r="F78" s="101" t="s">
        <v>12</v>
      </c>
    </row>
    <row r="79" spans="2:6" ht="12.5">
      <c r="B79" s="114">
        <v>45562.487662037034</v>
      </c>
      <c r="C79" s="100">
        <v>60</v>
      </c>
      <c r="D79" s="115">
        <v>16.350000000000001</v>
      </c>
      <c r="E79" s="98">
        <v>981.00000000000011</v>
      </c>
      <c r="F79" s="101" t="s">
        <v>12</v>
      </c>
    </row>
    <row r="80" spans="2:6" ht="12.5">
      <c r="B80" s="114">
        <v>45562.487858796296</v>
      </c>
      <c r="C80" s="100">
        <v>282</v>
      </c>
      <c r="D80" s="115">
        <v>16.34</v>
      </c>
      <c r="E80" s="98">
        <v>4607.88</v>
      </c>
      <c r="F80" s="101" t="s">
        <v>12</v>
      </c>
    </row>
    <row r="81" spans="2:6" ht="12.5">
      <c r="B81" s="114">
        <v>45562.487858796296</v>
      </c>
      <c r="C81" s="100">
        <v>264</v>
      </c>
      <c r="D81" s="115">
        <v>16.34</v>
      </c>
      <c r="E81" s="98">
        <v>4313.76</v>
      </c>
      <c r="F81" s="101" t="s">
        <v>12</v>
      </c>
    </row>
    <row r="82" spans="2:6" ht="12.5">
      <c r="B82" s="114">
        <v>45562.487858796296</v>
      </c>
      <c r="C82" s="100">
        <v>268</v>
      </c>
      <c r="D82" s="115">
        <v>16.34</v>
      </c>
      <c r="E82" s="98">
        <v>4379.12</v>
      </c>
      <c r="F82" s="101" t="s">
        <v>12</v>
      </c>
    </row>
    <row r="83" spans="2:6" ht="12.5">
      <c r="B83" s="114">
        <v>45562.495138888888</v>
      </c>
      <c r="C83" s="100">
        <v>200</v>
      </c>
      <c r="D83" s="115">
        <v>16.39</v>
      </c>
      <c r="E83" s="98">
        <v>3278</v>
      </c>
      <c r="F83" s="101" t="s">
        <v>12</v>
      </c>
    </row>
    <row r="84" spans="2:6" ht="12.5">
      <c r="B84" s="114">
        <v>45562.495138888888</v>
      </c>
      <c r="C84" s="100">
        <v>77</v>
      </c>
      <c r="D84" s="115">
        <v>16.39</v>
      </c>
      <c r="E84" s="98">
        <v>1262.03</v>
      </c>
      <c r="F84" s="101" t="s">
        <v>12</v>
      </c>
    </row>
    <row r="85" spans="2:6" ht="12.5">
      <c r="B85" s="114">
        <v>45562.495150462964</v>
      </c>
      <c r="C85" s="100">
        <v>37</v>
      </c>
      <c r="D85" s="115">
        <v>16.39</v>
      </c>
      <c r="E85" s="98">
        <v>606.43000000000006</v>
      </c>
      <c r="F85" s="101" t="s">
        <v>12</v>
      </c>
    </row>
    <row r="86" spans="2:6" ht="12.5">
      <c r="B86" s="114">
        <v>45562.498935185184</v>
      </c>
      <c r="C86" s="100">
        <v>302</v>
      </c>
      <c r="D86" s="115">
        <v>16.38</v>
      </c>
      <c r="E86" s="98">
        <v>4946.7599999999993</v>
      </c>
      <c r="F86" s="101" t="s">
        <v>12</v>
      </c>
    </row>
    <row r="87" spans="2:6" ht="12.5">
      <c r="B87" s="114">
        <v>45562.505208333336</v>
      </c>
      <c r="C87" s="100">
        <v>93</v>
      </c>
      <c r="D87" s="115">
        <v>16.39</v>
      </c>
      <c r="E87" s="98">
        <v>1524.27</v>
      </c>
      <c r="F87" s="101" t="s">
        <v>12</v>
      </c>
    </row>
    <row r="88" spans="2:6" ht="12.5">
      <c r="B88" s="114">
        <v>45562.505208333336</v>
      </c>
      <c r="C88" s="100">
        <v>183</v>
      </c>
      <c r="D88" s="115">
        <v>16.39</v>
      </c>
      <c r="E88" s="98">
        <v>2999.37</v>
      </c>
      <c r="F88" s="101" t="s">
        <v>12</v>
      </c>
    </row>
    <row r="89" spans="2:6" ht="12.5">
      <c r="B89" s="114">
        <v>45562.506435185183</v>
      </c>
      <c r="C89" s="100">
        <v>600</v>
      </c>
      <c r="D89" s="115">
        <v>16.38</v>
      </c>
      <c r="E89" s="98">
        <v>9828</v>
      </c>
      <c r="F89" s="101" t="s">
        <v>12</v>
      </c>
    </row>
    <row r="90" spans="2:6" ht="12.5">
      <c r="B90" s="114">
        <v>45562.514953703707</v>
      </c>
      <c r="C90" s="100">
        <v>22</v>
      </c>
      <c r="D90" s="115">
        <v>16.41</v>
      </c>
      <c r="E90" s="98">
        <v>361.02</v>
      </c>
      <c r="F90" s="101" t="s">
        <v>12</v>
      </c>
    </row>
    <row r="91" spans="2:6" ht="12.5">
      <c r="B91" s="114">
        <v>45562.514953703707</v>
      </c>
      <c r="C91" s="100">
        <v>275</v>
      </c>
      <c r="D91" s="115">
        <v>16.41</v>
      </c>
      <c r="E91" s="98">
        <v>4512.75</v>
      </c>
      <c r="F91" s="101" t="s">
        <v>12</v>
      </c>
    </row>
    <row r="92" spans="2:6" ht="12.5">
      <c r="B92" s="114">
        <v>45562.517789351848</v>
      </c>
      <c r="C92" s="100">
        <v>558</v>
      </c>
      <c r="D92" s="115">
        <v>16.399999999999999</v>
      </c>
      <c r="E92" s="98">
        <v>9151.1999999999989</v>
      </c>
      <c r="F92" s="101" t="s">
        <v>12</v>
      </c>
    </row>
    <row r="93" spans="2:6" ht="12.5">
      <c r="B93" s="114">
        <v>45562.519189814811</v>
      </c>
      <c r="C93" s="100">
        <v>269</v>
      </c>
      <c r="D93" s="115">
        <v>16.39</v>
      </c>
      <c r="E93" s="98">
        <v>4408.91</v>
      </c>
      <c r="F93" s="101" t="s">
        <v>12</v>
      </c>
    </row>
    <row r="94" spans="2:6" ht="12.5">
      <c r="B94" s="114">
        <v>45562.525740740741</v>
      </c>
      <c r="C94" s="100">
        <v>87</v>
      </c>
      <c r="D94" s="115">
        <v>16.399999999999999</v>
      </c>
      <c r="E94" s="98">
        <v>1426.8</v>
      </c>
      <c r="F94" s="101" t="s">
        <v>12</v>
      </c>
    </row>
    <row r="95" spans="2:6" ht="12.5">
      <c r="B95" s="114">
        <v>45562.52648148148</v>
      </c>
      <c r="C95" s="100">
        <v>143</v>
      </c>
      <c r="D95" s="115">
        <v>16.399999999999999</v>
      </c>
      <c r="E95" s="98">
        <v>2345.1999999999998</v>
      </c>
      <c r="F95" s="101" t="s">
        <v>12</v>
      </c>
    </row>
    <row r="96" spans="2:6" ht="12.5">
      <c r="B96" s="114">
        <v>45562.52648148148</v>
      </c>
      <c r="C96" s="100">
        <v>145</v>
      </c>
      <c r="D96" s="115">
        <v>16.399999999999999</v>
      </c>
      <c r="E96" s="98">
        <v>2378</v>
      </c>
      <c r="F96" s="101" t="s">
        <v>12</v>
      </c>
    </row>
    <row r="97" spans="2:6" ht="12.5">
      <c r="B97" s="114">
        <v>45562.52648148148</v>
      </c>
      <c r="C97" s="100">
        <v>218</v>
      </c>
      <c r="D97" s="115">
        <v>16.399999999999999</v>
      </c>
      <c r="E97" s="98">
        <v>3575.2</v>
      </c>
      <c r="F97" s="101" t="s">
        <v>12</v>
      </c>
    </row>
    <row r="98" spans="2:6" ht="12.5">
      <c r="B98" s="114">
        <v>45562.530578703707</v>
      </c>
      <c r="C98" s="100">
        <v>267</v>
      </c>
      <c r="D98" s="115">
        <v>16.39</v>
      </c>
      <c r="E98" s="98">
        <v>4376.13</v>
      </c>
      <c r="F98" s="101" t="s">
        <v>12</v>
      </c>
    </row>
    <row r="99" spans="2:6" ht="12.5">
      <c r="B99" s="114">
        <v>45562.530578703707</v>
      </c>
      <c r="C99" s="100">
        <v>275</v>
      </c>
      <c r="D99" s="115">
        <v>16.399999999999999</v>
      </c>
      <c r="E99" s="98">
        <v>4510</v>
      </c>
      <c r="F99" s="101" t="s">
        <v>12</v>
      </c>
    </row>
    <row r="100" spans="2:6" ht="12.5">
      <c r="B100" s="114">
        <v>45562.539629629631</v>
      </c>
      <c r="C100" s="100">
        <v>272</v>
      </c>
      <c r="D100" s="115">
        <v>16.39</v>
      </c>
      <c r="E100" s="98">
        <v>4458.08</v>
      </c>
      <c r="F100" s="101" t="s">
        <v>12</v>
      </c>
    </row>
    <row r="101" spans="2:6" ht="12.5">
      <c r="B101" s="114">
        <v>45562.539629629631</v>
      </c>
      <c r="C101" s="100">
        <v>272</v>
      </c>
      <c r="D101" s="115">
        <v>16.39</v>
      </c>
      <c r="E101" s="98">
        <v>4458.08</v>
      </c>
      <c r="F101" s="101" t="s">
        <v>12</v>
      </c>
    </row>
    <row r="102" spans="2:6" ht="12.5">
      <c r="B102" s="114">
        <v>45562.549305555556</v>
      </c>
      <c r="C102" s="100">
        <v>3</v>
      </c>
      <c r="D102" s="115">
        <v>16.39</v>
      </c>
      <c r="E102" s="98">
        <v>49.17</v>
      </c>
      <c r="F102" s="101" t="s">
        <v>12</v>
      </c>
    </row>
    <row r="103" spans="2:6" ht="12.5">
      <c r="B103" s="114">
        <v>45562.549305555556</v>
      </c>
      <c r="C103" s="100">
        <v>267</v>
      </c>
      <c r="D103" s="115">
        <v>16.39</v>
      </c>
      <c r="E103" s="98">
        <v>4376.13</v>
      </c>
      <c r="F103" s="101" t="s">
        <v>12</v>
      </c>
    </row>
    <row r="104" spans="2:6" ht="12.5">
      <c r="B104" s="114">
        <v>45562.551990740743</v>
      </c>
      <c r="C104" s="100">
        <v>163</v>
      </c>
      <c r="D104" s="115">
        <v>16.39</v>
      </c>
      <c r="E104" s="98">
        <v>2671.57</v>
      </c>
      <c r="F104" s="101" t="s">
        <v>12</v>
      </c>
    </row>
    <row r="105" spans="2:6" ht="12.5">
      <c r="B105" s="114">
        <v>45562.551990740743</v>
      </c>
      <c r="C105" s="100">
        <v>140</v>
      </c>
      <c r="D105" s="115">
        <v>16.39</v>
      </c>
      <c r="E105" s="98">
        <v>2294.6</v>
      </c>
      <c r="F105" s="101" t="s">
        <v>12</v>
      </c>
    </row>
    <row r="106" spans="2:6" ht="12.5">
      <c r="B106" s="114">
        <v>45562.555555555555</v>
      </c>
      <c r="C106" s="100">
        <v>271</v>
      </c>
      <c r="D106" s="115">
        <v>16.399999999999999</v>
      </c>
      <c r="E106" s="98">
        <v>4444.3999999999996</v>
      </c>
      <c r="F106" s="101" t="s">
        <v>12</v>
      </c>
    </row>
    <row r="107" spans="2:6" ht="12.5">
      <c r="B107" s="114">
        <v>45562.558738425927</v>
      </c>
      <c r="C107" s="100">
        <v>40</v>
      </c>
      <c r="D107" s="115">
        <v>16.41</v>
      </c>
      <c r="E107" s="98">
        <v>656.4</v>
      </c>
      <c r="F107" s="101" t="s">
        <v>12</v>
      </c>
    </row>
    <row r="108" spans="2:6" ht="12.5">
      <c r="B108" s="114">
        <v>45562.558738425927</v>
      </c>
      <c r="C108" s="100">
        <v>92</v>
      </c>
      <c r="D108" s="115">
        <v>16.41</v>
      </c>
      <c r="E108" s="98">
        <v>1509.72</v>
      </c>
      <c r="F108" s="101" t="s">
        <v>12</v>
      </c>
    </row>
    <row r="109" spans="2:6" ht="12.5">
      <c r="B109" s="114">
        <v>45562.558738425927</v>
      </c>
      <c r="C109" s="100">
        <v>89</v>
      </c>
      <c r="D109" s="115">
        <v>16.41</v>
      </c>
      <c r="E109" s="98">
        <v>1460.49</v>
      </c>
      <c r="F109" s="101" t="s">
        <v>12</v>
      </c>
    </row>
    <row r="110" spans="2:6" ht="12.5">
      <c r="B110" s="114">
        <v>45562.558738425927</v>
      </c>
      <c r="C110" s="100">
        <v>75</v>
      </c>
      <c r="D110" s="115">
        <v>16.41</v>
      </c>
      <c r="E110" s="98">
        <v>1230.75</v>
      </c>
      <c r="F110" s="101" t="s">
        <v>12</v>
      </c>
    </row>
    <row r="111" spans="2:6" ht="12.5">
      <c r="B111" s="114">
        <v>45562.562337962961</v>
      </c>
      <c r="C111" s="100">
        <v>135</v>
      </c>
      <c r="D111" s="115">
        <v>16.41</v>
      </c>
      <c r="E111" s="98">
        <v>2215.35</v>
      </c>
      <c r="F111" s="101" t="s">
        <v>12</v>
      </c>
    </row>
    <row r="112" spans="2:6" ht="12.5">
      <c r="B112" s="114">
        <v>45562.562337962961</v>
      </c>
      <c r="C112" s="100">
        <v>52</v>
      </c>
      <c r="D112" s="115">
        <v>16.41</v>
      </c>
      <c r="E112" s="98">
        <v>853.32</v>
      </c>
      <c r="F112" s="101" t="s">
        <v>12</v>
      </c>
    </row>
    <row r="113" spans="2:6" ht="12.5">
      <c r="B113" s="114">
        <v>45562.562337962961</v>
      </c>
      <c r="C113" s="100">
        <v>85</v>
      </c>
      <c r="D113" s="115">
        <v>16.41</v>
      </c>
      <c r="E113" s="98">
        <v>1394.85</v>
      </c>
      <c r="F113" s="101" t="s">
        <v>12</v>
      </c>
    </row>
    <row r="114" spans="2:6" ht="12.5">
      <c r="B114" s="114">
        <v>45562.567129629628</v>
      </c>
      <c r="C114" s="100">
        <v>153</v>
      </c>
      <c r="D114" s="115">
        <v>16.41</v>
      </c>
      <c r="E114" s="98">
        <v>2510.73</v>
      </c>
      <c r="F114" s="101" t="s">
        <v>12</v>
      </c>
    </row>
    <row r="115" spans="2:6" ht="12.5">
      <c r="B115" s="114">
        <v>45562.567129629628</v>
      </c>
      <c r="C115" s="100">
        <v>125</v>
      </c>
      <c r="D115" s="115">
        <v>16.41</v>
      </c>
      <c r="E115" s="98">
        <v>2051.25</v>
      </c>
      <c r="F115" s="101" t="s">
        <v>12</v>
      </c>
    </row>
    <row r="116" spans="2:6" ht="12.5">
      <c r="B116" s="114">
        <v>45562.567129629628</v>
      </c>
      <c r="C116" s="100">
        <v>296</v>
      </c>
      <c r="D116" s="115">
        <v>16.41</v>
      </c>
      <c r="E116" s="98">
        <v>4857.3599999999997</v>
      </c>
      <c r="F116" s="101" t="s">
        <v>12</v>
      </c>
    </row>
    <row r="117" spans="2:6" ht="12.5">
      <c r="B117" s="114">
        <v>45562.567129629628</v>
      </c>
      <c r="C117" s="100">
        <v>287</v>
      </c>
      <c r="D117" s="115">
        <v>16.41</v>
      </c>
      <c r="E117" s="98">
        <v>4709.67</v>
      </c>
      <c r="F117" s="101" t="s">
        <v>12</v>
      </c>
    </row>
    <row r="118" spans="2:6" ht="12.5">
      <c r="B118" s="114">
        <v>45562.567129629628</v>
      </c>
      <c r="C118" s="100">
        <v>296</v>
      </c>
      <c r="D118" s="115">
        <v>16.41</v>
      </c>
      <c r="E118" s="98">
        <v>4857.3599999999997</v>
      </c>
      <c r="F118" s="101" t="s">
        <v>12</v>
      </c>
    </row>
    <row r="119" spans="2:6" ht="12.5">
      <c r="B119" s="114">
        <v>45562.576608796298</v>
      </c>
      <c r="C119" s="100">
        <v>234</v>
      </c>
      <c r="D119" s="115">
        <v>16.399999999999999</v>
      </c>
      <c r="E119" s="98">
        <v>3837.5999999999995</v>
      </c>
      <c r="F119" s="101" t="s">
        <v>12</v>
      </c>
    </row>
    <row r="120" spans="2:6" ht="12.5">
      <c r="B120" s="114">
        <v>45562.576608796298</v>
      </c>
      <c r="C120" s="100">
        <v>31</v>
      </c>
      <c r="D120" s="115">
        <v>16.399999999999999</v>
      </c>
      <c r="E120" s="98">
        <v>508.4</v>
      </c>
      <c r="F120" s="101" t="s">
        <v>12</v>
      </c>
    </row>
    <row r="121" spans="2:6" ht="12.5">
      <c r="B121" s="114">
        <v>45562.576608796298</v>
      </c>
      <c r="C121" s="100">
        <v>269</v>
      </c>
      <c r="D121" s="115">
        <v>16.399999999999999</v>
      </c>
      <c r="E121" s="98">
        <v>4411.5999999999995</v>
      </c>
      <c r="F121" s="101" t="s">
        <v>12</v>
      </c>
    </row>
    <row r="122" spans="2:6" ht="12.5">
      <c r="B122" s="114">
        <v>45562.583761574075</v>
      </c>
      <c r="C122" s="100">
        <v>188</v>
      </c>
      <c r="D122" s="115">
        <v>16.38</v>
      </c>
      <c r="E122" s="98">
        <v>3079.4399999999996</v>
      </c>
      <c r="F122" s="101" t="s">
        <v>12</v>
      </c>
    </row>
    <row r="123" spans="2:6" ht="12.5">
      <c r="B123" s="114">
        <v>45562.583761574075</v>
      </c>
      <c r="C123" s="100">
        <v>317</v>
      </c>
      <c r="D123" s="115">
        <v>16.38</v>
      </c>
      <c r="E123" s="98">
        <v>5192.46</v>
      </c>
      <c r="F123" s="101" t="s">
        <v>12</v>
      </c>
    </row>
    <row r="124" spans="2:6" ht="12.5">
      <c r="B124" s="114">
        <v>45562.583761574075</v>
      </c>
      <c r="C124" s="100">
        <v>99</v>
      </c>
      <c r="D124" s="115">
        <v>16.38</v>
      </c>
      <c r="E124" s="98">
        <v>1621.62</v>
      </c>
      <c r="F124" s="101" t="s">
        <v>12</v>
      </c>
    </row>
    <row r="125" spans="2:6" ht="12.5">
      <c r="B125" s="114">
        <v>45562.595150462963</v>
      </c>
      <c r="C125" s="100">
        <v>534</v>
      </c>
      <c r="D125" s="115">
        <v>16.38</v>
      </c>
      <c r="E125" s="98">
        <v>8746.92</v>
      </c>
      <c r="F125" s="101" t="s">
        <v>12</v>
      </c>
    </row>
    <row r="126" spans="2:6" ht="12.5">
      <c r="B126" s="114">
        <v>45562.596307870372</v>
      </c>
      <c r="C126" s="100">
        <v>174</v>
      </c>
      <c r="D126" s="115">
        <v>16.37</v>
      </c>
      <c r="E126" s="98">
        <v>2848.38</v>
      </c>
      <c r="F126" s="101" t="s">
        <v>12</v>
      </c>
    </row>
    <row r="127" spans="2:6" ht="12.5">
      <c r="B127" s="114">
        <v>45562.596307870372</v>
      </c>
      <c r="C127" s="100">
        <v>415</v>
      </c>
      <c r="D127" s="115">
        <v>16.37</v>
      </c>
      <c r="E127" s="98">
        <v>6793.55</v>
      </c>
      <c r="F127" s="101" t="s">
        <v>12</v>
      </c>
    </row>
    <row r="128" spans="2:6" ht="12.5">
      <c r="B128" s="114">
        <v>45562.596307870372</v>
      </c>
      <c r="C128" s="100">
        <v>90</v>
      </c>
      <c r="D128" s="115">
        <v>16.37</v>
      </c>
      <c r="E128" s="98">
        <v>1473.3000000000002</v>
      </c>
      <c r="F128" s="101" t="s">
        <v>12</v>
      </c>
    </row>
    <row r="129" spans="2:6" ht="12.5">
      <c r="B129" s="114">
        <v>45562.596307870372</v>
      </c>
      <c r="C129" s="100">
        <v>119</v>
      </c>
      <c r="D129" s="115">
        <v>16.37</v>
      </c>
      <c r="E129" s="98">
        <v>1948.0300000000002</v>
      </c>
      <c r="F129" s="101" t="s">
        <v>12</v>
      </c>
    </row>
    <row r="130" spans="2:6" ht="12.5">
      <c r="B130" s="114">
        <v>45562.604178240741</v>
      </c>
      <c r="C130" s="100">
        <v>390</v>
      </c>
      <c r="D130" s="115">
        <v>16.38</v>
      </c>
      <c r="E130" s="98">
        <v>6388.2</v>
      </c>
      <c r="F130" s="101" t="s">
        <v>12</v>
      </c>
    </row>
    <row r="131" spans="2:6" ht="12.5">
      <c r="B131" s="114">
        <v>45562.604178240741</v>
      </c>
      <c r="C131" s="100">
        <v>199</v>
      </c>
      <c r="D131" s="115">
        <v>16.38</v>
      </c>
      <c r="E131" s="98">
        <v>3259.62</v>
      </c>
      <c r="F131" s="101" t="s">
        <v>12</v>
      </c>
    </row>
    <row r="132" spans="2:6" ht="12.5">
      <c r="B132" s="114">
        <v>45562.612187500003</v>
      </c>
      <c r="C132" s="100">
        <v>167</v>
      </c>
      <c r="D132" s="115">
        <v>16.440000000000001</v>
      </c>
      <c r="E132" s="98">
        <v>2745.48</v>
      </c>
      <c r="F132" s="101" t="s">
        <v>12</v>
      </c>
    </row>
    <row r="133" spans="2:6" ht="12.5">
      <c r="B133" s="114">
        <v>45562.612951388888</v>
      </c>
      <c r="C133" s="100">
        <v>125</v>
      </c>
      <c r="D133" s="115">
        <v>16.440000000000001</v>
      </c>
      <c r="E133" s="98">
        <v>2055</v>
      </c>
      <c r="F133" s="101" t="s">
        <v>12</v>
      </c>
    </row>
    <row r="134" spans="2:6" ht="12.5">
      <c r="B134" s="114">
        <v>45562.612997685188</v>
      </c>
      <c r="C134" s="100">
        <v>332</v>
      </c>
      <c r="D134" s="115">
        <v>16.43</v>
      </c>
      <c r="E134" s="98">
        <v>5454.76</v>
      </c>
      <c r="F134" s="101" t="s">
        <v>12</v>
      </c>
    </row>
    <row r="135" spans="2:6" ht="12.5">
      <c r="B135" s="114">
        <v>45562.612997685188</v>
      </c>
      <c r="C135" s="100">
        <v>328</v>
      </c>
      <c r="D135" s="115">
        <v>16.43</v>
      </c>
      <c r="E135" s="98">
        <v>5389.04</v>
      </c>
      <c r="F135" s="101" t="s">
        <v>12</v>
      </c>
    </row>
    <row r="136" spans="2:6" ht="12.5">
      <c r="B136" s="114">
        <v>45562.612997685188</v>
      </c>
      <c r="C136" s="100">
        <v>4</v>
      </c>
      <c r="D136" s="115">
        <v>16.43</v>
      </c>
      <c r="E136" s="98">
        <v>65.72</v>
      </c>
      <c r="F136" s="101" t="s">
        <v>12</v>
      </c>
    </row>
    <row r="137" spans="2:6" ht="12.5">
      <c r="B137" s="114">
        <v>45562.612997685188</v>
      </c>
      <c r="C137" s="100">
        <v>244</v>
      </c>
      <c r="D137" s="115">
        <v>16.43</v>
      </c>
      <c r="E137" s="98">
        <v>4008.92</v>
      </c>
      <c r="F137" s="101" t="s">
        <v>12</v>
      </c>
    </row>
    <row r="138" spans="2:6" ht="12.5">
      <c r="B138" s="114">
        <v>45562.612997685188</v>
      </c>
      <c r="C138" s="100">
        <v>88</v>
      </c>
      <c r="D138" s="115">
        <v>16.43</v>
      </c>
      <c r="E138" s="98">
        <v>1445.84</v>
      </c>
      <c r="F138" s="101" t="s">
        <v>12</v>
      </c>
    </row>
    <row r="139" spans="2:6" ht="12.5">
      <c r="B139" s="114">
        <v>45562.61886574074</v>
      </c>
      <c r="C139" s="100">
        <v>293</v>
      </c>
      <c r="D139" s="115">
        <v>16.41</v>
      </c>
      <c r="E139" s="98">
        <v>4808.13</v>
      </c>
      <c r="F139" s="101" t="s">
        <v>12</v>
      </c>
    </row>
    <row r="140" spans="2:6" ht="12.5">
      <c r="B140" s="114">
        <v>45562.620092592595</v>
      </c>
      <c r="C140" s="100">
        <v>293</v>
      </c>
      <c r="D140" s="115">
        <v>16.39</v>
      </c>
      <c r="E140" s="98">
        <v>4802.2700000000004</v>
      </c>
      <c r="F140" s="101" t="s">
        <v>12</v>
      </c>
    </row>
    <row r="141" spans="2:6" ht="12.5">
      <c r="B141" s="114">
        <v>45562.629166666666</v>
      </c>
      <c r="C141" s="100">
        <v>299</v>
      </c>
      <c r="D141" s="115">
        <v>16.399999999999999</v>
      </c>
      <c r="E141" s="98">
        <v>4903.5999999999995</v>
      </c>
      <c r="F141" s="101" t="s">
        <v>12</v>
      </c>
    </row>
    <row r="142" spans="2:6" ht="12.5">
      <c r="B142" s="114">
        <v>45562.632280092592</v>
      </c>
      <c r="C142" s="100">
        <v>290</v>
      </c>
      <c r="D142" s="115">
        <v>16.399999999999999</v>
      </c>
      <c r="E142" s="98">
        <v>4756</v>
      </c>
      <c r="F142" s="101" t="s">
        <v>12</v>
      </c>
    </row>
    <row r="143" spans="2:6" ht="12.5">
      <c r="B143" s="114">
        <v>45562.633136574077</v>
      </c>
      <c r="C143" s="100">
        <v>813</v>
      </c>
      <c r="D143" s="115">
        <v>16.39</v>
      </c>
      <c r="E143" s="98">
        <v>13325.07</v>
      </c>
      <c r="F143" s="101" t="s">
        <v>12</v>
      </c>
    </row>
    <row r="144" spans="2:6" ht="12.5">
      <c r="B144" s="114">
        <v>45562.639490740738</v>
      </c>
      <c r="C144" s="100">
        <v>138</v>
      </c>
      <c r="D144" s="115">
        <v>16.39</v>
      </c>
      <c r="E144" s="98">
        <v>2261.8200000000002</v>
      </c>
      <c r="F144" s="101" t="s">
        <v>12</v>
      </c>
    </row>
    <row r="145" spans="2:6" ht="12.5">
      <c r="B145" s="114">
        <v>45562.639490740738</v>
      </c>
      <c r="C145" s="100">
        <v>166</v>
      </c>
      <c r="D145" s="115">
        <v>16.39</v>
      </c>
      <c r="E145" s="98">
        <v>2720.7400000000002</v>
      </c>
      <c r="F145" s="101" t="s">
        <v>12</v>
      </c>
    </row>
    <row r="146" spans="2:6" ht="12.5">
      <c r="B146" s="114">
        <v>45562.639490740738</v>
      </c>
      <c r="C146" s="100">
        <v>42</v>
      </c>
      <c r="D146" s="115">
        <v>16.39</v>
      </c>
      <c r="E146" s="98">
        <v>688.38</v>
      </c>
      <c r="F146" s="101" t="s">
        <v>12</v>
      </c>
    </row>
    <row r="147" spans="2:6" ht="12.5">
      <c r="B147" s="114">
        <v>45562.639490740738</v>
      </c>
      <c r="C147" s="100">
        <v>263</v>
      </c>
      <c r="D147" s="115">
        <v>16.39</v>
      </c>
      <c r="E147" s="98">
        <v>4310.57</v>
      </c>
      <c r="F147" s="101" t="s">
        <v>12</v>
      </c>
    </row>
    <row r="148" spans="2:6" ht="12.5">
      <c r="B148" s="114">
        <v>45562.647372685184</v>
      </c>
      <c r="C148" s="100">
        <v>94</v>
      </c>
      <c r="D148" s="115">
        <v>16.41</v>
      </c>
      <c r="E148" s="98">
        <v>1542.54</v>
      </c>
      <c r="F148" s="101" t="s">
        <v>12</v>
      </c>
    </row>
    <row r="149" spans="2:6" ht="12.5">
      <c r="B149" s="114">
        <v>45562.647372685184</v>
      </c>
      <c r="C149" s="100">
        <v>321</v>
      </c>
      <c r="D149" s="115">
        <v>16.41</v>
      </c>
      <c r="E149" s="98">
        <v>5267.61</v>
      </c>
      <c r="F149" s="101" t="s">
        <v>12</v>
      </c>
    </row>
    <row r="150" spans="2:6" ht="12.5">
      <c r="B150" s="114">
        <v>45562.647372685184</v>
      </c>
      <c r="C150" s="100">
        <v>271</v>
      </c>
      <c r="D150" s="115">
        <v>16.41</v>
      </c>
      <c r="E150" s="98">
        <v>4447.1099999999997</v>
      </c>
      <c r="F150" s="101" t="s">
        <v>12</v>
      </c>
    </row>
    <row r="151" spans="2:6" ht="12.5">
      <c r="B151" s="114">
        <v>45562.647372685184</v>
      </c>
      <c r="C151" s="100">
        <v>109</v>
      </c>
      <c r="D151" s="115">
        <v>16.41</v>
      </c>
      <c r="E151" s="98">
        <v>1788.69</v>
      </c>
      <c r="F151" s="101" t="s">
        <v>12</v>
      </c>
    </row>
    <row r="152" spans="2:6" ht="12.5">
      <c r="B152" s="114">
        <v>45562.647372685184</v>
      </c>
      <c r="C152" s="100">
        <v>109</v>
      </c>
      <c r="D152" s="115">
        <v>16.41</v>
      </c>
      <c r="E152" s="98">
        <v>1788.69</v>
      </c>
      <c r="F152" s="101" t="s">
        <v>12</v>
      </c>
    </row>
    <row r="153" spans="2:6" ht="12.5">
      <c r="B153" s="114">
        <v>45562.647372685184</v>
      </c>
      <c r="C153" s="100">
        <v>271</v>
      </c>
      <c r="D153" s="115">
        <v>16.41</v>
      </c>
      <c r="E153" s="98">
        <v>4447.1099999999997</v>
      </c>
      <c r="F153" s="101" t="s">
        <v>12</v>
      </c>
    </row>
    <row r="154" spans="2:6" ht="12.5">
      <c r="B154" s="114">
        <v>45562.651724537034</v>
      </c>
      <c r="C154" s="100">
        <v>39</v>
      </c>
      <c r="D154" s="101">
        <v>16.41</v>
      </c>
      <c r="E154" s="98">
        <v>639.99</v>
      </c>
      <c r="F154" s="101" t="s">
        <v>12</v>
      </c>
    </row>
    <row r="155" spans="2:6" ht="12.5">
      <c r="B155" s="114">
        <v>45562.651724537034</v>
      </c>
      <c r="C155" s="100">
        <v>193</v>
      </c>
      <c r="D155" s="101">
        <v>16.41</v>
      </c>
      <c r="E155" s="98">
        <v>3167.13</v>
      </c>
      <c r="F155" s="101" t="s">
        <v>12</v>
      </c>
    </row>
    <row r="156" spans="2:6" ht="12.5">
      <c r="B156" s="114">
        <v>45562.651724537034</v>
      </c>
      <c r="C156" s="100">
        <v>219</v>
      </c>
      <c r="D156" s="101">
        <v>16.41</v>
      </c>
      <c r="E156" s="98">
        <v>3593.79</v>
      </c>
      <c r="F156" s="101" t="s">
        <v>12</v>
      </c>
    </row>
    <row r="157" spans="2:6" ht="12.5">
      <c r="B157" s="114">
        <v>45562.651724537034</v>
      </c>
      <c r="C157" s="100">
        <v>412</v>
      </c>
      <c r="D157" s="101">
        <v>16.41</v>
      </c>
      <c r="E157" s="98">
        <v>6760.92</v>
      </c>
      <c r="F157" s="101" t="s">
        <v>12</v>
      </c>
    </row>
    <row r="158" spans="2:6" ht="12.5">
      <c r="B158" s="114">
        <v>45562.653645833336</v>
      </c>
      <c r="C158" s="100">
        <v>266</v>
      </c>
      <c r="D158" s="101">
        <v>16.39</v>
      </c>
      <c r="E158" s="98">
        <v>4359.74</v>
      </c>
      <c r="F158" s="101" t="s">
        <v>12</v>
      </c>
    </row>
    <row r="159" spans="2:6" ht="12.5">
      <c r="B159" s="114">
        <v>45562.661504629628</v>
      </c>
      <c r="C159" s="100">
        <v>266</v>
      </c>
      <c r="D159" s="101">
        <v>16.38</v>
      </c>
      <c r="E159" s="98">
        <v>4357.08</v>
      </c>
      <c r="F159" s="101" t="s">
        <v>12</v>
      </c>
    </row>
    <row r="160" spans="2:6" ht="12.5">
      <c r="B160" s="114">
        <v>45562.662465277775</v>
      </c>
      <c r="C160" s="100">
        <v>274</v>
      </c>
      <c r="D160" s="101">
        <v>16.37</v>
      </c>
      <c r="E160" s="98">
        <v>4485.38</v>
      </c>
      <c r="F160" s="101" t="s">
        <v>12</v>
      </c>
    </row>
    <row r="161" spans="2:6" ht="12.5">
      <c r="B161" s="114">
        <v>45562.662465277775</v>
      </c>
      <c r="C161" s="100">
        <v>726</v>
      </c>
      <c r="D161" s="101">
        <v>16.37</v>
      </c>
      <c r="E161" s="98">
        <v>11884.62</v>
      </c>
      <c r="F161" s="101" t="s">
        <v>12</v>
      </c>
    </row>
    <row r="162" spans="2:6" ht="12.5">
      <c r="B162" s="114">
        <v>45562.662465277775</v>
      </c>
      <c r="C162" s="100">
        <v>111</v>
      </c>
      <c r="D162" s="101">
        <v>16.37</v>
      </c>
      <c r="E162" s="98">
        <v>1817.0700000000002</v>
      </c>
      <c r="F162" s="101" t="s">
        <v>12</v>
      </c>
    </row>
    <row r="163" spans="2:6" ht="12.5">
      <c r="B163" s="114">
        <v>45562.666828703703</v>
      </c>
      <c r="C163" s="100">
        <v>217</v>
      </c>
      <c r="D163" s="101">
        <v>16.36</v>
      </c>
      <c r="E163" s="98">
        <v>3550.12</v>
      </c>
      <c r="F163" s="101" t="s">
        <v>12</v>
      </c>
    </row>
    <row r="164" spans="2:6" ht="12.5">
      <c r="B164" s="114">
        <v>45562.666828703703</v>
      </c>
      <c r="C164" s="100">
        <v>60</v>
      </c>
      <c r="D164" s="101">
        <v>16.36</v>
      </c>
      <c r="E164" s="98">
        <v>981.59999999999991</v>
      </c>
      <c r="F164" s="101" t="s">
        <v>12</v>
      </c>
    </row>
    <row r="165" spans="2:6" ht="12.5">
      <c r="B165" s="114">
        <v>45562.666828703703</v>
      </c>
      <c r="C165" s="100">
        <v>277</v>
      </c>
      <c r="D165" s="101">
        <v>16.36</v>
      </c>
      <c r="E165" s="98">
        <v>4531.72</v>
      </c>
      <c r="F165" s="101" t="s">
        <v>12</v>
      </c>
    </row>
    <row r="166" spans="2:6" ht="12.5">
      <c r="B166" s="114">
        <v>45562.675150462965</v>
      </c>
      <c r="C166" s="100">
        <v>828</v>
      </c>
      <c r="D166" s="101">
        <v>16.39</v>
      </c>
      <c r="E166" s="98">
        <v>13570.92</v>
      </c>
      <c r="F166" s="101" t="s">
        <v>12</v>
      </c>
    </row>
    <row r="167" spans="2:6" ht="12.5">
      <c r="B167" s="114">
        <v>45562.675150462965</v>
      </c>
      <c r="C167" s="100">
        <v>270</v>
      </c>
      <c r="D167" s="101">
        <v>16.39</v>
      </c>
      <c r="E167" s="98">
        <v>4425.3</v>
      </c>
      <c r="F167" s="101" t="s">
        <v>12</v>
      </c>
    </row>
    <row r="168" spans="2:6" ht="12.5">
      <c r="B168" s="114">
        <v>45562.675150462965</v>
      </c>
      <c r="C168" s="100">
        <v>277</v>
      </c>
      <c r="D168" s="101">
        <v>16.39</v>
      </c>
      <c r="E168" s="98">
        <v>4540.03</v>
      </c>
      <c r="F168" s="101" t="s">
        <v>12</v>
      </c>
    </row>
    <row r="169" spans="2:6" ht="12.5">
      <c r="B169" s="114">
        <v>45562.6794212963</v>
      </c>
      <c r="C169" s="100">
        <v>229</v>
      </c>
      <c r="D169" s="101">
        <v>16.399999999999999</v>
      </c>
      <c r="E169" s="98">
        <v>3755.5999999999995</v>
      </c>
      <c r="F169" s="101" t="s">
        <v>12</v>
      </c>
    </row>
    <row r="170" spans="2:6" ht="12.5">
      <c r="B170" s="114">
        <v>45562.680243055554</v>
      </c>
      <c r="C170" s="100">
        <v>20</v>
      </c>
      <c r="D170" s="101">
        <v>16.399999999999999</v>
      </c>
      <c r="E170" s="98">
        <v>328</v>
      </c>
      <c r="F170" s="101" t="s">
        <v>12</v>
      </c>
    </row>
    <row r="171" spans="2:6" ht="12.5">
      <c r="B171" s="114">
        <v>45562.685590277775</v>
      </c>
      <c r="C171" s="100">
        <v>437</v>
      </c>
      <c r="D171" s="101">
        <v>16.41</v>
      </c>
      <c r="E171" s="98">
        <v>7171.17</v>
      </c>
      <c r="F171" s="101" t="s">
        <v>12</v>
      </c>
    </row>
    <row r="172" spans="2:6" ht="12.5">
      <c r="B172" s="114">
        <v>45562.685590277775</v>
      </c>
      <c r="C172" s="100">
        <v>266</v>
      </c>
      <c r="D172" s="101">
        <v>16.41</v>
      </c>
      <c r="E172" s="98">
        <v>4365.0600000000004</v>
      </c>
      <c r="F172" s="101" t="s">
        <v>12</v>
      </c>
    </row>
    <row r="173" spans="2:6" ht="12.5">
      <c r="B173" s="114">
        <v>45562.685590277775</v>
      </c>
      <c r="C173" s="100">
        <v>373</v>
      </c>
      <c r="D173" s="101">
        <v>16.41</v>
      </c>
      <c r="E173" s="98">
        <v>6120.93</v>
      </c>
      <c r="F173" s="101" t="s">
        <v>12</v>
      </c>
    </row>
    <row r="174" spans="2:6" ht="12.5">
      <c r="B174" s="114">
        <v>45562.685590277775</v>
      </c>
      <c r="C174" s="100">
        <v>280</v>
      </c>
      <c r="D174" s="101">
        <v>16.420000000000002</v>
      </c>
      <c r="E174" s="98">
        <v>4597.6000000000004</v>
      </c>
      <c r="F174" s="101" t="s">
        <v>12</v>
      </c>
    </row>
    <row r="175" spans="2:6" ht="12.5">
      <c r="B175" s="114">
        <v>45562.687245370369</v>
      </c>
      <c r="C175" s="100">
        <v>280</v>
      </c>
      <c r="D175" s="101">
        <v>16.41</v>
      </c>
      <c r="E175" s="98">
        <v>4594.8</v>
      </c>
      <c r="F175" s="101" t="s">
        <v>12</v>
      </c>
    </row>
    <row r="176" spans="2:6" ht="12.5">
      <c r="B176" s="114">
        <v>45562.692881944444</v>
      </c>
      <c r="C176" s="100">
        <v>308</v>
      </c>
      <c r="D176" s="101">
        <v>16.399999999999999</v>
      </c>
      <c r="E176" s="98">
        <v>5051.2</v>
      </c>
      <c r="F176" s="101" t="s">
        <v>12</v>
      </c>
    </row>
    <row r="177" spans="2:6" ht="12.5">
      <c r="B177" s="114">
        <v>45562.697615740741</v>
      </c>
      <c r="C177" s="100">
        <v>275</v>
      </c>
      <c r="D177" s="101">
        <v>16.399999999999999</v>
      </c>
      <c r="E177" s="98">
        <v>4510</v>
      </c>
      <c r="F177" s="101" t="s">
        <v>12</v>
      </c>
    </row>
    <row r="178" spans="2:6" ht="12.5">
      <c r="B178" s="114">
        <v>45562.699386574073</v>
      </c>
      <c r="C178" s="100">
        <v>269</v>
      </c>
      <c r="D178" s="101">
        <v>16.399999999999999</v>
      </c>
      <c r="E178" s="98">
        <v>4411.5999999999995</v>
      </c>
      <c r="F178" s="101" t="s">
        <v>12</v>
      </c>
    </row>
    <row r="179" spans="2:6" ht="12.5">
      <c r="B179" s="114">
        <v>45562.700983796298</v>
      </c>
      <c r="C179" s="100">
        <v>101</v>
      </c>
      <c r="D179" s="101">
        <v>16.399999999999999</v>
      </c>
      <c r="E179" s="98">
        <v>1656.3999999999999</v>
      </c>
      <c r="F179" s="101" t="s">
        <v>12</v>
      </c>
    </row>
    <row r="180" spans="2:6" ht="12.5">
      <c r="B180" s="114">
        <v>45562.701458333337</v>
      </c>
      <c r="C180" s="100">
        <v>9</v>
      </c>
      <c r="D180" s="101">
        <v>16.399999999999999</v>
      </c>
      <c r="E180" s="98">
        <v>147.6</v>
      </c>
      <c r="F180" s="101" t="s">
        <v>12</v>
      </c>
    </row>
    <row r="181" spans="2:6" ht="12.5">
      <c r="B181" s="114">
        <v>45562.701458333337</v>
      </c>
      <c r="C181" s="100">
        <v>302</v>
      </c>
      <c r="D181" s="101">
        <v>16.399999999999999</v>
      </c>
      <c r="E181" s="98">
        <v>4952.7999999999993</v>
      </c>
      <c r="F181" s="101" t="s">
        <v>12</v>
      </c>
    </row>
    <row r="182" spans="2:6" ht="12.5">
      <c r="B182" s="114">
        <v>45562.703240740739</v>
      </c>
      <c r="C182" s="100">
        <v>33</v>
      </c>
      <c r="D182" s="101">
        <v>16.399999999999999</v>
      </c>
      <c r="E182" s="98">
        <v>541.19999999999993</v>
      </c>
      <c r="F182" s="101" t="s">
        <v>12</v>
      </c>
    </row>
    <row r="183" spans="2:6" ht="12.5">
      <c r="B183" s="114">
        <v>45562.703252314815</v>
      </c>
      <c r="C183" s="100">
        <v>281</v>
      </c>
      <c r="D183" s="101">
        <v>16.399999999999999</v>
      </c>
      <c r="E183" s="98">
        <v>4608.3999999999996</v>
      </c>
      <c r="F183" s="101" t="s">
        <v>12</v>
      </c>
    </row>
    <row r="184" spans="2:6" ht="12.5">
      <c r="B184" s="114">
        <v>45562.703645833331</v>
      </c>
      <c r="C184" s="100">
        <v>410</v>
      </c>
      <c r="D184" s="101">
        <v>16.39</v>
      </c>
      <c r="E184" s="98">
        <v>6719.9000000000005</v>
      </c>
      <c r="F184" s="101" t="s">
        <v>12</v>
      </c>
    </row>
    <row r="185" spans="2:6" ht="12.5">
      <c r="B185" s="114">
        <v>45562.703645833331</v>
      </c>
      <c r="C185" s="100">
        <v>270</v>
      </c>
      <c r="D185" s="101">
        <v>16.39</v>
      </c>
      <c r="E185" s="98">
        <v>4425.3</v>
      </c>
      <c r="F185" s="101" t="s">
        <v>12</v>
      </c>
    </row>
    <row r="186" spans="2:6" ht="12.5">
      <c r="B186" s="114">
        <v>45562.703645833331</v>
      </c>
      <c r="C186" s="100">
        <v>294</v>
      </c>
      <c r="D186" s="101">
        <v>16.39</v>
      </c>
      <c r="E186" s="98">
        <v>4818.66</v>
      </c>
      <c r="F186" s="101" t="s">
        <v>12</v>
      </c>
    </row>
    <row r="187" spans="2:6" ht="12.5">
      <c r="B187" s="114">
        <v>45562.703645833331</v>
      </c>
      <c r="C187" s="100">
        <v>276</v>
      </c>
      <c r="D187" s="101">
        <v>16.39</v>
      </c>
      <c r="E187" s="98">
        <v>4523.6400000000003</v>
      </c>
      <c r="F187" s="101" t="s">
        <v>12</v>
      </c>
    </row>
    <row r="188" spans="2:6" ht="12.5">
      <c r="B188" s="114">
        <v>45562.708298611113</v>
      </c>
      <c r="C188" s="100">
        <v>300</v>
      </c>
      <c r="D188" s="101">
        <v>16.39</v>
      </c>
      <c r="E188" s="98">
        <v>4917</v>
      </c>
      <c r="F188" s="101" t="s">
        <v>12</v>
      </c>
    </row>
    <row r="189" spans="2:6" ht="12.5">
      <c r="B189" s="114">
        <v>45562.708298611113</v>
      </c>
      <c r="C189" s="100">
        <v>300</v>
      </c>
      <c r="D189" s="101">
        <v>16.39</v>
      </c>
      <c r="E189" s="98">
        <v>4917</v>
      </c>
      <c r="F189" s="101" t="s">
        <v>12</v>
      </c>
    </row>
    <row r="190" spans="2:6" ht="12.5">
      <c r="B190" s="114">
        <v>45562.713854166665</v>
      </c>
      <c r="C190" s="100">
        <v>271</v>
      </c>
      <c r="D190" s="101">
        <v>16.39</v>
      </c>
      <c r="E190" s="98">
        <v>4441.6900000000005</v>
      </c>
      <c r="F190" s="101" t="s">
        <v>12</v>
      </c>
    </row>
    <row r="191" spans="2:6" ht="12.5">
      <c r="B191" s="114">
        <v>45562.713854166665</v>
      </c>
      <c r="C191" s="100">
        <v>287</v>
      </c>
      <c r="D191" s="101">
        <v>16.39</v>
      </c>
      <c r="E191" s="98">
        <v>4703.93</v>
      </c>
      <c r="F191" s="101" t="s">
        <v>12</v>
      </c>
    </row>
    <row r="192" spans="2:6" ht="12.5">
      <c r="B192" s="114">
        <v>45562.713854166665</v>
      </c>
      <c r="C192" s="100">
        <v>279</v>
      </c>
      <c r="D192" s="101">
        <v>16.39</v>
      </c>
      <c r="E192" s="98">
        <v>4572.8100000000004</v>
      </c>
      <c r="F192" s="101" t="s">
        <v>12</v>
      </c>
    </row>
    <row r="193" spans="2:6" ht="12.5">
      <c r="B193" s="114">
        <v>45562.714537037034</v>
      </c>
      <c r="C193" s="100">
        <v>180</v>
      </c>
      <c r="D193" s="101">
        <v>16.399999999999999</v>
      </c>
      <c r="E193" s="98">
        <v>2951.9999999999995</v>
      </c>
      <c r="F193" s="101" t="s">
        <v>12</v>
      </c>
    </row>
    <row r="194" spans="2:6" ht="12.5">
      <c r="B194" s="114">
        <v>45562.714537037034</v>
      </c>
      <c r="C194" s="100">
        <v>367</v>
      </c>
      <c r="D194" s="101">
        <v>16.399999999999999</v>
      </c>
      <c r="E194" s="98">
        <v>6018.7999999999993</v>
      </c>
      <c r="F194" s="101" t="s">
        <v>12</v>
      </c>
    </row>
    <row r="195" spans="2:6">
      <c r="B195" s="99">
        <v>45562.717534722222</v>
      </c>
      <c r="C195" s="100">
        <v>267</v>
      </c>
      <c r="D195" s="101">
        <v>16.399999999999999</v>
      </c>
      <c r="E195" s="98">
        <v>4378.7999999999993</v>
      </c>
      <c r="F195" s="101" t="s">
        <v>12</v>
      </c>
    </row>
    <row r="196" spans="2:6">
      <c r="B196" s="99">
        <v>45562.717534722222</v>
      </c>
      <c r="C196" s="100">
        <v>275</v>
      </c>
      <c r="D196" s="101">
        <v>16.399999999999999</v>
      </c>
      <c r="E196" s="98">
        <v>4510</v>
      </c>
      <c r="F196" s="101" t="s">
        <v>12</v>
      </c>
    </row>
    <row r="197" spans="2:6">
      <c r="B197" s="99">
        <v>45562.722534722219</v>
      </c>
      <c r="C197" s="100">
        <v>107</v>
      </c>
      <c r="D197" s="101">
        <v>16.420000000000002</v>
      </c>
      <c r="E197" s="98">
        <v>1756.9400000000003</v>
      </c>
      <c r="F197" s="101" t="s">
        <v>12</v>
      </c>
    </row>
    <row r="198" spans="2:6">
      <c r="B198" s="99">
        <v>45562.722534722219</v>
      </c>
      <c r="C198" s="100">
        <v>95</v>
      </c>
      <c r="D198" s="101">
        <v>16.420000000000002</v>
      </c>
      <c r="E198" s="98">
        <v>1559.9</v>
      </c>
      <c r="F198" s="101" t="s">
        <v>12</v>
      </c>
    </row>
    <row r="199" spans="2:6">
      <c r="B199" s="99">
        <v>45562.722534722219</v>
      </c>
      <c r="C199" s="100">
        <v>93</v>
      </c>
      <c r="D199" s="101">
        <v>16.420000000000002</v>
      </c>
      <c r="E199" s="98">
        <v>1527.0600000000002</v>
      </c>
      <c r="F199" s="101" t="s">
        <v>12</v>
      </c>
    </row>
    <row r="200" spans="2:6">
      <c r="B200" s="99">
        <v>45562.722534722219</v>
      </c>
      <c r="C200" s="100">
        <v>4</v>
      </c>
      <c r="D200" s="101">
        <v>16.420000000000002</v>
      </c>
      <c r="E200" s="98">
        <v>65.680000000000007</v>
      </c>
      <c r="F200" s="101" t="s">
        <v>12</v>
      </c>
    </row>
  </sheetData>
  <conditionalFormatting sqref="D15:D17">
    <cfRule type="expression" dxfId="146" priority="1">
      <formula>$D15&gt;#REF!</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8CF4-C8C1-4151-84BC-A6F6A3CEE61E}">
  <sheetPr codeName="Sheet181"/>
  <dimension ref="B1:L212"/>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45561</v>
      </c>
      <c r="C15" s="83">
        <f>SUMIF(F20:F5000,F15,C20:C5000)</f>
        <v>48501</v>
      </c>
      <c r="D15" s="84">
        <f>E15/C15</f>
        <v>16.351992330055054</v>
      </c>
      <c r="E15" s="84">
        <f>SUMIF(F20:F5000,F15,E20:E5000)</f>
        <v>793087.98000000021</v>
      </c>
      <c r="F15" s="85" t="s">
        <v>12</v>
      </c>
    </row>
    <row r="16" spans="2:10">
      <c r="B16" s="30">
        <v>45561</v>
      </c>
      <c r="C16" s="83">
        <f>SUMIF(F20:F5001,F16,C20:C5001)</f>
        <v>0</v>
      </c>
      <c r="D16" s="84">
        <v>0</v>
      </c>
      <c r="E16" s="84">
        <f>SUMIF(F20:F5001,F16,E20:E5001)</f>
        <v>0</v>
      </c>
      <c r="F16" s="85" t="s">
        <v>22</v>
      </c>
    </row>
    <row r="17" spans="2:12" ht="12.5">
      <c r="B17" s="30">
        <v>45561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45561.37871527778</v>
      </c>
      <c r="C20" s="100">
        <v>13</v>
      </c>
      <c r="D20" s="115">
        <v>16.3</v>
      </c>
      <c r="E20" s="98">
        <v>211.9</v>
      </c>
      <c r="F20" s="101" t="s">
        <v>12</v>
      </c>
      <c r="G20" s="116"/>
      <c r="H20" s="113"/>
      <c r="I20" s="113"/>
      <c r="J20" s="113"/>
      <c r="K20" s="113"/>
    </row>
    <row r="21" spans="2:12" ht="12.5">
      <c r="B21" s="114">
        <v>45561.37871527778</v>
      </c>
      <c r="C21" s="100">
        <v>266</v>
      </c>
      <c r="D21" s="115">
        <v>16.3</v>
      </c>
      <c r="E21" s="98">
        <v>4335.8</v>
      </c>
      <c r="F21" s="94" t="s">
        <v>12</v>
      </c>
    </row>
    <row r="22" spans="2:12" ht="12.5">
      <c r="B22" s="114">
        <v>45561.37871527778</v>
      </c>
      <c r="C22" s="100">
        <v>31</v>
      </c>
      <c r="D22" s="115">
        <v>16.3</v>
      </c>
      <c r="E22" s="98">
        <v>505.3</v>
      </c>
      <c r="F22" s="94" t="s">
        <v>12</v>
      </c>
    </row>
    <row r="23" spans="2:12" ht="12.5">
      <c r="B23" s="114">
        <v>45561.37871527778</v>
      </c>
      <c r="C23" s="100">
        <v>196</v>
      </c>
      <c r="D23" s="115">
        <v>16.3</v>
      </c>
      <c r="E23" s="98">
        <v>3194.8</v>
      </c>
      <c r="F23" s="101" t="s">
        <v>12</v>
      </c>
    </row>
    <row r="24" spans="2:12" ht="12.5">
      <c r="B24" s="114">
        <v>45561.37871527778</v>
      </c>
      <c r="C24" s="100">
        <v>70</v>
      </c>
      <c r="D24" s="115">
        <v>16.3</v>
      </c>
      <c r="E24" s="98">
        <v>1141</v>
      </c>
      <c r="F24" s="101" t="s">
        <v>12</v>
      </c>
    </row>
    <row r="25" spans="2:12" ht="12.5">
      <c r="B25" s="114">
        <v>45561.37871527778</v>
      </c>
      <c r="C25" s="100">
        <v>266</v>
      </c>
      <c r="D25" s="115">
        <v>16.3</v>
      </c>
      <c r="E25" s="98">
        <v>4335.8</v>
      </c>
      <c r="F25" s="101" t="s">
        <v>12</v>
      </c>
    </row>
    <row r="26" spans="2:12" ht="12.5">
      <c r="B26" s="114">
        <v>45561.37871527778</v>
      </c>
      <c r="C26" s="100">
        <v>266</v>
      </c>
      <c r="D26" s="115">
        <v>16.3</v>
      </c>
      <c r="E26" s="98">
        <v>4335.8</v>
      </c>
      <c r="F26" s="101" t="s">
        <v>12</v>
      </c>
    </row>
    <row r="27" spans="2:12" ht="12.5">
      <c r="B27" s="114">
        <v>45561.37871527778</v>
      </c>
      <c r="C27" s="100">
        <v>70</v>
      </c>
      <c r="D27" s="115">
        <v>16.3</v>
      </c>
      <c r="E27" s="98">
        <v>1141</v>
      </c>
      <c r="F27" s="101" t="s">
        <v>12</v>
      </c>
    </row>
    <row r="28" spans="2:12" ht="12.5">
      <c r="B28" s="114">
        <v>45561.37871527778</v>
      </c>
      <c r="C28" s="100">
        <v>1000</v>
      </c>
      <c r="D28" s="115">
        <v>16.3</v>
      </c>
      <c r="E28" s="98">
        <v>16300</v>
      </c>
      <c r="F28" s="101" t="s">
        <v>12</v>
      </c>
    </row>
    <row r="29" spans="2:12" ht="12.5">
      <c r="B29" s="114">
        <v>45561.381539351853</v>
      </c>
      <c r="C29" s="100">
        <v>316</v>
      </c>
      <c r="D29" s="115">
        <v>16.29</v>
      </c>
      <c r="E29" s="98">
        <v>5147.6399999999994</v>
      </c>
      <c r="F29" s="101" t="s">
        <v>12</v>
      </c>
    </row>
    <row r="30" spans="2:12" ht="12.5">
      <c r="B30" s="114">
        <v>45561.381539351853</v>
      </c>
      <c r="C30" s="100">
        <v>520</v>
      </c>
      <c r="D30" s="115">
        <v>16.3</v>
      </c>
      <c r="E30" s="98">
        <v>8476</v>
      </c>
      <c r="F30" s="101" t="s">
        <v>12</v>
      </c>
    </row>
    <row r="31" spans="2:12" ht="12.5">
      <c r="B31" s="114">
        <v>45561.381574074076</v>
      </c>
      <c r="C31" s="100">
        <v>301</v>
      </c>
      <c r="D31" s="115">
        <v>16.28</v>
      </c>
      <c r="E31" s="98">
        <v>4900.2800000000007</v>
      </c>
      <c r="F31" s="101" t="s">
        <v>12</v>
      </c>
    </row>
    <row r="32" spans="2:12" ht="12.5">
      <c r="B32" s="114">
        <v>45561.381574074076</v>
      </c>
      <c r="C32" s="100">
        <v>289</v>
      </c>
      <c r="D32" s="115">
        <v>16.28</v>
      </c>
      <c r="E32" s="98">
        <v>4704.92</v>
      </c>
      <c r="F32" s="101" t="s">
        <v>12</v>
      </c>
    </row>
    <row r="33" spans="2:6" ht="12.5">
      <c r="B33" s="114">
        <v>45561.381574074076</v>
      </c>
      <c r="C33" s="100">
        <v>314</v>
      </c>
      <c r="D33" s="115">
        <v>16.28</v>
      </c>
      <c r="E33" s="98">
        <v>5111.92</v>
      </c>
      <c r="F33" s="101" t="s">
        <v>12</v>
      </c>
    </row>
    <row r="34" spans="2:6" ht="12.5">
      <c r="B34" s="114">
        <v>45561.384942129633</v>
      </c>
      <c r="C34" s="100">
        <v>8</v>
      </c>
      <c r="D34" s="115">
        <v>16.329999999999998</v>
      </c>
      <c r="E34" s="98">
        <v>130.63999999999999</v>
      </c>
      <c r="F34" s="101" t="s">
        <v>12</v>
      </c>
    </row>
    <row r="35" spans="2:6" ht="12.5">
      <c r="B35" s="114">
        <v>45561.384942129633</v>
      </c>
      <c r="C35" s="100">
        <v>287</v>
      </c>
      <c r="D35" s="115">
        <v>16.329999999999998</v>
      </c>
      <c r="E35" s="98">
        <v>4686.7099999999991</v>
      </c>
      <c r="F35" s="101" t="s">
        <v>12</v>
      </c>
    </row>
    <row r="36" spans="2:6" ht="12.5">
      <c r="B36" s="114">
        <v>45561.384942129633</v>
      </c>
      <c r="C36" s="100">
        <v>318</v>
      </c>
      <c r="D36" s="115">
        <v>16.329999999999998</v>
      </c>
      <c r="E36" s="98">
        <v>5192.9399999999996</v>
      </c>
      <c r="F36" s="101" t="s">
        <v>12</v>
      </c>
    </row>
    <row r="37" spans="2:6" ht="12.5">
      <c r="B37" s="114">
        <v>45561.389513888891</v>
      </c>
      <c r="C37" s="100">
        <v>58</v>
      </c>
      <c r="D37" s="115">
        <v>16.32</v>
      </c>
      <c r="E37" s="98">
        <v>946.56000000000006</v>
      </c>
      <c r="F37" s="101" t="s">
        <v>12</v>
      </c>
    </row>
    <row r="38" spans="2:6" ht="12.5">
      <c r="B38" s="114">
        <v>45561.390011574076</v>
      </c>
      <c r="C38" s="100">
        <v>227</v>
      </c>
      <c r="D38" s="115">
        <v>16.32</v>
      </c>
      <c r="E38" s="98">
        <v>3704.64</v>
      </c>
      <c r="F38" s="101" t="s">
        <v>12</v>
      </c>
    </row>
    <row r="39" spans="2:6" ht="12.5">
      <c r="B39" s="114">
        <v>45561.391168981485</v>
      </c>
      <c r="C39" s="100">
        <v>283</v>
      </c>
      <c r="D39" s="115">
        <v>16.309999999999999</v>
      </c>
      <c r="E39" s="98">
        <v>4615.7299999999996</v>
      </c>
      <c r="F39" s="101" t="s">
        <v>12</v>
      </c>
    </row>
    <row r="40" spans="2:6" ht="12.5">
      <c r="B40" s="114">
        <v>45561.391168981485</v>
      </c>
      <c r="C40" s="100">
        <v>277</v>
      </c>
      <c r="D40" s="115">
        <v>16.309999999999999</v>
      </c>
      <c r="E40" s="98">
        <v>4517.87</v>
      </c>
      <c r="F40" s="101" t="s">
        <v>12</v>
      </c>
    </row>
    <row r="41" spans="2:6" ht="12.5">
      <c r="B41" s="114">
        <v>45561.391168981485</v>
      </c>
      <c r="C41" s="100">
        <v>272</v>
      </c>
      <c r="D41" s="115">
        <v>16.32</v>
      </c>
      <c r="E41" s="98">
        <v>4439.04</v>
      </c>
      <c r="F41" s="101" t="s">
        <v>12</v>
      </c>
    </row>
    <row r="42" spans="2:6" ht="12.5">
      <c r="B42" s="114">
        <v>45561.391168981485</v>
      </c>
      <c r="C42" s="100">
        <v>269</v>
      </c>
      <c r="D42" s="115">
        <v>16.32</v>
      </c>
      <c r="E42" s="98">
        <v>4390.08</v>
      </c>
      <c r="F42" s="101" t="s">
        <v>12</v>
      </c>
    </row>
    <row r="43" spans="2:6" ht="12.5">
      <c r="B43" s="114">
        <v>45561.397118055553</v>
      </c>
      <c r="C43" s="100">
        <v>274</v>
      </c>
      <c r="D43" s="115">
        <v>16.29</v>
      </c>
      <c r="E43" s="98">
        <v>4463.46</v>
      </c>
      <c r="F43" s="101" t="s">
        <v>12</v>
      </c>
    </row>
    <row r="44" spans="2:6" ht="12.5">
      <c r="B44" s="114">
        <v>45561.397118055553</v>
      </c>
      <c r="C44" s="100">
        <v>294</v>
      </c>
      <c r="D44" s="115">
        <v>16.28</v>
      </c>
      <c r="E44" s="98">
        <v>4786.3200000000006</v>
      </c>
      <c r="F44" s="101" t="s">
        <v>12</v>
      </c>
    </row>
    <row r="45" spans="2:6" ht="12.5">
      <c r="B45" s="114">
        <v>45561.397118055553</v>
      </c>
      <c r="C45" s="100">
        <v>280</v>
      </c>
      <c r="D45" s="115">
        <v>16.29</v>
      </c>
      <c r="E45" s="98">
        <v>4561.2</v>
      </c>
      <c r="F45" s="101" t="s">
        <v>12</v>
      </c>
    </row>
    <row r="46" spans="2:6" ht="12.5">
      <c r="B46" s="114">
        <v>45561.399930555555</v>
      </c>
      <c r="C46" s="100">
        <v>5</v>
      </c>
      <c r="D46" s="115">
        <v>16.239999999999998</v>
      </c>
      <c r="E46" s="98">
        <v>81.199999999999989</v>
      </c>
      <c r="F46" s="101" t="s">
        <v>12</v>
      </c>
    </row>
    <row r="47" spans="2:6" ht="12.5">
      <c r="B47" s="114">
        <v>45561.399930555555</v>
      </c>
      <c r="C47" s="100">
        <v>266</v>
      </c>
      <c r="D47" s="115">
        <v>16.239999999999998</v>
      </c>
      <c r="E47" s="98">
        <v>4319.8399999999992</v>
      </c>
      <c r="F47" s="101" t="s">
        <v>12</v>
      </c>
    </row>
    <row r="48" spans="2:6" ht="12.5">
      <c r="B48" s="114">
        <v>45561.399930555555</v>
      </c>
      <c r="C48" s="100">
        <v>265</v>
      </c>
      <c r="D48" s="115">
        <v>16.239999999999998</v>
      </c>
      <c r="E48" s="98">
        <v>4303.5999999999995</v>
      </c>
      <c r="F48" s="101" t="s">
        <v>12</v>
      </c>
    </row>
    <row r="49" spans="2:6" ht="12.5">
      <c r="B49" s="114">
        <v>45561.399930555555</v>
      </c>
      <c r="C49" s="100">
        <v>291</v>
      </c>
      <c r="D49" s="115">
        <v>16.239999999999998</v>
      </c>
      <c r="E49" s="98">
        <v>4725.8399999999992</v>
      </c>
      <c r="F49" s="101" t="s">
        <v>12</v>
      </c>
    </row>
    <row r="50" spans="2:6" ht="12.5">
      <c r="B50" s="114">
        <v>45561.404722222222</v>
      </c>
      <c r="C50" s="100">
        <v>272</v>
      </c>
      <c r="D50" s="115">
        <v>16.18</v>
      </c>
      <c r="E50" s="98">
        <v>4400.96</v>
      </c>
      <c r="F50" s="101" t="s">
        <v>12</v>
      </c>
    </row>
    <row r="51" spans="2:6" ht="12.5">
      <c r="B51" s="114">
        <v>45561.404918981483</v>
      </c>
      <c r="C51" s="100">
        <v>277</v>
      </c>
      <c r="D51" s="115">
        <v>16.16</v>
      </c>
      <c r="E51" s="98">
        <v>4476.32</v>
      </c>
      <c r="F51" s="101" t="s">
        <v>12</v>
      </c>
    </row>
    <row r="52" spans="2:6" ht="12.5">
      <c r="B52" s="114">
        <v>45561.406770833331</v>
      </c>
      <c r="C52" s="100">
        <v>143</v>
      </c>
      <c r="D52" s="115">
        <v>16.170000000000002</v>
      </c>
      <c r="E52" s="98">
        <v>2312.3100000000004</v>
      </c>
      <c r="F52" s="101" t="s">
        <v>12</v>
      </c>
    </row>
    <row r="53" spans="2:6" ht="12.5">
      <c r="B53" s="114">
        <v>45561.406770833331</v>
      </c>
      <c r="C53" s="100">
        <v>357</v>
      </c>
      <c r="D53" s="115">
        <v>16.170000000000002</v>
      </c>
      <c r="E53" s="98">
        <v>5772.6900000000005</v>
      </c>
      <c r="F53" s="101" t="s">
        <v>12</v>
      </c>
    </row>
    <row r="54" spans="2:6" ht="12.5">
      <c r="B54" s="114">
        <v>45561.406770833331</v>
      </c>
      <c r="C54" s="100">
        <v>13</v>
      </c>
      <c r="D54" s="115">
        <v>16.170000000000002</v>
      </c>
      <c r="E54" s="98">
        <v>210.21000000000004</v>
      </c>
      <c r="F54" s="101" t="s">
        <v>12</v>
      </c>
    </row>
    <row r="55" spans="2:6" ht="12.5">
      <c r="B55" s="114">
        <v>45561.406770833331</v>
      </c>
      <c r="C55" s="100">
        <v>487</v>
      </c>
      <c r="D55" s="115">
        <v>16.170000000000002</v>
      </c>
      <c r="E55" s="98">
        <v>7874.7900000000009</v>
      </c>
      <c r="F55" s="101" t="s">
        <v>12</v>
      </c>
    </row>
    <row r="56" spans="2:6" ht="12.5">
      <c r="B56" s="114">
        <v>45561.406770833331</v>
      </c>
      <c r="C56" s="100">
        <v>487</v>
      </c>
      <c r="D56" s="115">
        <v>16.170000000000002</v>
      </c>
      <c r="E56" s="98">
        <v>7874.7900000000009</v>
      </c>
      <c r="F56" s="101" t="s">
        <v>12</v>
      </c>
    </row>
    <row r="57" spans="2:6" ht="12.5">
      <c r="B57" s="114">
        <v>45561.406770833331</v>
      </c>
      <c r="C57" s="100">
        <v>13</v>
      </c>
      <c r="D57" s="115">
        <v>16.170000000000002</v>
      </c>
      <c r="E57" s="98">
        <v>210.21000000000004</v>
      </c>
      <c r="F57" s="101" t="s">
        <v>12</v>
      </c>
    </row>
    <row r="58" spans="2:6" ht="12.5">
      <c r="B58" s="114">
        <v>45561.406770833331</v>
      </c>
      <c r="C58" s="100">
        <v>500</v>
      </c>
      <c r="D58" s="115">
        <v>16.170000000000002</v>
      </c>
      <c r="E58" s="98">
        <v>8085.0000000000009</v>
      </c>
      <c r="F58" s="101" t="s">
        <v>12</v>
      </c>
    </row>
    <row r="59" spans="2:6" ht="12.5">
      <c r="B59" s="114">
        <v>45561.406828703701</v>
      </c>
      <c r="C59" s="100">
        <v>272</v>
      </c>
      <c r="D59" s="115">
        <v>16.16</v>
      </c>
      <c r="E59" s="98">
        <v>4395.5200000000004</v>
      </c>
      <c r="F59" s="101" t="s">
        <v>12</v>
      </c>
    </row>
    <row r="60" spans="2:6" ht="12.5">
      <c r="B60" s="114">
        <v>45561.411863425928</v>
      </c>
      <c r="C60" s="100">
        <v>273</v>
      </c>
      <c r="D60" s="115">
        <v>16.190000000000001</v>
      </c>
      <c r="E60" s="98">
        <v>4419.8700000000008</v>
      </c>
      <c r="F60" s="101" t="s">
        <v>12</v>
      </c>
    </row>
    <row r="61" spans="2:6" ht="12.5">
      <c r="B61" s="114">
        <v>45561.411863425928</v>
      </c>
      <c r="C61" s="100">
        <v>8</v>
      </c>
      <c r="D61" s="115">
        <v>16.2</v>
      </c>
      <c r="E61" s="98">
        <v>129.6</v>
      </c>
      <c r="F61" s="101" t="s">
        <v>12</v>
      </c>
    </row>
    <row r="62" spans="2:6" ht="12.5">
      <c r="B62" s="114">
        <v>45561.411863425928</v>
      </c>
      <c r="C62" s="100">
        <v>266</v>
      </c>
      <c r="D62" s="115">
        <v>16.2</v>
      </c>
      <c r="E62" s="98">
        <v>4309.2</v>
      </c>
      <c r="F62" s="101" t="s">
        <v>12</v>
      </c>
    </row>
    <row r="63" spans="2:6" ht="12.5">
      <c r="B63" s="114">
        <v>45561.415173611109</v>
      </c>
      <c r="C63" s="100">
        <v>279</v>
      </c>
      <c r="D63" s="115">
        <v>16.190000000000001</v>
      </c>
      <c r="E63" s="98">
        <v>4517.01</v>
      </c>
      <c r="F63" s="101" t="s">
        <v>12</v>
      </c>
    </row>
    <row r="64" spans="2:6" ht="12.5">
      <c r="B64" s="114">
        <v>45561.415173611109</v>
      </c>
      <c r="C64" s="100">
        <v>167</v>
      </c>
      <c r="D64" s="115">
        <v>16.190000000000001</v>
      </c>
      <c r="E64" s="98">
        <v>2703.73</v>
      </c>
      <c r="F64" s="101" t="s">
        <v>12</v>
      </c>
    </row>
    <row r="65" spans="2:6" ht="12.5">
      <c r="B65" s="114">
        <v>45561.415173611109</v>
      </c>
      <c r="C65" s="100">
        <v>290</v>
      </c>
      <c r="D65" s="115">
        <v>16.190000000000001</v>
      </c>
      <c r="E65" s="98">
        <v>4695.1000000000004</v>
      </c>
      <c r="F65" s="101" t="s">
        <v>12</v>
      </c>
    </row>
    <row r="66" spans="2:6" ht="12.5">
      <c r="B66" s="114">
        <v>45561.423090277778</v>
      </c>
      <c r="C66" s="100">
        <v>236</v>
      </c>
      <c r="D66" s="115">
        <v>16.239999999999998</v>
      </c>
      <c r="E66" s="98">
        <v>3832.6399999999994</v>
      </c>
      <c r="F66" s="101" t="s">
        <v>12</v>
      </c>
    </row>
    <row r="67" spans="2:6" ht="12.5">
      <c r="B67" s="114">
        <v>45561.423090277778</v>
      </c>
      <c r="C67" s="100">
        <v>353</v>
      </c>
      <c r="D67" s="115">
        <v>16.25</v>
      </c>
      <c r="E67" s="98">
        <v>5736.25</v>
      </c>
      <c r="F67" s="101" t="s">
        <v>12</v>
      </c>
    </row>
    <row r="68" spans="2:6" ht="12.5">
      <c r="B68" s="114">
        <v>45561.423090277778</v>
      </c>
      <c r="C68" s="100">
        <v>266</v>
      </c>
      <c r="D68" s="115">
        <v>16.25</v>
      </c>
      <c r="E68" s="98">
        <v>4322.5</v>
      </c>
      <c r="F68" s="101" t="s">
        <v>12</v>
      </c>
    </row>
    <row r="69" spans="2:6" ht="12.5">
      <c r="B69" s="114">
        <v>45561.423090277778</v>
      </c>
      <c r="C69" s="100">
        <v>280</v>
      </c>
      <c r="D69" s="115">
        <v>16.260000000000002</v>
      </c>
      <c r="E69" s="98">
        <v>4552.8</v>
      </c>
      <c r="F69" s="101" t="s">
        <v>12</v>
      </c>
    </row>
    <row r="70" spans="2:6" ht="12.5">
      <c r="B70" s="114">
        <v>45561.432256944441</v>
      </c>
      <c r="C70" s="100">
        <v>96</v>
      </c>
      <c r="D70" s="115">
        <v>16.25</v>
      </c>
      <c r="E70" s="98">
        <v>1560</v>
      </c>
      <c r="F70" s="101" t="s">
        <v>12</v>
      </c>
    </row>
    <row r="71" spans="2:6" ht="12.5">
      <c r="B71" s="114">
        <v>45561.432256944441</v>
      </c>
      <c r="C71" s="100">
        <v>383</v>
      </c>
      <c r="D71" s="115">
        <v>16.25</v>
      </c>
      <c r="E71" s="98">
        <v>6223.75</v>
      </c>
      <c r="F71" s="101" t="s">
        <v>12</v>
      </c>
    </row>
    <row r="72" spans="2:6" ht="12.5">
      <c r="B72" s="114">
        <v>45561.432256944441</v>
      </c>
      <c r="C72" s="100">
        <v>266</v>
      </c>
      <c r="D72" s="115">
        <v>16.25</v>
      </c>
      <c r="E72" s="98">
        <v>4322.5</v>
      </c>
      <c r="F72" s="101" t="s">
        <v>12</v>
      </c>
    </row>
    <row r="73" spans="2:6" ht="12.5">
      <c r="B73" s="114">
        <v>45561.432256944441</v>
      </c>
      <c r="C73" s="100">
        <v>383</v>
      </c>
      <c r="D73" s="115">
        <v>16.25</v>
      </c>
      <c r="E73" s="98">
        <v>6223.75</v>
      </c>
      <c r="F73" s="101" t="s">
        <v>12</v>
      </c>
    </row>
    <row r="74" spans="2:6" ht="12.5">
      <c r="B74" s="114">
        <v>45561.441874999997</v>
      </c>
      <c r="C74" s="100">
        <v>292</v>
      </c>
      <c r="D74" s="115">
        <v>16.34</v>
      </c>
      <c r="E74" s="98">
        <v>4771.28</v>
      </c>
      <c r="F74" s="101" t="s">
        <v>12</v>
      </c>
    </row>
    <row r="75" spans="2:6" ht="12.5">
      <c r="B75" s="114">
        <v>45561.441874999997</v>
      </c>
      <c r="C75" s="100">
        <v>286</v>
      </c>
      <c r="D75" s="115">
        <v>16.34</v>
      </c>
      <c r="E75" s="98">
        <v>4673.24</v>
      </c>
      <c r="F75" s="101" t="s">
        <v>12</v>
      </c>
    </row>
    <row r="76" spans="2:6" ht="12.5">
      <c r="B76" s="114">
        <v>45561.441874999997</v>
      </c>
      <c r="C76" s="100">
        <v>279</v>
      </c>
      <c r="D76" s="115">
        <v>16.34</v>
      </c>
      <c r="E76" s="98">
        <v>4558.8599999999997</v>
      </c>
      <c r="F76" s="101" t="s">
        <v>12</v>
      </c>
    </row>
    <row r="77" spans="2:6" ht="12.5">
      <c r="B77" s="114">
        <v>45561.441874999997</v>
      </c>
      <c r="C77" s="100">
        <v>321</v>
      </c>
      <c r="D77" s="115">
        <v>16.34</v>
      </c>
      <c r="E77" s="98">
        <v>5245.14</v>
      </c>
      <c r="F77" s="101" t="s">
        <v>12</v>
      </c>
    </row>
    <row r="78" spans="2:6" ht="12.5">
      <c r="B78" s="114">
        <v>45561.441874999997</v>
      </c>
      <c r="C78" s="100">
        <v>317</v>
      </c>
      <c r="D78" s="115">
        <v>16.350000000000001</v>
      </c>
      <c r="E78" s="98">
        <v>5182.9500000000007</v>
      </c>
      <c r="F78" s="101" t="s">
        <v>12</v>
      </c>
    </row>
    <row r="79" spans="2:6" ht="12.5">
      <c r="B79" s="114">
        <v>45561.451608796298</v>
      </c>
      <c r="C79" s="100">
        <v>50</v>
      </c>
      <c r="D79" s="115">
        <v>16.36</v>
      </c>
      <c r="E79" s="98">
        <v>818</v>
      </c>
      <c r="F79" s="101" t="s">
        <v>12</v>
      </c>
    </row>
    <row r="80" spans="2:6" ht="12.5">
      <c r="B80" s="114">
        <v>45561.453229166669</v>
      </c>
      <c r="C80" s="100">
        <v>99</v>
      </c>
      <c r="D80" s="115">
        <v>16.399999999999999</v>
      </c>
      <c r="E80" s="98">
        <v>1623.6</v>
      </c>
      <c r="F80" s="101" t="s">
        <v>12</v>
      </c>
    </row>
    <row r="81" spans="2:6" ht="12.5">
      <c r="B81" s="114">
        <v>45561.453229166669</v>
      </c>
      <c r="C81" s="100">
        <v>269</v>
      </c>
      <c r="D81" s="115">
        <v>16.399999999999999</v>
      </c>
      <c r="E81" s="98">
        <v>4411.5999999999995</v>
      </c>
      <c r="F81" s="101" t="s">
        <v>12</v>
      </c>
    </row>
    <row r="82" spans="2:6" ht="12.5">
      <c r="B82" s="114">
        <v>45561.453229166669</v>
      </c>
      <c r="C82" s="100">
        <v>200</v>
      </c>
      <c r="D82" s="115">
        <v>16.399999999999999</v>
      </c>
      <c r="E82" s="98">
        <v>3279.9999999999995</v>
      </c>
      <c r="F82" s="101" t="s">
        <v>12</v>
      </c>
    </row>
    <row r="83" spans="2:6" ht="12.5">
      <c r="B83" s="114">
        <v>45561.460613425923</v>
      </c>
      <c r="C83" s="100">
        <v>268</v>
      </c>
      <c r="D83" s="115">
        <v>16.41</v>
      </c>
      <c r="E83" s="98">
        <v>4397.88</v>
      </c>
      <c r="F83" s="101" t="s">
        <v>12</v>
      </c>
    </row>
    <row r="84" spans="2:6" ht="12.5">
      <c r="B84" s="114">
        <v>45561.460613425923</v>
      </c>
      <c r="C84" s="100">
        <v>287</v>
      </c>
      <c r="D84" s="115">
        <v>16.41</v>
      </c>
      <c r="E84" s="98">
        <v>4709.67</v>
      </c>
      <c r="F84" s="101" t="s">
        <v>12</v>
      </c>
    </row>
    <row r="85" spans="2:6" ht="12.5">
      <c r="B85" s="114">
        <v>45561.460613425923</v>
      </c>
      <c r="C85" s="100">
        <v>329</v>
      </c>
      <c r="D85" s="115">
        <v>16.41</v>
      </c>
      <c r="E85" s="98">
        <v>5398.89</v>
      </c>
      <c r="F85" s="101" t="s">
        <v>12</v>
      </c>
    </row>
    <row r="86" spans="2:6" ht="12.5">
      <c r="B86" s="114">
        <v>45561.460613425923</v>
      </c>
      <c r="C86" s="100">
        <v>287</v>
      </c>
      <c r="D86" s="115">
        <v>16.420000000000002</v>
      </c>
      <c r="E86" s="98">
        <v>4712.5400000000009</v>
      </c>
      <c r="F86" s="101" t="s">
        <v>12</v>
      </c>
    </row>
    <row r="87" spans="2:6" ht="12.5">
      <c r="B87" s="114">
        <v>45561.460613425923</v>
      </c>
      <c r="C87" s="100">
        <v>322</v>
      </c>
      <c r="D87" s="115">
        <v>16.41</v>
      </c>
      <c r="E87" s="98">
        <v>5284.02</v>
      </c>
      <c r="F87" s="101" t="s">
        <v>12</v>
      </c>
    </row>
    <row r="88" spans="2:6" ht="12.5">
      <c r="B88" s="114">
        <v>45561.460613425923</v>
      </c>
      <c r="C88" s="100">
        <v>278</v>
      </c>
      <c r="D88" s="115">
        <v>16.420000000000002</v>
      </c>
      <c r="E88" s="98">
        <v>4564.76</v>
      </c>
      <c r="F88" s="101" t="s">
        <v>12</v>
      </c>
    </row>
    <row r="89" spans="2:6" ht="12.5">
      <c r="B89" s="114">
        <v>45561.473009259258</v>
      </c>
      <c r="C89" s="100">
        <v>113</v>
      </c>
      <c r="D89" s="115">
        <v>16.399999999999999</v>
      </c>
      <c r="E89" s="98">
        <v>1853.1999999999998</v>
      </c>
      <c r="F89" s="101" t="s">
        <v>12</v>
      </c>
    </row>
    <row r="90" spans="2:6" ht="12.5">
      <c r="B90" s="114">
        <v>45561.473009259258</v>
      </c>
      <c r="C90" s="100">
        <v>370</v>
      </c>
      <c r="D90" s="115">
        <v>16.399999999999999</v>
      </c>
      <c r="E90" s="98">
        <v>6067.9999999999991</v>
      </c>
      <c r="F90" s="101" t="s">
        <v>12</v>
      </c>
    </row>
    <row r="91" spans="2:6" ht="12.5">
      <c r="B91" s="114">
        <v>45561.473009259258</v>
      </c>
      <c r="C91" s="100">
        <v>165</v>
      </c>
      <c r="D91" s="115">
        <v>16.399999999999999</v>
      </c>
      <c r="E91" s="98">
        <v>2705.9999999999995</v>
      </c>
      <c r="F91" s="101" t="s">
        <v>12</v>
      </c>
    </row>
    <row r="92" spans="2:6" ht="12.5">
      <c r="B92" s="114">
        <v>45561.473009259258</v>
      </c>
      <c r="C92" s="100">
        <v>302</v>
      </c>
      <c r="D92" s="115">
        <v>16.399999999999999</v>
      </c>
      <c r="E92" s="98">
        <v>4952.7999999999993</v>
      </c>
      <c r="F92" s="101" t="s">
        <v>12</v>
      </c>
    </row>
    <row r="93" spans="2:6" ht="12.5">
      <c r="B93" s="114">
        <v>45561.475092592591</v>
      </c>
      <c r="C93" s="100">
        <v>312</v>
      </c>
      <c r="D93" s="115">
        <v>16.41</v>
      </c>
      <c r="E93" s="98">
        <v>5119.92</v>
      </c>
      <c r="F93" s="101" t="s">
        <v>12</v>
      </c>
    </row>
    <row r="94" spans="2:6" ht="12.5">
      <c r="B94" s="114">
        <v>45561.483344907407</v>
      </c>
      <c r="C94" s="100">
        <v>318</v>
      </c>
      <c r="D94" s="115">
        <v>16.39</v>
      </c>
      <c r="E94" s="98">
        <v>5212.0200000000004</v>
      </c>
      <c r="F94" s="101" t="s">
        <v>12</v>
      </c>
    </row>
    <row r="95" spans="2:6" ht="12.5">
      <c r="B95" s="114">
        <v>45561.490023148152</v>
      </c>
      <c r="C95" s="100">
        <v>319</v>
      </c>
      <c r="D95" s="115">
        <v>16.41</v>
      </c>
      <c r="E95" s="98">
        <v>5234.79</v>
      </c>
      <c r="F95" s="101" t="s">
        <v>12</v>
      </c>
    </row>
    <row r="96" spans="2:6" ht="12.5">
      <c r="B96" s="114">
        <v>45561.490023148152</v>
      </c>
      <c r="C96" s="100">
        <v>563</v>
      </c>
      <c r="D96" s="115">
        <v>16.41</v>
      </c>
      <c r="E96" s="98">
        <v>9238.83</v>
      </c>
      <c r="F96" s="101" t="s">
        <v>12</v>
      </c>
    </row>
    <row r="97" spans="2:6" ht="12.5">
      <c r="B97" s="114">
        <v>45561.497858796298</v>
      </c>
      <c r="C97" s="100">
        <v>313</v>
      </c>
      <c r="D97" s="115">
        <v>16.41</v>
      </c>
      <c r="E97" s="98">
        <v>5136.33</v>
      </c>
      <c r="F97" s="101" t="s">
        <v>12</v>
      </c>
    </row>
    <row r="98" spans="2:6" ht="12.5">
      <c r="B98" s="114">
        <v>45561.497858796298</v>
      </c>
      <c r="C98" s="100">
        <v>275</v>
      </c>
      <c r="D98" s="115">
        <v>16.41</v>
      </c>
      <c r="E98" s="98">
        <v>4512.75</v>
      </c>
      <c r="F98" s="101" t="s">
        <v>12</v>
      </c>
    </row>
    <row r="99" spans="2:6" ht="12.5">
      <c r="B99" s="114">
        <v>45561.50072916667</v>
      </c>
      <c r="C99" s="100">
        <v>435</v>
      </c>
      <c r="D99" s="115">
        <v>16.41</v>
      </c>
      <c r="E99" s="98">
        <v>7138.35</v>
      </c>
      <c r="F99" s="101" t="s">
        <v>12</v>
      </c>
    </row>
    <row r="100" spans="2:6" ht="12.5">
      <c r="B100" s="114">
        <v>45561.50204861111</v>
      </c>
      <c r="C100" s="100">
        <v>147</v>
      </c>
      <c r="D100" s="115">
        <v>16.41</v>
      </c>
      <c r="E100" s="98">
        <v>2412.27</v>
      </c>
      <c r="F100" s="101" t="s">
        <v>12</v>
      </c>
    </row>
    <row r="101" spans="2:6" ht="12.5">
      <c r="B101" s="114">
        <v>45561.513043981482</v>
      </c>
      <c r="C101" s="100">
        <v>281</v>
      </c>
      <c r="D101" s="115">
        <v>16.440000000000001</v>
      </c>
      <c r="E101" s="98">
        <v>4619.6400000000003</v>
      </c>
      <c r="F101" s="101" t="s">
        <v>12</v>
      </c>
    </row>
    <row r="102" spans="2:6" ht="12.5">
      <c r="B102" s="114">
        <v>45561.51321759259</v>
      </c>
      <c r="C102" s="100">
        <v>58</v>
      </c>
      <c r="D102" s="115">
        <v>16.43</v>
      </c>
      <c r="E102" s="98">
        <v>952.93999999999994</v>
      </c>
      <c r="F102" s="101" t="s">
        <v>12</v>
      </c>
    </row>
    <row r="103" spans="2:6" ht="12.5">
      <c r="B103" s="114">
        <v>45561.51321759259</v>
      </c>
      <c r="C103" s="100">
        <v>355</v>
      </c>
      <c r="D103" s="115">
        <v>16.43</v>
      </c>
      <c r="E103" s="98">
        <v>5832.65</v>
      </c>
      <c r="F103" s="101" t="s">
        <v>12</v>
      </c>
    </row>
    <row r="104" spans="2:6" ht="12.5">
      <c r="B104" s="114">
        <v>45561.51321759259</v>
      </c>
      <c r="C104" s="100">
        <v>98</v>
      </c>
      <c r="D104" s="115">
        <v>16.43</v>
      </c>
      <c r="E104" s="98">
        <v>1610.1399999999999</v>
      </c>
      <c r="F104" s="101" t="s">
        <v>12</v>
      </c>
    </row>
    <row r="105" spans="2:6" ht="12.5">
      <c r="B105" s="114">
        <v>45561.51321759259</v>
      </c>
      <c r="C105" s="100">
        <v>355</v>
      </c>
      <c r="D105" s="115">
        <v>16.43</v>
      </c>
      <c r="E105" s="98">
        <v>5832.65</v>
      </c>
      <c r="F105" s="101" t="s">
        <v>12</v>
      </c>
    </row>
    <row r="106" spans="2:6" ht="12.5">
      <c r="B106" s="114">
        <v>45561.51321759259</v>
      </c>
      <c r="C106" s="100">
        <v>171</v>
      </c>
      <c r="D106" s="115">
        <v>16.43</v>
      </c>
      <c r="E106" s="98">
        <v>2809.5299999999997</v>
      </c>
      <c r="F106" s="101" t="s">
        <v>12</v>
      </c>
    </row>
    <row r="107" spans="2:6" ht="12.5">
      <c r="B107" s="114">
        <v>45561.525821759256</v>
      </c>
      <c r="C107" s="100">
        <v>278</v>
      </c>
      <c r="D107" s="115">
        <v>16.43</v>
      </c>
      <c r="E107" s="98">
        <v>4567.54</v>
      </c>
      <c r="F107" s="101" t="s">
        <v>12</v>
      </c>
    </row>
    <row r="108" spans="2:6" ht="12.5">
      <c r="B108" s="114">
        <v>45561.525821759256</v>
      </c>
      <c r="C108" s="100">
        <v>293</v>
      </c>
      <c r="D108" s="115">
        <v>16.43</v>
      </c>
      <c r="E108" s="98">
        <v>4813.99</v>
      </c>
      <c r="F108" s="101" t="s">
        <v>12</v>
      </c>
    </row>
    <row r="109" spans="2:6" ht="12.5">
      <c r="B109" s="114">
        <v>45561.525821759256</v>
      </c>
      <c r="C109" s="100">
        <v>284</v>
      </c>
      <c r="D109" s="115">
        <v>16.43</v>
      </c>
      <c r="E109" s="98">
        <v>4666.12</v>
      </c>
      <c r="F109" s="101" t="s">
        <v>12</v>
      </c>
    </row>
    <row r="110" spans="2:6" ht="12.5">
      <c r="B110" s="114">
        <v>45561.529363425929</v>
      </c>
      <c r="C110" s="100">
        <v>83</v>
      </c>
      <c r="D110" s="115">
        <v>16.420000000000002</v>
      </c>
      <c r="E110" s="98">
        <v>1362.8600000000001</v>
      </c>
      <c r="F110" s="101" t="s">
        <v>12</v>
      </c>
    </row>
    <row r="111" spans="2:6" ht="12.5">
      <c r="B111" s="114">
        <v>45561.542361111111</v>
      </c>
      <c r="C111" s="100">
        <v>44</v>
      </c>
      <c r="D111" s="115">
        <v>16.440000000000001</v>
      </c>
      <c r="E111" s="98">
        <v>723.36</v>
      </c>
      <c r="F111" s="101" t="s">
        <v>12</v>
      </c>
    </row>
    <row r="112" spans="2:6" ht="12.5">
      <c r="B112" s="114">
        <v>45561.542361111111</v>
      </c>
      <c r="C112" s="100">
        <v>247</v>
      </c>
      <c r="D112" s="115">
        <v>16.440000000000001</v>
      </c>
      <c r="E112" s="98">
        <v>4060.6800000000003</v>
      </c>
      <c r="F112" s="101" t="s">
        <v>12</v>
      </c>
    </row>
    <row r="113" spans="2:6" ht="12.5">
      <c r="B113" s="114">
        <v>45561.542361111111</v>
      </c>
      <c r="C113" s="100">
        <v>279</v>
      </c>
      <c r="D113" s="115">
        <v>16.440000000000001</v>
      </c>
      <c r="E113" s="98">
        <v>4586.76</v>
      </c>
      <c r="F113" s="101" t="s">
        <v>12</v>
      </c>
    </row>
    <row r="114" spans="2:6" ht="12.5">
      <c r="B114" s="114">
        <v>45561.542361111111</v>
      </c>
      <c r="C114" s="100">
        <v>291</v>
      </c>
      <c r="D114" s="115">
        <v>16.440000000000001</v>
      </c>
      <c r="E114" s="98">
        <v>4784.04</v>
      </c>
      <c r="F114" s="101" t="s">
        <v>12</v>
      </c>
    </row>
    <row r="115" spans="2:6" ht="12.5">
      <c r="B115" s="114">
        <v>45561.54383101852</v>
      </c>
      <c r="C115" s="100">
        <v>544</v>
      </c>
      <c r="D115" s="115">
        <v>16.43</v>
      </c>
      <c r="E115" s="98">
        <v>8937.92</v>
      </c>
      <c r="F115" s="101" t="s">
        <v>12</v>
      </c>
    </row>
    <row r="116" spans="2:6" ht="12.5">
      <c r="B116" s="114">
        <v>45561.54383101852</v>
      </c>
      <c r="C116" s="100">
        <v>271</v>
      </c>
      <c r="D116" s="115">
        <v>16.43</v>
      </c>
      <c r="E116" s="98">
        <v>4452.53</v>
      </c>
      <c r="F116" s="101" t="s">
        <v>12</v>
      </c>
    </row>
    <row r="117" spans="2:6" ht="12.5">
      <c r="B117" s="114">
        <v>45561.551574074074</v>
      </c>
      <c r="C117" s="100">
        <v>264</v>
      </c>
      <c r="D117" s="115">
        <v>16.39</v>
      </c>
      <c r="E117" s="98">
        <v>4326.96</v>
      </c>
      <c r="F117" s="101" t="s">
        <v>12</v>
      </c>
    </row>
    <row r="118" spans="2:6" ht="12.5">
      <c r="B118" s="114">
        <v>45561.551574074074</v>
      </c>
      <c r="C118" s="100">
        <v>38</v>
      </c>
      <c r="D118" s="115">
        <v>16.399999999999999</v>
      </c>
      <c r="E118" s="98">
        <v>623.19999999999993</v>
      </c>
      <c r="F118" s="101" t="s">
        <v>12</v>
      </c>
    </row>
    <row r="119" spans="2:6" ht="12.5">
      <c r="B119" s="114">
        <v>45561.551574074074</v>
      </c>
      <c r="C119" s="100">
        <v>251</v>
      </c>
      <c r="D119" s="115">
        <v>16.399999999999999</v>
      </c>
      <c r="E119" s="98">
        <v>4116.3999999999996</v>
      </c>
      <c r="F119" s="101" t="s">
        <v>12</v>
      </c>
    </row>
    <row r="120" spans="2:6" ht="12.5">
      <c r="B120" s="114">
        <v>45561.557523148149</v>
      </c>
      <c r="C120" s="100">
        <v>298</v>
      </c>
      <c r="D120" s="115">
        <v>16.399999999999999</v>
      </c>
      <c r="E120" s="98">
        <v>4887.2</v>
      </c>
      <c r="F120" s="101" t="s">
        <v>12</v>
      </c>
    </row>
    <row r="121" spans="2:6" ht="12.5">
      <c r="B121" s="114">
        <v>45561.557523148149</v>
      </c>
      <c r="C121" s="100">
        <v>266</v>
      </c>
      <c r="D121" s="115">
        <v>16.399999999999999</v>
      </c>
      <c r="E121" s="98">
        <v>4362.3999999999996</v>
      </c>
      <c r="F121" s="101" t="s">
        <v>12</v>
      </c>
    </row>
    <row r="122" spans="2:6" ht="12.5">
      <c r="B122" s="114">
        <v>45561.561192129629</v>
      </c>
      <c r="C122" s="100">
        <v>316</v>
      </c>
      <c r="D122" s="115">
        <v>16.39</v>
      </c>
      <c r="E122" s="98">
        <v>5179.24</v>
      </c>
      <c r="F122" s="101" t="s">
        <v>12</v>
      </c>
    </row>
    <row r="123" spans="2:6" ht="12.5">
      <c r="B123" s="114">
        <v>45561.574456018519</v>
      </c>
      <c r="C123" s="100">
        <v>120</v>
      </c>
      <c r="D123" s="115">
        <v>16.41</v>
      </c>
      <c r="E123" s="98">
        <v>1969.2</v>
      </c>
      <c r="F123" s="101" t="s">
        <v>12</v>
      </c>
    </row>
    <row r="124" spans="2:6" ht="12.5">
      <c r="B124" s="114">
        <v>45561.574456018519</v>
      </c>
      <c r="C124" s="100">
        <v>46</v>
      </c>
      <c r="D124" s="115">
        <v>16.41</v>
      </c>
      <c r="E124" s="98">
        <v>754.86</v>
      </c>
      <c r="F124" s="101" t="s">
        <v>12</v>
      </c>
    </row>
    <row r="125" spans="2:6" ht="12.5">
      <c r="B125" s="114">
        <v>45561.576967592591</v>
      </c>
      <c r="C125" s="100">
        <v>283</v>
      </c>
      <c r="D125" s="115">
        <v>16.41</v>
      </c>
      <c r="E125" s="98">
        <v>4644.03</v>
      </c>
      <c r="F125" s="101" t="s">
        <v>12</v>
      </c>
    </row>
    <row r="126" spans="2:6" ht="12.5">
      <c r="B126" s="114">
        <v>45561.578587962962</v>
      </c>
      <c r="C126" s="100">
        <v>269</v>
      </c>
      <c r="D126" s="115">
        <v>16.41</v>
      </c>
      <c r="E126" s="98">
        <v>4414.29</v>
      </c>
      <c r="F126" s="101" t="s">
        <v>12</v>
      </c>
    </row>
    <row r="127" spans="2:6" ht="12.5">
      <c r="B127" s="114">
        <v>45561.578587962962</v>
      </c>
      <c r="C127" s="100">
        <v>302</v>
      </c>
      <c r="D127" s="115">
        <v>16.41</v>
      </c>
      <c r="E127" s="98">
        <v>4955.82</v>
      </c>
      <c r="F127" s="101" t="s">
        <v>12</v>
      </c>
    </row>
    <row r="128" spans="2:6" ht="12.5">
      <c r="B128" s="114">
        <v>45561.578587962962</v>
      </c>
      <c r="C128" s="100">
        <v>269</v>
      </c>
      <c r="D128" s="115">
        <v>16.41</v>
      </c>
      <c r="E128" s="98">
        <v>4414.29</v>
      </c>
      <c r="F128" s="101" t="s">
        <v>12</v>
      </c>
    </row>
    <row r="129" spans="2:6" ht="12.5">
      <c r="B129" s="114">
        <v>45561.578587962962</v>
      </c>
      <c r="C129" s="100">
        <v>51</v>
      </c>
      <c r="D129" s="115">
        <v>16.41</v>
      </c>
      <c r="E129" s="98">
        <v>836.91</v>
      </c>
      <c r="F129" s="101" t="s">
        <v>12</v>
      </c>
    </row>
    <row r="130" spans="2:6" ht="12.5">
      <c r="B130" s="114">
        <v>45561.578587962962</v>
      </c>
      <c r="C130" s="100">
        <v>516</v>
      </c>
      <c r="D130" s="115">
        <v>16.41</v>
      </c>
      <c r="E130" s="98">
        <v>8467.56</v>
      </c>
      <c r="F130" s="101" t="s">
        <v>12</v>
      </c>
    </row>
    <row r="131" spans="2:6" ht="12.5">
      <c r="B131" s="114">
        <v>45561.589444444442</v>
      </c>
      <c r="C131" s="100">
        <v>595</v>
      </c>
      <c r="D131" s="115">
        <v>16.399999999999999</v>
      </c>
      <c r="E131" s="98">
        <v>9758</v>
      </c>
      <c r="F131" s="101" t="s">
        <v>12</v>
      </c>
    </row>
    <row r="132" spans="2:6" ht="12.5">
      <c r="B132" s="114">
        <v>45561.595023148147</v>
      </c>
      <c r="C132" s="100">
        <v>143</v>
      </c>
      <c r="D132" s="115">
        <v>16.399999999999999</v>
      </c>
      <c r="E132" s="98">
        <v>2345.1999999999998</v>
      </c>
      <c r="F132" s="101" t="s">
        <v>12</v>
      </c>
    </row>
    <row r="133" spans="2:6" ht="12.5">
      <c r="B133" s="114">
        <v>45561.595023148147</v>
      </c>
      <c r="C133" s="100">
        <v>117</v>
      </c>
      <c r="D133" s="115">
        <v>16.399999999999999</v>
      </c>
      <c r="E133" s="98">
        <v>1918.7999999999997</v>
      </c>
      <c r="F133" s="101" t="s">
        <v>12</v>
      </c>
    </row>
    <row r="134" spans="2:6" ht="12.5">
      <c r="B134" s="114">
        <v>45561.595023148147</v>
      </c>
      <c r="C134" s="100">
        <v>44</v>
      </c>
      <c r="D134" s="115">
        <v>16.399999999999999</v>
      </c>
      <c r="E134" s="98">
        <v>721.59999999999991</v>
      </c>
      <c r="F134" s="101" t="s">
        <v>12</v>
      </c>
    </row>
    <row r="135" spans="2:6" ht="12.5">
      <c r="B135" s="114">
        <v>45561.598611111112</v>
      </c>
      <c r="C135" s="100">
        <v>222</v>
      </c>
      <c r="D135" s="115">
        <v>16.39</v>
      </c>
      <c r="E135" s="98">
        <v>3638.58</v>
      </c>
      <c r="F135" s="101" t="s">
        <v>12</v>
      </c>
    </row>
    <row r="136" spans="2:6" ht="12.5">
      <c r="B136" s="114">
        <v>45561.598611111112</v>
      </c>
      <c r="C136" s="100">
        <v>266</v>
      </c>
      <c r="D136" s="115">
        <v>16.39</v>
      </c>
      <c r="E136" s="98">
        <v>4359.74</v>
      </c>
      <c r="F136" s="101" t="s">
        <v>12</v>
      </c>
    </row>
    <row r="137" spans="2:6" ht="12.5">
      <c r="B137" s="114">
        <v>45561.598611111112</v>
      </c>
      <c r="C137" s="100">
        <v>54</v>
      </c>
      <c r="D137" s="115">
        <v>16.39</v>
      </c>
      <c r="E137" s="98">
        <v>885.06000000000006</v>
      </c>
      <c r="F137" s="101" t="s">
        <v>12</v>
      </c>
    </row>
    <row r="138" spans="2:6" ht="12.5">
      <c r="B138" s="114">
        <v>45561.611157407409</v>
      </c>
      <c r="C138" s="100">
        <v>8</v>
      </c>
      <c r="D138" s="115">
        <v>16.420000000000002</v>
      </c>
      <c r="E138" s="98">
        <v>131.36000000000001</v>
      </c>
      <c r="F138" s="101" t="s">
        <v>12</v>
      </c>
    </row>
    <row r="139" spans="2:6" ht="12.5">
      <c r="B139" s="114">
        <v>45561.611157407409</v>
      </c>
      <c r="C139" s="100">
        <v>228</v>
      </c>
      <c r="D139" s="115">
        <v>16.420000000000002</v>
      </c>
      <c r="E139" s="98">
        <v>3743.76</v>
      </c>
      <c r="F139" s="101" t="s">
        <v>12</v>
      </c>
    </row>
    <row r="140" spans="2:6" ht="12.5">
      <c r="B140" s="114">
        <v>45561.611157407409</v>
      </c>
      <c r="C140" s="100">
        <v>348</v>
      </c>
      <c r="D140" s="115">
        <v>16.420000000000002</v>
      </c>
      <c r="E140" s="98">
        <v>5714.1600000000008</v>
      </c>
      <c r="F140" s="101" t="s">
        <v>12</v>
      </c>
    </row>
    <row r="141" spans="2:6" ht="12.5">
      <c r="B141" s="114">
        <v>45561.611157407409</v>
      </c>
      <c r="C141" s="100">
        <v>234</v>
      </c>
      <c r="D141" s="115">
        <v>16.420000000000002</v>
      </c>
      <c r="E141" s="98">
        <v>3842.28</v>
      </c>
      <c r="F141" s="101" t="s">
        <v>12</v>
      </c>
    </row>
    <row r="142" spans="2:6" ht="12.5">
      <c r="B142" s="114">
        <v>45561.611157407409</v>
      </c>
      <c r="C142" s="100">
        <v>342</v>
      </c>
      <c r="D142" s="115">
        <v>16.420000000000002</v>
      </c>
      <c r="E142" s="98">
        <v>5615.64</v>
      </c>
      <c r="F142" s="101" t="s">
        <v>12</v>
      </c>
    </row>
    <row r="143" spans="2:6" ht="12.5">
      <c r="B143" s="114">
        <v>45561.611157407409</v>
      </c>
      <c r="C143" s="100">
        <v>228</v>
      </c>
      <c r="D143" s="115">
        <v>16.420000000000002</v>
      </c>
      <c r="E143" s="98">
        <v>3743.76</v>
      </c>
      <c r="F143" s="101" t="s">
        <v>12</v>
      </c>
    </row>
    <row r="144" spans="2:6" ht="12.5">
      <c r="B144" s="114">
        <v>45561.611157407409</v>
      </c>
      <c r="C144" s="100">
        <v>6</v>
      </c>
      <c r="D144" s="115">
        <v>16.420000000000002</v>
      </c>
      <c r="E144" s="98">
        <v>98.52000000000001</v>
      </c>
      <c r="F144" s="101" t="s">
        <v>12</v>
      </c>
    </row>
    <row r="145" spans="2:6" ht="12.5">
      <c r="B145" s="114">
        <v>45561.611157407409</v>
      </c>
      <c r="C145" s="100">
        <v>354</v>
      </c>
      <c r="D145" s="115">
        <v>16.420000000000002</v>
      </c>
      <c r="E145" s="98">
        <v>5812.68</v>
      </c>
      <c r="F145" s="101" t="s">
        <v>12</v>
      </c>
    </row>
    <row r="146" spans="2:6" ht="12.5">
      <c r="B146" s="114">
        <v>45561.618935185186</v>
      </c>
      <c r="C146" s="100">
        <v>268</v>
      </c>
      <c r="D146" s="115">
        <v>16.399999999999999</v>
      </c>
      <c r="E146" s="98">
        <v>4395.2</v>
      </c>
      <c r="F146" s="101" t="s">
        <v>12</v>
      </c>
    </row>
    <row r="147" spans="2:6" ht="12.5">
      <c r="B147" s="114">
        <v>45561.62908564815</v>
      </c>
      <c r="C147" s="100">
        <v>251</v>
      </c>
      <c r="D147" s="115">
        <v>16.420000000000002</v>
      </c>
      <c r="E147" s="98">
        <v>4121.42</v>
      </c>
      <c r="F147" s="101" t="s">
        <v>12</v>
      </c>
    </row>
    <row r="148" spans="2:6" ht="12.5">
      <c r="B148" s="114">
        <v>45561.62908564815</v>
      </c>
      <c r="C148" s="100">
        <v>61</v>
      </c>
      <c r="D148" s="115">
        <v>16.420000000000002</v>
      </c>
      <c r="E148" s="98">
        <v>1001.6200000000001</v>
      </c>
      <c r="F148" s="101" t="s">
        <v>12</v>
      </c>
    </row>
    <row r="149" spans="2:6" ht="12.5">
      <c r="B149" s="114">
        <v>45561.62908564815</v>
      </c>
      <c r="C149" s="100">
        <v>276</v>
      </c>
      <c r="D149" s="115">
        <v>16.420000000000002</v>
      </c>
      <c r="E149" s="98">
        <v>4531.92</v>
      </c>
      <c r="F149" s="101" t="s">
        <v>12</v>
      </c>
    </row>
    <row r="150" spans="2:6" ht="12.5">
      <c r="B150" s="114">
        <v>45561.630416666667</v>
      </c>
      <c r="C150" s="100">
        <v>49</v>
      </c>
      <c r="D150" s="115">
        <v>16.41</v>
      </c>
      <c r="E150" s="98">
        <v>804.09</v>
      </c>
      <c r="F150" s="101" t="s">
        <v>12</v>
      </c>
    </row>
    <row r="151" spans="2:6" ht="12.5">
      <c r="B151" s="114">
        <v>45561.630416666667</v>
      </c>
      <c r="C151" s="100">
        <v>245</v>
      </c>
      <c r="D151" s="115">
        <v>16.41</v>
      </c>
      <c r="E151" s="98">
        <v>4020.45</v>
      </c>
      <c r="F151" s="101" t="s">
        <v>12</v>
      </c>
    </row>
    <row r="152" spans="2:6" ht="12.5">
      <c r="B152" s="114">
        <v>45561.630416666667</v>
      </c>
      <c r="C152" s="100">
        <v>282</v>
      </c>
      <c r="D152" s="115">
        <v>16.41</v>
      </c>
      <c r="E152" s="98">
        <v>4627.62</v>
      </c>
      <c r="F152" s="101" t="s">
        <v>12</v>
      </c>
    </row>
    <row r="153" spans="2:6" ht="12.5">
      <c r="B153" s="114">
        <v>45561.630416666667</v>
      </c>
      <c r="C153" s="100">
        <v>311</v>
      </c>
      <c r="D153" s="115">
        <v>16.41</v>
      </c>
      <c r="E153" s="98">
        <v>5103.51</v>
      </c>
      <c r="F153" s="101" t="s">
        <v>12</v>
      </c>
    </row>
    <row r="154" spans="2:6" ht="12.5">
      <c r="B154" s="114">
        <v>45561.634895833333</v>
      </c>
      <c r="C154" s="100">
        <v>148</v>
      </c>
      <c r="D154" s="101">
        <v>16.39</v>
      </c>
      <c r="E154" s="98">
        <v>2425.7200000000003</v>
      </c>
      <c r="F154" s="101" t="s">
        <v>12</v>
      </c>
    </row>
    <row r="155" spans="2:6" ht="12.5">
      <c r="B155" s="114">
        <v>45561.634895833333</v>
      </c>
      <c r="C155" s="100">
        <v>164</v>
      </c>
      <c r="D155" s="101">
        <v>16.39</v>
      </c>
      <c r="E155" s="98">
        <v>2687.96</v>
      </c>
      <c r="F155" s="101" t="s">
        <v>12</v>
      </c>
    </row>
    <row r="156" spans="2:6" ht="12.5">
      <c r="B156" s="114">
        <v>45561.638611111113</v>
      </c>
      <c r="C156" s="100">
        <v>190</v>
      </c>
      <c r="D156" s="101">
        <v>16.37</v>
      </c>
      <c r="E156" s="98">
        <v>3110.3</v>
      </c>
      <c r="F156" s="101" t="s">
        <v>12</v>
      </c>
    </row>
    <row r="157" spans="2:6" ht="12.5">
      <c r="B157" s="114">
        <v>45561.638611111113</v>
      </c>
      <c r="C157" s="100">
        <v>91</v>
      </c>
      <c r="D157" s="101">
        <v>16.37</v>
      </c>
      <c r="E157" s="98">
        <v>1489.67</v>
      </c>
      <c r="F157" s="101" t="s">
        <v>12</v>
      </c>
    </row>
    <row r="158" spans="2:6" ht="12.5">
      <c r="B158" s="114">
        <v>45561.647604166668</v>
      </c>
      <c r="C158" s="100">
        <v>91</v>
      </c>
      <c r="D158" s="101">
        <v>16.39</v>
      </c>
      <c r="E158" s="98">
        <v>1491.49</v>
      </c>
      <c r="F158" s="101" t="s">
        <v>12</v>
      </c>
    </row>
    <row r="159" spans="2:6" ht="12.5">
      <c r="B159" s="114">
        <v>45561.647604166668</v>
      </c>
      <c r="C159" s="100">
        <v>147</v>
      </c>
      <c r="D159" s="101">
        <v>16.39</v>
      </c>
      <c r="E159" s="98">
        <v>2409.33</v>
      </c>
      <c r="F159" s="101" t="s">
        <v>12</v>
      </c>
    </row>
    <row r="160" spans="2:6" ht="12.5">
      <c r="B160" s="114">
        <v>45561.650451388887</v>
      </c>
      <c r="C160" s="100">
        <v>125</v>
      </c>
      <c r="D160" s="101">
        <v>16.41</v>
      </c>
      <c r="E160" s="98">
        <v>2051.25</v>
      </c>
      <c r="F160" s="101" t="s">
        <v>12</v>
      </c>
    </row>
    <row r="161" spans="2:6" ht="12.5">
      <c r="B161" s="114">
        <v>45561.650451388887</v>
      </c>
      <c r="C161" s="100">
        <v>360</v>
      </c>
      <c r="D161" s="101">
        <v>16.41</v>
      </c>
      <c r="E161" s="98">
        <v>5907.6</v>
      </c>
      <c r="F161" s="101" t="s">
        <v>12</v>
      </c>
    </row>
    <row r="162" spans="2:6" ht="12.5">
      <c r="B162" s="114">
        <v>45561.650451388887</v>
      </c>
      <c r="C162" s="100">
        <v>308</v>
      </c>
      <c r="D162" s="101">
        <v>16.41</v>
      </c>
      <c r="E162" s="98">
        <v>5054.28</v>
      </c>
      <c r="F162" s="101" t="s">
        <v>12</v>
      </c>
    </row>
    <row r="163" spans="2:6" ht="12.5">
      <c r="B163" s="114">
        <v>45561.652372685188</v>
      </c>
      <c r="C163" s="100">
        <v>299</v>
      </c>
      <c r="D163" s="101">
        <v>16.399999999999999</v>
      </c>
      <c r="E163" s="98">
        <v>4903.5999999999995</v>
      </c>
      <c r="F163" s="101" t="s">
        <v>12</v>
      </c>
    </row>
    <row r="164" spans="2:6" ht="12.5">
      <c r="B164" s="114">
        <v>45561.652372685188</v>
      </c>
      <c r="C164" s="100">
        <v>285</v>
      </c>
      <c r="D164" s="101">
        <v>16.399999999999999</v>
      </c>
      <c r="E164" s="98">
        <v>4674</v>
      </c>
      <c r="F164" s="101" t="s">
        <v>12</v>
      </c>
    </row>
    <row r="165" spans="2:6" ht="12.5">
      <c r="B165" s="114">
        <v>45561.652372685188</v>
      </c>
      <c r="C165" s="100">
        <v>266</v>
      </c>
      <c r="D165" s="101">
        <v>16.399999999999999</v>
      </c>
      <c r="E165" s="98">
        <v>4362.3999999999996</v>
      </c>
      <c r="F165" s="101" t="s">
        <v>12</v>
      </c>
    </row>
    <row r="166" spans="2:6" ht="12.5">
      <c r="B166" s="114">
        <v>45561.652372685188</v>
      </c>
      <c r="C166" s="100">
        <v>457</v>
      </c>
      <c r="D166" s="101">
        <v>16.41</v>
      </c>
      <c r="E166" s="98">
        <v>7499.37</v>
      </c>
      <c r="F166" s="101" t="s">
        <v>12</v>
      </c>
    </row>
    <row r="167" spans="2:6" ht="12.5">
      <c r="B167" s="114">
        <v>45561.657962962963</v>
      </c>
      <c r="C167" s="100">
        <v>279</v>
      </c>
      <c r="D167" s="101">
        <v>16.420000000000002</v>
      </c>
      <c r="E167" s="98">
        <v>4581.18</v>
      </c>
      <c r="F167" s="101" t="s">
        <v>12</v>
      </c>
    </row>
    <row r="168" spans="2:6" ht="12.5">
      <c r="B168" s="114">
        <v>45561.657962962963</v>
      </c>
      <c r="C168" s="100">
        <v>267</v>
      </c>
      <c r="D168" s="101">
        <v>16.420000000000002</v>
      </c>
      <c r="E168" s="98">
        <v>4384.1400000000003</v>
      </c>
      <c r="F168" s="101" t="s">
        <v>12</v>
      </c>
    </row>
    <row r="169" spans="2:6" ht="12.5">
      <c r="B169" s="114">
        <v>45561.659143518518</v>
      </c>
      <c r="C169" s="100">
        <v>314</v>
      </c>
      <c r="D169" s="101">
        <v>16.41</v>
      </c>
      <c r="E169" s="98">
        <v>5152.74</v>
      </c>
      <c r="F169" s="101" t="s">
        <v>12</v>
      </c>
    </row>
    <row r="170" spans="2:6" ht="12.5">
      <c r="B170" s="114">
        <v>45561.659143518518</v>
      </c>
      <c r="C170" s="100">
        <v>266</v>
      </c>
      <c r="D170" s="101">
        <v>16.41</v>
      </c>
      <c r="E170" s="98">
        <v>4365.0600000000004</v>
      </c>
      <c r="F170" s="101" t="s">
        <v>12</v>
      </c>
    </row>
    <row r="171" spans="2:6" ht="12.5">
      <c r="B171" s="114">
        <v>45561.662511574075</v>
      </c>
      <c r="C171" s="100">
        <v>188</v>
      </c>
      <c r="D171" s="101">
        <v>16.39</v>
      </c>
      <c r="E171" s="98">
        <v>3081.32</v>
      </c>
      <c r="F171" s="101" t="s">
        <v>12</v>
      </c>
    </row>
    <row r="172" spans="2:6" ht="12.5">
      <c r="B172" s="114">
        <v>45561.664664351854</v>
      </c>
      <c r="C172" s="100">
        <v>285</v>
      </c>
      <c r="D172" s="101">
        <v>16.39</v>
      </c>
      <c r="E172" s="98">
        <v>4671.1500000000005</v>
      </c>
      <c r="F172" s="101" t="s">
        <v>12</v>
      </c>
    </row>
    <row r="173" spans="2:6" ht="12.5">
      <c r="B173" s="114">
        <v>45561.664664351854</v>
      </c>
      <c r="C173" s="100">
        <v>320</v>
      </c>
      <c r="D173" s="101">
        <v>16.39</v>
      </c>
      <c r="E173" s="98">
        <v>5244.8</v>
      </c>
      <c r="F173" s="101" t="s">
        <v>12</v>
      </c>
    </row>
    <row r="174" spans="2:6" ht="12.5">
      <c r="B174" s="114">
        <v>45561.668576388889</v>
      </c>
      <c r="C174" s="100">
        <v>136</v>
      </c>
      <c r="D174" s="101">
        <v>16.399999999999999</v>
      </c>
      <c r="E174" s="98">
        <v>2230.3999999999996</v>
      </c>
      <c r="F174" s="101" t="s">
        <v>12</v>
      </c>
    </row>
    <row r="175" spans="2:6" ht="12.5">
      <c r="B175" s="114">
        <v>45561.668576388889</v>
      </c>
      <c r="C175" s="100">
        <v>162</v>
      </c>
      <c r="D175" s="101">
        <v>16.399999999999999</v>
      </c>
      <c r="E175" s="98">
        <v>2656.7999999999997</v>
      </c>
      <c r="F175" s="101" t="s">
        <v>12</v>
      </c>
    </row>
    <row r="176" spans="2:6" ht="12.5">
      <c r="B176" s="114">
        <v>45561.670300925929</v>
      </c>
      <c r="C176" s="100">
        <v>274</v>
      </c>
      <c r="D176" s="101">
        <v>16.39</v>
      </c>
      <c r="E176" s="98">
        <v>4490.8600000000006</v>
      </c>
      <c r="F176" s="101" t="s">
        <v>12</v>
      </c>
    </row>
    <row r="177" spans="2:6" ht="12.5">
      <c r="B177" s="114">
        <v>45561.675300925926</v>
      </c>
      <c r="C177" s="100">
        <v>308</v>
      </c>
      <c r="D177" s="101">
        <v>16.399999999999999</v>
      </c>
      <c r="E177" s="98">
        <v>5051.2</v>
      </c>
      <c r="F177" s="101" t="s">
        <v>12</v>
      </c>
    </row>
    <row r="178" spans="2:6" ht="12.5">
      <c r="B178" s="114">
        <v>45561.676631944443</v>
      </c>
      <c r="C178" s="100">
        <v>260</v>
      </c>
      <c r="D178" s="101">
        <v>16.399999999999999</v>
      </c>
      <c r="E178" s="98">
        <v>4264</v>
      </c>
      <c r="F178" s="101" t="s">
        <v>12</v>
      </c>
    </row>
    <row r="179" spans="2:6" ht="12.5">
      <c r="B179" s="114">
        <v>45561.678298611114</v>
      </c>
      <c r="C179" s="100">
        <v>545</v>
      </c>
      <c r="D179" s="101">
        <v>16.39</v>
      </c>
      <c r="E179" s="98">
        <v>8932.5500000000011</v>
      </c>
      <c r="F179" s="101" t="s">
        <v>12</v>
      </c>
    </row>
    <row r="180" spans="2:6" ht="12.5">
      <c r="B180" s="114">
        <v>45561.678298611114</v>
      </c>
      <c r="C180" s="100">
        <v>365</v>
      </c>
      <c r="D180" s="101">
        <v>16.399999999999999</v>
      </c>
      <c r="E180" s="98">
        <v>5985.9999999999991</v>
      </c>
      <c r="F180" s="101" t="s">
        <v>12</v>
      </c>
    </row>
    <row r="181" spans="2:6" ht="12.5">
      <c r="B181" s="114">
        <v>45561.683900462966</v>
      </c>
      <c r="C181" s="100">
        <v>272</v>
      </c>
      <c r="D181" s="101">
        <v>16.37</v>
      </c>
      <c r="E181" s="98">
        <v>4452.6400000000003</v>
      </c>
      <c r="F181" s="101" t="s">
        <v>12</v>
      </c>
    </row>
    <row r="182" spans="2:6" ht="12.5">
      <c r="B182" s="114">
        <v>45561.683900462966</v>
      </c>
      <c r="C182" s="100">
        <v>284</v>
      </c>
      <c r="D182" s="101">
        <v>16.37</v>
      </c>
      <c r="E182" s="98">
        <v>4649.08</v>
      </c>
      <c r="F182" s="101" t="s">
        <v>12</v>
      </c>
    </row>
    <row r="183" spans="2:6" ht="12.5">
      <c r="B183" s="114">
        <v>45561.685763888891</v>
      </c>
      <c r="C183" s="100">
        <v>314</v>
      </c>
      <c r="D183" s="101">
        <v>16.37</v>
      </c>
      <c r="E183" s="98">
        <v>5140.18</v>
      </c>
      <c r="F183" s="101" t="s">
        <v>12</v>
      </c>
    </row>
    <row r="184" spans="2:6" ht="12.5">
      <c r="B184" s="114">
        <v>45561.690891203703</v>
      </c>
      <c r="C184" s="100">
        <v>540</v>
      </c>
      <c r="D184" s="101">
        <v>16.38</v>
      </c>
      <c r="E184" s="98">
        <v>8845.1999999999989</v>
      </c>
      <c r="F184" s="101" t="s">
        <v>12</v>
      </c>
    </row>
    <row r="185" spans="2:6" ht="12.5">
      <c r="B185" s="114">
        <v>45561.694571759261</v>
      </c>
      <c r="C185" s="100">
        <v>320</v>
      </c>
      <c r="D185" s="101">
        <v>16.37</v>
      </c>
      <c r="E185" s="98">
        <v>5238.4000000000005</v>
      </c>
      <c r="F185" s="101" t="s">
        <v>12</v>
      </c>
    </row>
    <row r="186" spans="2:6" ht="12.5">
      <c r="B186" s="114">
        <v>45561.694571759261</v>
      </c>
      <c r="C186" s="100">
        <v>267</v>
      </c>
      <c r="D186" s="101">
        <v>16.37</v>
      </c>
      <c r="E186" s="98">
        <v>4370.79</v>
      </c>
      <c r="F186" s="101" t="s">
        <v>12</v>
      </c>
    </row>
    <row r="187" spans="2:6" ht="12.5">
      <c r="B187" s="114">
        <v>45561.695972222224</v>
      </c>
      <c r="C187" s="100">
        <v>213</v>
      </c>
      <c r="D187" s="101">
        <v>16.37</v>
      </c>
      <c r="E187" s="98">
        <v>3486.8100000000004</v>
      </c>
      <c r="F187" s="101" t="s">
        <v>12</v>
      </c>
    </row>
    <row r="188" spans="2:6" ht="12.5">
      <c r="B188" s="114">
        <v>45561.700162037036</v>
      </c>
      <c r="C188" s="100">
        <v>272</v>
      </c>
      <c r="D188" s="101">
        <v>16.350000000000001</v>
      </c>
      <c r="E188" s="98">
        <v>4447.2000000000007</v>
      </c>
      <c r="F188" s="101" t="s">
        <v>12</v>
      </c>
    </row>
    <row r="189" spans="2:6" ht="12.5">
      <c r="B189" s="114">
        <v>45561.700162037036</v>
      </c>
      <c r="C189" s="100">
        <v>34</v>
      </c>
      <c r="D189" s="101">
        <v>16.36</v>
      </c>
      <c r="E189" s="98">
        <v>556.24</v>
      </c>
      <c r="F189" s="101" t="s">
        <v>12</v>
      </c>
    </row>
    <row r="190" spans="2:6" ht="12.5">
      <c r="B190" s="114">
        <v>45561.700162037036</v>
      </c>
      <c r="C190" s="100">
        <v>295</v>
      </c>
      <c r="D190" s="101">
        <v>16.350000000000001</v>
      </c>
      <c r="E190" s="98">
        <v>4823.25</v>
      </c>
      <c r="F190" s="101" t="s">
        <v>12</v>
      </c>
    </row>
    <row r="191" spans="2:6" ht="12.5">
      <c r="B191" s="114">
        <v>45561.700162037036</v>
      </c>
      <c r="C191" s="100">
        <v>238</v>
      </c>
      <c r="D191" s="101">
        <v>16.36</v>
      </c>
      <c r="E191" s="98">
        <v>3893.68</v>
      </c>
      <c r="F191" s="101" t="s">
        <v>12</v>
      </c>
    </row>
    <row r="192" spans="2:6" ht="12.5">
      <c r="B192" s="114">
        <v>45561.700162037036</v>
      </c>
      <c r="C192" s="100">
        <v>273</v>
      </c>
      <c r="D192" s="101">
        <v>16.36</v>
      </c>
      <c r="E192" s="98">
        <v>4466.28</v>
      </c>
      <c r="F192" s="101" t="s">
        <v>12</v>
      </c>
    </row>
    <row r="193" spans="2:6" ht="12.5">
      <c r="B193" s="114">
        <v>45561.702106481483</v>
      </c>
      <c r="C193" s="100">
        <v>273</v>
      </c>
      <c r="D193" s="101">
        <v>16.350000000000001</v>
      </c>
      <c r="E193" s="98">
        <v>4463.55</v>
      </c>
      <c r="F193" s="101" t="s">
        <v>12</v>
      </c>
    </row>
    <row r="194" spans="2:6" ht="12.5">
      <c r="B194" s="114">
        <v>45561.709606481483</v>
      </c>
      <c r="C194" s="100">
        <v>593</v>
      </c>
      <c r="D194" s="101">
        <v>16.34</v>
      </c>
      <c r="E194" s="98">
        <v>9689.6200000000008</v>
      </c>
      <c r="F194" s="101" t="s">
        <v>12</v>
      </c>
    </row>
    <row r="195" spans="2:6">
      <c r="B195" s="99">
        <v>45561.709756944445</v>
      </c>
      <c r="C195" s="100">
        <v>291</v>
      </c>
      <c r="D195" s="101">
        <v>16.34</v>
      </c>
      <c r="E195" s="98">
        <v>4754.9399999999996</v>
      </c>
      <c r="F195" s="101" t="s">
        <v>12</v>
      </c>
    </row>
    <row r="196" spans="2:6">
      <c r="B196" s="99">
        <v>45561.709756944445</v>
      </c>
      <c r="C196" s="100">
        <v>1179</v>
      </c>
      <c r="D196" s="101">
        <v>16.34</v>
      </c>
      <c r="E196" s="98">
        <v>19264.86</v>
      </c>
      <c r="F196" s="101" t="s">
        <v>12</v>
      </c>
    </row>
    <row r="197" spans="2:6">
      <c r="B197" s="99">
        <v>45561.713946759257</v>
      </c>
      <c r="C197" s="100">
        <v>93</v>
      </c>
      <c r="D197" s="101">
        <v>16.34</v>
      </c>
      <c r="E197" s="98">
        <v>1519.62</v>
      </c>
      <c r="F197" s="101" t="s">
        <v>12</v>
      </c>
    </row>
    <row r="198" spans="2:6">
      <c r="B198" s="99">
        <v>45561.713946759257</v>
      </c>
      <c r="C198" s="100">
        <v>186</v>
      </c>
      <c r="D198" s="101">
        <v>16.34</v>
      </c>
      <c r="E198" s="98">
        <v>3039.24</v>
      </c>
      <c r="F198" s="101" t="s">
        <v>12</v>
      </c>
    </row>
    <row r="199" spans="2:6">
      <c r="B199" s="99">
        <v>45561.713946759257</v>
      </c>
      <c r="C199" s="100">
        <v>40</v>
      </c>
      <c r="D199" s="101">
        <v>16.34</v>
      </c>
      <c r="E199" s="98">
        <v>653.6</v>
      </c>
      <c r="F199" s="101" t="s">
        <v>12</v>
      </c>
    </row>
    <row r="200" spans="2:6">
      <c r="B200" s="99">
        <v>45561.713946759257</v>
      </c>
      <c r="C200" s="100">
        <v>269</v>
      </c>
      <c r="D200" s="101">
        <v>16.34</v>
      </c>
      <c r="E200" s="98">
        <v>4395.46</v>
      </c>
      <c r="F200" s="101" t="s">
        <v>12</v>
      </c>
    </row>
    <row r="201" spans="2:6">
      <c r="B201" s="99">
        <v>45561.714861111112</v>
      </c>
      <c r="C201" s="100">
        <v>309</v>
      </c>
      <c r="D201" s="101">
        <v>16.329999999999998</v>
      </c>
      <c r="E201" s="98">
        <v>5045.9699999999993</v>
      </c>
      <c r="F201" s="101" t="s">
        <v>12</v>
      </c>
    </row>
    <row r="202" spans="2:6">
      <c r="B202" s="99">
        <v>45561.714861111112</v>
      </c>
      <c r="C202" s="100">
        <v>137</v>
      </c>
      <c r="D202" s="101">
        <v>16.329999999999998</v>
      </c>
      <c r="E202" s="98">
        <v>2237.2099999999996</v>
      </c>
      <c r="F202" s="101" t="s">
        <v>12</v>
      </c>
    </row>
    <row r="203" spans="2:6">
      <c r="B203" s="99">
        <v>45561.715115740742</v>
      </c>
      <c r="C203" s="100">
        <v>137</v>
      </c>
      <c r="D203" s="101">
        <v>16.329999999999998</v>
      </c>
      <c r="E203" s="98">
        <v>2237.2099999999996</v>
      </c>
      <c r="F203" s="101" t="s">
        <v>12</v>
      </c>
    </row>
    <row r="204" spans="2:6">
      <c r="B204" s="99">
        <v>45561.718842592592</v>
      </c>
      <c r="C204" s="100">
        <v>224</v>
      </c>
      <c r="D204" s="101">
        <v>16.32</v>
      </c>
      <c r="E204" s="98">
        <v>3655.6800000000003</v>
      </c>
      <c r="F204" s="101" t="s">
        <v>12</v>
      </c>
    </row>
    <row r="205" spans="2:6">
      <c r="B205" s="99">
        <v>45561.718842592592</v>
      </c>
      <c r="C205" s="100">
        <v>75</v>
      </c>
      <c r="D205" s="101">
        <v>16.32</v>
      </c>
      <c r="E205" s="98">
        <v>1224</v>
      </c>
      <c r="F205" s="101" t="s">
        <v>12</v>
      </c>
    </row>
    <row r="206" spans="2:6">
      <c r="B206" s="99">
        <v>45561.721886574072</v>
      </c>
      <c r="C206" s="100">
        <v>97</v>
      </c>
      <c r="D206" s="101">
        <v>16.32</v>
      </c>
      <c r="E206" s="98">
        <v>1583.04</v>
      </c>
      <c r="F206" s="101" t="s">
        <v>12</v>
      </c>
    </row>
    <row r="207" spans="2:6">
      <c r="B207" s="99">
        <v>45561.721886574072</v>
      </c>
      <c r="C207" s="100">
        <v>348</v>
      </c>
      <c r="D207" s="101">
        <v>16.32</v>
      </c>
      <c r="E207" s="98">
        <v>5679.36</v>
      </c>
      <c r="F207" s="101" t="s">
        <v>12</v>
      </c>
    </row>
    <row r="208" spans="2:6">
      <c r="B208" s="99">
        <v>45561.723252314812</v>
      </c>
      <c r="C208" s="100">
        <v>71</v>
      </c>
      <c r="D208" s="101">
        <v>16.32</v>
      </c>
      <c r="E208" s="98">
        <v>1158.72</v>
      </c>
      <c r="F208" s="101" t="s">
        <v>12</v>
      </c>
    </row>
    <row r="209" spans="2:6">
      <c r="B209" s="99">
        <v>45561.723252314812</v>
      </c>
      <c r="C209" s="100">
        <v>18</v>
      </c>
      <c r="D209" s="101">
        <v>16.32</v>
      </c>
      <c r="E209" s="98">
        <v>293.76</v>
      </c>
      <c r="F209" s="101" t="s">
        <v>12</v>
      </c>
    </row>
    <row r="210" spans="2:6">
      <c r="B210" s="99">
        <v>45561.723252314812</v>
      </c>
      <c r="C210" s="100">
        <v>134</v>
      </c>
      <c r="D210" s="101">
        <v>16.32</v>
      </c>
      <c r="E210" s="98">
        <v>2186.88</v>
      </c>
      <c r="F210" s="101" t="s">
        <v>12</v>
      </c>
    </row>
    <row r="211" spans="2:6">
      <c r="B211" s="99">
        <v>45561.723252314812</v>
      </c>
      <c r="C211" s="100">
        <v>95</v>
      </c>
      <c r="D211" s="101">
        <v>16.32</v>
      </c>
      <c r="E211" s="98">
        <v>1550.4</v>
      </c>
      <c r="F211" s="101" t="s">
        <v>12</v>
      </c>
    </row>
    <row r="212" spans="2:6">
      <c r="B212" s="99">
        <v>45561.723252314812</v>
      </c>
      <c r="C212" s="100">
        <v>82</v>
      </c>
      <c r="D212" s="101">
        <v>16.32</v>
      </c>
      <c r="E212" s="98">
        <v>1338.24</v>
      </c>
      <c r="F212" s="101" t="s">
        <v>12</v>
      </c>
    </row>
  </sheetData>
  <conditionalFormatting sqref="D15:D17">
    <cfRule type="expression" dxfId="145" priority="1">
      <formula>$D15&gt;#REF!</formula>
    </cfRule>
  </conditionalFormatting>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C2D8-A6C5-4CB4-9E9E-D0C72C6DCBDE}">
  <sheetPr codeName="Sheet182"/>
  <dimension ref="B1:L194"/>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45560</v>
      </c>
      <c r="C15" s="83">
        <f>SUMIF(F20:F5000,F15,C20:C5000)</f>
        <v>48519</v>
      </c>
      <c r="D15" s="84">
        <f>E15/C15</f>
        <v>16.484889630866263</v>
      </c>
      <c r="E15" s="84">
        <f>SUMIF(F20:F5000,F15,E20:E5000)</f>
        <v>799830.36000000022</v>
      </c>
      <c r="F15" s="85" t="s">
        <v>12</v>
      </c>
    </row>
    <row r="16" spans="2:10">
      <c r="B16" s="30">
        <v>45560</v>
      </c>
      <c r="C16" s="83">
        <f>SUMIF(F20:F5001,F16,C20:C5001)</f>
        <v>0</v>
      </c>
      <c r="D16" s="84">
        <v>0</v>
      </c>
      <c r="E16" s="84">
        <f>SUMIF(F20:F5001,F16,E20:E5001)</f>
        <v>0</v>
      </c>
      <c r="F16" s="85" t="s">
        <v>22</v>
      </c>
    </row>
    <row r="17" spans="2:12" ht="12.5">
      <c r="B17" s="30">
        <v>45560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45560.378472222219</v>
      </c>
      <c r="C20" s="100">
        <v>61</v>
      </c>
      <c r="D20" s="115">
        <v>16.66</v>
      </c>
      <c r="E20" s="98">
        <v>1016.26</v>
      </c>
      <c r="F20" s="101" t="s">
        <v>12</v>
      </c>
      <c r="G20" s="116"/>
      <c r="H20" s="113"/>
      <c r="I20" s="113"/>
      <c r="J20" s="113"/>
      <c r="K20" s="113"/>
    </row>
    <row r="21" spans="2:12" ht="12.5">
      <c r="B21" s="114">
        <v>45560.378472222219</v>
      </c>
      <c r="C21" s="100">
        <v>18</v>
      </c>
      <c r="D21" s="115">
        <v>16.66</v>
      </c>
      <c r="E21" s="98">
        <v>299.88</v>
      </c>
      <c r="F21" s="94" t="s">
        <v>12</v>
      </c>
    </row>
    <row r="22" spans="2:12" ht="12.5">
      <c r="B22" s="114">
        <v>45560.378854166665</v>
      </c>
      <c r="C22" s="100">
        <v>285</v>
      </c>
      <c r="D22" s="115">
        <v>16.66</v>
      </c>
      <c r="E22" s="98">
        <v>4748.1000000000004</v>
      </c>
      <c r="F22" s="94" t="s">
        <v>12</v>
      </c>
    </row>
    <row r="23" spans="2:12" ht="12.5">
      <c r="B23" s="114">
        <v>45560.378854166665</v>
      </c>
      <c r="C23" s="100">
        <v>283</v>
      </c>
      <c r="D23" s="115">
        <v>16.670000000000002</v>
      </c>
      <c r="E23" s="98">
        <v>4717.6100000000006</v>
      </c>
      <c r="F23" s="101" t="s">
        <v>12</v>
      </c>
    </row>
    <row r="24" spans="2:12" ht="12.5">
      <c r="B24" s="114">
        <v>45560.378854166665</v>
      </c>
      <c r="C24" s="100">
        <v>406</v>
      </c>
      <c r="D24" s="115">
        <v>16.670000000000002</v>
      </c>
      <c r="E24" s="98">
        <v>6768.02</v>
      </c>
      <c r="F24" s="101" t="s">
        <v>12</v>
      </c>
    </row>
    <row r="25" spans="2:12" ht="12.5">
      <c r="B25" s="114">
        <v>45560.378854166665</v>
      </c>
      <c r="C25" s="100">
        <v>406</v>
      </c>
      <c r="D25" s="115">
        <v>16.670000000000002</v>
      </c>
      <c r="E25" s="98">
        <v>6768.02</v>
      </c>
      <c r="F25" s="101" t="s">
        <v>12</v>
      </c>
    </row>
    <row r="26" spans="2:12" ht="12.5">
      <c r="B26" s="114">
        <v>45560.389328703706</v>
      </c>
      <c r="C26" s="100">
        <v>283</v>
      </c>
      <c r="D26" s="115">
        <v>16.66</v>
      </c>
      <c r="E26" s="98">
        <v>4714.78</v>
      </c>
      <c r="F26" s="101" t="s">
        <v>12</v>
      </c>
    </row>
    <row r="27" spans="2:12" ht="12.5">
      <c r="B27" s="114">
        <v>45560.389432870368</v>
      </c>
      <c r="C27" s="100">
        <v>266</v>
      </c>
      <c r="D27" s="115">
        <v>16.64</v>
      </c>
      <c r="E27" s="98">
        <v>4426.24</v>
      </c>
      <c r="F27" s="101" t="s">
        <v>12</v>
      </c>
    </row>
    <row r="28" spans="2:12" ht="12.5">
      <c r="B28" s="114">
        <v>45560.389432870368</v>
      </c>
      <c r="C28" s="100">
        <v>621</v>
      </c>
      <c r="D28" s="115">
        <v>16.649999999999999</v>
      </c>
      <c r="E28" s="98">
        <v>10339.65</v>
      </c>
      <c r="F28" s="101" t="s">
        <v>12</v>
      </c>
    </row>
    <row r="29" spans="2:12" ht="12.5">
      <c r="B29" s="114">
        <v>45560.389432870368</v>
      </c>
      <c r="C29" s="100">
        <v>318</v>
      </c>
      <c r="D29" s="115">
        <v>16.649999999999999</v>
      </c>
      <c r="E29" s="98">
        <v>5294.7</v>
      </c>
      <c r="F29" s="101" t="s">
        <v>12</v>
      </c>
    </row>
    <row r="30" spans="2:12" ht="12.5">
      <c r="B30" s="114">
        <v>45560.397662037038</v>
      </c>
      <c r="C30" s="100">
        <v>553</v>
      </c>
      <c r="D30" s="115">
        <v>16.63</v>
      </c>
      <c r="E30" s="98">
        <v>9196.39</v>
      </c>
      <c r="F30" s="101" t="s">
        <v>12</v>
      </c>
    </row>
    <row r="31" spans="2:12" ht="12.5">
      <c r="B31" s="114">
        <v>45560.397662037038</v>
      </c>
      <c r="C31" s="100">
        <v>267</v>
      </c>
      <c r="D31" s="115">
        <v>16.63</v>
      </c>
      <c r="E31" s="98">
        <v>4440.21</v>
      </c>
      <c r="F31" s="101" t="s">
        <v>12</v>
      </c>
    </row>
    <row r="32" spans="2:12" ht="12.5">
      <c r="B32" s="114">
        <v>45560.402650462966</v>
      </c>
      <c r="C32" s="100">
        <v>66</v>
      </c>
      <c r="D32" s="115">
        <v>16.66</v>
      </c>
      <c r="E32" s="98">
        <v>1099.56</v>
      </c>
      <c r="F32" s="101" t="s">
        <v>12</v>
      </c>
    </row>
    <row r="33" spans="2:6" ht="12.5">
      <c r="B33" s="114">
        <v>45560.40834490741</v>
      </c>
      <c r="C33" s="100">
        <v>579</v>
      </c>
      <c r="D33" s="115">
        <v>16.66</v>
      </c>
      <c r="E33" s="98">
        <v>9646.14</v>
      </c>
      <c r="F33" s="101" t="s">
        <v>12</v>
      </c>
    </row>
    <row r="34" spans="2:6" ht="12.5">
      <c r="B34" s="114">
        <v>45560.40834490741</v>
      </c>
      <c r="C34" s="100">
        <v>315</v>
      </c>
      <c r="D34" s="115">
        <v>16.66</v>
      </c>
      <c r="E34" s="98">
        <v>5247.9</v>
      </c>
      <c r="F34" s="101" t="s">
        <v>12</v>
      </c>
    </row>
    <row r="35" spans="2:6" ht="12.5">
      <c r="B35" s="114">
        <v>45560.409317129626</v>
      </c>
      <c r="C35" s="100">
        <v>264</v>
      </c>
      <c r="D35" s="115">
        <v>16.66</v>
      </c>
      <c r="E35" s="98">
        <v>4398.24</v>
      </c>
      <c r="F35" s="101" t="s">
        <v>12</v>
      </c>
    </row>
    <row r="36" spans="2:6" ht="12.5">
      <c r="B36" s="114">
        <v>45560.418611111112</v>
      </c>
      <c r="C36" s="100">
        <v>97</v>
      </c>
      <c r="D36" s="115">
        <v>16.63</v>
      </c>
      <c r="E36" s="98">
        <v>1613.11</v>
      </c>
      <c r="F36" s="101" t="s">
        <v>12</v>
      </c>
    </row>
    <row r="37" spans="2:6" ht="12.5">
      <c r="B37" s="114">
        <v>45560.420763888891</v>
      </c>
      <c r="C37" s="100">
        <v>285</v>
      </c>
      <c r="D37" s="115">
        <v>16.66</v>
      </c>
      <c r="E37" s="98">
        <v>4748.1000000000004</v>
      </c>
      <c r="F37" s="101" t="s">
        <v>12</v>
      </c>
    </row>
    <row r="38" spans="2:6" ht="12.5">
      <c r="B38" s="114">
        <v>45560.420763888891</v>
      </c>
      <c r="C38" s="100">
        <v>458</v>
      </c>
      <c r="D38" s="115">
        <v>16.66</v>
      </c>
      <c r="E38" s="98">
        <v>7630.28</v>
      </c>
      <c r="F38" s="101" t="s">
        <v>12</v>
      </c>
    </row>
    <row r="39" spans="2:6" ht="12.5">
      <c r="B39" s="114">
        <v>45560.420763888891</v>
      </c>
      <c r="C39" s="100">
        <v>69</v>
      </c>
      <c r="D39" s="115">
        <v>16.66</v>
      </c>
      <c r="E39" s="98">
        <v>1149.54</v>
      </c>
      <c r="F39" s="101" t="s">
        <v>12</v>
      </c>
    </row>
    <row r="40" spans="2:6" ht="12.5">
      <c r="B40" s="114">
        <v>45560.422881944447</v>
      </c>
      <c r="C40" s="100">
        <v>44</v>
      </c>
      <c r="D40" s="115">
        <v>16.64</v>
      </c>
      <c r="E40" s="98">
        <v>732.16000000000008</v>
      </c>
      <c r="F40" s="101" t="s">
        <v>12</v>
      </c>
    </row>
    <row r="41" spans="2:6" ht="12.5">
      <c r="B41" s="114">
        <v>45560.422881944447</v>
      </c>
      <c r="C41" s="100">
        <v>259</v>
      </c>
      <c r="D41" s="115">
        <v>16.64</v>
      </c>
      <c r="E41" s="98">
        <v>4309.76</v>
      </c>
      <c r="F41" s="101" t="s">
        <v>12</v>
      </c>
    </row>
    <row r="42" spans="2:6" ht="12.5">
      <c r="B42" s="114">
        <v>45560.434398148151</v>
      </c>
      <c r="C42" s="100">
        <v>299</v>
      </c>
      <c r="D42" s="115">
        <v>16.64</v>
      </c>
      <c r="E42" s="98">
        <v>4975.3600000000006</v>
      </c>
      <c r="F42" s="101" t="s">
        <v>12</v>
      </c>
    </row>
    <row r="43" spans="2:6" ht="12.5">
      <c r="B43" s="114">
        <v>45560.4375</v>
      </c>
      <c r="C43" s="100">
        <v>69</v>
      </c>
      <c r="D43" s="115">
        <v>16.64</v>
      </c>
      <c r="E43" s="98">
        <v>1148.1600000000001</v>
      </c>
      <c r="F43" s="101" t="s">
        <v>12</v>
      </c>
    </row>
    <row r="44" spans="2:6" ht="12.5">
      <c r="B44" s="114">
        <v>45560.4375</v>
      </c>
      <c r="C44" s="100">
        <v>405</v>
      </c>
      <c r="D44" s="115">
        <v>16.64</v>
      </c>
      <c r="E44" s="98">
        <v>6739.2</v>
      </c>
      <c r="F44" s="101" t="s">
        <v>12</v>
      </c>
    </row>
    <row r="45" spans="2:6" ht="12.5">
      <c r="B45" s="114">
        <v>45560.4375</v>
      </c>
      <c r="C45" s="100">
        <v>405</v>
      </c>
      <c r="D45" s="115">
        <v>16.64</v>
      </c>
      <c r="E45" s="98">
        <v>6739.2</v>
      </c>
      <c r="F45" s="101" t="s">
        <v>12</v>
      </c>
    </row>
    <row r="46" spans="2:6" ht="12.5">
      <c r="B46" s="114">
        <v>45560.4375</v>
      </c>
      <c r="C46" s="100">
        <v>276</v>
      </c>
      <c r="D46" s="115">
        <v>16.64</v>
      </c>
      <c r="E46" s="98">
        <v>4592.6400000000003</v>
      </c>
      <c r="F46" s="101" t="s">
        <v>12</v>
      </c>
    </row>
    <row r="47" spans="2:6" ht="12.5">
      <c r="B47" s="114">
        <v>45560.448217592595</v>
      </c>
      <c r="C47" s="100">
        <v>37</v>
      </c>
      <c r="D47" s="115">
        <v>16.61</v>
      </c>
      <c r="E47" s="98">
        <v>614.56999999999994</v>
      </c>
      <c r="F47" s="101" t="s">
        <v>12</v>
      </c>
    </row>
    <row r="48" spans="2:6" ht="12.5">
      <c r="B48" s="114">
        <v>45560.448217592595</v>
      </c>
      <c r="C48" s="100">
        <v>268</v>
      </c>
      <c r="D48" s="115">
        <v>16.61</v>
      </c>
      <c r="E48" s="98">
        <v>4451.4799999999996</v>
      </c>
      <c r="F48" s="101" t="s">
        <v>12</v>
      </c>
    </row>
    <row r="49" spans="2:6" ht="12.5">
      <c r="B49" s="114">
        <v>45560.448217592595</v>
      </c>
      <c r="C49" s="100">
        <v>232</v>
      </c>
      <c r="D49" s="115">
        <v>16.61</v>
      </c>
      <c r="E49" s="98">
        <v>3853.52</v>
      </c>
      <c r="F49" s="101" t="s">
        <v>12</v>
      </c>
    </row>
    <row r="50" spans="2:6" ht="12.5">
      <c r="B50" s="114">
        <v>45560.458356481482</v>
      </c>
      <c r="C50" s="100">
        <v>133</v>
      </c>
      <c r="D50" s="115">
        <v>16.63</v>
      </c>
      <c r="E50" s="98">
        <v>2211.79</v>
      </c>
      <c r="F50" s="101" t="s">
        <v>12</v>
      </c>
    </row>
    <row r="51" spans="2:6" ht="12.5">
      <c r="B51" s="114">
        <v>45560.458356481482</v>
      </c>
      <c r="C51" s="100">
        <v>286</v>
      </c>
      <c r="D51" s="115">
        <v>16.63</v>
      </c>
      <c r="E51" s="98">
        <v>4756.1799999999994</v>
      </c>
      <c r="F51" s="101" t="s">
        <v>12</v>
      </c>
    </row>
    <row r="52" spans="2:6" ht="12.5">
      <c r="B52" s="114">
        <v>45560.458356481482</v>
      </c>
      <c r="C52" s="100">
        <v>421</v>
      </c>
      <c r="D52" s="115">
        <v>16.63</v>
      </c>
      <c r="E52" s="98">
        <v>7001.23</v>
      </c>
      <c r="F52" s="101" t="s">
        <v>12</v>
      </c>
    </row>
    <row r="53" spans="2:6" ht="12.5">
      <c r="B53" s="114">
        <v>45560.458356481482</v>
      </c>
      <c r="C53" s="100">
        <v>273</v>
      </c>
      <c r="D53" s="115">
        <v>16.63</v>
      </c>
      <c r="E53" s="98">
        <v>4539.99</v>
      </c>
      <c r="F53" s="101" t="s">
        <v>12</v>
      </c>
    </row>
    <row r="54" spans="2:6" ht="12.5">
      <c r="B54" s="114">
        <v>45560.465763888889</v>
      </c>
      <c r="C54" s="100">
        <v>272</v>
      </c>
      <c r="D54" s="115">
        <v>16.64</v>
      </c>
      <c r="E54" s="98">
        <v>4526.08</v>
      </c>
      <c r="F54" s="101" t="s">
        <v>12</v>
      </c>
    </row>
    <row r="55" spans="2:6" ht="12.5">
      <c r="B55" s="114">
        <v>45560.468657407408</v>
      </c>
      <c r="C55" s="100">
        <v>85</v>
      </c>
      <c r="D55" s="115">
        <v>16.63</v>
      </c>
      <c r="E55" s="98">
        <v>1413.55</v>
      </c>
      <c r="F55" s="101" t="s">
        <v>12</v>
      </c>
    </row>
    <row r="56" spans="2:6" ht="12.5">
      <c r="B56" s="114">
        <v>45560.468657407408</v>
      </c>
      <c r="C56" s="100">
        <v>199</v>
      </c>
      <c r="D56" s="115">
        <v>16.63</v>
      </c>
      <c r="E56" s="98">
        <v>3309.37</v>
      </c>
      <c r="F56" s="101" t="s">
        <v>12</v>
      </c>
    </row>
    <row r="57" spans="2:6" ht="12.5">
      <c r="B57" s="114">
        <v>45560.473645833335</v>
      </c>
      <c r="C57" s="100">
        <v>318</v>
      </c>
      <c r="D57" s="115">
        <v>16.61</v>
      </c>
      <c r="E57" s="98">
        <v>5281.98</v>
      </c>
      <c r="F57" s="101" t="s">
        <v>12</v>
      </c>
    </row>
    <row r="58" spans="2:6" ht="12.5">
      <c r="B58" s="114">
        <v>45560.475601851853</v>
      </c>
      <c r="C58" s="100">
        <v>277</v>
      </c>
      <c r="D58" s="115">
        <v>16.600000000000001</v>
      </c>
      <c r="E58" s="98">
        <v>4598.2000000000007</v>
      </c>
      <c r="F58" s="101" t="s">
        <v>12</v>
      </c>
    </row>
    <row r="59" spans="2:6" ht="12.5">
      <c r="B59" s="114">
        <v>45560.486770833333</v>
      </c>
      <c r="C59" s="100">
        <v>147</v>
      </c>
      <c r="D59" s="115">
        <v>16.57</v>
      </c>
      <c r="E59" s="98">
        <v>2435.79</v>
      </c>
      <c r="F59" s="101" t="s">
        <v>12</v>
      </c>
    </row>
    <row r="60" spans="2:6" ht="12.5">
      <c r="B60" s="114">
        <v>45560.486770833333</v>
      </c>
      <c r="C60" s="100">
        <v>121</v>
      </c>
      <c r="D60" s="115">
        <v>16.57</v>
      </c>
      <c r="E60" s="98">
        <v>2004.97</v>
      </c>
      <c r="F60" s="101" t="s">
        <v>12</v>
      </c>
    </row>
    <row r="61" spans="2:6" ht="12.5">
      <c r="B61" s="114">
        <v>45560.486770833333</v>
      </c>
      <c r="C61" s="100">
        <v>44</v>
      </c>
      <c r="D61" s="115">
        <v>16.57</v>
      </c>
      <c r="E61" s="98">
        <v>729.08</v>
      </c>
      <c r="F61" s="101" t="s">
        <v>12</v>
      </c>
    </row>
    <row r="62" spans="2:6" ht="12.5">
      <c r="B62" s="114">
        <v>45560.486770833333</v>
      </c>
      <c r="C62" s="100">
        <v>245</v>
      </c>
      <c r="D62" s="115">
        <v>16.57</v>
      </c>
      <c r="E62" s="98">
        <v>4059.65</v>
      </c>
      <c r="F62" s="101" t="s">
        <v>12</v>
      </c>
    </row>
    <row r="63" spans="2:6" ht="12.5">
      <c r="B63" s="114">
        <v>45560.486770833333</v>
      </c>
      <c r="C63" s="100">
        <v>287</v>
      </c>
      <c r="D63" s="115">
        <v>16.57</v>
      </c>
      <c r="E63" s="98">
        <v>4755.59</v>
      </c>
      <c r="F63" s="101" t="s">
        <v>12</v>
      </c>
    </row>
    <row r="64" spans="2:6" ht="12.5">
      <c r="B64" s="114">
        <v>45560.486770833333</v>
      </c>
      <c r="C64" s="100">
        <v>261</v>
      </c>
      <c r="D64" s="115">
        <v>16.579999999999998</v>
      </c>
      <c r="E64" s="98">
        <v>4327.3799999999992</v>
      </c>
      <c r="F64" s="101" t="s">
        <v>12</v>
      </c>
    </row>
    <row r="65" spans="2:6" ht="12.5">
      <c r="B65" s="114">
        <v>45560.486770833333</v>
      </c>
      <c r="C65" s="100">
        <v>739</v>
      </c>
      <c r="D65" s="115">
        <v>16.579999999999998</v>
      </c>
      <c r="E65" s="98">
        <v>12252.619999999999</v>
      </c>
      <c r="F65" s="101" t="s">
        <v>12</v>
      </c>
    </row>
    <row r="66" spans="2:6" ht="12.5">
      <c r="B66" s="114">
        <v>45560.500150462962</v>
      </c>
      <c r="C66" s="100">
        <v>91</v>
      </c>
      <c r="D66" s="115">
        <v>16.55</v>
      </c>
      <c r="E66" s="98">
        <v>1506.05</v>
      </c>
      <c r="F66" s="101" t="s">
        <v>12</v>
      </c>
    </row>
    <row r="67" spans="2:6" ht="12.5">
      <c r="B67" s="114">
        <v>45560.500150462962</v>
      </c>
      <c r="C67" s="100">
        <v>60</v>
      </c>
      <c r="D67" s="115">
        <v>16.55</v>
      </c>
      <c r="E67" s="98">
        <v>993</v>
      </c>
      <c r="F67" s="101" t="s">
        <v>12</v>
      </c>
    </row>
    <row r="68" spans="2:6" ht="12.5">
      <c r="B68" s="114">
        <v>45560.500150462962</v>
      </c>
      <c r="C68" s="100">
        <v>147</v>
      </c>
      <c r="D68" s="115">
        <v>16.55</v>
      </c>
      <c r="E68" s="98">
        <v>2432.85</v>
      </c>
      <c r="F68" s="101" t="s">
        <v>12</v>
      </c>
    </row>
    <row r="69" spans="2:6" ht="12.5">
      <c r="B69" s="114">
        <v>45560.50141203704</v>
      </c>
      <c r="C69" s="100">
        <v>527</v>
      </c>
      <c r="D69" s="115">
        <v>16.54</v>
      </c>
      <c r="E69" s="98">
        <v>8716.58</v>
      </c>
      <c r="F69" s="101" t="s">
        <v>12</v>
      </c>
    </row>
    <row r="70" spans="2:6" ht="12.5">
      <c r="B70" s="114">
        <v>45560.506886574076</v>
      </c>
      <c r="C70" s="100">
        <v>315</v>
      </c>
      <c r="D70" s="115">
        <v>16.55</v>
      </c>
      <c r="E70" s="98">
        <v>5213.25</v>
      </c>
      <c r="F70" s="101" t="s">
        <v>12</v>
      </c>
    </row>
    <row r="71" spans="2:6" ht="12.5">
      <c r="B71" s="114">
        <v>45560.506886574076</v>
      </c>
      <c r="C71" s="100">
        <v>600</v>
      </c>
      <c r="D71" s="115">
        <v>16.55</v>
      </c>
      <c r="E71" s="98">
        <v>9930</v>
      </c>
      <c r="F71" s="101" t="s">
        <v>12</v>
      </c>
    </row>
    <row r="72" spans="2:6" ht="12.5">
      <c r="B72" s="114">
        <v>45560.506886574076</v>
      </c>
      <c r="C72" s="100">
        <v>54</v>
      </c>
      <c r="D72" s="115">
        <v>16.55</v>
      </c>
      <c r="E72" s="98">
        <v>893.7</v>
      </c>
      <c r="F72" s="101" t="s">
        <v>12</v>
      </c>
    </row>
    <row r="73" spans="2:6" ht="12.5">
      <c r="B73" s="114">
        <v>45560.506886574076</v>
      </c>
      <c r="C73" s="100">
        <v>14</v>
      </c>
      <c r="D73" s="115">
        <v>16.55</v>
      </c>
      <c r="E73" s="98">
        <v>231.70000000000002</v>
      </c>
      <c r="F73" s="101" t="s">
        <v>12</v>
      </c>
    </row>
    <row r="74" spans="2:6" ht="12.5">
      <c r="B74" s="114">
        <v>45560.506886574076</v>
      </c>
      <c r="C74" s="100">
        <v>60</v>
      </c>
      <c r="D74" s="115">
        <v>16.55</v>
      </c>
      <c r="E74" s="98">
        <v>993</v>
      </c>
      <c r="F74" s="101" t="s">
        <v>12</v>
      </c>
    </row>
    <row r="75" spans="2:6" ht="12.5">
      <c r="B75" s="114">
        <v>45560.506886574076</v>
      </c>
      <c r="C75" s="100">
        <v>57</v>
      </c>
      <c r="D75" s="115">
        <v>16.55</v>
      </c>
      <c r="E75" s="98">
        <v>943.35</v>
      </c>
      <c r="F75" s="101" t="s">
        <v>12</v>
      </c>
    </row>
    <row r="76" spans="2:6" ht="12.5">
      <c r="B76" s="114">
        <v>45560.508368055554</v>
      </c>
      <c r="C76" s="100">
        <v>274</v>
      </c>
      <c r="D76" s="115">
        <v>16.54</v>
      </c>
      <c r="E76" s="98">
        <v>4531.96</v>
      </c>
      <c r="F76" s="101" t="s">
        <v>12</v>
      </c>
    </row>
    <row r="77" spans="2:6" ht="12.5">
      <c r="B77" s="114">
        <v>45560.508368055554</v>
      </c>
      <c r="C77" s="100">
        <v>276</v>
      </c>
      <c r="D77" s="115">
        <v>16.54</v>
      </c>
      <c r="E77" s="98">
        <v>4565.04</v>
      </c>
      <c r="F77" s="101" t="s">
        <v>12</v>
      </c>
    </row>
    <row r="78" spans="2:6" ht="12.5">
      <c r="B78" s="114">
        <v>45560.508703703701</v>
      </c>
      <c r="C78" s="100">
        <v>884</v>
      </c>
      <c r="D78" s="115">
        <v>16.54</v>
      </c>
      <c r="E78" s="98">
        <v>14621.359999999999</v>
      </c>
      <c r="F78" s="101" t="s">
        <v>12</v>
      </c>
    </row>
    <row r="79" spans="2:6" ht="12.5">
      <c r="B79" s="114">
        <v>45560.512731481482</v>
      </c>
      <c r="C79" s="100">
        <v>276</v>
      </c>
      <c r="D79" s="115">
        <v>16.54</v>
      </c>
      <c r="E79" s="98">
        <v>4565.04</v>
      </c>
      <c r="F79" s="101" t="s">
        <v>12</v>
      </c>
    </row>
    <row r="80" spans="2:6" ht="12.5">
      <c r="B80" s="114">
        <v>45560.512731481482</v>
      </c>
      <c r="C80" s="100">
        <v>9</v>
      </c>
      <c r="D80" s="115">
        <v>16.54</v>
      </c>
      <c r="E80" s="98">
        <v>148.85999999999999</v>
      </c>
      <c r="F80" s="101" t="s">
        <v>12</v>
      </c>
    </row>
    <row r="81" spans="2:6" ht="12.5">
      <c r="B81" s="114">
        <v>45560.512731481482</v>
      </c>
      <c r="C81" s="100">
        <v>116</v>
      </c>
      <c r="D81" s="115">
        <v>16.54</v>
      </c>
      <c r="E81" s="98">
        <v>1918.6399999999999</v>
      </c>
      <c r="F81" s="101" t="s">
        <v>12</v>
      </c>
    </row>
    <row r="82" spans="2:6" ht="12.5">
      <c r="B82" s="114">
        <v>45560.525625000002</v>
      </c>
      <c r="C82" s="100">
        <v>169</v>
      </c>
      <c r="D82" s="115">
        <v>16.54</v>
      </c>
      <c r="E82" s="98">
        <v>2795.2599999999998</v>
      </c>
      <c r="F82" s="101" t="s">
        <v>12</v>
      </c>
    </row>
    <row r="83" spans="2:6" ht="12.5">
      <c r="B83" s="114">
        <v>45560.525625000002</v>
      </c>
      <c r="C83" s="100">
        <v>124</v>
      </c>
      <c r="D83" s="115">
        <v>16.54</v>
      </c>
      <c r="E83" s="98">
        <v>2050.96</v>
      </c>
      <c r="F83" s="101" t="s">
        <v>12</v>
      </c>
    </row>
    <row r="84" spans="2:6" ht="12.5">
      <c r="B84" s="114">
        <v>45560.533391203702</v>
      </c>
      <c r="C84" s="100">
        <v>264</v>
      </c>
      <c r="D84" s="115">
        <v>16.54</v>
      </c>
      <c r="E84" s="98">
        <v>4366.5599999999995</v>
      </c>
      <c r="F84" s="101" t="s">
        <v>12</v>
      </c>
    </row>
    <row r="85" spans="2:6" ht="12.5">
      <c r="B85" s="114">
        <v>45560.533391203702</v>
      </c>
      <c r="C85" s="100">
        <v>528</v>
      </c>
      <c r="D85" s="115">
        <v>16.54</v>
      </c>
      <c r="E85" s="98">
        <v>8733.119999999999</v>
      </c>
      <c r="F85" s="101" t="s">
        <v>12</v>
      </c>
    </row>
    <row r="86" spans="2:6" ht="12.5">
      <c r="B86" s="114">
        <v>45560.533391203702</v>
      </c>
      <c r="C86" s="100">
        <v>224</v>
      </c>
      <c r="D86" s="115">
        <v>16.54</v>
      </c>
      <c r="E86" s="98">
        <v>3704.96</v>
      </c>
      <c r="F86" s="101" t="s">
        <v>12</v>
      </c>
    </row>
    <row r="87" spans="2:6" ht="12.5">
      <c r="B87" s="114">
        <v>45560.533391203702</v>
      </c>
      <c r="C87" s="100">
        <v>318</v>
      </c>
      <c r="D87" s="115">
        <v>16.54</v>
      </c>
      <c r="E87" s="98">
        <v>5259.7199999999993</v>
      </c>
      <c r="F87" s="101" t="s">
        <v>12</v>
      </c>
    </row>
    <row r="88" spans="2:6" ht="12.5">
      <c r="B88" s="114">
        <v>45560.533391203702</v>
      </c>
      <c r="C88" s="100">
        <v>40</v>
      </c>
      <c r="D88" s="115">
        <v>16.54</v>
      </c>
      <c r="E88" s="98">
        <v>661.59999999999991</v>
      </c>
      <c r="F88" s="101" t="s">
        <v>12</v>
      </c>
    </row>
    <row r="89" spans="2:6" ht="12.5">
      <c r="B89" s="114">
        <v>45560.547835648147</v>
      </c>
      <c r="C89" s="100">
        <v>298</v>
      </c>
      <c r="D89" s="115">
        <v>16.57</v>
      </c>
      <c r="E89" s="98">
        <v>4937.8599999999997</v>
      </c>
      <c r="F89" s="101" t="s">
        <v>12</v>
      </c>
    </row>
    <row r="90" spans="2:6" ht="12.5">
      <c r="B90" s="114">
        <v>45560.547835648147</v>
      </c>
      <c r="C90" s="100">
        <v>270</v>
      </c>
      <c r="D90" s="115">
        <v>16.57</v>
      </c>
      <c r="E90" s="98">
        <v>4473.8999999999996</v>
      </c>
      <c r="F90" s="101" t="s">
        <v>12</v>
      </c>
    </row>
    <row r="91" spans="2:6" ht="12.5">
      <c r="B91" s="114">
        <v>45560.552268518521</v>
      </c>
      <c r="C91" s="100">
        <v>287</v>
      </c>
      <c r="D91" s="115">
        <v>16.55</v>
      </c>
      <c r="E91" s="98">
        <v>4749.8500000000004</v>
      </c>
      <c r="F91" s="101" t="s">
        <v>12</v>
      </c>
    </row>
    <row r="92" spans="2:6" ht="12.5">
      <c r="B92" s="114">
        <v>45560.561099537037</v>
      </c>
      <c r="C92" s="100">
        <v>307</v>
      </c>
      <c r="D92" s="115">
        <v>16.54</v>
      </c>
      <c r="E92" s="98">
        <v>5077.78</v>
      </c>
      <c r="F92" s="101" t="s">
        <v>12</v>
      </c>
    </row>
    <row r="93" spans="2:6" ht="12.5">
      <c r="B93" s="114">
        <v>45560.562627314815</v>
      </c>
      <c r="C93" s="100">
        <v>303</v>
      </c>
      <c r="D93" s="115">
        <v>16.52</v>
      </c>
      <c r="E93" s="98">
        <v>5005.5599999999995</v>
      </c>
      <c r="F93" s="101" t="s">
        <v>12</v>
      </c>
    </row>
    <row r="94" spans="2:6" ht="12.5">
      <c r="B94" s="114">
        <v>45560.569409722222</v>
      </c>
      <c r="C94" s="100">
        <v>310</v>
      </c>
      <c r="D94" s="115">
        <v>16.53</v>
      </c>
      <c r="E94" s="98">
        <v>5124.3</v>
      </c>
      <c r="F94" s="101" t="s">
        <v>12</v>
      </c>
    </row>
    <row r="95" spans="2:6" ht="12.5">
      <c r="B95" s="114">
        <v>45560.582546296297</v>
      </c>
      <c r="C95" s="100">
        <v>280</v>
      </c>
      <c r="D95" s="115">
        <v>16.54</v>
      </c>
      <c r="E95" s="98">
        <v>4631.2</v>
      </c>
      <c r="F95" s="101" t="s">
        <v>12</v>
      </c>
    </row>
    <row r="96" spans="2:6" ht="12.5">
      <c r="B96" s="114">
        <v>45560.583020833335</v>
      </c>
      <c r="C96" s="100">
        <v>266</v>
      </c>
      <c r="D96" s="115">
        <v>16.53</v>
      </c>
      <c r="E96" s="98">
        <v>4396.9800000000005</v>
      </c>
      <c r="F96" s="101" t="s">
        <v>12</v>
      </c>
    </row>
    <row r="97" spans="2:6" ht="12.5">
      <c r="B97" s="114">
        <v>45560.583020833335</v>
      </c>
      <c r="C97" s="100">
        <v>274</v>
      </c>
      <c r="D97" s="115">
        <v>16.53</v>
      </c>
      <c r="E97" s="98">
        <v>4529.22</v>
      </c>
      <c r="F97" s="101" t="s">
        <v>12</v>
      </c>
    </row>
    <row r="98" spans="2:6" ht="12.5">
      <c r="B98" s="114">
        <v>45560.583020833335</v>
      </c>
      <c r="C98" s="100">
        <v>266</v>
      </c>
      <c r="D98" s="115">
        <v>16.53</v>
      </c>
      <c r="E98" s="98">
        <v>4396.9800000000005</v>
      </c>
      <c r="F98" s="101" t="s">
        <v>12</v>
      </c>
    </row>
    <row r="99" spans="2:6" ht="12.5">
      <c r="B99" s="114">
        <v>45560.59238425926</v>
      </c>
      <c r="C99" s="100">
        <v>98</v>
      </c>
      <c r="D99" s="115">
        <v>16.510000000000002</v>
      </c>
      <c r="E99" s="98">
        <v>1617.9800000000002</v>
      </c>
      <c r="F99" s="101" t="s">
        <v>12</v>
      </c>
    </row>
    <row r="100" spans="2:6" ht="12.5">
      <c r="B100" s="114">
        <v>45560.59238425926</v>
      </c>
      <c r="C100" s="100">
        <v>200</v>
      </c>
      <c r="D100" s="115">
        <v>16.510000000000002</v>
      </c>
      <c r="E100" s="98">
        <v>3302.0000000000005</v>
      </c>
      <c r="F100" s="101" t="s">
        <v>12</v>
      </c>
    </row>
    <row r="101" spans="2:6" ht="12.5">
      <c r="B101" s="114">
        <v>45560.601180555554</v>
      </c>
      <c r="C101" s="100">
        <v>292</v>
      </c>
      <c r="D101" s="115">
        <v>16.5</v>
      </c>
      <c r="E101" s="98">
        <v>4818</v>
      </c>
      <c r="F101" s="101" t="s">
        <v>12</v>
      </c>
    </row>
    <row r="102" spans="2:6" ht="12.5">
      <c r="B102" s="114">
        <v>45560.60359953704</v>
      </c>
      <c r="C102" s="100">
        <v>293</v>
      </c>
      <c r="D102" s="115">
        <v>16.510000000000002</v>
      </c>
      <c r="E102" s="98">
        <v>4837.43</v>
      </c>
      <c r="F102" s="101" t="s">
        <v>12</v>
      </c>
    </row>
    <row r="103" spans="2:6" ht="12.5">
      <c r="B103" s="114">
        <v>45560.607002314813</v>
      </c>
      <c r="C103" s="100">
        <v>285</v>
      </c>
      <c r="D103" s="115">
        <v>16.510000000000002</v>
      </c>
      <c r="E103" s="98">
        <v>4705.3500000000004</v>
      </c>
      <c r="F103" s="101" t="s">
        <v>12</v>
      </c>
    </row>
    <row r="104" spans="2:6" ht="12.5">
      <c r="B104" s="114">
        <v>45560.610150462962</v>
      </c>
      <c r="C104" s="100">
        <v>86</v>
      </c>
      <c r="D104" s="115">
        <v>16.5</v>
      </c>
      <c r="E104" s="98">
        <v>1419</v>
      </c>
      <c r="F104" s="101" t="s">
        <v>12</v>
      </c>
    </row>
    <row r="105" spans="2:6" ht="12.5">
      <c r="B105" s="114">
        <v>45560.610150462962</v>
      </c>
      <c r="C105" s="100">
        <v>179</v>
      </c>
      <c r="D105" s="115">
        <v>16.5</v>
      </c>
      <c r="E105" s="98">
        <v>2953.5</v>
      </c>
      <c r="F105" s="101" t="s">
        <v>12</v>
      </c>
    </row>
    <row r="106" spans="2:6" ht="12.5">
      <c r="B106" s="114">
        <v>45560.610150462962</v>
      </c>
      <c r="C106" s="100">
        <v>346</v>
      </c>
      <c r="D106" s="115">
        <v>16.5</v>
      </c>
      <c r="E106" s="98">
        <v>5709</v>
      </c>
      <c r="F106" s="101" t="s">
        <v>12</v>
      </c>
    </row>
    <row r="107" spans="2:6" ht="12.5">
      <c r="B107" s="114">
        <v>45560.610150462962</v>
      </c>
      <c r="C107" s="100">
        <v>269</v>
      </c>
      <c r="D107" s="115">
        <v>16.5</v>
      </c>
      <c r="E107" s="98">
        <v>4438.5</v>
      </c>
      <c r="F107" s="101" t="s">
        <v>12</v>
      </c>
    </row>
    <row r="108" spans="2:6" ht="12.5">
      <c r="B108" s="114">
        <v>45560.610150462962</v>
      </c>
      <c r="C108" s="100">
        <v>273</v>
      </c>
      <c r="D108" s="115">
        <v>16.5</v>
      </c>
      <c r="E108" s="98">
        <v>4504.5</v>
      </c>
      <c r="F108" s="101" t="s">
        <v>12</v>
      </c>
    </row>
    <row r="109" spans="2:6" ht="12.5">
      <c r="B109" s="114">
        <v>45560.611932870372</v>
      </c>
      <c r="C109" s="100">
        <v>279</v>
      </c>
      <c r="D109" s="115">
        <v>16.489999999999998</v>
      </c>
      <c r="E109" s="98">
        <v>4600.7099999999991</v>
      </c>
      <c r="F109" s="101" t="s">
        <v>12</v>
      </c>
    </row>
    <row r="110" spans="2:6" ht="12.5">
      <c r="B110" s="114">
        <v>45560.615289351852</v>
      </c>
      <c r="C110" s="100">
        <v>294</v>
      </c>
      <c r="D110" s="115">
        <v>16.48</v>
      </c>
      <c r="E110" s="98">
        <v>4845.12</v>
      </c>
      <c r="F110" s="101" t="s">
        <v>12</v>
      </c>
    </row>
    <row r="111" spans="2:6" ht="12.5">
      <c r="B111" s="114">
        <v>45560.622361111113</v>
      </c>
      <c r="C111" s="100">
        <v>569</v>
      </c>
      <c r="D111" s="115">
        <v>16.46</v>
      </c>
      <c r="E111" s="98">
        <v>9365.74</v>
      </c>
      <c r="F111" s="101" t="s">
        <v>12</v>
      </c>
    </row>
    <row r="112" spans="2:6" ht="12.5">
      <c r="B112" s="114">
        <v>45560.622361111113</v>
      </c>
      <c r="C112" s="100">
        <v>10</v>
      </c>
      <c r="D112" s="115">
        <v>16.46</v>
      </c>
      <c r="E112" s="98">
        <v>164.60000000000002</v>
      </c>
      <c r="F112" s="101" t="s">
        <v>12</v>
      </c>
    </row>
    <row r="113" spans="2:6" ht="12.5">
      <c r="B113" s="114">
        <v>45560.622361111113</v>
      </c>
      <c r="C113" s="100">
        <v>278</v>
      </c>
      <c r="D113" s="115">
        <v>16.46</v>
      </c>
      <c r="E113" s="98">
        <v>4575.88</v>
      </c>
      <c r="F113" s="101" t="s">
        <v>12</v>
      </c>
    </row>
    <row r="114" spans="2:6" ht="12.5">
      <c r="B114" s="114">
        <v>45560.634050925924</v>
      </c>
      <c r="C114" s="100">
        <v>269</v>
      </c>
      <c r="D114" s="115">
        <v>16.399999999999999</v>
      </c>
      <c r="E114" s="98">
        <v>4411.5999999999995</v>
      </c>
      <c r="F114" s="101" t="s">
        <v>12</v>
      </c>
    </row>
    <row r="115" spans="2:6" ht="12.5">
      <c r="B115" s="114">
        <v>45560.634050925924</v>
      </c>
      <c r="C115" s="100">
        <v>206</v>
      </c>
      <c r="D115" s="115">
        <v>16.399999999999999</v>
      </c>
      <c r="E115" s="98">
        <v>3378.3999999999996</v>
      </c>
      <c r="F115" s="101" t="s">
        <v>12</v>
      </c>
    </row>
    <row r="116" spans="2:6" ht="12.5">
      <c r="B116" s="114">
        <v>45560.634050925924</v>
      </c>
      <c r="C116" s="100">
        <v>264</v>
      </c>
      <c r="D116" s="115">
        <v>16.399999999999999</v>
      </c>
      <c r="E116" s="98">
        <v>4329.5999999999995</v>
      </c>
      <c r="F116" s="101" t="s">
        <v>12</v>
      </c>
    </row>
    <row r="117" spans="2:6" ht="12.5">
      <c r="B117" s="114">
        <v>45560.634050925924</v>
      </c>
      <c r="C117" s="100">
        <v>81</v>
      </c>
      <c r="D117" s="115">
        <v>16.399999999999999</v>
      </c>
      <c r="E117" s="98">
        <v>1328.3999999999999</v>
      </c>
      <c r="F117" s="101" t="s">
        <v>12</v>
      </c>
    </row>
    <row r="118" spans="2:6" ht="12.5">
      <c r="B118" s="114">
        <v>45560.634050925924</v>
      </c>
      <c r="C118" s="100">
        <v>274</v>
      </c>
      <c r="D118" s="115">
        <v>16.399999999999999</v>
      </c>
      <c r="E118" s="98">
        <v>4493.5999999999995</v>
      </c>
      <c r="F118" s="101" t="s">
        <v>12</v>
      </c>
    </row>
    <row r="119" spans="2:6" ht="12.5">
      <c r="B119" s="114">
        <v>45560.634050925924</v>
      </c>
      <c r="C119" s="100">
        <v>300</v>
      </c>
      <c r="D119" s="115">
        <v>16.399999999999999</v>
      </c>
      <c r="E119" s="98">
        <v>4920</v>
      </c>
      <c r="F119" s="101" t="s">
        <v>12</v>
      </c>
    </row>
    <row r="120" spans="2:6" ht="12.5">
      <c r="B120" s="114">
        <v>45560.637881944444</v>
      </c>
      <c r="C120" s="100">
        <v>275</v>
      </c>
      <c r="D120" s="115">
        <v>16.39</v>
      </c>
      <c r="E120" s="98">
        <v>4507.25</v>
      </c>
      <c r="F120" s="101" t="s">
        <v>12</v>
      </c>
    </row>
    <row r="121" spans="2:6" ht="12.5">
      <c r="B121" s="114">
        <v>45560.645381944443</v>
      </c>
      <c r="C121" s="100">
        <v>281</v>
      </c>
      <c r="D121" s="115">
        <v>16.420000000000002</v>
      </c>
      <c r="E121" s="98">
        <v>4614.0200000000004</v>
      </c>
      <c r="F121" s="101" t="s">
        <v>12</v>
      </c>
    </row>
    <row r="122" spans="2:6" ht="12.5">
      <c r="B122" s="114">
        <v>45560.645381944443</v>
      </c>
      <c r="C122" s="100">
        <v>271</v>
      </c>
      <c r="D122" s="115">
        <v>16.420000000000002</v>
      </c>
      <c r="E122" s="98">
        <v>4449.8200000000006</v>
      </c>
      <c r="F122" s="101" t="s">
        <v>12</v>
      </c>
    </row>
    <row r="123" spans="2:6" ht="12.5">
      <c r="B123" s="114">
        <v>45560.645381944443</v>
      </c>
      <c r="C123" s="100">
        <v>275</v>
      </c>
      <c r="D123" s="115">
        <v>16.420000000000002</v>
      </c>
      <c r="E123" s="98">
        <v>4515.5000000000009</v>
      </c>
      <c r="F123" s="101" t="s">
        <v>12</v>
      </c>
    </row>
    <row r="124" spans="2:6" ht="12.5">
      <c r="B124" s="114">
        <v>45560.645381944443</v>
      </c>
      <c r="C124" s="100">
        <v>275</v>
      </c>
      <c r="D124" s="115">
        <v>16.420000000000002</v>
      </c>
      <c r="E124" s="98">
        <v>4515.5000000000009</v>
      </c>
      <c r="F124" s="101" t="s">
        <v>12</v>
      </c>
    </row>
    <row r="125" spans="2:6" ht="12.5">
      <c r="B125" s="114">
        <v>45560.648923611108</v>
      </c>
      <c r="C125" s="100">
        <v>82</v>
      </c>
      <c r="D125" s="115">
        <v>16.39</v>
      </c>
      <c r="E125" s="98">
        <v>1343.98</v>
      </c>
      <c r="F125" s="101" t="s">
        <v>12</v>
      </c>
    </row>
    <row r="126" spans="2:6" ht="12.5">
      <c r="B126" s="114">
        <v>45560.648923611108</v>
      </c>
      <c r="C126" s="100">
        <v>198</v>
      </c>
      <c r="D126" s="115">
        <v>16.39</v>
      </c>
      <c r="E126" s="98">
        <v>3245.2200000000003</v>
      </c>
      <c r="F126" s="101" t="s">
        <v>12</v>
      </c>
    </row>
    <row r="127" spans="2:6" ht="12.5">
      <c r="B127" s="114">
        <v>45560.648923611108</v>
      </c>
      <c r="C127" s="100">
        <v>301</v>
      </c>
      <c r="D127" s="115">
        <v>16.39</v>
      </c>
      <c r="E127" s="98">
        <v>4933.3900000000003</v>
      </c>
      <c r="F127" s="101" t="s">
        <v>12</v>
      </c>
    </row>
    <row r="128" spans="2:6" ht="12.5">
      <c r="B128" s="114">
        <v>45560.648969907408</v>
      </c>
      <c r="C128" s="100">
        <v>494</v>
      </c>
      <c r="D128" s="115">
        <v>16.399999999999999</v>
      </c>
      <c r="E128" s="98">
        <v>8101.5999999999995</v>
      </c>
      <c r="F128" s="101" t="s">
        <v>12</v>
      </c>
    </row>
    <row r="129" spans="2:6" ht="12.5">
      <c r="B129" s="114">
        <v>45560.648969907408</v>
      </c>
      <c r="C129" s="100">
        <v>500</v>
      </c>
      <c r="D129" s="115">
        <v>16.399999999999999</v>
      </c>
      <c r="E129" s="98">
        <v>8200</v>
      </c>
      <c r="F129" s="101" t="s">
        <v>12</v>
      </c>
    </row>
    <row r="130" spans="2:6" ht="12.5">
      <c r="B130" s="114">
        <v>45560.648969907408</v>
      </c>
      <c r="C130" s="100">
        <v>500</v>
      </c>
      <c r="D130" s="115">
        <v>16.399999999999999</v>
      </c>
      <c r="E130" s="98">
        <v>8200</v>
      </c>
      <c r="F130" s="101" t="s">
        <v>12</v>
      </c>
    </row>
    <row r="131" spans="2:6" ht="12.5">
      <c r="B131" s="114">
        <v>45560.648969907408</v>
      </c>
      <c r="C131" s="100">
        <v>87</v>
      </c>
      <c r="D131" s="115">
        <v>16.399999999999999</v>
      </c>
      <c r="E131" s="98">
        <v>1426.8</v>
      </c>
      <c r="F131" s="101" t="s">
        <v>12</v>
      </c>
    </row>
    <row r="132" spans="2:6" ht="12.5">
      <c r="B132" s="114">
        <v>45560.648969907408</v>
      </c>
      <c r="C132" s="100">
        <v>234</v>
      </c>
      <c r="D132" s="115">
        <v>16.399999999999999</v>
      </c>
      <c r="E132" s="98">
        <v>3837.5999999999995</v>
      </c>
      <c r="F132" s="101" t="s">
        <v>12</v>
      </c>
    </row>
    <row r="133" spans="2:6" ht="12.5">
      <c r="B133" s="114">
        <v>45560.648969907408</v>
      </c>
      <c r="C133" s="100">
        <v>87</v>
      </c>
      <c r="D133" s="115">
        <v>16.399999999999999</v>
      </c>
      <c r="E133" s="98">
        <v>1426.8</v>
      </c>
      <c r="F133" s="101" t="s">
        <v>12</v>
      </c>
    </row>
    <row r="134" spans="2:6" ht="12.5">
      <c r="B134" s="114">
        <v>45560.648969907408</v>
      </c>
      <c r="C134" s="100">
        <v>5</v>
      </c>
      <c r="D134" s="115">
        <v>16.399999999999999</v>
      </c>
      <c r="E134" s="98">
        <v>82</v>
      </c>
      <c r="F134" s="101" t="s">
        <v>12</v>
      </c>
    </row>
    <row r="135" spans="2:6" ht="12.5">
      <c r="B135" s="114">
        <v>45560.648969907408</v>
      </c>
      <c r="C135" s="100">
        <v>93</v>
      </c>
      <c r="D135" s="115">
        <v>16.399999999999999</v>
      </c>
      <c r="E135" s="98">
        <v>1525.1999999999998</v>
      </c>
      <c r="F135" s="101" t="s">
        <v>12</v>
      </c>
    </row>
    <row r="136" spans="2:6" ht="12.5">
      <c r="B136" s="114">
        <v>45560.649317129632</v>
      </c>
      <c r="C136" s="100">
        <v>277</v>
      </c>
      <c r="D136" s="115">
        <v>16.39</v>
      </c>
      <c r="E136" s="98">
        <v>4540.03</v>
      </c>
      <c r="F136" s="101" t="s">
        <v>12</v>
      </c>
    </row>
    <row r="137" spans="2:6" ht="12.5">
      <c r="B137" s="114">
        <v>45560.64947916667</v>
      </c>
      <c r="C137" s="100">
        <v>1500</v>
      </c>
      <c r="D137" s="115">
        <v>16.39</v>
      </c>
      <c r="E137" s="98">
        <v>24585</v>
      </c>
      <c r="F137" s="101" t="s">
        <v>12</v>
      </c>
    </row>
    <row r="138" spans="2:6" ht="12.5">
      <c r="B138" s="114">
        <v>45560.64947916667</v>
      </c>
      <c r="C138" s="100">
        <v>500</v>
      </c>
      <c r="D138" s="115">
        <v>16.39</v>
      </c>
      <c r="E138" s="98">
        <v>8195</v>
      </c>
      <c r="F138" s="101" t="s">
        <v>12</v>
      </c>
    </row>
    <row r="139" spans="2:6" ht="12.5">
      <c r="B139" s="114">
        <v>45560.650578703702</v>
      </c>
      <c r="C139" s="100">
        <v>1568</v>
      </c>
      <c r="D139" s="115">
        <v>16.399999999999999</v>
      </c>
      <c r="E139" s="98">
        <v>25715.199999999997</v>
      </c>
      <c r="F139" s="101" t="s">
        <v>12</v>
      </c>
    </row>
    <row r="140" spans="2:6" ht="12.5">
      <c r="B140" s="114">
        <v>45560.650578703702</v>
      </c>
      <c r="C140" s="100">
        <v>98</v>
      </c>
      <c r="D140" s="115">
        <v>16.399999999999999</v>
      </c>
      <c r="E140" s="98">
        <v>1607.1999999999998</v>
      </c>
      <c r="F140" s="101" t="s">
        <v>12</v>
      </c>
    </row>
    <row r="141" spans="2:6" ht="12.5">
      <c r="B141" s="114">
        <v>45560.650578703702</v>
      </c>
      <c r="C141" s="100">
        <v>99</v>
      </c>
      <c r="D141" s="115">
        <v>16.399999999999999</v>
      </c>
      <c r="E141" s="98">
        <v>1623.6</v>
      </c>
      <c r="F141" s="101" t="s">
        <v>12</v>
      </c>
    </row>
    <row r="142" spans="2:6" ht="12.5">
      <c r="B142" s="114">
        <v>45560.650578703702</v>
      </c>
      <c r="C142" s="100">
        <v>101</v>
      </c>
      <c r="D142" s="115">
        <v>16.399999999999999</v>
      </c>
      <c r="E142" s="98">
        <v>1656.3999999999999</v>
      </c>
      <c r="F142" s="101" t="s">
        <v>12</v>
      </c>
    </row>
    <row r="143" spans="2:6" ht="12.5">
      <c r="B143" s="114">
        <v>45560.650578703702</v>
      </c>
      <c r="C143" s="100">
        <v>2</v>
      </c>
      <c r="D143" s="115">
        <v>16.399999999999999</v>
      </c>
      <c r="E143" s="98">
        <v>32.799999999999997</v>
      </c>
      <c r="F143" s="101" t="s">
        <v>12</v>
      </c>
    </row>
    <row r="144" spans="2:6" ht="12.5">
      <c r="B144" s="114">
        <v>45560.650578703702</v>
      </c>
      <c r="C144" s="100">
        <v>57</v>
      </c>
      <c r="D144" s="115">
        <v>16.399999999999999</v>
      </c>
      <c r="E144" s="98">
        <v>934.8</v>
      </c>
      <c r="F144" s="101" t="s">
        <v>12</v>
      </c>
    </row>
    <row r="145" spans="2:6" ht="12.5">
      <c r="B145" s="114">
        <v>45560.650578703702</v>
      </c>
      <c r="C145" s="100">
        <v>75</v>
      </c>
      <c r="D145" s="115">
        <v>16.399999999999999</v>
      </c>
      <c r="E145" s="98">
        <v>1230</v>
      </c>
      <c r="F145" s="101" t="s">
        <v>12</v>
      </c>
    </row>
    <row r="146" spans="2:6" ht="12.5">
      <c r="B146" s="114">
        <v>45560.654236111113</v>
      </c>
      <c r="C146" s="100">
        <v>25</v>
      </c>
      <c r="D146" s="115">
        <v>16.38</v>
      </c>
      <c r="E146" s="98">
        <v>409.5</v>
      </c>
      <c r="F146" s="101" t="s">
        <v>12</v>
      </c>
    </row>
    <row r="147" spans="2:6" ht="12.5">
      <c r="B147" s="114">
        <v>45560.654236111113</v>
      </c>
      <c r="C147" s="100">
        <v>251</v>
      </c>
      <c r="D147" s="115">
        <v>16.38</v>
      </c>
      <c r="E147" s="98">
        <v>4111.38</v>
      </c>
      <c r="F147" s="101" t="s">
        <v>12</v>
      </c>
    </row>
    <row r="148" spans="2:6" ht="12.5">
      <c r="B148" s="114">
        <v>45560.654236111113</v>
      </c>
      <c r="C148" s="100">
        <v>291</v>
      </c>
      <c r="D148" s="115">
        <v>16.38</v>
      </c>
      <c r="E148" s="98">
        <v>4766.58</v>
      </c>
      <c r="F148" s="101" t="s">
        <v>12</v>
      </c>
    </row>
    <row r="149" spans="2:6" ht="12.5">
      <c r="B149" s="114">
        <v>45560.654236111113</v>
      </c>
      <c r="C149" s="100">
        <v>278</v>
      </c>
      <c r="D149" s="115">
        <v>16.38</v>
      </c>
      <c r="E149" s="98">
        <v>4553.6399999999994</v>
      </c>
      <c r="F149" s="101" t="s">
        <v>12</v>
      </c>
    </row>
    <row r="150" spans="2:6" ht="12.5">
      <c r="B150" s="114">
        <v>45560.65697916667</v>
      </c>
      <c r="C150" s="100">
        <v>289</v>
      </c>
      <c r="D150" s="115">
        <v>16.34</v>
      </c>
      <c r="E150" s="98">
        <v>4722.26</v>
      </c>
      <c r="F150" s="101" t="s">
        <v>12</v>
      </c>
    </row>
    <row r="151" spans="2:6" ht="12.5">
      <c r="B151" s="114">
        <v>45560.65697916667</v>
      </c>
      <c r="C151" s="100">
        <v>320</v>
      </c>
      <c r="D151" s="115">
        <v>16.350000000000001</v>
      </c>
      <c r="E151" s="98">
        <v>5232</v>
      </c>
      <c r="F151" s="101" t="s">
        <v>12</v>
      </c>
    </row>
    <row r="152" spans="2:6" ht="12.5">
      <c r="B152" s="114">
        <v>45560.65697916667</v>
      </c>
      <c r="C152" s="100">
        <v>293</v>
      </c>
      <c r="D152" s="115">
        <v>16.350000000000001</v>
      </c>
      <c r="E152" s="98">
        <v>4790.55</v>
      </c>
      <c r="F152" s="101" t="s">
        <v>12</v>
      </c>
    </row>
    <row r="153" spans="2:6" ht="12.5">
      <c r="B153" s="114">
        <v>45560.65697916667</v>
      </c>
      <c r="C153" s="100">
        <v>4</v>
      </c>
      <c r="D153" s="115">
        <v>16.350000000000001</v>
      </c>
      <c r="E153" s="98">
        <v>65.400000000000006</v>
      </c>
      <c r="F153" s="101" t="s">
        <v>12</v>
      </c>
    </row>
    <row r="154" spans="2:6" ht="12.5">
      <c r="B154" s="114">
        <v>45560.660300925927</v>
      </c>
      <c r="C154" s="100">
        <v>281</v>
      </c>
      <c r="D154" s="101">
        <v>16.34</v>
      </c>
      <c r="E154" s="98">
        <v>4591.54</v>
      </c>
      <c r="F154" s="101" t="s">
        <v>12</v>
      </c>
    </row>
    <row r="155" spans="2:6" ht="12.5">
      <c r="B155" s="114">
        <v>45560.660462962966</v>
      </c>
      <c r="C155" s="100">
        <v>301</v>
      </c>
      <c r="D155" s="101">
        <v>16.329999999999998</v>
      </c>
      <c r="E155" s="98">
        <v>4915.33</v>
      </c>
      <c r="F155" s="101" t="s">
        <v>12</v>
      </c>
    </row>
    <row r="156" spans="2:6" ht="12.5">
      <c r="B156" s="114">
        <v>45560.663518518515</v>
      </c>
      <c r="C156" s="100">
        <v>306</v>
      </c>
      <c r="D156" s="101">
        <v>16.34</v>
      </c>
      <c r="E156" s="98">
        <v>5000.04</v>
      </c>
      <c r="F156" s="101" t="s">
        <v>12</v>
      </c>
    </row>
    <row r="157" spans="2:6" ht="12.5">
      <c r="B157" s="114">
        <v>45560.672951388886</v>
      </c>
      <c r="C157" s="100">
        <v>568</v>
      </c>
      <c r="D157" s="101">
        <v>16.41</v>
      </c>
      <c r="E157" s="98">
        <v>9320.8799999999992</v>
      </c>
      <c r="F157" s="101" t="s">
        <v>12</v>
      </c>
    </row>
    <row r="158" spans="2:6" ht="12.5">
      <c r="B158" s="114">
        <v>45560.673067129632</v>
      </c>
      <c r="C158" s="100">
        <v>196</v>
      </c>
      <c r="D158" s="101">
        <v>16.399999999999999</v>
      </c>
      <c r="E158" s="98">
        <v>3214.3999999999996</v>
      </c>
      <c r="F158" s="101" t="s">
        <v>12</v>
      </c>
    </row>
    <row r="159" spans="2:6" ht="12.5">
      <c r="B159" s="114">
        <v>45560.673067129632</v>
      </c>
      <c r="C159" s="100">
        <v>587</v>
      </c>
      <c r="D159" s="101">
        <v>16.399999999999999</v>
      </c>
      <c r="E159" s="98">
        <v>9626.7999999999993</v>
      </c>
      <c r="F159" s="101" t="s">
        <v>12</v>
      </c>
    </row>
    <row r="160" spans="2:6" ht="12.5">
      <c r="B160" s="114">
        <v>45560.673067129632</v>
      </c>
      <c r="C160" s="100">
        <v>540</v>
      </c>
      <c r="D160" s="101">
        <v>16.399999999999999</v>
      </c>
      <c r="E160" s="98">
        <v>8856</v>
      </c>
      <c r="F160" s="101" t="s">
        <v>12</v>
      </c>
    </row>
    <row r="161" spans="2:6" ht="12.5">
      <c r="B161" s="114">
        <v>45560.673067129632</v>
      </c>
      <c r="C161" s="100">
        <v>122</v>
      </c>
      <c r="D161" s="101">
        <v>16.399999999999999</v>
      </c>
      <c r="E161" s="98">
        <v>2000.7999999999997</v>
      </c>
      <c r="F161" s="101" t="s">
        <v>12</v>
      </c>
    </row>
    <row r="162" spans="2:6" ht="12.5">
      <c r="B162" s="114">
        <v>45560.676192129627</v>
      </c>
      <c r="C162" s="100">
        <v>226</v>
      </c>
      <c r="D162" s="101">
        <v>16.37</v>
      </c>
      <c r="E162" s="98">
        <v>3699.6200000000003</v>
      </c>
      <c r="F162" s="101" t="s">
        <v>12</v>
      </c>
    </row>
    <row r="163" spans="2:6" ht="12.5">
      <c r="B163" s="114">
        <v>45560.676192129627</v>
      </c>
      <c r="C163" s="100">
        <v>46</v>
      </c>
      <c r="D163" s="101">
        <v>16.37</v>
      </c>
      <c r="E163" s="98">
        <v>753.0200000000001</v>
      </c>
      <c r="F163" s="101" t="s">
        <v>12</v>
      </c>
    </row>
    <row r="164" spans="2:6" ht="12.5">
      <c r="B164" s="114">
        <v>45560.677893518521</v>
      </c>
      <c r="C164" s="100">
        <v>297</v>
      </c>
      <c r="D164" s="101">
        <v>16.36</v>
      </c>
      <c r="E164" s="98">
        <v>4858.92</v>
      </c>
      <c r="F164" s="101" t="s">
        <v>12</v>
      </c>
    </row>
    <row r="165" spans="2:6" ht="12.5">
      <c r="B165" s="114">
        <v>45560.677893518521</v>
      </c>
      <c r="C165" s="100">
        <v>292</v>
      </c>
      <c r="D165" s="101">
        <v>16.36</v>
      </c>
      <c r="E165" s="98">
        <v>4777.12</v>
      </c>
      <c r="F165" s="101" t="s">
        <v>12</v>
      </c>
    </row>
    <row r="166" spans="2:6" ht="12.5">
      <c r="B166" s="114">
        <v>45560.677893518521</v>
      </c>
      <c r="C166" s="100">
        <v>274</v>
      </c>
      <c r="D166" s="101">
        <v>16.36</v>
      </c>
      <c r="E166" s="98">
        <v>4482.6399999999994</v>
      </c>
      <c r="F166" s="101" t="s">
        <v>12</v>
      </c>
    </row>
    <row r="167" spans="2:6" ht="12.5">
      <c r="B167" s="114">
        <v>45560.681180555555</v>
      </c>
      <c r="C167" s="100">
        <v>273</v>
      </c>
      <c r="D167" s="101">
        <v>16.350000000000001</v>
      </c>
      <c r="E167" s="98">
        <v>4463.55</v>
      </c>
      <c r="F167" s="101" t="s">
        <v>12</v>
      </c>
    </row>
    <row r="168" spans="2:6" ht="12.5">
      <c r="B168" s="114">
        <v>45560.681180555555</v>
      </c>
      <c r="C168" s="100">
        <v>286</v>
      </c>
      <c r="D168" s="101">
        <v>16.350000000000001</v>
      </c>
      <c r="E168" s="98">
        <v>4676.1000000000004</v>
      </c>
      <c r="F168" s="101" t="s">
        <v>12</v>
      </c>
    </row>
    <row r="169" spans="2:6" ht="12.5">
      <c r="B169" s="114">
        <v>45560.688715277778</v>
      </c>
      <c r="C169" s="100">
        <v>427</v>
      </c>
      <c r="D169" s="101">
        <v>16.37</v>
      </c>
      <c r="E169" s="98">
        <v>6989.9900000000007</v>
      </c>
      <c r="F169" s="101" t="s">
        <v>12</v>
      </c>
    </row>
    <row r="170" spans="2:6" ht="12.5">
      <c r="B170" s="114">
        <v>45560.688715277778</v>
      </c>
      <c r="C170" s="100">
        <v>394</v>
      </c>
      <c r="D170" s="101">
        <v>16.37</v>
      </c>
      <c r="E170" s="98">
        <v>6449.7800000000007</v>
      </c>
      <c r="F170" s="101" t="s">
        <v>12</v>
      </c>
    </row>
    <row r="171" spans="2:6" ht="12.5">
      <c r="B171" s="114">
        <v>45560.689375000002</v>
      </c>
      <c r="C171" s="100">
        <v>214</v>
      </c>
      <c r="D171" s="101">
        <v>16.38</v>
      </c>
      <c r="E171" s="98">
        <v>3505.3199999999997</v>
      </c>
      <c r="F171" s="101" t="s">
        <v>12</v>
      </c>
    </row>
    <row r="172" spans="2:6" ht="12.5">
      <c r="B172" s="114">
        <v>45560.689375000002</v>
      </c>
      <c r="C172" s="100">
        <v>62</v>
      </c>
      <c r="D172" s="101">
        <v>16.38</v>
      </c>
      <c r="E172" s="98">
        <v>1015.56</v>
      </c>
      <c r="F172" s="101" t="s">
        <v>12</v>
      </c>
    </row>
    <row r="173" spans="2:6" ht="12.5">
      <c r="B173" s="114">
        <v>45560.69017361111</v>
      </c>
      <c r="C173" s="100">
        <v>398</v>
      </c>
      <c r="D173" s="101">
        <v>16.37</v>
      </c>
      <c r="E173" s="98">
        <v>6515.26</v>
      </c>
      <c r="F173" s="101" t="s">
        <v>12</v>
      </c>
    </row>
    <row r="174" spans="2:6" ht="12.5">
      <c r="B174" s="114">
        <v>45560.69017361111</v>
      </c>
      <c r="C174" s="100">
        <v>398</v>
      </c>
      <c r="D174" s="101">
        <v>16.37</v>
      </c>
      <c r="E174" s="98">
        <v>6515.26</v>
      </c>
      <c r="F174" s="101" t="s">
        <v>12</v>
      </c>
    </row>
    <row r="175" spans="2:6" ht="12.5">
      <c r="B175" s="114">
        <v>45560.698252314818</v>
      </c>
      <c r="C175" s="100">
        <v>296</v>
      </c>
      <c r="D175" s="101">
        <v>16.41</v>
      </c>
      <c r="E175" s="98">
        <v>4857.3599999999997</v>
      </c>
      <c r="F175" s="101" t="s">
        <v>12</v>
      </c>
    </row>
    <row r="176" spans="2:6" ht="12.5">
      <c r="B176" s="114">
        <v>45560.698252314818</v>
      </c>
      <c r="C176" s="100">
        <v>599</v>
      </c>
      <c r="D176" s="101">
        <v>16.41</v>
      </c>
      <c r="E176" s="98">
        <v>9829.59</v>
      </c>
      <c r="F176" s="101" t="s">
        <v>12</v>
      </c>
    </row>
    <row r="177" spans="2:6" ht="12.5">
      <c r="B177" s="114">
        <v>45560.702592592592</v>
      </c>
      <c r="C177" s="100">
        <v>596</v>
      </c>
      <c r="D177" s="101">
        <v>16.420000000000002</v>
      </c>
      <c r="E177" s="98">
        <v>9786.3200000000015</v>
      </c>
      <c r="F177" s="101" t="s">
        <v>12</v>
      </c>
    </row>
    <row r="178" spans="2:6" ht="12.5">
      <c r="B178" s="114">
        <v>45560.702604166669</v>
      </c>
      <c r="C178" s="100">
        <v>285</v>
      </c>
      <c r="D178" s="101">
        <v>16.399999999999999</v>
      </c>
      <c r="E178" s="98">
        <v>4674</v>
      </c>
      <c r="F178" s="101" t="s">
        <v>12</v>
      </c>
    </row>
    <row r="179" spans="2:6" ht="12.5">
      <c r="B179" s="114">
        <v>45560.702604166669</v>
      </c>
      <c r="C179" s="100">
        <v>277</v>
      </c>
      <c r="D179" s="101">
        <v>16.399999999999999</v>
      </c>
      <c r="E179" s="98">
        <v>4542.7999999999993</v>
      </c>
      <c r="F179" s="101" t="s">
        <v>12</v>
      </c>
    </row>
    <row r="180" spans="2:6" ht="12.5">
      <c r="B180" s="114">
        <v>45560.702604166669</v>
      </c>
      <c r="C180" s="100">
        <v>278</v>
      </c>
      <c r="D180" s="101">
        <v>16.399999999999999</v>
      </c>
      <c r="E180" s="98">
        <v>4559.2</v>
      </c>
      <c r="F180" s="101" t="s">
        <v>12</v>
      </c>
    </row>
    <row r="181" spans="2:6" ht="12.5">
      <c r="B181" s="114">
        <v>45560.706724537034</v>
      </c>
      <c r="C181" s="100">
        <v>309</v>
      </c>
      <c r="D181" s="101">
        <v>16.39</v>
      </c>
      <c r="E181" s="98">
        <v>5064.51</v>
      </c>
      <c r="F181" s="101" t="s">
        <v>12</v>
      </c>
    </row>
    <row r="182" spans="2:6" ht="12.5">
      <c r="B182" s="114">
        <v>45560.706724537034</v>
      </c>
      <c r="C182" s="100">
        <v>351</v>
      </c>
      <c r="D182" s="101">
        <v>16.39</v>
      </c>
      <c r="E182" s="98">
        <v>5752.89</v>
      </c>
      <c r="F182" s="101" t="s">
        <v>12</v>
      </c>
    </row>
    <row r="183" spans="2:6" ht="12.5">
      <c r="B183" s="114">
        <v>45560.713993055557</v>
      </c>
      <c r="C183" s="100">
        <v>301</v>
      </c>
      <c r="D183" s="101">
        <v>16.39</v>
      </c>
      <c r="E183" s="98">
        <v>4933.3900000000003</v>
      </c>
      <c r="F183" s="101" t="s">
        <v>12</v>
      </c>
    </row>
    <row r="184" spans="2:6" ht="12.5">
      <c r="B184" s="114">
        <v>45560.713993055557</v>
      </c>
      <c r="C184" s="100">
        <v>276</v>
      </c>
      <c r="D184" s="101">
        <v>16.39</v>
      </c>
      <c r="E184" s="98">
        <v>4523.6400000000003</v>
      </c>
      <c r="F184" s="101" t="s">
        <v>12</v>
      </c>
    </row>
    <row r="185" spans="2:6" ht="12.5">
      <c r="B185" s="114">
        <v>45560.713993055557</v>
      </c>
      <c r="C185" s="100">
        <v>296</v>
      </c>
      <c r="D185" s="101">
        <v>16.39</v>
      </c>
      <c r="E185" s="98">
        <v>4851.4400000000005</v>
      </c>
      <c r="F185" s="101" t="s">
        <v>12</v>
      </c>
    </row>
    <row r="186" spans="2:6" ht="12.5">
      <c r="B186" s="114">
        <v>45560.713993055557</v>
      </c>
      <c r="C186" s="100">
        <v>312</v>
      </c>
      <c r="D186" s="101">
        <v>16.39</v>
      </c>
      <c r="E186" s="98">
        <v>5113.68</v>
      </c>
      <c r="F186" s="101" t="s">
        <v>12</v>
      </c>
    </row>
    <row r="187" spans="2:6" ht="12.5">
      <c r="B187" s="114">
        <v>45560.713993055557</v>
      </c>
      <c r="C187" s="100">
        <v>570</v>
      </c>
      <c r="D187" s="101">
        <v>16.39</v>
      </c>
      <c r="E187" s="98">
        <v>9342.3000000000011</v>
      </c>
      <c r="F187" s="101" t="s">
        <v>12</v>
      </c>
    </row>
    <row r="188" spans="2:6" ht="12.5">
      <c r="B188" s="114">
        <v>45560.716400462959</v>
      </c>
      <c r="C188" s="100">
        <v>123</v>
      </c>
      <c r="D188" s="101">
        <v>16.39</v>
      </c>
      <c r="E188" s="98">
        <v>2015.97</v>
      </c>
      <c r="F188" s="101" t="s">
        <v>12</v>
      </c>
    </row>
    <row r="189" spans="2:6" ht="12.5">
      <c r="B189" s="114">
        <v>45560.716400462959</v>
      </c>
      <c r="C189" s="100">
        <v>279</v>
      </c>
      <c r="D189" s="101">
        <v>16.39</v>
      </c>
      <c r="E189" s="98">
        <v>4572.8100000000004</v>
      </c>
      <c r="F189" s="101" t="s">
        <v>12</v>
      </c>
    </row>
    <row r="190" spans="2:6" ht="12.5">
      <c r="B190" s="114">
        <v>45560.716400462959</v>
      </c>
      <c r="C190" s="100">
        <v>192</v>
      </c>
      <c r="D190" s="101">
        <v>16.39</v>
      </c>
      <c r="E190" s="98">
        <v>3146.88</v>
      </c>
      <c r="F190" s="101" t="s">
        <v>12</v>
      </c>
    </row>
    <row r="191" spans="2:6" ht="12.5">
      <c r="B191" s="114">
        <v>45560.720011574071</v>
      </c>
      <c r="C191" s="100">
        <v>699</v>
      </c>
      <c r="D191" s="101">
        <v>16.39</v>
      </c>
      <c r="E191" s="98">
        <v>11456.61</v>
      </c>
      <c r="F191" s="101" t="s">
        <v>12</v>
      </c>
    </row>
    <row r="192" spans="2:6" ht="12.5">
      <c r="B192" s="114">
        <v>45560.720011574071</v>
      </c>
      <c r="C192" s="100">
        <v>97</v>
      </c>
      <c r="D192" s="101">
        <v>16.39</v>
      </c>
      <c r="E192" s="98">
        <v>1589.8300000000002</v>
      </c>
      <c r="F192" s="101" t="s">
        <v>12</v>
      </c>
    </row>
    <row r="193" spans="2:6" ht="12.5">
      <c r="B193" s="114">
        <v>45560.720011574071</v>
      </c>
      <c r="C193" s="100">
        <v>79</v>
      </c>
      <c r="D193" s="101">
        <v>16.39</v>
      </c>
      <c r="E193" s="98">
        <v>1294.81</v>
      </c>
      <c r="F193" s="101" t="s">
        <v>12</v>
      </c>
    </row>
    <row r="194" spans="2:6" ht="12.5">
      <c r="B194" s="114">
        <v>45560.720011574071</v>
      </c>
      <c r="C194" s="100">
        <v>95</v>
      </c>
      <c r="D194" s="101">
        <v>16.39</v>
      </c>
      <c r="E194" s="98">
        <v>1557.05</v>
      </c>
      <c r="F194" s="101" t="s">
        <v>12</v>
      </c>
    </row>
  </sheetData>
  <conditionalFormatting sqref="D15:D17">
    <cfRule type="expression" dxfId="144" priority="1">
      <formula>$D15&gt;#REF!</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F26E-0963-458C-8612-2EC0C2DAA982}">
  <sheetPr codeName="Sheet18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45559</v>
      </c>
      <c r="C15" s="83">
        <f>SUMIF(F20:F5000,F15,C20:C5000)</f>
        <v>30183</v>
      </c>
      <c r="D15" s="84">
        <f>E15/C15</f>
        <v>16.763131232813176</v>
      </c>
      <c r="E15" s="84">
        <f>SUMIF(F20:F5000,F15,E20:E5000)</f>
        <v>505961.59000000014</v>
      </c>
      <c r="F15" s="85" t="s">
        <v>12</v>
      </c>
    </row>
    <row r="16" spans="2:10">
      <c r="B16" s="30">
        <v>45559</v>
      </c>
      <c r="C16" s="83">
        <f>SUMIF(F20:F5001,F16,C20:C5001)</f>
        <v>0</v>
      </c>
      <c r="D16" s="84">
        <v>0</v>
      </c>
      <c r="E16" s="84">
        <f>SUMIF(F20:F5001,F16,E20:E5001)</f>
        <v>0</v>
      </c>
      <c r="F16" s="85" t="s">
        <v>22</v>
      </c>
    </row>
    <row r="17" spans="2:12" ht="12.5">
      <c r="B17" s="30">
        <v>45559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45559.381979166668</v>
      </c>
      <c r="C20" s="100">
        <v>260</v>
      </c>
      <c r="D20" s="115">
        <v>16.739999999999998</v>
      </c>
      <c r="E20" s="98">
        <v>4352.3999999999996</v>
      </c>
      <c r="F20" s="101" t="s">
        <v>12</v>
      </c>
      <c r="G20" s="116"/>
      <c r="H20" s="113"/>
      <c r="I20" s="113"/>
      <c r="J20" s="113"/>
      <c r="K20" s="113"/>
    </row>
    <row r="21" spans="2:12" ht="12.5">
      <c r="B21" s="114">
        <v>45559.381979166668</v>
      </c>
      <c r="C21" s="100">
        <v>490</v>
      </c>
      <c r="D21" s="115">
        <v>16.739999999999998</v>
      </c>
      <c r="E21" s="98">
        <v>8202.5999999999985</v>
      </c>
      <c r="F21" s="94" t="s">
        <v>12</v>
      </c>
    </row>
    <row r="22" spans="2:12" ht="12.5">
      <c r="B22" s="114">
        <v>45559.381979166668</v>
      </c>
      <c r="C22" s="100">
        <v>490</v>
      </c>
      <c r="D22" s="115">
        <v>16.739999999999998</v>
      </c>
      <c r="E22" s="98">
        <v>8202.5999999999985</v>
      </c>
      <c r="F22" s="94" t="s">
        <v>12</v>
      </c>
    </row>
    <row r="23" spans="2:12" ht="12.5">
      <c r="B23" s="114">
        <v>45559.381979166668</v>
      </c>
      <c r="C23" s="100">
        <v>200</v>
      </c>
      <c r="D23" s="115">
        <v>16.739999999999998</v>
      </c>
      <c r="E23" s="98">
        <v>3347.9999999999995</v>
      </c>
      <c r="F23" s="101" t="s">
        <v>12</v>
      </c>
    </row>
    <row r="24" spans="2:12" ht="12.5">
      <c r="B24" s="114">
        <v>45559.381979166668</v>
      </c>
      <c r="C24" s="100">
        <v>290</v>
      </c>
      <c r="D24" s="115">
        <v>16.739999999999998</v>
      </c>
      <c r="E24" s="98">
        <v>4854.5999999999995</v>
      </c>
      <c r="F24" s="101" t="s">
        <v>12</v>
      </c>
    </row>
    <row r="25" spans="2:12" ht="12.5">
      <c r="B25" s="114">
        <v>45559.383726851855</v>
      </c>
      <c r="C25" s="100">
        <v>123</v>
      </c>
      <c r="D25" s="115">
        <v>16.72</v>
      </c>
      <c r="E25" s="98">
        <v>2056.56</v>
      </c>
      <c r="F25" s="101" t="s">
        <v>12</v>
      </c>
    </row>
    <row r="26" spans="2:12" ht="12.5">
      <c r="B26" s="114">
        <v>45559.383726851855</v>
      </c>
      <c r="C26" s="100">
        <v>171</v>
      </c>
      <c r="D26" s="115">
        <v>16.72</v>
      </c>
      <c r="E26" s="98">
        <v>2859.12</v>
      </c>
      <c r="F26" s="101" t="s">
        <v>12</v>
      </c>
    </row>
    <row r="27" spans="2:12" ht="12.5">
      <c r="B27" s="114">
        <v>45559.389768518522</v>
      </c>
      <c r="C27" s="100">
        <v>299</v>
      </c>
      <c r="D27" s="115">
        <v>16.7</v>
      </c>
      <c r="E27" s="98">
        <v>4993.3</v>
      </c>
      <c r="F27" s="101" t="s">
        <v>12</v>
      </c>
    </row>
    <row r="28" spans="2:12" ht="12.5">
      <c r="B28" s="114">
        <v>45559.389768518522</v>
      </c>
      <c r="C28" s="100">
        <v>288</v>
      </c>
      <c r="D28" s="115">
        <v>16.7</v>
      </c>
      <c r="E28" s="98">
        <v>4809.5999999999995</v>
      </c>
      <c r="F28" s="101" t="s">
        <v>12</v>
      </c>
    </row>
    <row r="29" spans="2:12" ht="12.5">
      <c r="B29" s="114">
        <v>45559.391817129632</v>
      </c>
      <c r="C29" s="100">
        <v>49</v>
      </c>
      <c r="D29" s="115">
        <v>16.690000000000001</v>
      </c>
      <c r="E29" s="98">
        <v>817.81000000000006</v>
      </c>
      <c r="F29" s="101" t="s">
        <v>12</v>
      </c>
    </row>
    <row r="30" spans="2:12" ht="12.5">
      <c r="B30" s="114">
        <v>45559.394097222219</v>
      </c>
      <c r="C30" s="100">
        <v>292</v>
      </c>
      <c r="D30" s="115">
        <v>16.690000000000001</v>
      </c>
      <c r="E30" s="98">
        <v>4873.4800000000005</v>
      </c>
      <c r="F30" s="101" t="s">
        <v>12</v>
      </c>
    </row>
    <row r="31" spans="2:12" ht="12.5">
      <c r="B31" s="114">
        <v>45559.394097222219</v>
      </c>
      <c r="C31" s="100">
        <v>282</v>
      </c>
      <c r="D31" s="115">
        <v>16.690000000000001</v>
      </c>
      <c r="E31" s="98">
        <v>4706.58</v>
      </c>
      <c r="F31" s="101" t="s">
        <v>12</v>
      </c>
    </row>
    <row r="32" spans="2:12" ht="12.5">
      <c r="B32" s="114">
        <v>45559.398043981484</v>
      </c>
      <c r="C32" s="100">
        <v>5</v>
      </c>
      <c r="D32" s="115">
        <v>16.72</v>
      </c>
      <c r="E32" s="98">
        <v>83.6</v>
      </c>
      <c r="F32" s="101" t="s">
        <v>12</v>
      </c>
    </row>
    <row r="33" spans="2:6" ht="12.5">
      <c r="B33" s="114">
        <v>45559.398043981484</v>
      </c>
      <c r="C33" s="100">
        <v>297</v>
      </c>
      <c r="D33" s="115">
        <v>16.72</v>
      </c>
      <c r="E33" s="98">
        <v>4965.8399999999992</v>
      </c>
      <c r="F33" s="101" t="s">
        <v>12</v>
      </c>
    </row>
    <row r="34" spans="2:6" ht="12.5">
      <c r="B34" s="114">
        <v>45559.404293981483</v>
      </c>
      <c r="C34" s="100">
        <v>296</v>
      </c>
      <c r="D34" s="115">
        <v>16.75</v>
      </c>
      <c r="E34" s="98">
        <v>4958</v>
      </c>
      <c r="F34" s="101" t="s">
        <v>12</v>
      </c>
    </row>
    <row r="35" spans="2:6" ht="12.5">
      <c r="B35" s="114">
        <v>45559.404293981483</v>
      </c>
      <c r="C35" s="100">
        <v>298</v>
      </c>
      <c r="D35" s="115">
        <v>16.75</v>
      </c>
      <c r="E35" s="98">
        <v>4991.5</v>
      </c>
      <c r="F35" s="101" t="s">
        <v>12</v>
      </c>
    </row>
    <row r="36" spans="2:6" ht="12.5">
      <c r="B36" s="114">
        <v>45559.408483796295</v>
      </c>
      <c r="C36" s="100">
        <v>304</v>
      </c>
      <c r="D36" s="115">
        <v>16.73</v>
      </c>
      <c r="E36" s="98">
        <v>5085.92</v>
      </c>
      <c r="F36" s="101" t="s">
        <v>12</v>
      </c>
    </row>
    <row r="37" spans="2:6" ht="12.5">
      <c r="B37" s="114">
        <v>45559.408506944441</v>
      </c>
      <c r="C37" s="100">
        <v>228</v>
      </c>
      <c r="D37" s="115">
        <v>16.72</v>
      </c>
      <c r="E37" s="98">
        <v>3812.16</v>
      </c>
      <c r="F37" s="101" t="s">
        <v>12</v>
      </c>
    </row>
    <row r="38" spans="2:6" ht="12.5">
      <c r="B38" s="114">
        <v>45559.408506944441</v>
      </c>
      <c r="C38" s="100">
        <v>74</v>
      </c>
      <c r="D38" s="115">
        <v>16.72</v>
      </c>
      <c r="E38" s="98">
        <v>1237.28</v>
      </c>
      <c r="F38" s="101" t="s">
        <v>12</v>
      </c>
    </row>
    <row r="39" spans="2:6" ht="12.5">
      <c r="B39" s="114">
        <v>45559.417638888888</v>
      </c>
      <c r="C39" s="100">
        <v>316</v>
      </c>
      <c r="D39" s="115">
        <v>16.75</v>
      </c>
      <c r="E39" s="98">
        <v>5293</v>
      </c>
      <c r="F39" s="101" t="s">
        <v>12</v>
      </c>
    </row>
    <row r="40" spans="2:6" ht="12.5">
      <c r="B40" s="114">
        <v>45559.417754629627</v>
      </c>
      <c r="C40" s="100">
        <v>171</v>
      </c>
      <c r="D40" s="115">
        <v>16.739999999999998</v>
      </c>
      <c r="E40" s="98">
        <v>2862.5399999999995</v>
      </c>
      <c r="F40" s="101" t="s">
        <v>12</v>
      </c>
    </row>
    <row r="41" spans="2:6" ht="12.5">
      <c r="B41" s="114">
        <v>45559.417754629627</v>
      </c>
      <c r="C41" s="100">
        <v>308</v>
      </c>
      <c r="D41" s="115">
        <v>16.739999999999998</v>
      </c>
      <c r="E41" s="98">
        <v>5155.9199999999992</v>
      </c>
      <c r="F41" s="101" t="s">
        <v>12</v>
      </c>
    </row>
    <row r="42" spans="2:6" ht="12.5">
      <c r="B42" s="114">
        <v>45559.417754629627</v>
      </c>
      <c r="C42" s="100">
        <v>127</v>
      </c>
      <c r="D42" s="115">
        <v>16.739999999999998</v>
      </c>
      <c r="E42" s="98">
        <v>2125.98</v>
      </c>
      <c r="F42" s="101" t="s">
        <v>12</v>
      </c>
    </row>
    <row r="43" spans="2:6" ht="12.5">
      <c r="B43" s="114">
        <v>45559.428946759261</v>
      </c>
      <c r="C43" s="100">
        <v>192</v>
      </c>
      <c r="D43" s="115">
        <v>16.760000000000002</v>
      </c>
      <c r="E43" s="98">
        <v>3217.92</v>
      </c>
      <c r="F43" s="101" t="s">
        <v>12</v>
      </c>
    </row>
    <row r="44" spans="2:6" ht="12.5">
      <c r="B44" s="114">
        <v>45559.430486111109</v>
      </c>
      <c r="C44" s="100">
        <v>305</v>
      </c>
      <c r="D44" s="115">
        <v>16.8</v>
      </c>
      <c r="E44" s="98">
        <v>5124</v>
      </c>
      <c r="F44" s="101" t="s">
        <v>12</v>
      </c>
    </row>
    <row r="45" spans="2:6" ht="12.5">
      <c r="B45" s="114">
        <v>45559.430486111109</v>
      </c>
      <c r="C45" s="100">
        <v>19</v>
      </c>
      <c r="D45" s="115">
        <v>16.8</v>
      </c>
      <c r="E45" s="98">
        <v>319.2</v>
      </c>
      <c r="F45" s="101" t="s">
        <v>12</v>
      </c>
    </row>
    <row r="46" spans="2:6" ht="12.5">
      <c r="B46" s="114">
        <v>45559.43109953704</v>
      </c>
      <c r="C46" s="100">
        <v>313</v>
      </c>
      <c r="D46" s="115">
        <v>16.79</v>
      </c>
      <c r="E46" s="98">
        <v>5255.2699999999995</v>
      </c>
      <c r="F46" s="101" t="s">
        <v>12</v>
      </c>
    </row>
    <row r="47" spans="2:6" ht="12.5">
      <c r="B47" s="114">
        <v>45559.431111111109</v>
      </c>
      <c r="C47" s="100">
        <v>327</v>
      </c>
      <c r="D47" s="115">
        <v>16.78</v>
      </c>
      <c r="E47" s="98">
        <v>5487.06</v>
      </c>
      <c r="F47" s="101" t="s">
        <v>12</v>
      </c>
    </row>
    <row r="48" spans="2:6" ht="12.5">
      <c r="B48" s="114">
        <v>45559.434999999998</v>
      </c>
      <c r="C48" s="100">
        <v>289</v>
      </c>
      <c r="D48" s="115">
        <v>16.8</v>
      </c>
      <c r="E48" s="98">
        <v>4855.2</v>
      </c>
      <c r="F48" s="101" t="s">
        <v>12</v>
      </c>
    </row>
    <row r="49" spans="2:6" ht="12.5">
      <c r="B49" s="114">
        <v>45559.437303240738</v>
      </c>
      <c r="C49" s="100">
        <v>291</v>
      </c>
      <c r="D49" s="115">
        <v>16.79</v>
      </c>
      <c r="E49" s="98">
        <v>4885.8899999999994</v>
      </c>
      <c r="F49" s="101" t="s">
        <v>12</v>
      </c>
    </row>
    <row r="50" spans="2:6" ht="12.5">
      <c r="B50" s="114">
        <v>45559.4453587963</v>
      </c>
      <c r="C50" s="100">
        <v>597</v>
      </c>
      <c r="D50" s="115">
        <v>16.8</v>
      </c>
      <c r="E50" s="98">
        <v>10029.6</v>
      </c>
      <c r="F50" s="101" t="s">
        <v>12</v>
      </c>
    </row>
    <row r="51" spans="2:6" ht="12.5">
      <c r="B51" s="114">
        <v>45559.44803240741</v>
      </c>
      <c r="C51" s="100">
        <v>318</v>
      </c>
      <c r="D51" s="115">
        <v>16.78</v>
      </c>
      <c r="E51" s="98">
        <v>5336.04</v>
      </c>
      <c r="F51" s="101" t="s">
        <v>12</v>
      </c>
    </row>
    <row r="52" spans="2:6" ht="12.5">
      <c r="B52" s="114">
        <v>45559.458356481482</v>
      </c>
      <c r="C52" s="100">
        <v>572</v>
      </c>
      <c r="D52" s="115">
        <v>16.8</v>
      </c>
      <c r="E52" s="98">
        <v>9609.6</v>
      </c>
      <c r="F52" s="101" t="s">
        <v>12</v>
      </c>
    </row>
    <row r="53" spans="2:6" ht="12.5">
      <c r="B53" s="114">
        <v>45559.458356481482</v>
      </c>
      <c r="C53" s="100">
        <v>328</v>
      </c>
      <c r="D53" s="115">
        <v>16.8</v>
      </c>
      <c r="E53" s="98">
        <v>5510.4000000000005</v>
      </c>
      <c r="F53" s="101" t="s">
        <v>12</v>
      </c>
    </row>
    <row r="54" spans="2:6" ht="12.5">
      <c r="B54" s="114">
        <v>45559.466249999998</v>
      </c>
      <c r="C54" s="100">
        <v>568</v>
      </c>
      <c r="D54" s="115">
        <v>16.84</v>
      </c>
      <c r="E54" s="98">
        <v>9565.1200000000008</v>
      </c>
      <c r="F54" s="101" t="s">
        <v>12</v>
      </c>
    </row>
    <row r="55" spans="2:6" ht="12.5">
      <c r="B55" s="114">
        <v>45559.47519675926</v>
      </c>
      <c r="C55" s="100">
        <v>296</v>
      </c>
      <c r="D55" s="115">
        <v>16.850000000000001</v>
      </c>
      <c r="E55" s="98">
        <v>4987.6000000000004</v>
      </c>
      <c r="F55" s="101" t="s">
        <v>12</v>
      </c>
    </row>
    <row r="56" spans="2:6" ht="12.5">
      <c r="B56" s="114">
        <v>45559.475208333337</v>
      </c>
      <c r="C56" s="100">
        <v>305</v>
      </c>
      <c r="D56" s="115">
        <v>16.84</v>
      </c>
      <c r="E56" s="98">
        <v>5136.2</v>
      </c>
      <c r="F56" s="101" t="s">
        <v>12</v>
      </c>
    </row>
    <row r="57" spans="2:6" ht="12.5">
      <c r="B57" s="114">
        <v>45559.479375000003</v>
      </c>
      <c r="C57" s="100">
        <v>305</v>
      </c>
      <c r="D57" s="115">
        <v>16.8</v>
      </c>
      <c r="E57" s="98">
        <v>5124</v>
      </c>
      <c r="F57" s="101" t="s">
        <v>12</v>
      </c>
    </row>
    <row r="58" spans="2:6" ht="12.5">
      <c r="B58" s="114">
        <v>45559.491712962961</v>
      </c>
      <c r="C58" s="100">
        <v>581</v>
      </c>
      <c r="D58" s="115">
        <v>16.829999999999998</v>
      </c>
      <c r="E58" s="98">
        <v>9778.23</v>
      </c>
      <c r="F58" s="101" t="s">
        <v>12</v>
      </c>
    </row>
    <row r="59" spans="2:6" ht="12.5">
      <c r="B59" s="114">
        <v>45559.498206018521</v>
      </c>
      <c r="C59" s="100">
        <v>283</v>
      </c>
      <c r="D59" s="115">
        <v>16.84</v>
      </c>
      <c r="E59" s="98">
        <v>4765.72</v>
      </c>
      <c r="F59" s="101" t="s">
        <v>12</v>
      </c>
    </row>
    <row r="60" spans="2:6" ht="12.5">
      <c r="B60" s="114">
        <v>45559.504259259258</v>
      </c>
      <c r="C60" s="100">
        <v>291</v>
      </c>
      <c r="D60" s="115">
        <v>16.86</v>
      </c>
      <c r="E60" s="98">
        <v>4906.26</v>
      </c>
      <c r="F60" s="101" t="s">
        <v>12</v>
      </c>
    </row>
    <row r="61" spans="2:6" ht="12.5">
      <c r="B61" s="114">
        <v>45559.50886574074</v>
      </c>
      <c r="C61" s="100">
        <v>280</v>
      </c>
      <c r="D61" s="115">
        <v>16.850000000000001</v>
      </c>
      <c r="E61" s="98">
        <v>4718</v>
      </c>
      <c r="F61" s="101" t="s">
        <v>12</v>
      </c>
    </row>
    <row r="62" spans="2:6" ht="12.5">
      <c r="B62" s="114">
        <v>45559.514282407406</v>
      </c>
      <c r="C62" s="100">
        <v>313</v>
      </c>
      <c r="D62" s="115">
        <v>16.82</v>
      </c>
      <c r="E62" s="98">
        <v>5264.66</v>
      </c>
      <c r="F62" s="101" t="s">
        <v>12</v>
      </c>
    </row>
    <row r="63" spans="2:6" ht="12.5">
      <c r="B63" s="114">
        <v>45559.528437499997</v>
      </c>
      <c r="C63" s="100">
        <v>275</v>
      </c>
      <c r="D63" s="115">
        <v>16.82</v>
      </c>
      <c r="E63" s="98">
        <v>4625.5</v>
      </c>
      <c r="F63" s="101" t="s">
        <v>12</v>
      </c>
    </row>
    <row r="64" spans="2:6" ht="12.5">
      <c r="B64" s="114">
        <v>45559.534351851849</v>
      </c>
      <c r="C64" s="100">
        <v>288</v>
      </c>
      <c r="D64" s="115">
        <v>16.82</v>
      </c>
      <c r="E64" s="98">
        <v>4844.16</v>
      </c>
      <c r="F64" s="101" t="s">
        <v>12</v>
      </c>
    </row>
    <row r="65" spans="2:6" ht="12.5">
      <c r="B65" s="114">
        <v>45559.538391203707</v>
      </c>
      <c r="C65" s="100">
        <v>485</v>
      </c>
      <c r="D65" s="115">
        <v>16.809999999999999</v>
      </c>
      <c r="E65" s="98">
        <v>8152.8499999999995</v>
      </c>
      <c r="F65" s="101" t="s">
        <v>12</v>
      </c>
    </row>
    <row r="66" spans="2:6" ht="12.5">
      <c r="B66" s="114">
        <v>45559.538391203707</v>
      </c>
      <c r="C66" s="100">
        <v>311</v>
      </c>
      <c r="D66" s="115">
        <v>16.809999999999999</v>
      </c>
      <c r="E66" s="98">
        <v>5227.91</v>
      </c>
      <c r="F66" s="101" t="s">
        <v>12</v>
      </c>
    </row>
    <row r="67" spans="2:6" ht="12.5">
      <c r="B67" s="114">
        <v>45559.543437499997</v>
      </c>
      <c r="C67" s="100">
        <v>268</v>
      </c>
      <c r="D67" s="115">
        <v>16.79</v>
      </c>
      <c r="E67" s="98">
        <v>4499.7199999999993</v>
      </c>
      <c r="F67" s="101" t="s">
        <v>12</v>
      </c>
    </row>
    <row r="68" spans="2:6" ht="12.5">
      <c r="B68" s="114">
        <v>45559.543437499997</v>
      </c>
      <c r="C68" s="100">
        <v>8</v>
      </c>
      <c r="D68" s="115">
        <v>16.79</v>
      </c>
      <c r="E68" s="98">
        <v>134.32</v>
      </c>
      <c r="F68" s="101" t="s">
        <v>12</v>
      </c>
    </row>
    <row r="69" spans="2:6" ht="12.5">
      <c r="B69" s="114">
        <v>45559.560983796298</v>
      </c>
      <c r="C69" s="100">
        <v>343</v>
      </c>
      <c r="D69" s="115">
        <v>16.79</v>
      </c>
      <c r="E69" s="98">
        <v>5758.9699999999993</v>
      </c>
      <c r="F69" s="101" t="s">
        <v>12</v>
      </c>
    </row>
    <row r="70" spans="2:6" ht="12.5">
      <c r="B70" s="114">
        <v>45559.570150462961</v>
      </c>
      <c r="C70" s="100">
        <v>279</v>
      </c>
      <c r="D70" s="115">
        <v>16.79</v>
      </c>
      <c r="E70" s="98">
        <v>4684.41</v>
      </c>
      <c r="F70" s="101" t="s">
        <v>12</v>
      </c>
    </row>
    <row r="71" spans="2:6" ht="12.5">
      <c r="B71" s="114">
        <v>45559.570150462961</v>
      </c>
      <c r="C71" s="100">
        <v>211</v>
      </c>
      <c r="D71" s="115">
        <v>16.79</v>
      </c>
      <c r="E71" s="98">
        <v>3542.6899999999996</v>
      </c>
      <c r="F71" s="101" t="s">
        <v>12</v>
      </c>
    </row>
    <row r="72" spans="2:6" ht="12.5">
      <c r="B72" s="114">
        <v>45559.571701388886</v>
      </c>
      <c r="C72" s="100">
        <v>275</v>
      </c>
      <c r="D72" s="115">
        <v>16.79</v>
      </c>
      <c r="E72" s="98">
        <v>4617.25</v>
      </c>
      <c r="F72" s="101" t="s">
        <v>12</v>
      </c>
    </row>
    <row r="73" spans="2:6" ht="12.5">
      <c r="B73" s="114">
        <v>45559.571701388886</v>
      </c>
      <c r="C73" s="100">
        <v>29</v>
      </c>
      <c r="D73" s="115">
        <v>16.79</v>
      </c>
      <c r="E73" s="98">
        <v>486.90999999999997</v>
      </c>
      <c r="F73" s="101" t="s">
        <v>12</v>
      </c>
    </row>
    <row r="74" spans="2:6" ht="12.5">
      <c r="B74" s="114">
        <v>45559.571701388886</v>
      </c>
      <c r="C74" s="100">
        <v>46</v>
      </c>
      <c r="D74" s="115">
        <v>16.79</v>
      </c>
      <c r="E74" s="98">
        <v>772.33999999999992</v>
      </c>
      <c r="F74" s="101" t="s">
        <v>12</v>
      </c>
    </row>
    <row r="75" spans="2:6" ht="12.5">
      <c r="B75" s="114">
        <v>45559.575243055559</v>
      </c>
      <c r="C75" s="100">
        <v>337</v>
      </c>
      <c r="D75" s="115">
        <v>16.78</v>
      </c>
      <c r="E75" s="98">
        <v>5654.8600000000006</v>
      </c>
      <c r="F75" s="101" t="s">
        <v>12</v>
      </c>
    </row>
    <row r="76" spans="2:6" ht="12.5">
      <c r="B76" s="114">
        <v>45559.591215277775</v>
      </c>
      <c r="C76" s="100">
        <v>271</v>
      </c>
      <c r="D76" s="115">
        <v>16.86</v>
      </c>
      <c r="E76" s="98">
        <v>4569.0599999999995</v>
      </c>
      <c r="F76" s="101" t="s">
        <v>12</v>
      </c>
    </row>
    <row r="77" spans="2:6" ht="12.5">
      <c r="B77" s="114">
        <v>45559.591215277775</v>
      </c>
      <c r="C77" s="100">
        <v>609</v>
      </c>
      <c r="D77" s="115">
        <v>16.87</v>
      </c>
      <c r="E77" s="98">
        <v>10273.83</v>
      </c>
      <c r="F77" s="101" t="s">
        <v>12</v>
      </c>
    </row>
    <row r="78" spans="2:6" ht="12.5">
      <c r="B78" s="114">
        <v>45559.598553240743</v>
      </c>
      <c r="C78" s="100">
        <v>314</v>
      </c>
      <c r="D78" s="115">
        <v>16.850000000000001</v>
      </c>
      <c r="E78" s="98">
        <v>5290.9000000000005</v>
      </c>
      <c r="F78" s="101" t="s">
        <v>12</v>
      </c>
    </row>
    <row r="79" spans="2:6" ht="12.5">
      <c r="B79" s="114">
        <v>45559.604444444441</v>
      </c>
      <c r="C79" s="100">
        <v>311</v>
      </c>
      <c r="D79" s="115">
        <v>16.850000000000001</v>
      </c>
      <c r="E79" s="98">
        <v>5240.3500000000004</v>
      </c>
      <c r="F79" s="101" t="s">
        <v>12</v>
      </c>
    </row>
    <row r="80" spans="2:6" ht="12.5">
      <c r="B80" s="114">
        <v>45559.613136574073</v>
      </c>
      <c r="C80" s="100">
        <v>287</v>
      </c>
      <c r="D80" s="115">
        <v>16.84</v>
      </c>
      <c r="E80" s="98">
        <v>4833.08</v>
      </c>
      <c r="F80" s="101" t="s">
        <v>12</v>
      </c>
    </row>
    <row r="81" spans="2:6" ht="12.5">
      <c r="B81" s="114">
        <v>45559.615798611114</v>
      </c>
      <c r="C81" s="100">
        <v>277</v>
      </c>
      <c r="D81" s="115">
        <v>16.829999999999998</v>
      </c>
      <c r="E81" s="98">
        <v>4661.91</v>
      </c>
      <c r="F81" s="101" t="s">
        <v>12</v>
      </c>
    </row>
    <row r="82" spans="2:6" ht="12.5">
      <c r="B82" s="114">
        <v>45559.615798611114</v>
      </c>
      <c r="C82" s="100">
        <v>269</v>
      </c>
      <c r="D82" s="115">
        <v>16.829999999999998</v>
      </c>
      <c r="E82" s="98">
        <v>4527.2699999999995</v>
      </c>
      <c r="F82" s="101" t="s">
        <v>12</v>
      </c>
    </row>
    <row r="83" spans="2:6" ht="12.5">
      <c r="B83" s="114">
        <v>45559.63003472222</v>
      </c>
      <c r="C83" s="100">
        <v>138</v>
      </c>
      <c r="D83" s="115">
        <v>16.82</v>
      </c>
      <c r="E83" s="98">
        <v>2321.16</v>
      </c>
      <c r="F83" s="101" t="s">
        <v>12</v>
      </c>
    </row>
    <row r="84" spans="2:6" ht="12.5">
      <c r="B84" s="114">
        <v>45559.63009259259</v>
      </c>
      <c r="C84" s="100">
        <v>159</v>
      </c>
      <c r="D84" s="115">
        <v>16.82</v>
      </c>
      <c r="E84" s="98">
        <v>2674.38</v>
      </c>
      <c r="F84" s="101" t="s">
        <v>12</v>
      </c>
    </row>
    <row r="85" spans="2:6" ht="12.5">
      <c r="B85" s="114">
        <v>45559.632152777776</v>
      </c>
      <c r="C85" s="100">
        <v>6</v>
      </c>
      <c r="D85" s="115">
        <v>16.850000000000001</v>
      </c>
      <c r="E85" s="98">
        <v>101.10000000000001</v>
      </c>
      <c r="F85" s="101" t="s">
        <v>12</v>
      </c>
    </row>
    <row r="86" spans="2:6" ht="12.5">
      <c r="B86" s="114">
        <v>45559.632152777776</v>
      </c>
      <c r="C86" s="100">
        <v>598</v>
      </c>
      <c r="D86" s="115">
        <v>16.850000000000001</v>
      </c>
      <c r="E86" s="98">
        <v>10076.300000000001</v>
      </c>
      <c r="F86" s="101" t="s">
        <v>12</v>
      </c>
    </row>
    <row r="87" spans="2:6" ht="12.5">
      <c r="B87" s="114">
        <v>45559.63621527778</v>
      </c>
      <c r="C87" s="100">
        <v>78</v>
      </c>
      <c r="D87" s="115">
        <v>16.82</v>
      </c>
      <c r="E87" s="98">
        <v>1311.96</v>
      </c>
      <c r="F87" s="101" t="s">
        <v>12</v>
      </c>
    </row>
    <row r="88" spans="2:6" ht="12.5">
      <c r="B88" s="114">
        <v>45559.63621527778</v>
      </c>
      <c r="C88" s="100">
        <v>173</v>
      </c>
      <c r="D88" s="115">
        <v>16.82</v>
      </c>
      <c r="E88" s="98">
        <v>2909.86</v>
      </c>
      <c r="F88" s="101" t="s">
        <v>12</v>
      </c>
    </row>
    <row r="89" spans="2:6" ht="12.5">
      <c r="B89" s="114">
        <v>45559.63621527778</v>
      </c>
      <c r="C89" s="100">
        <v>25</v>
      </c>
      <c r="D89" s="115">
        <v>16.82</v>
      </c>
      <c r="E89" s="98">
        <v>420.5</v>
      </c>
      <c r="F89" s="101" t="s">
        <v>12</v>
      </c>
    </row>
    <row r="90" spans="2:6" ht="12.5">
      <c r="B90" s="114">
        <v>45559.645324074074</v>
      </c>
      <c r="C90" s="100">
        <v>281</v>
      </c>
      <c r="D90" s="115">
        <v>16.82</v>
      </c>
      <c r="E90" s="98">
        <v>4726.42</v>
      </c>
      <c r="F90" s="101" t="s">
        <v>12</v>
      </c>
    </row>
    <row r="91" spans="2:6" ht="12.5">
      <c r="B91" s="114">
        <v>45559.645324074074</v>
      </c>
      <c r="C91" s="100">
        <v>269</v>
      </c>
      <c r="D91" s="115">
        <v>16.82</v>
      </c>
      <c r="E91" s="98">
        <v>4524.58</v>
      </c>
      <c r="F91" s="101" t="s">
        <v>12</v>
      </c>
    </row>
    <row r="92" spans="2:6" ht="12.5">
      <c r="B92" s="114">
        <v>45559.645324074074</v>
      </c>
      <c r="C92" s="100">
        <v>44</v>
      </c>
      <c r="D92" s="115">
        <v>16.82</v>
      </c>
      <c r="E92" s="98">
        <v>740.08</v>
      </c>
      <c r="F92" s="101" t="s">
        <v>12</v>
      </c>
    </row>
    <row r="93" spans="2:6" ht="12.5">
      <c r="B93" s="114">
        <v>45559.6483912037</v>
      </c>
      <c r="C93" s="100">
        <v>303</v>
      </c>
      <c r="D93" s="115">
        <v>16.809999999999999</v>
      </c>
      <c r="E93" s="98">
        <v>5093.4299999999994</v>
      </c>
      <c r="F93" s="101" t="s">
        <v>12</v>
      </c>
    </row>
    <row r="94" spans="2:6" ht="12.5">
      <c r="B94" s="114">
        <v>45559.650856481479</v>
      </c>
      <c r="C94" s="100">
        <v>267</v>
      </c>
      <c r="D94" s="115">
        <v>16.8</v>
      </c>
      <c r="E94" s="98">
        <v>4485.6000000000004</v>
      </c>
      <c r="F94" s="101" t="s">
        <v>12</v>
      </c>
    </row>
    <row r="95" spans="2:6" ht="12.5">
      <c r="B95" s="114">
        <v>45559.650868055556</v>
      </c>
      <c r="C95" s="100">
        <v>6</v>
      </c>
      <c r="D95" s="115">
        <v>16.8</v>
      </c>
      <c r="E95" s="98">
        <v>100.80000000000001</v>
      </c>
      <c r="F95" s="101" t="s">
        <v>12</v>
      </c>
    </row>
    <row r="96" spans="2:6" ht="12.5">
      <c r="B96" s="114">
        <v>45559.650868055556</v>
      </c>
      <c r="C96" s="100">
        <v>32</v>
      </c>
      <c r="D96" s="115">
        <v>16.8</v>
      </c>
      <c r="E96" s="98">
        <v>537.6</v>
      </c>
      <c r="F96" s="101" t="s">
        <v>12</v>
      </c>
    </row>
    <row r="97" spans="2:6" ht="12.5">
      <c r="B97" s="114">
        <v>45559.652743055558</v>
      </c>
      <c r="C97" s="100">
        <v>285</v>
      </c>
      <c r="D97" s="115">
        <v>16.79</v>
      </c>
      <c r="E97" s="98">
        <v>4785.1499999999996</v>
      </c>
      <c r="F97" s="101" t="s">
        <v>12</v>
      </c>
    </row>
    <row r="98" spans="2:6" ht="12.5">
      <c r="B98" s="114">
        <v>45559.652743055558</v>
      </c>
      <c r="C98" s="100">
        <v>8</v>
      </c>
      <c r="D98" s="115">
        <v>16.79</v>
      </c>
      <c r="E98" s="98">
        <v>134.32</v>
      </c>
      <c r="F98" s="101" t="s">
        <v>12</v>
      </c>
    </row>
    <row r="99" spans="2:6" ht="12.5">
      <c r="B99" s="114">
        <v>45559.660254629627</v>
      </c>
      <c r="C99" s="100">
        <v>290</v>
      </c>
      <c r="D99" s="115">
        <v>16.8</v>
      </c>
      <c r="E99" s="98">
        <v>4872</v>
      </c>
      <c r="F99" s="101" t="s">
        <v>12</v>
      </c>
    </row>
    <row r="100" spans="2:6" ht="12.5">
      <c r="B100" s="114">
        <v>45559.660254629627</v>
      </c>
      <c r="C100" s="100">
        <v>291</v>
      </c>
      <c r="D100" s="115">
        <v>16.8</v>
      </c>
      <c r="E100" s="98">
        <v>4888.8</v>
      </c>
      <c r="F100" s="101" t="s">
        <v>12</v>
      </c>
    </row>
    <row r="101" spans="2:6" ht="12.5">
      <c r="B101" s="114">
        <v>45559.663807870369</v>
      </c>
      <c r="C101" s="100">
        <v>202</v>
      </c>
      <c r="D101" s="115">
        <v>16.79</v>
      </c>
      <c r="E101" s="98">
        <v>3391.58</v>
      </c>
      <c r="F101" s="101" t="s">
        <v>12</v>
      </c>
    </row>
    <row r="102" spans="2:6" ht="12.5">
      <c r="B102" s="114">
        <v>45559.666956018518</v>
      </c>
      <c r="C102" s="100">
        <v>59</v>
      </c>
      <c r="D102" s="115">
        <v>16.78</v>
      </c>
      <c r="E102" s="98">
        <v>990.0200000000001</v>
      </c>
      <c r="F102" s="101" t="s">
        <v>12</v>
      </c>
    </row>
    <row r="103" spans="2:6" ht="12.5">
      <c r="B103" s="114">
        <v>45559.666956018518</v>
      </c>
      <c r="C103" s="100">
        <v>237</v>
      </c>
      <c r="D103" s="115">
        <v>16.78</v>
      </c>
      <c r="E103" s="98">
        <v>3976.86</v>
      </c>
      <c r="F103" s="101" t="s">
        <v>12</v>
      </c>
    </row>
    <row r="104" spans="2:6" ht="12.5">
      <c r="B104" s="114">
        <v>45559.674618055556</v>
      </c>
      <c r="C104" s="100">
        <v>113</v>
      </c>
      <c r="D104" s="115">
        <v>16.78</v>
      </c>
      <c r="E104" s="98">
        <v>1896.14</v>
      </c>
      <c r="F104" s="101" t="s">
        <v>12</v>
      </c>
    </row>
    <row r="105" spans="2:6" ht="12.5">
      <c r="B105" s="114">
        <v>45559.675162037034</v>
      </c>
      <c r="C105" s="100">
        <v>401</v>
      </c>
      <c r="D105" s="115">
        <v>16.77</v>
      </c>
      <c r="E105" s="98">
        <v>6724.7699999999995</v>
      </c>
      <c r="F105" s="101" t="s">
        <v>12</v>
      </c>
    </row>
    <row r="106" spans="2:6" ht="12.5">
      <c r="B106" s="114">
        <v>45559.677094907405</v>
      </c>
      <c r="C106" s="100">
        <v>245</v>
      </c>
      <c r="D106" s="115">
        <v>16.760000000000002</v>
      </c>
      <c r="E106" s="98">
        <v>4106.2000000000007</v>
      </c>
      <c r="F106" s="101" t="s">
        <v>12</v>
      </c>
    </row>
    <row r="107" spans="2:6" ht="12.5">
      <c r="B107" s="114">
        <v>45559.678912037038</v>
      </c>
      <c r="C107" s="100">
        <v>295</v>
      </c>
      <c r="D107" s="115">
        <v>16.760000000000002</v>
      </c>
      <c r="E107" s="98">
        <v>4944.2000000000007</v>
      </c>
      <c r="F107" s="101" t="s">
        <v>12</v>
      </c>
    </row>
    <row r="108" spans="2:6" ht="12.5">
      <c r="B108" s="114">
        <v>45559.68681712963</v>
      </c>
      <c r="C108" s="100">
        <v>280</v>
      </c>
      <c r="D108" s="115">
        <v>16.77</v>
      </c>
      <c r="E108" s="98">
        <v>4695.5999999999995</v>
      </c>
      <c r="F108" s="101" t="s">
        <v>12</v>
      </c>
    </row>
    <row r="109" spans="2:6" ht="12.5">
      <c r="B109" s="114">
        <v>45559.68681712963</v>
      </c>
      <c r="C109" s="100">
        <v>306</v>
      </c>
      <c r="D109" s="115">
        <v>16.77</v>
      </c>
      <c r="E109" s="98">
        <v>5131.62</v>
      </c>
      <c r="F109" s="101" t="s">
        <v>12</v>
      </c>
    </row>
    <row r="110" spans="2:6" ht="12.5">
      <c r="B110" s="114">
        <v>45559.686863425923</v>
      </c>
      <c r="C110" s="100">
        <v>296</v>
      </c>
      <c r="D110" s="115">
        <v>16.760000000000002</v>
      </c>
      <c r="E110" s="98">
        <v>4960.96</v>
      </c>
      <c r="F110" s="101" t="s">
        <v>12</v>
      </c>
    </row>
    <row r="111" spans="2:6" ht="12.5">
      <c r="B111" s="114">
        <v>45559.692569444444</v>
      </c>
      <c r="C111" s="100">
        <v>103</v>
      </c>
      <c r="D111" s="115">
        <v>16.71</v>
      </c>
      <c r="E111" s="98">
        <v>1721.13</v>
      </c>
      <c r="F111" s="101" t="s">
        <v>12</v>
      </c>
    </row>
    <row r="112" spans="2:6" ht="12.5">
      <c r="B112" s="114">
        <v>45559.692569444444</v>
      </c>
      <c r="C112" s="100">
        <v>170</v>
      </c>
      <c r="D112" s="115">
        <v>16.71</v>
      </c>
      <c r="E112" s="98">
        <v>2840.7000000000003</v>
      </c>
      <c r="F112" s="101" t="s">
        <v>12</v>
      </c>
    </row>
    <row r="113" spans="2:6" ht="12.5">
      <c r="B113" s="114">
        <v>45559.699641203704</v>
      </c>
      <c r="C113" s="100">
        <v>274</v>
      </c>
      <c r="D113" s="115">
        <v>16.690000000000001</v>
      </c>
      <c r="E113" s="98">
        <v>4573.0600000000004</v>
      </c>
      <c r="F113" s="101" t="s">
        <v>12</v>
      </c>
    </row>
    <row r="114" spans="2:6" ht="12.5">
      <c r="B114" s="114">
        <v>45559.699641203704</v>
      </c>
      <c r="C114" s="100">
        <v>290</v>
      </c>
      <c r="D114" s="115">
        <v>16.690000000000001</v>
      </c>
      <c r="E114" s="98">
        <v>4840.1000000000004</v>
      </c>
      <c r="F114" s="101" t="s">
        <v>12</v>
      </c>
    </row>
    <row r="115" spans="2:6" ht="12.5">
      <c r="B115" s="114">
        <v>45559.699641203704</v>
      </c>
      <c r="C115" s="100">
        <v>291</v>
      </c>
      <c r="D115" s="115">
        <v>16.7</v>
      </c>
      <c r="E115" s="98">
        <v>4859.7</v>
      </c>
      <c r="F115" s="101" t="s">
        <v>12</v>
      </c>
    </row>
    <row r="116" spans="2:6" ht="12.5">
      <c r="B116" s="114">
        <v>45559.699641203704</v>
      </c>
      <c r="C116" s="100">
        <v>278</v>
      </c>
      <c r="D116" s="115">
        <v>16.7</v>
      </c>
      <c r="E116" s="98">
        <v>4642.5999999999995</v>
      </c>
      <c r="F116" s="101" t="s">
        <v>12</v>
      </c>
    </row>
    <row r="117" spans="2:6" ht="12.5">
      <c r="B117" s="114">
        <v>45559.7034375</v>
      </c>
      <c r="C117" s="100">
        <v>303</v>
      </c>
      <c r="D117" s="115">
        <v>16.670000000000002</v>
      </c>
      <c r="E117" s="98">
        <v>5051.01</v>
      </c>
      <c r="F117" s="101" t="s">
        <v>12</v>
      </c>
    </row>
    <row r="118" spans="2:6" ht="12.5">
      <c r="B118" s="114">
        <v>45559.710347222222</v>
      </c>
      <c r="C118" s="100">
        <v>326</v>
      </c>
      <c r="D118" s="115">
        <v>16.670000000000002</v>
      </c>
      <c r="E118" s="98">
        <v>5434.420000000001</v>
      </c>
      <c r="F118" s="101" t="s">
        <v>12</v>
      </c>
    </row>
    <row r="119" spans="2:6" ht="12.5">
      <c r="B119" s="114">
        <v>45559.712268518517</v>
      </c>
      <c r="C119" s="100">
        <v>361</v>
      </c>
      <c r="D119" s="115">
        <v>16.670000000000002</v>
      </c>
      <c r="E119" s="98">
        <v>6017.8700000000008</v>
      </c>
      <c r="F119" s="101" t="s">
        <v>12</v>
      </c>
    </row>
    <row r="120" spans="2:6" ht="12.5">
      <c r="B120" s="114">
        <v>45559.712268518517</v>
      </c>
      <c r="C120" s="100">
        <v>286</v>
      </c>
      <c r="D120" s="115">
        <v>16.670000000000002</v>
      </c>
      <c r="E120" s="98">
        <v>4767.6200000000008</v>
      </c>
      <c r="F120" s="101" t="s">
        <v>12</v>
      </c>
    </row>
    <row r="121" spans="2:6" ht="12.5">
      <c r="B121" s="114">
        <v>45559.712268518517</v>
      </c>
      <c r="C121" s="100">
        <v>26</v>
      </c>
      <c r="D121" s="115">
        <v>16.670000000000002</v>
      </c>
      <c r="E121" s="98">
        <v>433.42000000000007</v>
      </c>
      <c r="F121" s="101" t="s">
        <v>12</v>
      </c>
    </row>
    <row r="122" spans="2:6" ht="12.5">
      <c r="B122" s="114">
        <v>45559.712268518517</v>
      </c>
      <c r="C122" s="100">
        <v>381</v>
      </c>
      <c r="D122" s="115">
        <v>16.670000000000002</v>
      </c>
      <c r="E122" s="98">
        <v>6351.27</v>
      </c>
      <c r="F122" s="101" t="s">
        <v>12</v>
      </c>
    </row>
    <row r="123" spans="2:6" ht="12.5">
      <c r="B123" s="114">
        <v>45559.712268518517</v>
      </c>
      <c r="C123" s="100">
        <v>570</v>
      </c>
      <c r="D123" s="115">
        <v>16.670000000000002</v>
      </c>
      <c r="E123" s="98">
        <v>9501.9000000000015</v>
      </c>
      <c r="F123" s="101" t="s">
        <v>12</v>
      </c>
    </row>
    <row r="124" spans="2:6" ht="12.5">
      <c r="B124" s="114">
        <v>45559.712268518517</v>
      </c>
      <c r="C124" s="100">
        <v>381</v>
      </c>
      <c r="D124" s="115">
        <v>16.670000000000002</v>
      </c>
      <c r="E124" s="98">
        <v>6351.27</v>
      </c>
      <c r="F124" s="101" t="s">
        <v>12</v>
      </c>
    </row>
    <row r="125" spans="2:6" ht="12.5">
      <c r="B125" s="114">
        <v>45559.712268518517</v>
      </c>
      <c r="C125" s="100">
        <v>315</v>
      </c>
      <c r="D125" s="115">
        <v>16.670000000000002</v>
      </c>
      <c r="E125" s="98">
        <v>5251.05</v>
      </c>
      <c r="F125" s="101" t="s">
        <v>12</v>
      </c>
    </row>
    <row r="126" spans="2:6" ht="12.5">
      <c r="B126" s="114">
        <v>45559.717499999999</v>
      </c>
      <c r="C126" s="100">
        <v>335</v>
      </c>
      <c r="D126" s="115">
        <v>16.64</v>
      </c>
      <c r="E126" s="98">
        <v>5574.4000000000005</v>
      </c>
      <c r="F126" s="101" t="s">
        <v>12</v>
      </c>
    </row>
    <row r="127" spans="2:6" ht="12.5">
      <c r="B127" s="114">
        <v>45559.717499999999</v>
      </c>
      <c r="C127" s="100">
        <v>277</v>
      </c>
      <c r="D127" s="115">
        <v>16.64</v>
      </c>
      <c r="E127" s="98">
        <v>4609.28</v>
      </c>
      <c r="F127" s="101" t="s">
        <v>12</v>
      </c>
    </row>
    <row r="128" spans="2:6" ht="12.5">
      <c r="B128" s="114">
        <v>45559.717499999999</v>
      </c>
      <c r="C128" s="100">
        <v>169</v>
      </c>
      <c r="D128" s="115">
        <v>16.649999999999999</v>
      </c>
      <c r="E128" s="98">
        <v>2813.85</v>
      </c>
      <c r="F128" s="101" t="s">
        <v>12</v>
      </c>
    </row>
    <row r="129" spans="2:6" ht="12.5">
      <c r="B129" s="114">
        <v>45559.717499999999</v>
      </c>
      <c r="C129" s="100">
        <v>331</v>
      </c>
      <c r="D129" s="115">
        <v>16.649999999999999</v>
      </c>
      <c r="E129" s="98">
        <v>5511.15</v>
      </c>
      <c r="F129" s="101" t="s">
        <v>12</v>
      </c>
    </row>
    <row r="130" spans="2:6" ht="12.5">
      <c r="B130" s="114">
        <v>45559.720451388886</v>
      </c>
      <c r="C130" s="100">
        <v>4</v>
      </c>
      <c r="D130" s="115">
        <v>16.62</v>
      </c>
      <c r="E130" s="98">
        <v>66.48</v>
      </c>
      <c r="F130" s="101" t="s">
        <v>12</v>
      </c>
    </row>
    <row r="131" spans="2:6" ht="12.5">
      <c r="B131" s="114">
        <v>45559.720729166664</v>
      </c>
      <c r="C131" s="100">
        <v>46</v>
      </c>
      <c r="D131" s="115">
        <v>16.62</v>
      </c>
      <c r="E131" s="98">
        <v>764.5200000000001</v>
      </c>
      <c r="F131" s="101" t="s">
        <v>12</v>
      </c>
    </row>
    <row r="132" spans="2:6" ht="12.5">
      <c r="B132" s="114">
        <v>45559.720729166664</v>
      </c>
      <c r="C132" s="100">
        <v>432</v>
      </c>
      <c r="D132" s="115">
        <v>16.62</v>
      </c>
      <c r="E132" s="98">
        <v>7179.84</v>
      </c>
      <c r="F132" s="101" t="s">
        <v>12</v>
      </c>
    </row>
    <row r="133" spans="2:6" ht="12.5">
      <c r="B133" s="114">
        <v>45559.721145833333</v>
      </c>
      <c r="C133" s="100">
        <v>18</v>
      </c>
      <c r="D133" s="115">
        <v>16.62</v>
      </c>
      <c r="E133" s="98">
        <v>299.16000000000003</v>
      </c>
      <c r="F133" s="101" t="s">
        <v>12</v>
      </c>
    </row>
    <row r="134" spans="2:6" ht="12.5">
      <c r="B134" s="114">
        <v>45559.722025462965</v>
      </c>
      <c r="C134" s="100">
        <v>230</v>
      </c>
      <c r="D134" s="115">
        <v>16.63</v>
      </c>
      <c r="E134" s="98">
        <v>3824.8999999999996</v>
      </c>
      <c r="F134" s="101" t="s">
        <v>12</v>
      </c>
    </row>
    <row r="135" spans="2:6" ht="12.5">
      <c r="B135" s="114">
        <v>45559.722025462965</v>
      </c>
      <c r="C135" s="100">
        <v>375</v>
      </c>
      <c r="D135" s="115">
        <v>16.63</v>
      </c>
      <c r="E135" s="98">
        <v>6236.25</v>
      </c>
      <c r="F135" s="101" t="s">
        <v>12</v>
      </c>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43" priority="1">
      <formula>$D15&gt;#REF!</formula>
    </cfRule>
  </conditionalFormatting>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4F46-2A8B-4C7F-AFAE-8E94B9D071EB}">
  <sheetPr codeName="Sheet184"/>
  <dimension ref="B1:L170"/>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45558</v>
      </c>
      <c r="C15" s="83">
        <f>SUMIF(F20:F5000,F15,C20:C5000)</f>
        <v>34590</v>
      </c>
      <c r="D15" s="84">
        <f>E15/C15</f>
        <v>16.465404452153802</v>
      </c>
      <c r="E15" s="84">
        <f>SUMIF(F20:F5000,F15,E20:E5000)</f>
        <v>569538.34</v>
      </c>
      <c r="F15" s="85" t="s">
        <v>12</v>
      </c>
    </row>
    <row r="16" spans="2:10">
      <c r="B16" s="30">
        <v>45558</v>
      </c>
      <c r="C16" s="83">
        <f>SUMIF(F20:F5001,F16,C20:C5001)</f>
        <v>0</v>
      </c>
      <c r="D16" s="84">
        <v>0</v>
      </c>
      <c r="E16" s="84">
        <f>SUMIF(F20:F5001,F16,E20:E5001)</f>
        <v>0</v>
      </c>
      <c r="F16" s="85" t="s">
        <v>22</v>
      </c>
    </row>
    <row r="17" spans="2:12" ht="12.5">
      <c r="B17" s="30">
        <v>45558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45558.378472222219</v>
      </c>
      <c r="C20" s="100">
        <v>72</v>
      </c>
      <c r="D20" s="115">
        <v>16.510000000000002</v>
      </c>
      <c r="E20" s="98">
        <v>1188.72</v>
      </c>
      <c r="F20" s="101" t="s">
        <v>12</v>
      </c>
      <c r="G20" s="116"/>
      <c r="H20" s="113"/>
      <c r="I20" s="113"/>
      <c r="J20" s="113"/>
      <c r="K20" s="113"/>
    </row>
    <row r="21" spans="2:12" ht="12.5">
      <c r="B21" s="114">
        <v>45558.378969907404</v>
      </c>
      <c r="C21" s="100">
        <v>225</v>
      </c>
      <c r="D21" s="115">
        <v>16.489999999999998</v>
      </c>
      <c r="E21" s="98">
        <v>3710.2499999999995</v>
      </c>
      <c r="F21" s="94" t="s">
        <v>12</v>
      </c>
    </row>
    <row r="22" spans="2:12" ht="12.5">
      <c r="B22" s="114">
        <v>45558.378969907404</v>
      </c>
      <c r="C22" s="100">
        <v>336</v>
      </c>
      <c r="D22" s="115">
        <v>16.489999999999998</v>
      </c>
      <c r="E22" s="98">
        <v>5540.6399999999994</v>
      </c>
      <c r="F22" s="94" t="s">
        <v>12</v>
      </c>
    </row>
    <row r="23" spans="2:12" ht="12.5">
      <c r="B23" s="114">
        <v>45558.378969907404</v>
      </c>
      <c r="C23" s="100">
        <v>336</v>
      </c>
      <c r="D23" s="115">
        <v>16.489999999999998</v>
      </c>
      <c r="E23" s="98">
        <v>5540.6399999999994</v>
      </c>
      <c r="F23" s="101" t="s">
        <v>12</v>
      </c>
    </row>
    <row r="24" spans="2:12" ht="12.5">
      <c r="B24" s="114">
        <v>45558.378969907404</v>
      </c>
      <c r="C24" s="100">
        <v>336</v>
      </c>
      <c r="D24" s="115">
        <v>16.489999999999998</v>
      </c>
      <c r="E24" s="98">
        <v>5540.6399999999994</v>
      </c>
      <c r="F24" s="101" t="s">
        <v>12</v>
      </c>
    </row>
    <row r="25" spans="2:12" ht="12.5">
      <c r="B25" s="114">
        <v>45558.382118055553</v>
      </c>
      <c r="C25" s="100">
        <v>279</v>
      </c>
      <c r="D25" s="115">
        <v>16.489999999999998</v>
      </c>
      <c r="E25" s="98">
        <v>4600.7099999999991</v>
      </c>
      <c r="F25" s="101" t="s">
        <v>12</v>
      </c>
    </row>
    <row r="26" spans="2:12" ht="12.5">
      <c r="B26" s="114">
        <v>45558.382118055553</v>
      </c>
      <c r="C26" s="100">
        <v>42</v>
      </c>
      <c r="D26" s="115">
        <v>16.489999999999998</v>
      </c>
      <c r="E26" s="98">
        <v>692.57999999999993</v>
      </c>
      <c r="F26" s="101" t="s">
        <v>12</v>
      </c>
    </row>
    <row r="27" spans="2:12" ht="12.5">
      <c r="B27" s="114">
        <v>45558.385451388887</v>
      </c>
      <c r="C27" s="100">
        <v>279</v>
      </c>
      <c r="D27" s="115">
        <v>16.45</v>
      </c>
      <c r="E27" s="98">
        <v>4589.55</v>
      </c>
      <c r="F27" s="101" t="s">
        <v>12</v>
      </c>
    </row>
    <row r="28" spans="2:12" ht="12.5">
      <c r="B28" s="114">
        <v>45558.385451388887</v>
      </c>
      <c r="C28" s="100">
        <v>531</v>
      </c>
      <c r="D28" s="115">
        <v>16.45</v>
      </c>
      <c r="E28" s="98">
        <v>8734.9499999999989</v>
      </c>
      <c r="F28" s="101" t="s">
        <v>12</v>
      </c>
    </row>
    <row r="29" spans="2:12" ht="12.5">
      <c r="B29" s="114">
        <v>45558.385451388887</v>
      </c>
      <c r="C29" s="100">
        <v>39</v>
      </c>
      <c r="D29" s="115">
        <v>16.45</v>
      </c>
      <c r="E29" s="98">
        <v>641.54999999999995</v>
      </c>
      <c r="F29" s="101" t="s">
        <v>12</v>
      </c>
    </row>
    <row r="30" spans="2:12" ht="12.5">
      <c r="B30" s="114">
        <v>45558.385451388887</v>
      </c>
      <c r="C30" s="100">
        <v>282</v>
      </c>
      <c r="D30" s="115">
        <v>16.45</v>
      </c>
      <c r="E30" s="98">
        <v>4638.8999999999996</v>
      </c>
      <c r="F30" s="101" t="s">
        <v>12</v>
      </c>
    </row>
    <row r="31" spans="2:12" ht="12.5">
      <c r="B31" s="114">
        <v>45558.394999999997</v>
      </c>
      <c r="C31" s="100">
        <v>300</v>
      </c>
      <c r="D31" s="115">
        <v>16.46</v>
      </c>
      <c r="E31" s="98">
        <v>4938</v>
      </c>
      <c r="F31" s="101" t="s">
        <v>12</v>
      </c>
    </row>
    <row r="32" spans="2:12" ht="12.5">
      <c r="B32" s="114">
        <v>45558.395844907405</v>
      </c>
      <c r="C32" s="100">
        <v>106</v>
      </c>
      <c r="D32" s="115">
        <v>16.46</v>
      </c>
      <c r="E32" s="98">
        <v>1744.76</v>
      </c>
      <c r="F32" s="101" t="s">
        <v>12</v>
      </c>
    </row>
    <row r="33" spans="2:6" ht="12.5">
      <c r="B33" s="114">
        <v>45558.395844907405</v>
      </c>
      <c r="C33" s="100">
        <v>170</v>
      </c>
      <c r="D33" s="115">
        <v>16.46</v>
      </c>
      <c r="E33" s="98">
        <v>2798.2000000000003</v>
      </c>
      <c r="F33" s="101" t="s">
        <v>12</v>
      </c>
    </row>
    <row r="34" spans="2:6" ht="12.5">
      <c r="B34" s="114">
        <v>45558.395844907405</v>
      </c>
      <c r="C34" s="100">
        <v>403</v>
      </c>
      <c r="D34" s="115">
        <v>16.46</v>
      </c>
      <c r="E34" s="98">
        <v>6633.38</v>
      </c>
      <c r="F34" s="101" t="s">
        <v>12</v>
      </c>
    </row>
    <row r="35" spans="2:6" ht="12.5">
      <c r="B35" s="114">
        <v>45558.395844907405</v>
      </c>
      <c r="C35" s="100">
        <v>277</v>
      </c>
      <c r="D35" s="115">
        <v>16.46</v>
      </c>
      <c r="E35" s="98">
        <v>4559.42</v>
      </c>
      <c r="F35" s="101" t="s">
        <v>12</v>
      </c>
    </row>
    <row r="36" spans="2:6" ht="12.5">
      <c r="B36" s="114">
        <v>45558.395856481482</v>
      </c>
      <c r="C36" s="100">
        <v>92</v>
      </c>
      <c r="D36" s="115">
        <v>16.46</v>
      </c>
      <c r="E36" s="98">
        <v>1514.3200000000002</v>
      </c>
      <c r="F36" s="101" t="s">
        <v>12</v>
      </c>
    </row>
    <row r="37" spans="2:6" ht="12.5">
      <c r="B37" s="114">
        <v>45558.395856481482</v>
      </c>
      <c r="C37" s="100">
        <v>297</v>
      </c>
      <c r="D37" s="115">
        <v>16.46</v>
      </c>
      <c r="E37" s="98">
        <v>4888.62</v>
      </c>
      <c r="F37" s="101" t="s">
        <v>12</v>
      </c>
    </row>
    <row r="38" spans="2:6" ht="12.5">
      <c r="B38" s="114">
        <v>45558.410879629628</v>
      </c>
      <c r="C38" s="100">
        <v>127</v>
      </c>
      <c r="D38" s="115">
        <v>16.510000000000002</v>
      </c>
      <c r="E38" s="98">
        <v>2096.77</v>
      </c>
      <c r="F38" s="101" t="s">
        <v>12</v>
      </c>
    </row>
    <row r="39" spans="2:6" ht="12.5">
      <c r="B39" s="114">
        <v>45558.410879629628</v>
      </c>
      <c r="C39" s="100">
        <v>72</v>
      </c>
      <c r="D39" s="115">
        <v>16.510000000000002</v>
      </c>
      <c r="E39" s="98">
        <v>1188.72</v>
      </c>
      <c r="F39" s="101" t="s">
        <v>12</v>
      </c>
    </row>
    <row r="40" spans="2:6" ht="12.5">
      <c r="B40" s="114">
        <v>45558.410879629628</v>
      </c>
      <c r="C40" s="100">
        <v>297</v>
      </c>
      <c r="D40" s="115">
        <v>16.52</v>
      </c>
      <c r="E40" s="98">
        <v>4906.4399999999996</v>
      </c>
      <c r="F40" s="101" t="s">
        <v>12</v>
      </c>
    </row>
    <row r="41" spans="2:6" ht="12.5">
      <c r="B41" s="114">
        <v>45558.412951388891</v>
      </c>
      <c r="C41" s="100">
        <v>62</v>
      </c>
      <c r="D41" s="115">
        <v>16.53</v>
      </c>
      <c r="E41" s="98">
        <v>1024.8600000000001</v>
      </c>
      <c r="F41" s="101" t="s">
        <v>12</v>
      </c>
    </row>
    <row r="42" spans="2:6" ht="12.5">
      <c r="B42" s="114">
        <v>45558.413113425922</v>
      </c>
      <c r="C42" s="100">
        <v>574</v>
      </c>
      <c r="D42" s="115">
        <v>16.53</v>
      </c>
      <c r="E42" s="98">
        <v>9488.2200000000012</v>
      </c>
      <c r="F42" s="101" t="s">
        <v>12</v>
      </c>
    </row>
    <row r="43" spans="2:6" ht="12.5">
      <c r="B43" s="114">
        <v>45558.413113425922</v>
      </c>
      <c r="C43" s="100">
        <v>214</v>
      </c>
      <c r="D43" s="115">
        <v>16.53</v>
      </c>
      <c r="E43" s="98">
        <v>3537.42</v>
      </c>
      <c r="F43" s="101" t="s">
        <v>12</v>
      </c>
    </row>
    <row r="44" spans="2:6" ht="12.5">
      <c r="B44" s="114">
        <v>45558.417013888888</v>
      </c>
      <c r="C44" s="100">
        <v>282</v>
      </c>
      <c r="D44" s="115">
        <v>16.52</v>
      </c>
      <c r="E44" s="98">
        <v>4658.6400000000003</v>
      </c>
      <c r="F44" s="101" t="s">
        <v>12</v>
      </c>
    </row>
    <row r="45" spans="2:6" ht="12.5">
      <c r="B45" s="114">
        <v>45558.419629629629</v>
      </c>
      <c r="C45" s="100">
        <v>121</v>
      </c>
      <c r="D45" s="115">
        <v>16.48</v>
      </c>
      <c r="E45" s="98">
        <v>1994.0800000000002</v>
      </c>
      <c r="F45" s="101" t="s">
        <v>12</v>
      </c>
    </row>
    <row r="46" spans="2:6" ht="12.5">
      <c r="B46" s="114">
        <v>45558.419629629629</v>
      </c>
      <c r="C46" s="100">
        <v>154</v>
      </c>
      <c r="D46" s="115">
        <v>16.48</v>
      </c>
      <c r="E46" s="98">
        <v>2537.92</v>
      </c>
      <c r="F46" s="101" t="s">
        <v>12</v>
      </c>
    </row>
    <row r="47" spans="2:6" ht="12.5">
      <c r="B47" s="114">
        <v>45558.425462962965</v>
      </c>
      <c r="C47" s="100">
        <v>289</v>
      </c>
      <c r="D47" s="115">
        <v>16.47</v>
      </c>
      <c r="E47" s="98">
        <v>4759.83</v>
      </c>
      <c r="F47" s="101" t="s">
        <v>12</v>
      </c>
    </row>
    <row r="48" spans="2:6" ht="12.5">
      <c r="B48" s="114">
        <v>45558.427951388891</v>
      </c>
      <c r="C48" s="100">
        <v>16</v>
      </c>
      <c r="D48" s="115">
        <v>16.45</v>
      </c>
      <c r="E48" s="98">
        <v>263.2</v>
      </c>
      <c r="F48" s="101" t="s">
        <v>12</v>
      </c>
    </row>
    <row r="49" spans="2:6" ht="12.5">
      <c r="B49" s="114">
        <v>45558.427951388891</v>
      </c>
      <c r="C49" s="100">
        <v>281</v>
      </c>
      <c r="D49" s="115">
        <v>16.45</v>
      </c>
      <c r="E49" s="98">
        <v>4622.45</v>
      </c>
      <c r="F49" s="101" t="s">
        <v>12</v>
      </c>
    </row>
    <row r="50" spans="2:6" ht="12.5">
      <c r="B50" s="114">
        <v>45558.435162037036</v>
      </c>
      <c r="C50" s="100">
        <v>269</v>
      </c>
      <c r="D50" s="115">
        <v>16.46</v>
      </c>
      <c r="E50" s="98">
        <v>4427.74</v>
      </c>
      <c r="F50" s="101" t="s">
        <v>12</v>
      </c>
    </row>
    <row r="51" spans="2:6" ht="12.5">
      <c r="B51" s="114">
        <v>45558.435208333336</v>
      </c>
      <c r="C51" s="100">
        <v>317</v>
      </c>
      <c r="D51" s="115">
        <v>16.45</v>
      </c>
      <c r="E51" s="98">
        <v>5214.6499999999996</v>
      </c>
      <c r="F51" s="101" t="s">
        <v>12</v>
      </c>
    </row>
    <row r="52" spans="2:6" ht="12.5">
      <c r="B52" s="114">
        <v>45558.435208333336</v>
      </c>
      <c r="C52" s="100">
        <v>129</v>
      </c>
      <c r="D52" s="115">
        <v>16.45</v>
      </c>
      <c r="E52" s="98">
        <v>2122.0499999999997</v>
      </c>
      <c r="F52" s="101" t="s">
        <v>12</v>
      </c>
    </row>
    <row r="53" spans="2:6" ht="12.5">
      <c r="B53" s="114">
        <v>45558.435208333336</v>
      </c>
      <c r="C53" s="100">
        <v>37</v>
      </c>
      <c r="D53" s="115">
        <v>16.45</v>
      </c>
      <c r="E53" s="98">
        <v>608.65</v>
      </c>
      <c r="F53" s="101" t="s">
        <v>12</v>
      </c>
    </row>
    <row r="54" spans="2:6" ht="12.5">
      <c r="B54" s="114">
        <v>45558.435208333336</v>
      </c>
      <c r="C54" s="100">
        <v>32</v>
      </c>
      <c r="D54" s="115">
        <v>16.45</v>
      </c>
      <c r="E54" s="98">
        <v>526.4</v>
      </c>
      <c r="F54" s="101" t="s">
        <v>12</v>
      </c>
    </row>
    <row r="55" spans="2:6" ht="12.5">
      <c r="B55" s="114">
        <v>45558.435208333336</v>
      </c>
      <c r="C55" s="100">
        <v>317</v>
      </c>
      <c r="D55" s="115">
        <v>16.45</v>
      </c>
      <c r="E55" s="98">
        <v>5214.6499999999996</v>
      </c>
      <c r="F55" s="101" t="s">
        <v>12</v>
      </c>
    </row>
    <row r="56" spans="2:6" ht="12.5">
      <c r="B56" s="114">
        <v>45558.435208333336</v>
      </c>
      <c r="C56" s="100">
        <v>349</v>
      </c>
      <c r="D56" s="115">
        <v>16.45</v>
      </c>
      <c r="E56" s="98">
        <v>5741.05</v>
      </c>
      <c r="F56" s="101" t="s">
        <v>12</v>
      </c>
    </row>
    <row r="57" spans="2:6" ht="12.5">
      <c r="B57" s="114">
        <v>45558.435208333336</v>
      </c>
      <c r="C57" s="100">
        <v>205</v>
      </c>
      <c r="D57" s="115">
        <v>16.45</v>
      </c>
      <c r="E57" s="98">
        <v>3372.25</v>
      </c>
      <c r="F57" s="101" t="s">
        <v>12</v>
      </c>
    </row>
    <row r="58" spans="2:6" ht="12.5">
      <c r="B58" s="114">
        <v>45558.440937500003</v>
      </c>
      <c r="C58" s="100">
        <v>197</v>
      </c>
      <c r="D58" s="115">
        <v>16.43</v>
      </c>
      <c r="E58" s="98">
        <v>3236.71</v>
      </c>
      <c r="F58" s="101" t="s">
        <v>12</v>
      </c>
    </row>
    <row r="59" spans="2:6" ht="12.5">
      <c r="B59" s="114">
        <v>45558.440937500003</v>
      </c>
      <c r="C59" s="100">
        <v>100</v>
      </c>
      <c r="D59" s="115">
        <v>16.43</v>
      </c>
      <c r="E59" s="98">
        <v>1643</v>
      </c>
      <c r="F59" s="101" t="s">
        <v>12</v>
      </c>
    </row>
    <row r="60" spans="2:6" ht="12.5">
      <c r="B60" s="114">
        <v>45558.444351851853</v>
      </c>
      <c r="C60" s="100">
        <v>719</v>
      </c>
      <c r="D60" s="115">
        <v>16.420000000000002</v>
      </c>
      <c r="E60" s="98">
        <v>11805.980000000001</v>
      </c>
      <c r="F60" s="101" t="s">
        <v>12</v>
      </c>
    </row>
    <row r="61" spans="2:6" ht="12.5">
      <c r="B61" s="114">
        <v>45558.444351851853</v>
      </c>
      <c r="C61" s="100">
        <v>54</v>
      </c>
      <c r="D61" s="115">
        <v>16.420000000000002</v>
      </c>
      <c r="E61" s="98">
        <v>886.68000000000006</v>
      </c>
      <c r="F61" s="101" t="s">
        <v>12</v>
      </c>
    </row>
    <row r="62" spans="2:6" ht="12.5">
      <c r="B62" s="114">
        <v>45558.444351851853</v>
      </c>
      <c r="C62" s="100">
        <v>125</v>
      </c>
      <c r="D62" s="115">
        <v>16.420000000000002</v>
      </c>
      <c r="E62" s="98">
        <v>2052.5</v>
      </c>
      <c r="F62" s="101" t="s">
        <v>12</v>
      </c>
    </row>
    <row r="63" spans="2:6" ht="12.5">
      <c r="B63" s="114">
        <v>45558.444351851853</v>
      </c>
      <c r="C63" s="100">
        <v>102</v>
      </c>
      <c r="D63" s="115">
        <v>16.420000000000002</v>
      </c>
      <c r="E63" s="98">
        <v>1674.8400000000001</v>
      </c>
      <c r="F63" s="101" t="s">
        <v>12</v>
      </c>
    </row>
    <row r="64" spans="2:6" ht="12.5">
      <c r="B64" s="114">
        <v>45558.444479166668</v>
      </c>
      <c r="C64" s="100">
        <v>300</v>
      </c>
      <c r="D64" s="115">
        <v>16.399999999999999</v>
      </c>
      <c r="E64" s="98">
        <v>4920</v>
      </c>
      <c r="F64" s="101" t="s">
        <v>12</v>
      </c>
    </row>
    <row r="65" spans="2:6" ht="12.5">
      <c r="B65" s="114">
        <v>45558.444479166668</v>
      </c>
      <c r="C65" s="100">
        <v>292</v>
      </c>
      <c r="D65" s="115">
        <v>16.399999999999999</v>
      </c>
      <c r="E65" s="98">
        <v>4788.7999999999993</v>
      </c>
      <c r="F65" s="101" t="s">
        <v>12</v>
      </c>
    </row>
    <row r="66" spans="2:6" ht="12.5">
      <c r="B66" s="114">
        <v>45558.448344907411</v>
      </c>
      <c r="C66" s="100">
        <v>281</v>
      </c>
      <c r="D66" s="115">
        <v>16.420000000000002</v>
      </c>
      <c r="E66" s="98">
        <v>4614.0200000000004</v>
      </c>
      <c r="F66" s="101" t="s">
        <v>12</v>
      </c>
    </row>
    <row r="67" spans="2:6" ht="12.5">
      <c r="B67" s="114">
        <v>45558.458460648151</v>
      </c>
      <c r="C67" s="100">
        <v>57</v>
      </c>
      <c r="D67" s="115">
        <v>16.420000000000002</v>
      </c>
      <c r="E67" s="98">
        <v>935.94</v>
      </c>
      <c r="F67" s="101" t="s">
        <v>12</v>
      </c>
    </row>
    <row r="68" spans="2:6" ht="12.5">
      <c r="B68" s="114">
        <v>45558.458460648151</v>
      </c>
      <c r="C68" s="100">
        <v>225</v>
      </c>
      <c r="D68" s="115">
        <v>16.420000000000002</v>
      </c>
      <c r="E68" s="98">
        <v>3694.5000000000005</v>
      </c>
      <c r="F68" s="101" t="s">
        <v>12</v>
      </c>
    </row>
    <row r="69" spans="2:6" ht="12.5">
      <c r="B69" s="114">
        <v>45558.458460648151</v>
      </c>
      <c r="C69" s="100">
        <v>276</v>
      </c>
      <c r="D69" s="115">
        <v>16.420000000000002</v>
      </c>
      <c r="E69" s="98">
        <v>4531.92</v>
      </c>
      <c r="F69" s="101" t="s">
        <v>12</v>
      </c>
    </row>
    <row r="70" spans="2:6" ht="12.5">
      <c r="B70" s="114">
        <v>45558.458460648151</v>
      </c>
      <c r="C70" s="100">
        <v>286</v>
      </c>
      <c r="D70" s="115">
        <v>16.420000000000002</v>
      </c>
      <c r="E70" s="98">
        <v>4696.1200000000008</v>
      </c>
      <c r="F70" s="101" t="s">
        <v>12</v>
      </c>
    </row>
    <row r="71" spans="2:6" ht="12.5">
      <c r="B71" s="114">
        <v>45558.458460648151</v>
      </c>
      <c r="C71" s="100">
        <v>289</v>
      </c>
      <c r="D71" s="115">
        <v>16.420000000000002</v>
      </c>
      <c r="E71" s="98">
        <v>4745.38</v>
      </c>
      <c r="F71" s="101" t="s">
        <v>12</v>
      </c>
    </row>
    <row r="72" spans="2:6" ht="12.5">
      <c r="B72" s="114">
        <v>45558.467812499999</v>
      </c>
      <c r="C72" s="100">
        <v>304</v>
      </c>
      <c r="D72" s="115">
        <v>16.41</v>
      </c>
      <c r="E72" s="98">
        <v>4988.6400000000003</v>
      </c>
      <c r="F72" s="101" t="s">
        <v>12</v>
      </c>
    </row>
    <row r="73" spans="2:6" ht="12.5">
      <c r="B73" s="114">
        <v>45558.467812499999</v>
      </c>
      <c r="C73" s="100">
        <v>306</v>
      </c>
      <c r="D73" s="115">
        <v>16.41</v>
      </c>
      <c r="E73" s="98">
        <v>5021.46</v>
      </c>
      <c r="F73" s="101" t="s">
        <v>12</v>
      </c>
    </row>
    <row r="74" spans="2:6" ht="12.5">
      <c r="B74" s="114">
        <v>45558.467812499999</v>
      </c>
      <c r="C74" s="100">
        <v>281</v>
      </c>
      <c r="D74" s="115">
        <v>16.41</v>
      </c>
      <c r="E74" s="98">
        <v>4611.21</v>
      </c>
      <c r="F74" s="101" t="s">
        <v>12</v>
      </c>
    </row>
    <row r="75" spans="2:6" ht="12.5">
      <c r="B75" s="114">
        <v>45558.470497685186</v>
      </c>
      <c r="C75" s="100">
        <v>296</v>
      </c>
      <c r="D75" s="115">
        <v>16.399999999999999</v>
      </c>
      <c r="E75" s="98">
        <v>4854.3999999999996</v>
      </c>
      <c r="F75" s="101" t="s">
        <v>12</v>
      </c>
    </row>
    <row r="76" spans="2:6" ht="12.5">
      <c r="B76" s="114">
        <v>45558.472233796296</v>
      </c>
      <c r="C76" s="100">
        <v>278</v>
      </c>
      <c r="D76" s="115">
        <v>16.38</v>
      </c>
      <c r="E76" s="98">
        <v>4553.6399999999994</v>
      </c>
      <c r="F76" s="101" t="s">
        <v>12</v>
      </c>
    </row>
    <row r="77" spans="2:6" ht="12.5">
      <c r="B77" s="114">
        <v>45558.48233796296</v>
      </c>
      <c r="C77" s="100">
        <v>267</v>
      </c>
      <c r="D77" s="115">
        <v>16.38</v>
      </c>
      <c r="E77" s="98">
        <v>4373.46</v>
      </c>
      <c r="F77" s="101" t="s">
        <v>12</v>
      </c>
    </row>
    <row r="78" spans="2:6" ht="12.5">
      <c r="B78" s="114">
        <v>45558.48233796296</v>
      </c>
      <c r="C78" s="100">
        <v>5</v>
      </c>
      <c r="D78" s="115">
        <v>16.38</v>
      </c>
      <c r="E78" s="98">
        <v>81.899999999999991</v>
      </c>
      <c r="F78" s="101" t="s">
        <v>12</v>
      </c>
    </row>
    <row r="79" spans="2:6" ht="12.5">
      <c r="B79" s="114">
        <v>45558.48233796296</v>
      </c>
      <c r="C79" s="100">
        <v>35</v>
      </c>
      <c r="D79" s="115">
        <v>16.38</v>
      </c>
      <c r="E79" s="98">
        <v>573.29999999999995</v>
      </c>
      <c r="F79" s="101" t="s">
        <v>12</v>
      </c>
    </row>
    <row r="80" spans="2:6" ht="12.5">
      <c r="B80" s="114">
        <v>45558.48673611111</v>
      </c>
      <c r="C80" s="100">
        <v>82</v>
      </c>
      <c r="D80" s="115">
        <v>16.38</v>
      </c>
      <c r="E80" s="98">
        <v>1343.1599999999999</v>
      </c>
      <c r="F80" s="101" t="s">
        <v>12</v>
      </c>
    </row>
    <row r="81" spans="2:6" ht="12.5">
      <c r="B81" s="114">
        <v>45558.48673611111</v>
      </c>
      <c r="C81" s="100">
        <v>34</v>
      </c>
      <c r="D81" s="115">
        <v>16.38</v>
      </c>
      <c r="E81" s="98">
        <v>556.91999999999996</v>
      </c>
      <c r="F81" s="101" t="s">
        <v>12</v>
      </c>
    </row>
    <row r="82" spans="2:6" ht="12.5">
      <c r="B82" s="114">
        <v>45558.48673611111</v>
      </c>
      <c r="C82" s="100">
        <v>138</v>
      </c>
      <c r="D82" s="115">
        <v>16.38</v>
      </c>
      <c r="E82" s="98">
        <v>2260.44</v>
      </c>
      <c r="F82" s="101" t="s">
        <v>12</v>
      </c>
    </row>
    <row r="83" spans="2:6" ht="12.5">
      <c r="B83" s="114">
        <v>45558.48673611111</v>
      </c>
      <c r="C83" s="100">
        <v>56</v>
      </c>
      <c r="D83" s="115">
        <v>16.38</v>
      </c>
      <c r="E83" s="98">
        <v>917.28</v>
      </c>
      <c r="F83" s="101" t="s">
        <v>12</v>
      </c>
    </row>
    <row r="84" spans="2:6" ht="12.5">
      <c r="B84" s="114">
        <v>45558.491203703707</v>
      </c>
      <c r="C84" s="100">
        <v>317</v>
      </c>
      <c r="D84" s="115">
        <v>16.37</v>
      </c>
      <c r="E84" s="98">
        <v>5189.29</v>
      </c>
      <c r="F84" s="101" t="s">
        <v>12</v>
      </c>
    </row>
    <row r="85" spans="2:6" ht="12.5">
      <c r="B85" s="114">
        <v>45558.496342592596</v>
      </c>
      <c r="C85" s="100">
        <v>40</v>
      </c>
      <c r="D85" s="115">
        <v>16.38</v>
      </c>
      <c r="E85" s="98">
        <v>655.19999999999993</v>
      </c>
      <c r="F85" s="101" t="s">
        <v>12</v>
      </c>
    </row>
    <row r="86" spans="2:6" ht="12.5">
      <c r="B86" s="114">
        <v>45558.496539351851</v>
      </c>
      <c r="C86" s="100">
        <v>40</v>
      </c>
      <c r="D86" s="115">
        <v>16.38</v>
      </c>
      <c r="E86" s="98">
        <v>655.19999999999993</v>
      </c>
      <c r="F86" s="101" t="s">
        <v>12</v>
      </c>
    </row>
    <row r="87" spans="2:6" ht="12.5">
      <c r="B87" s="114">
        <v>45558.497152777774</v>
      </c>
      <c r="C87" s="100">
        <v>1</v>
      </c>
      <c r="D87" s="115">
        <v>16.38</v>
      </c>
      <c r="E87" s="98">
        <v>16.38</v>
      </c>
      <c r="F87" s="101" t="s">
        <v>12</v>
      </c>
    </row>
    <row r="88" spans="2:6" ht="12.5">
      <c r="B88" s="114">
        <v>45558.497175925928</v>
      </c>
      <c r="C88" s="100">
        <v>118</v>
      </c>
      <c r="D88" s="115">
        <v>16.38</v>
      </c>
      <c r="E88" s="98">
        <v>1932.84</v>
      </c>
      <c r="F88" s="101" t="s">
        <v>12</v>
      </c>
    </row>
    <row r="89" spans="2:6" ht="12.5">
      <c r="B89" s="114">
        <v>45558.497175925928</v>
      </c>
      <c r="C89" s="100">
        <v>180</v>
      </c>
      <c r="D89" s="115">
        <v>16.38</v>
      </c>
      <c r="E89" s="98">
        <v>2948.3999999999996</v>
      </c>
      <c r="F89" s="101" t="s">
        <v>12</v>
      </c>
    </row>
    <row r="90" spans="2:6" ht="12.5">
      <c r="B90" s="114">
        <v>45558.498217592591</v>
      </c>
      <c r="C90" s="100">
        <v>269</v>
      </c>
      <c r="D90" s="115">
        <v>16.37</v>
      </c>
      <c r="E90" s="98">
        <v>4403.5300000000007</v>
      </c>
      <c r="F90" s="101" t="s">
        <v>12</v>
      </c>
    </row>
    <row r="91" spans="2:6" ht="12.5">
      <c r="B91" s="114">
        <v>45558.498217592591</v>
      </c>
      <c r="C91" s="100">
        <v>265</v>
      </c>
      <c r="D91" s="115">
        <v>16.37</v>
      </c>
      <c r="E91" s="98">
        <v>4338.05</v>
      </c>
      <c r="F91" s="101" t="s">
        <v>12</v>
      </c>
    </row>
    <row r="92" spans="2:6" ht="12.5">
      <c r="B92" s="114">
        <v>45558.498217592591</v>
      </c>
      <c r="C92" s="100">
        <v>667</v>
      </c>
      <c r="D92" s="115">
        <v>16.37</v>
      </c>
      <c r="E92" s="98">
        <v>10918.79</v>
      </c>
      <c r="F92" s="101" t="s">
        <v>12</v>
      </c>
    </row>
    <row r="93" spans="2:6" ht="12.5">
      <c r="B93" s="114">
        <v>45558.498217592591</v>
      </c>
      <c r="C93" s="100">
        <v>257</v>
      </c>
      <c r="D93" s="115">
        <v>16.37</v>
      </c>
      <c r="E93" s="98">
        <v>4207.09</v>
      </c>
      <c r="F93" s="101" t="s">
        <v>12</v>
      </c>
    </row>
    <row r="94" spans="2:6" ht="12.5">
      <c r="B94" s="114">
        <v>45558.512118055558</v>
      </c>
      <c r="C94" s="100">
        <v>279</v>
      </c>
      <c r="D94" s="115">
        <v>16.37</v>
      </c>
      <c r="E94" s="98">
        <v>4567.2300000000005</v>
      </c>
      <c r="F94" s="101" t="s">
        <v>12</v>
      </c>
    </row>
    <row r="95" spans="2:6" ht="12.5">
      <c r="B95" s="114">
        <v>45558.512118055558</v>
      </c>
      <c r="C95" s="100">
        <v>406</v>
      </c>
      <c r="D95" s="115">
        <v>16.37</v>
      </c>
      <c r="E95" s="98">
        <v>6646.22</v>
      </c>
      <c r="F95" s="101" t="s">
        <v>12</v>
      </c>
    </row>
    <row r="96" spans="2:6" ht="12.5">
      <c r="B96" s="114">
        <v>45558.512118055558</v>
      </c>
      <c r="C96" s="100">
        <v>273</v>
      </c>
      <c r="D96" s="115">
        <v>16.37</v>
      </c>
      <c r="E96" s="98">
        <v>4469.01</v>
      </c>
      <c r="F96" s="101" t="s">
        <v>12</v>
      </c>
    </row>
    <row r="97" spans="2:6" ht="12.5">
      <c r="B97" s="114">
        <v>45558.512118055558</v>
      </c>
      <c r="C97" s="100">
        <v>147</v>
      </c>
      <c r="D97" s="115">
        <v>16.37</v>
      </c>
      <c r="E97" s="98">
        <v>2406.3900000000003</v>
      </c>
      <c r="F97" s="101" t="s">
        <v>12</v>
      </c>
    </row>
    <row r="98" spans="2:6" ht="12.5">
      <c r="B98" s="114">
        <v>45558.525034722225</v>
      </c>
      <c r="C98" s="100">
        <v>302</v>
      </c>
      <c r="D98" s="115">
        <v>16.440000000000001</v>
      </c>
      <c r="E98" s="98">
        <v>4964.88</v>
      </c>
      <c r="F98" s="101" t="s">
        <v>12</v>
      </c>
    </row>
    <row r="99" spans="2:6" ht="12.5">
      <c r="B99" s="114">
        <v>45558.526701388888</v>
      </c>
      <c r="C99" s="100">
        <v>4</v>
      </c>
      <c r="D99" s="115">
        <v>16.43</v>
      </c>
      <c r="E99" s="98">
        <v>65.72</v>
      </c>
      <c r="F99" s="101" t="s">
        <v>12</v>
      </c>
    </row>
    <row r="100" spans="2:6" ht="12.5">
      <c r="B100" s="114">
        <v>45558.533171296294</v>
      </c>
      <c r="C100" s="100">
        <v>271</v>
      </c>
      <c r="D100" s="115">
        <v>16.43</v>
      </c>
      <c r="E100" s="98">
        <v>4452.53</v>
      </c>
      <c r="F100" s="101" t="s">
        <v>12</v>
      </c>
    </row>
    <row r="101" spans="2:6" ht="12.5">
      <c r="B101" s="114">
        <v>45558.533171296294</v>
      </c>
      <c r="C101" s="100">
        <v>272</v>
      </c>
      <c r="D101" s="115">
        <v>16.43</v>
      </c>
      <c r="E101" s="98">
        <v>4468.96</v>
      </c>
      <c r="F101" s="101" t="s">
        <v>12</v>
      </c>
    </row>
    <row r="102" spans="2:6" ht="12.5">
      <c r="B102" s="114">
        <v>45558.533171296294</v>
      </c>
      <c r="C102" s="100">
        <v>271</v>
      </c>
      <c r="D102" s="115">
        <v>16.43</v>
      </c>
      <c r="E102" s="98">
        <v>4452.53</v>
      </c>
      <c r="F102" s="101" t="s">
        <v>12</v>
      </c>
    </row>
    <row r="103" spans="2:6" ht="12.5">
      <c r="B103" s="114">
        <v>45558.533171296294</v>
      </c>
      <c r="C103" s="100">
        <v>269</v>
      </c>
      <c r="D103" s="115">
        <v>16.43</v>
      </c>
      <c r="E103" s="98">
        <v>4419.67</v>
      </c>
      <c r="F103" s="101" t="s">
        <v>12</v>
      </c>
    </row>
    <row r="104" spans="2:6" ht="12.5">
      <c r="B104" s="114">
        <v>45558.533171296294</v>
      </c>
      <c r="C104" s="100">
        <v>130</v>
      </c>
      <c r="D104" s="115">
        <v>16.43</v>
      </c>
      <c r="E104" s="98">
        <v>2135.9</v>
      </c>
      <c r="F104" s="101" t="s">
        <v>12</v>
      </c>
    </row>
    <row r="105" spans="2:6" ht="12.5">
      <c r="B105" s="114">
        <v>45558.533171296294</v>
      </c>
      <c r="C105" s="100">
        <v>174</v>
      </c>
      <c r="D105" s="115">
        <v>16.43</v>
      </c>
      <c r="E105" s="98">
        <v>2858.82</v>
      </c>
      <c r="F105" s="101" t="s">
        <v>12</v>
      </c>
    </row>
    <row r="106" spans="2:6" ht="12.5">
      <c r="B106" s="114">
        <v>45558.533171296294</v>
      </c>
      <c r="C106" s="100">
        <v>78</v>
      </c>
      <c r="D106" s="115">
        <v>16.43</v>
      </c>
      <c r="E106" s="98">
        <v>1281.54</v>
      </c>
      <c r="F106" s="101" t="s">
        <v>12</v>
      </c>
    </row>
    <row r="107" spans="2:6" ht="12.5">
      <c r="B107" s="114">
        <v>45558.533171296294</v>
      </c>
      <c r="C107" s="100">
        <v>451</v>
      </c>
      <c r="D107" s="115">
        <v>16.43</v>
      </c>
      <c r="E107" s="98">
        <v>7409.93</v>
      </c>
      <c r="F107" s="101" t="s">
        <v>12</v>
      </c>
    </row>
    <row r="108" spans="2:6" ht="12.5">
      <c r="B108" s="114">
        <v>45558.541620370372</v>
      </c>
      <c r="C108" s="100">
        <v>36</v>
      </c>
      <c r="D108" s="115">
        <v>16.440000000000001</v>
      </c>
      <c r="E108" s="98">
        <v>591.84</v>
      </c>
      <c r="F108" s="101" t="s">
        <v>12</v>
      </c>
    </row>
    <row r="109" spans="2:6" ht="12.5">
      <c r="B109" s="114">
        <v>45558.541620370372</v>
      </c>
      <c r="C109" s="100">
        <v>317</v>
      </c>
      <c r="D109" s="115">
        <v>16.440000000000001</v>
      </c>
      <c r="E109" s="98">
        <v>5211.4800000000005</v>
      </c>
      <c r="F109" s="101" t="s">
        <v>12</v>
      </c>
    </row>
    <row r="110" spans="2:6" ht="12.5">
      <c r="B110" s="114">
        <v>45558.541620370372</v>
      </c>
      <c r="C110" s="100">
        <v>243</v>
      </c>
      <c r="D110" s="115">
        <v>16.440000000000001</v>
      </c>
      <c r="E110" s="98">
        <v>3994.9200000000005</v>
      </c>
      <c r="F110" s="101" t="s">
        <v>12</v>
      </c>
    </row>
    <row r="111" spans="2:6" ht="12.5">
      <c r="B111" s="114">
        <v>45558.559907407405</v>
      </c>
      <c r="C111" s="100">
        <v>259</v>
      </c>
      <c r="D111" s="115">
        <v>16.440000000000001</v>
      </c>
      <c r="E111" s="98">
        <v>4257.96</v>
      </c>
      <c r="F111" s="101" t="s">
        <v>12</v>
      </c>
    </row>
    <row r="112" spans="2:6" ht="12.5">
      <c r="B112" s="114">
        <v>45558.559907407405</v>
      </c>
      <c r="C112" s="100">
        <v>299</v>
      </c>
      <c r="D112" s="115">
        <v>16.440000000000001</v>
      </c>
      <c r="E112" s="98">
        <v>4915.5600000000004</v>
      </c>
      <c r="F112" s="101" t="s">
        <v>12</v>
      </c>
    </row>
    <row r="113" spans="2:6" ht="12.5">
      <c r="B113" s="114">
        <v>45558.559907407405</v>
      </c>
      <c r="C113" s="100">
        <v>275</v>
      </c>
      <c r="D113" s="115">
        <v>16.440000000000001</v>
      </c>
      <c r="E113" s="98">
        <v>4521</v>
      </c>
      <c r="F113" s="101" t="s">
        <v>12</v>
      </c>
    </row>
    <row r="114" spans="2:6" ht="12.5">
      <c r="B114" s="114">
        <v>45558.559907407405</v>
      </c>
      <c r="C114" s="100">
        <v>299</v>
      </c>
      <c r="D114" s="115">
        <v>16.440000000000001</v>
      </c>
      <c r="E114" s="98">
        <v>4915.5600000000004</v>
      </c>
      <c r="F114" s="101" t="s">
        <v>12</v>
      </c>
    </row>
    <row r="115" spans="2:6" ht="12.5">
      <c r="B115" s="114">
        <v>45558.559907407405</v>
      </c>
      <c r="C115" s="100">
        <v>25</v>
      </c>
      <c r="D115" s="115">
        <v>16.440000000000001</v>
      </c>
      <c r="E115" s="98">
        <v>411.00000000000006</v>
      </c>
      <c r="F115" s="101" t="s">
        <v>12</v>
      </c>
    </row>
    <row r="116" spans="2:6" ht="12.5">
      <c r="B116" s="114">
        <v>45558.568680555552</v>
      </c>
      <c r="C116" s="100">
        <v>299</v>
      </c>
      <c r="D116" s="115">
        <v>16.45</v>
      </c>
      <c r="E116" s="98">
        <v>4918.55</v>
      </c>
      <c r="F116" s="101" t="s">
        <v>12</v>
      </c>
    </row>
    <row r="117" spans="2:6" ht="12.5">
      <c r="B117" s="114">
        <v>45558.575057870374</v>
      </c>
      <c r="C117" s="100">
        <v>288</v>
      </c>
      <c r="D117" s="115">
        <v>16.46</v>
      </c>
      <c r="E117" s="98">
        <v>4740.4800000000005</v>
      </c>
      <c r="F117" s="101" t="s">
        <v>12</v>
      </c>
    </row>
    <row r="118" spans="2:6" ht="12.5">
      <c r="B118" s="114">
        <v>45558.586018518516</v>
      </c>
      <c r="C118" s="100">
        <v>290</v>
      </c>
      <c r="D118" s="115">
        <v>16.47</v>
      </c>
      <c r="E118" s="98">
        <v>4776.2999999999993</v>
      </c>
      <c r="F118" s="101" t="s">
        <v>12</v>
      </c>
    </row>
    <row r="119" spans="2:6" ht="12.5">
      <c r="B119" s="114">
        <v>45558.58630787037</v>
      </c>
      <c r="C119" s="100">
        <v>581</v>
      </c>
      <c r="D119" s="115">
        <v>16.46</v>
      </c>
      <c r="E119" s="98">
        <v>9563.26</v>
      </c>
      <c r="F119" s="101" t="s">
        <v>12</v>
      </c>
    </row>
    <row r="120" spans="2:6" ht="12.5">
      <c r="B120" s="114">
        <v>45558.599363425928</v>
      </c>
      <c r="C120" s="100">
        <v>12</v>
      </c>
      <c r="D120" s="115">
        <v>16.47</v>
      </c>
      <c r="E120" s="98">
        <v>197.64</v>
      </c>
      <c r="F120" s="101" t="s">
        <v>12</v>
      </c>
    </row>
    <row r="121" spans="2:6" ht="12.5">
      <c r="B121" s="114">
        <v>45558.599363425928</v>
      </c>
      <c r="C121" s="100">
        <v>5</v>
      </c>
      <c r="D121" s="115">
        <v>16.47</v>
      </c>
      <c r="E121" s="98">
        <v>82.35</v>
      </c>
      <c r="F121" s="101" t="s">
        <v>12</v>
      </c>
    </row>
    <row r="122" spans="2:6" ht="12.5">
      <c r="B122" s="114">
        <v>45558.599594907406</v>
      </c>
      <c r="C122" s="100">
        <v>92</v>
      </c>
      <c r="D122" s="115">
        <v>16.47</v>
      </c>
      <c r="E122" s="98">
        <v>1515.2399999999998</v>
      </c>
      <c r="F122" s="101" t="s">
        <v>12</v>
      </c>
    </row>
    <row r="123" spans="2:6" ht="12.5">
      <c r="B123" s="114">
        <v>45558.599594907406</v>
      </c>
      <c r="C123" s="100">
        <v>94</v>
      </c>
      <c r="D123" s="115">
        <v>16.47</v>
      </c>
      <c r="E123" s="98">
        <v>1548.1799999999998</v>
      </c>
      <c r="F123" s="101" t="s">
        <v>12</v>
      </c>
    </row>
    <row r="124" spans="2:6" ht="12.5">
      <c r="B124" s="114">
        <v>45558.602337962962</v>
      </c>
      <c r="C124" s="100">
        <v>282</v>
      </c>
      <c r="D124" s="115">
        <v>16.47</v>
      </c>
      <c r="E124" s="98">
        <v>4644.54</v>
      </c>
      <c r="F124" s="101" t="s">
        <v>12</v>
      </c>
    </row>
    <row r="125" spans="2:6" ht="12.5">
      <c r="B125" s="114">
        <v>45558.604722222219</v>
      </c>
      <c r="C125" s="100">
        <v>113</v>
      </c>
      <c r="D125" s="115">
        <v>16.46</v>
      </c>
      <c r="E125" s="98">
        <v>1859.98</v>
      </c>
      <c r="F125" s="101" t="s">
        <v>12</v>
      </c>
    </row>
    <row r="126" spans="2:6" ht="12.5">
      <c r="B126" s="114">
        <v>45558.604722222219</v>
      </c>
      <c r="C126" s="100">
        <v>475</v>
      </c>
      <c r="D126" s="115">
        <v>16.46</v>
      </c>
      <c r="E126" s="98">
        <v>7818.5</v>
      </c>
      <c r="F126" s="101" t="s">
        <v>12</v>
      </c>
    </row>
    <row r="127" spans="2:6" ht="12.5">
      <c r="B127" s="114">
        <v>45558.604722222219</v>
      </c>
      <c r="C127" s="100">
        <v>271</v>
      </c>
      <c r="D127" s="115">
        <v>16.46</v>
      </c>
      <c r="E127" s="98">
        <v>4460.66</v>
      </c>
      <c r="F127" s="101" t="s">
        <v>12</v>
      </c>
    </row>
    <row r="128" spans="2:6" ht="12.5">
      <c r="B128" s="114">
        <v>45558.6093287037</v>
      </c>
      <c r="C128" s="100">
        <v>30</v>
      </c>
      <c r="D128" s="115">
        <v>16.45</v>
      </c>
      <c r="E128" s="98">
        <v>493.5</v>
      </c>
      <c r="F128" s="101" t="s">
        <v>12</v>
      </c>
    </row>
    <row r="129" spans="2:6" ht="12.5">
      <c r="B129" s="114">
        <v>45558.6093287037</v>
      </c>
      <c r="C129" s="100">
        <v>273</v>
      </c>
      <c r="D129" s="115">
        <v>16.45</v>
      </c>
      <c r="E129" s="98">
        <v>4490.8499999999995</v>
      </c>
      <c r="F129" s="101" t="s">
        <v>12</v>
      </c>
    </row>
    <row r="130" spans="2:6" ht="12.5">
      <c r="B130" s="114">
        <v>45558.613854166666</v>
      </c>
      <c r="C130" s="100">
        <v>154</v>
      </c>
      <c r="D130" s="115">
        <v>16.440000000000001</v>
      </c>
      <c r="E130" s="98">
        <v>2531.7600000000002</v>
      </c>
      <c r="F130" s="101" t="s">
        <v>12</v>
      </c>
    </row>
    <row r="131" spans="2:6" ht="12.5">
      <c r="B131" s="114">
        <v>45558.614189814813</v>
      </c>
      <c r="C131" s="100">
        <v>1</v>
      </c>
      <c r="D131" s="115">
        <v>16.440000000000001</v>
      </c>
      <c r="E131" s="98">
        <v>16.440000000000001</v>
      </c>
      <c r="F131" s="101" t="s">
        <v>12</v>
      </c>
    </row>
    <row r="132" spans="2:6" ht="12.5">
      <c r="B132" s="114">
        <v>45558.614340277774</v>
      </c>
      <c r="C132" s="100">
        <v>65</v>
      </c>
      <c r="D132" s="115">
        <v>16.440000000000001</v>
      </c>
      <c r="E132" s="98">
        <v>1068.6000000000001</v>
      </c>
      <c r="F132" s="101" t="s">
        <v>12</v>
      </c>
    </row>
    <row r="133" spans="2:6" ht="12.5">
      <c r="B133" s="114">
        <v>45558.61445601852</v>
      </c>
      <c r="C133" s="100">
        <v>96</v>
      </c>
      <c r="D133" s="115">
        <v>16.440000000000001</v>
      </c>
      <c r="E133" s="98">
        <v>1578.2400000000002</v>
      </c>
      <c r="F133" s="101" t="s">
        <v>12</v>
      </c>
    </row>
    <row r="134" spans="2:6" ht="12.5">
      <c r="B134" s="114">
        <v>45558.622673611113</v>
      </c>
      <c r="C134" s="100">
        <v>546</v>
      </c>
      <c r="D134" s="115">
        <v>16.48</v>
      </c>
      <c r="E134" s="98">
        <v>8998.08</v>
      </c>
      <c r="F134" s="101" t="s">
        <v>12</v>
      </c>
    </row>
    <row r="135" spans="2:6" ht="12.5">
      <c r="B135" s="114">
        <v>45558.628078703703</v>
      </c>
      <c r="C135" s="100">
        <v>301</v>
      </c>
      <c r="D135" s="115">
        <v>16.47</v>
      </c>
      <c r="E135" s="98">
        <v>4957.4699999999993</v>
      </c>
      <c r="F135" s="101" t="s">
        <v>12</v>
      </c>
    </row>
    <row r="136" spans="2:6" ht="12.5">
      <c r="B136" s="114">
        <v>45558.628078703703</v>
      </c>
      <c r="C136" s="100">
        <v>309</v>
      </c>
      <c r="D136" s="115">
        <v>16.47</v>
      </c>
      <c r="E136" s="98">
        <v>5089.2299999999996</v>
      </c>
      <c r="F136" s="101" t="s">
        <v>12</v>
      </c>
    </row>
    <row r="137" spans="2:6" ht="12.5">
      <c r="B137" s="114">
        <v>45558.635578703703</v>
      </c>
      <c r="C137" s="100">
        <v>306</v>
      </c>
      <c r="D137" s="115">
        <v>16.46</v>
      </c>
      <c r="E137" s="98">
        <v>5036.76</v>
      </c>
      <c r="F137" s="101" t="s">
        <v>12</v>
      </c>
    </row>
    <row r="138" spans="2:6" ht="12.5">
      <c r="B138" s="114">
        <v>45558.641967592594</v>
      </c>
      <c r="C138" s="100">
        <v>600</v>
      </c>
      <c r="D138" s="115">
        <v>16.47</v>
      </c>
      <c r="E138" s="98">
        <v>9882</v>
      </c>
      <c r="F138" s="101" t="s">
        <v>12</v>
      </c>
    </row>
    <row r="139" spans="2:6" ht="12.5">
      <c r="B139" s="114">
        <v>45558.652708333335</v>
      </c>
      <c r="C139" s="100">
        <v>27</v>
      </c>
      <c r="D139" s="115">
        <v>16.48</v>
      </c>
      <c r="E139" s="98">
        <v>444.96000000000004</v>
      </c>
      <c r="F139" s="101" t="s">
        <v>12</v>
      </c>
    </row>
    <row r="140" spans="2:6" ht="12.5">
      <c r="B140" s="114">
        <v>45558.652754629627</v>
      </c>
      <c r="C140" s="100">
        <v>10</v>
      </c>
      <c r="D140" s="115">
        <v>16.48</v>
      </c>
      <c r="E140" s="98">
        <v>164.8</v>
      </c>
      <c r="F140" s="101" t="s">
        <v>12</v>
      </c>
    </row>
    <row r="141" spans="2:6" ht="12.5">
      <c r="B141" s="114">
        <v>45558.652754629627</v>
      </c>
      <c r="C141" s="100">
        <v>306</v>
      </c>
      <c r="D141" s="115">
        <v>16.48</v>
      </c>
      <c r="E141" s="98">
        <v>5042.88</v>
      </c>
      <c r="F141" s="101" t="s">
        <v>12</v>
      </c>
    </row>
    <row r="142" spans="2:6" ht="12.5">
      <c r="B142" s="114">
        <v>45558.65357638889</v>
      </c>
      <c r="C142" s="100">
        <v>10</v>
      </c>
      <c r="D142" s="115">
        <v>16.489999999999998</v>
      </c>
      <c r="E142" s="98">
        <v>164.89999999999998</v>
      </c>
      <c r="F142" s="101" t="s">
        <v>12</v>
      </c>
    </row>
    <row r="143" spans="2:6" ht="12.5">
      <c r="B143" s="114">
        <v>45558.653773148151</v>
      </c>
      <c r="C143" s="100">
        <v>154</v>
      </c>
      <c r="D143" s="115">
        <v>16.489999999999998</v>
      </c>
      <c r="E143" s="98">
        <v>2539.4599999999996</v>
      </c>
      <c r="F143" s="101" t="s">
        <v>12</v>
      </c>
    </row>
    <row r="144" spans="2:6" ht="12.5">
      <c r="B144" s="114">
        <v>45558.653773148151</v>
      </c>
      <c r="C144" s="100">
        <v>173</v>
      </c>
      <c r="D144" s="115">
        <v>16.489999999999998</v>
      </c>
      <c r="E144" s="98">
        <v>2852.7699999999995</v>
      </c>
      <c r="F144" s="101" t="s">
        <v>12</v>
      </c>
    </row>
    <row r="145" spans="2:6" ht="12.5">
      <c r="B145" s="114">
        <v>45558.653773148151</v>
      </c>
      <c r="C145" s="100">
        <v>272</v>
      </c>
      <c r="D145" s="115">
        <v>16.489999999999998</v>
      </c>
      <c r="E145" s="98">
        <v>4485.28</v>
      </c>
      <c r="F145" s="101" t="s">
        <v>12</v>
      </c>
    </row>
    <row r="146" spans="2:6" ht="12.5">
      <c r="B146" s="114">
        <v>45558.653773148151</v>
      </c>
      <c r="C146" s="100">
        <v>247</v>
      </c>
      <c r="D146" s="115">
        <v>16.489999999999998</v>
      </c>
      <c r="E146" s="98">
        <v>4073.0299999999997</v>
      </c>
      <c r="F146" s="101" t="s">
        <v>12</v>
      </c>
    </row>
    <row r="147" spans="2:6" ht="12.5">
      <c r="B147" s="114">
        <v>45558.654143518521</v>
      </c>
      <c r="C147" s="100">
        <v>299</v>
      </c>
      <c r="D147" s="115">
        <v>16.48</v>
      </c>
      <c r="E147" s="98">
        <v>4927.5200000000004</v>
      </c>
      <c r="F147" s="101" t="s">
        <v>12</v>
      </c>
    </row>
    <row r="148" spans="2:6" ht="12.5">
      <c r="B148" s="114">
        <v>45558.65625</v>
      </c>
      <c r="C148" s="100">
        <v>291</v>
      </c>
      <c r="D148" s="115">
        <v>16.48</v>
      </c>
      <c r="E148" s="98">
        <v>4795.68</v>
      </c>
      <c r="F148" s="101" t="s">
        <v>12</v>
      </c>
    </row>
    <row r="149" spans="2:6" ht="12.5">
      <c r="B149" s="114">
        <v>45558.660775462966</v>
      </c>
      <c r="C149" s="100">
        <v>271</v>
      </c>
      <c r="D149" s="115">
        <v>16.5</v>
      </c>
      <c r="E149" s="98">
        <v>4471.5</v>
      </c>
      <c r="F149" s="101" t="s">
        <v>12</v>
      </c>
    </row>
    <row r="150" spans="2:6" ht="12.5">
      <c r="B150" s="114">
        <v>45558.661689814813</v>
      </c>
      <c r="C150" s="100">
        <v>296</v>
      </c>
      <c r="D150" s="115">
        <v>16.510000000000002</v>
      </c>
      <c r="E150" s="98">
        <v>4886.96</v>
      </c>
      <c r="F150" s="101" t="s">
        <v>12</v>
      </c>
    </row>
    <row r="151" spans="2:6" ht="12.5">
      <c r="B151" s="114">
        <v>45558.666354166664</v>
      </c>
      <c r="C151" s="100">
        <v>27</v>
      </c>
      <c r="D151" s="115">
        <v>16.510000000000002</v>
      </c>
      <c r="E151" s="98">
        <v>445.77000000000004</v>
      </c>
      <c r="F151" s="101" t="s">
        <v>12</v>
      </c>
    </row>
    <row r="152" spans="2:6" ht="12.5">
      <c r="B152" s="114">
        <v>45558.666354166664</v>
      </c>
      <c r="C152" s="100">
        <v>100</v>
      </c>
      <c r="D152" s="115">
        <v>16.52</v>
      </c>
      <c r="E152" s="98">
        <v>1652</v>
      </c>
      <c r="F152" s="101" t="s">
        <v>12</v>
      </c>
    </row>
    <row r="153" spans="2:6" ht="12.5">
      <c r="B153" s="114">
        <v>45558.666354166664</v>
      </c>
      <c r="C153" s="100">
        <v>208</v>
      </c>
      <c r="D153" s="115">
        <v>16.52</v>
      </c>
      <c r="E153" s="98">
        <v>3436.16</v>
      </c>
      <c r="F153" s="101" t="s">
        <v>12</v>
      </c>
    </row>
    <row r="154" spans="2:6" ht="12.5">
      <c r="B154" s="114">
        <v>45558.667696759258</v>
      </c>
      <c r="C154" s="100">
        <v>62</v>
      </c>
      <c r="D154" s="101">
        <v>16.53</v>
      </c>
      <c r="E154" s="98">
        <v>1024.8600000000001</v>
      </c>
      <c r="F154" s="101" t="s">
        <v>12</v>
      </c>
    </row>
    <row r="155" spans="2:6" ht="12.5">
      <c r="B155" s="114">
        <v>45558.667696759258</v>
      </c>
      <c r="C155" s="100">
        <v>215</v>
      </c>
      <c r="D155" s="101">
        <v>16.53</v>
      </c>
      <c r="E155" s="98">
        <v>3553.9500000000003</v>
      </c>
      <c r="F155" s="101" t="s">
        <v>12</v>
      </c>
    </row>
    <row r="156" spans="2:6" ht="12.5">
      <c r="B156" s="114">
        <v>45558.670312499999</v>
      </c>
      <c r="C156" s="100">
        <v>280</v>
      </c>
      <c r="D156" s="101">
        <v>16.579999999999998</v>
      </c>
      <c r="E156" s="98">
        <v>4642.3999999999996</v>
      </c>
      <c r="F156" s="101" t="s">
        <v>12</v>
      </c>
    </row>
    <row r="157" spans="2:6" ht="12.5">
      <c r="B157" s="114">
        <v>45558.677546296298</v>
      </c>
      <c r="C157" s="100">
        <v>301</v>
      </c>
      <c r="D157" s="101">
        <v>16.579999999999998</v>
      </c>
      <c r="E157" s="98">
        <v>4990.58</v>
      </c>
      <c r="F157" s="101" t="s">
        <v>12</v>
      </c>
    </row>
    <row r="158" spans="2:6" ht="12.5">
      <c r="B158" s="114">
        <v>45558.677546296298</v>
      </c>
      <c r="C158" s="100">
        <v>285</v>
      </c>
      <c r="D158" s="101">
        <v>16.579999999999998</v>
      </c>
      <c r="E158" s="98">
        <v>4725.2999999999993</v>
      </c>
      <c r="F158" s="101" t="s">
        <v>12</v>
      </c>
    </row>
    <row r="159" spans="2:6" ht="12.5">
      <c r="B159" s="114">
        <v>45558.691331018519</v>
      </c>
      <c r="C159" s="100">
        <v>294</v>
      </c>
      <c r="D159" s="101">
        <v>16.59</v>
      </c>
      <c r="E159" s="98">
        <v>4877.46</v>
      </c>
      <c r="F159" s="101" t="s">
        <v>12</v>
      </c>
    </row>
    <row r="160" spans="2:6" ht="12.5">
      <c r="B160" s="114">
        <v>45558.69394675926</v>
      </c>
      <c r="C160" s="100">
        <v>293</v>
      </c>
      <c r="D160" s="101">
        <v>16.559999999999999</v>
      </c>
      <c r="E160" s="98">
        <v>4852.08</v>
      </c>
      <c r="F160" s="101" t="s">
        <v>12</v>
      </c>
    </row>
    <row r="161" spans="2:6" ht="12.5">
      <c r="B161" s="114">
        <v>45558.699745370373</v>
      </c>
      <c r="C161" s="100">
        <v>619</v>
      </c>
      <c r="D161" s="101">
        <v>16.57</v>
      </c>
      <c r="E161" s="98">
        <v>10256.83</v>
      </c>
      <c r="F161" s="101" t="s">
        <v>12</v>
      </c>
    </row>
    <row r="162" spans="2:6" ht="12.5">
      <c r="B162" s="114">
        <v>45558.708090277774</v>
      </c>
      <c r="C162" s="100">
        <v>542</v>
      </c>
      <c r="D162" s="101">
        <v>16.59</v>
      </c>
      <c r="E162" s="98">
        <v>8991.7800000000007</v>
      </c>
      <c r="F162" s="101" t="s">
        <v>12</v>
      </c>
    </row>
    <row r="163" spans="2:6" ht="12.5">
      <c r="B163" s="114">
        <v>45558.70853009259</v>
      </c>
      <c r="C163" s="100">
        <v>315</v>
      </c>
      <c r="D163" s="101">
        <v>16.579999999999998</v>
      </c>
      <c r="E163" s="98">
        <v>5222.7</v>
      </c>
      <c r="F163" s="101" t="s">
        <v>12</v>
      </c>
    </row>
    <row r="164" spans="2:6" ht="12.5">
      <c r="B164" s="114">
        <v>45558.70853009259</v>
      </c>
      <c r="C164" s="100">
        <v>228</v>
      </c>
      <c r="D164" s="101">
        <v>16.579999999999998</v>
      </c>
      <c r="E164" s="98">
        <v>3780.24</v>
      </c>
      <c r="F164" s="101" t="s">
        <v>12</v>
      </c>
    </row>
    <row r="165" spans="2:6" ht="12.5">
      <c r="B165" s="114">
        <v>45558.70853009259</v>
      </c>
      <c r="C165" s="100">
        <v>67</v>
      </c>
      <c r="D165" s="101">
        <v>16.579999999999998</v>
      </c>
      <c r="E165" s="98">
        <v>1110.8599999999999</v>
      </c>
      <c r="F165" s="101" t="s">
        <v>12</v>
      </c>
    </row>
    <row r="166" spans="2:6" ht="12.5">
      <c r="B166" s="114">
        <v>45558.712326388886</v>
      </c>
      <c r="C166" s="100">
        <v>441</v>
      </c>
      <c r="D166" s="101">
        <v>16.579999999999998</v>
      </c>
      <c r="E166" s="98">
        <v>7311.7799999999988</v>
      </c>
      <c r="F166" s="101" t="s">
        <v>12</v>
      </c>
    </row>
    <row r="167" spans="2:6" ht="12.5">
      <c r="B167" s="114">
        <v>45558.712326388886</v>
      </c>
      <c r="C167" s="100">
        <v>767</v>
      </c>
      <c r="D167" s="101">
        <v>16.579999999999998</v>
      </c>
      <c r="E167" s="98">
        <v>12716.859999999999</v>
      </c>
      <c r="F167" s="101" t="s">
        <v>12</v>
      </c>
    </row>
    <row r="168" spans="2:6" ht="12.5">
      <c r="B168" s="114">
        <v>45558.715543981481</v>
      </c>
      <c r="C168" s="100">
        <v>119</v>
      </c>
      <c r="D168" s="101">
        <v>16.57</v>
      </c>
      <c r="E168" s="98">
        <v>1971.83</v>
      </c>
      <c r="F168" s="101" t="s">
        <v>12</v>
      </c>
    </row>
    <row r="169" spans="2:6" ht="12.5">
      <c r="B169" s="114">
        <v>45558.715543981481</v>
      </c>
      <c r="C169" s="100">
        <v>150</v>
      </c>
      <c r="D169" s="101">
        <v>16.57</v>
      </c>
      <c r="E169" s="98">
        <v>2485.5</v>
      </c>
      <c r="F169" s="101" t="s">
        <v>12</v>
      </c>
    </row>
    <row r="170" spans="2:6" ht="12.5">
      <c r="B170" s="114">
        <v>45558.715543981481</v>
      </c>
      <c r="C170" s="100">
        <v>273</v>
      </c>
      <c r="D170" s="101">
        <v>16.57</v>
      </c>
      <c r="E170" s="98">
        <v>4523.6099999999997</v>
      </c>
      <c r="F170" s="101" t="s">
        <v>12</v>
      </c>
    </row>
  </sheetData>
  <conditionalFormatting sqref="D15:D17">
    <cfRule type="expression" dxfId="142" priority="1">
      <formula>$D15&gt;#REF!</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BB88-8881-48A0-9094-516F16981E6F}">
  <sheetPr codeName="Sheet185"/>
  <dimension ref="B1:L162"/>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45555</v>
      </c>
      <c r="C15" s="83">
        <f>SUMIF(F20:F5000,F15,C20:C5000)</f>
        <v>35937</v>
      </c>
      <c r="D15" s="84">
        <f>E15/C15</f>
        <v>16.459331886356679</v>
      </c>
      <c r="E15" s="84">
        <f>SUMIF(F20:F5000,F15,E20:E5000)</f>
        <v>591499.01</v>
      </c>
      <c r="F15" s="85" t="s">
        <v>12</v>
      </c>
    </row>
    <row r="16" spans="2:10">
      <c r="B16" s="30">
        <v>45555</v>
      </c>
      <c r="C16" s="83">
        <f>SUMIF(F20:F5001,F16,C20:C5001)</f>
        <v>0</v>
      </c>
      <c r="D16" s="84">
        <v>0</v>
      </c>
      <c r="E16" s="84">
        <f>SUMIF(F20:F5001,F16,E20:E5001)</f>
        <v>0</v>
      </c>
      <c r="F16" s="85" t="s">
        <v>22</v>
      </c>
    </row>
    <row r="17" spans="2:12" ht="12.5">
      <c r="B17" s="30">
        <v>45555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45555.379861111112</v>
      </c>
      <c r="C20" s="100">
        <v>289</v>
      </c>
      <c r="D20" s="115">
        <v>16.47</v>
      </c>
      <c r="E20" s="98">
        <v>4759.83</v>
      </c>
      <c r="F20" s="101" t="s">
        <v>12</v>
      </c>
      <c r="G20" s="116"/>
      <c r="H20" s="113"/>
      <c r="I20" s="113"/>
      <c r="J20" s="113"/>
      <c r="K20" s="113"/>
    </row>
    <row r="21" spans="2:12" ht="12.5">
      <c r="B21" s="114">
        <v>45555.379861111112</v>
      </c>
      <c r="C21" s="100">
        <v>328</v>
      </c>
      <c r="D21" s="115">
        <v>16.47</v>
      </c>
      <c r="E21" s="98">
        <v>5402.16</v>
      </c>
      <c r="F21" s="94" t="s">
        <v>12</v>
      </c>
    </row>
    <row r="22" spans="2:12" ht="12.5">
      <c r="B22" s="114">
        <v>45555.379861111112</v>
      </c>
      <c r="C22" s="100">
        <v>77</v>
      </c>
      <c r="D22" s="115">
        <v>16.489999999999998</v>
      </c>
      <c r="E22" s="98">
        <v>1269.7299999999998</v>
      </c>
      <c r="F22" s="94" t="s">
        <v>12</v>
      </c>
    </row>
    <row r="23" spans="2:12" ht="12.5">
      <c r="B23" s="114">
        <v>45555.379861111112</v>
      </c>
      <c r="C23" s="100">
        <v>386</v>
      </c>
      <c r="D23" s="115">
        <v>16.489999999999998</v>
      </c>
      <c r="E23" s="98">
        <v>6365.1399999999994</v>
      </c>
      <c r="F23" s="101" t="s">
        <v>12</v>
      </c>
    </row>
    <row r="24" spans="2:12" ht="12.5">
      <c r="B24" s="114">
        <v>45555.379861111112</v>
      </c>
      <c r="C24" s="100">
        <v>295</v>
      </c>
      <c r="D24" s="115">
        <v>16.48</v>
      </c>
      <c r="E24" s="98">
        <v>4861.6000000000004</v>
      </c>
      <c r="F24" s="101" t="s">
        <v>12</v>
      </c>
    </row>
    <row r="25" spans="2:12" ht="12.5">
      <c r="B25" s="114">
        <v>45555.379861111112</v>
      </c>
      <c r="C25" s="100">
        <v>386</v>
      </c>
      <c r="D25" s="115">
        <v>16.489999999999998</v>
      </c>
      <c r="E25" s="98">
        <v>6365.1399999999994</v>
      </c>
      <c r="F25" s="101" t="s">
        <v>12</v>
      </c>
    </row>
    <row r="26" spans="2:12" ht="12.5">
      <c r="B26" s="114">
        <v>45555.384722222225</v>
      </c>
      <c r="C26" s="100">
        <v>292</v>
      </c>
      <c r="D26" s="115">
        <v>16.53</v>
      </c>
      <c r="E26" s="98">
        <v>4826.76</v>
      </c>
      <c r="F26" s="101" t="s">
        <v>12</v>
      </c>
    </row>
    <row r="27" spans="2:12" ht="12.5">
      <c r="B27" s="114">
        <v>45555.384722222225</v>
      </c>
      <c r="C27" s="100">
        <v>286</v>
      </c>
      <c r="D27" s="115">
        <v>16.53</v>
      </c>
      <c r="E27" s="98">
        <v>4727.58</v>
      </c>
      <c r="F27" s="101" t="s">
        <v>12</v>
      </c>
    </row>
    <row r="28" spans="2:12" ht="12.5">
      <c r="B28" s="114">
        <v>45555.38958333333</v>
      </c>
      <c r="C28" s="100">
        <v>273</v>
      </c>
      <c r="D28" s="115">
        <v>16.510000000000002</v>
      </c>
      <c r="E28" s="98">
        <v>4507.2300000000005</v>
      </c>
      <c r="F28" s="101" t="s">
        <v>12</v>
      </c>
    </row>
    <row r="29" spans="2:12" ht="12.5">
      <c r="B29" s="114">
        <v>45555.38958333333</v>
      </c>
      <c r="C29" s="100">
        <v>95</v>
      </c>
      <c r="D29" s="115">
        <v>16.510000000000002</v>
      </c>
      <c r="E29" s="98">
        <v>1568.45</v>
      </c>
      <c r="F29" s="101" t="s">
        <v>12</v>
      </c>
    </row>
    <row r="30" spans="2:12" ht="12.5">
      <c r="B30" s="114">
        <v>45555.38958333333</v>
      </c>
      <c r="C30" s="100">
        <v>191</v>
      </c>
      <c r="D30" s="115">
        <v>16.510000000000002</v>
      </c>
      <c r="E30" s="98">
        <v>3153.4100000000003</v>
      </c>
      <c r="F30" s="101" t="s">
        <v>12</v>
      </c>
    </row>
    <row r="31" spans="2:12" ht="12.5">
      <c r="B31" s="114">
        <v>45555.39166666667</v>
      </c>
      <c r="C31" s="100">
        <v>308</v>
      </c>
      <c r="D31" s="115">
        <v>16.510000000000002</v>
      </c>
      <c r="E31" s="98">
        <v>5085.0800000000008</v>
      </c>
      <c r="F31" s="101" t="s">
        <v>12</v>
      </c>
    </row>
    <row r="32" spans="2:12" ht="12.5">
      <c r="B32" s="114">
        <v>45555.393750000003</v>
      </c>
      <c r="C32" s="100">
        <v>305</v>
      </c>
      <c r="D32" s="115">
        <v>16.510000000000002</v>
      </c>
      <c r="E32" s="98">
        <v>5035.55</v>
      </c>
      <c r="F32" s="101" t="s">
        <v>12</v>
      </c>
    </row>
    <row r="33" spans="2:6" ht="12.5">
      <c r="B33" s="114">
        <v>45555.395138888889</v>
      </c>
      <c r="C33" s="100">
        <v>280</v>
      </c>
      <c r="D33" s="115">
        <v>16.489999999999998</v>
      </c>
      <c r="E33" s="98">
        <v>4617.2</v>
      </c>
      <c r="F33" s="101" t="s">
        <v>12</v>
      </c>
    </row>
    <row r="34" spans="2:6" ht="12.5">
      <c r="B34" s="114">
        <v>45555.4</v>
      </c>
      <c r="C34" s="100">
        <v>280</v>
      </c>
      <c r="D34" s="115">
        <v>16.5</v>
      </c>
      <c r="E34" s="98">
        <v>4620</v>
      </c>
      <c r="F34" s="101" t="s">
        <v>12</v>
      </c>
    </row>
    <row r="35" spans="2:6" ht="12.5">
      <c r="B35" s="114">
        <v>45555.4</v>
      </c>
      <c r="C35" s="100">
        <v>291</v>
      </c>
      <c r="D35" s="115">
        <v>16.5</v>
      </c>
      <c r="E35" s="98">
        <v>4801.5</v>
      </c>
      <c r="F35" s="101" t="s">
        <v>12</v>
      </c>
    </row>
    <row r="36" spans="2:6" ht="12.5">
      <c r="B36" s="114">
        <v>45555.404166666667</v>
      </c>
      <c r="C36" s="100">
        <v>282</v>
      </c>
      <c r="D36" s="115">
        <v>16.510000000000002</v>
      </c>
      <c r="E36" s="98">
        <v>4655.8200000000006</v>
      </c>
      <c r="F36" s="101" t="s">
        <v>12</v>
      </c>
    </row>
    <row r="37" spans="2:6" ht="12.5">
      <c r="B37" s="114">
        <v>45555.411805555559</v>
      </c>
      <c r="C37" s="100">
        <v>329</v>
      </c>
      <c r="D37" s="115">
        <v>16.55</v>
      </c>
      <c r="E37" s="98">
        <v>5444.95</v>
      </c>
      <c r="F37" s="101" t="s">
        <v>12</v>
      </c>
    </row>
    <row r="38" spans="2:6" ht="12.5">
      <c r="B38" s="114">
        <v>45555.411805555559</v>
      </c>
      <c r="C38" s="100">
        <v>204</v>
      </c>
      <c r="D38" s="115">
        <v>16.55</v>
      </c>
      <c r="E38" s="98">
        <v>3376.2000000000003</v>
      </c>
      <c r="F38" s="101" t="s">
        <v>12</v>
      </c>
    </row>
    <row r="39" spans="2:6" ht="12.5">
      <c r="B39" s="114">
        <v>45555.411805555559</v>
      </c>
      <c r="C39" s="100">
        <v>329</v>
      </c>
      <c r="D39" s="115">
        <v>16.55</v>
      </c>
      <c r="E39" s="98">
        <v>5444.95</v>
      </c>
      <c r="F39" s="101" t="s">
        <v>12</v>
      </c>
    </row>
    <row r="40" spans="2:6" ht="12.5">
      <c r="B40" s="114">
        <v>45555.413888888892</v>
      </c>
      <c r="C40" s="100">
        <v>225</v>
      </c>
      <c r="D40" s="115">
        <v>16.54</v>
      </c>
      <c r="E40" s="98">
        <v>3721.5</v>
      </c>
      <c r="F40" s="101" t="s">
        <v>12</v>
      </c>
    </row>
    <row r="41" spans="2:6" ht="12.5">
      <c r="B41" s="114">
        <v>45555.418055555558</v>
      </c>
      <c r="C41" s="100">
        <v>280</v>
      </c>
      <c r="D41" s="115">
        <v>16.53</v>
      </c>
      <c r="E41" s="98">
        <v>4628.4000000000005</v>
      </c>
      <c r="F41" s="101" t="s">
        <v>12</v>
      </c>
    </row>
    <row r="42" spans="2:6" ht="12.5">
      <c r="B42" s="114">
        <v>45555.420138888891</v>
      </c>
      <c r="C42" s="100">
        <v>306</v>
      </c>
      <c r="D42" s="115">
        <v>16.5</v>
      </c>
      <c r="E42" s="98">
        <v>5049</v>
      </c>
      <c r="F42" s="101" t="s">
        <v>12</v>
      </c>
    </row>
    <row r="43" spans="2:6" ht="12.5">
      <c r="B43" s="114">
        <v>45555.424305555556</v>
      </c>
      <c r="C43" s="100">
        <v>280</v>
      </c>
      <c r="D43" s="115">
        <v>16.489999999999998</v>
      </c>
      <c r="E43" s="98">
        <v>4617.2</v>
      </c>
      <c r="F43" s="101" t="s">
        <v>12</v>
      </c>
    </row>
    <row r="44" spans="2:6" ht="12.5">
      <c r="B44" s="114">
        <v>45555.428472222222</v>
      </c>
      <c r="C44" s="100">
        <v>293</v>
      </c>
      <c r="D44" s="115">
        <v>16.48</v>
      </c>
      <c r="E44" s="98">
        <v>4828.6400000000003</v>
      </c>
      <c r="F44" s="101" t="s">
        <v>12</v>
      </c>
    </row>
    <row r="45" spans="2:6" ht="12.5">
      <c r="B45" s="114">
        <v>45555.430555555555</v>
      </c>
      <c r="C45" s="100">
        <v>293</v>
      </c>
      <c r="D45" s="115">
        <v>16.47</v>
      </c>
      <c r="E45" s="98">
        <v>4825.71</v>
      </c>
      <c r="F45" s="101" t="s">
        <v>12</v>
      </c>
    </row>
    <row r="46" spans="2:6" ht="12.5">
      <c r="B46" s="114">
        <v>45555.44027777778</v>
      </c>
      <c r="C46" s="100">
        <v>8</v>
      </c>
      <c r="D46" s="115">
        <v>16.48</v>
      </c>
      <c r="E46" s="98">
        <v>131.84</v>
      </c>
      <c r="F46" s="101" t="s">
        <v>12</v>
      </c>
    </row>
    <row r="47" spans="2:6" ht="12.5">
      <c r="B47" s="114">
        <v>45555.44027777778</v>
      </c>
      <c r="C47" s="100">
        <v>303</v>
      </c>
      <c r="D47" s="115">
        <v>16.48</v>
      </c>
      <c r="E47" s="98">
        <v>4993.4400000000005</v>
      </c>
      <c r="F47" s="101" t="s">
        <v>12</v>
      </c>
    </row>
    <row r="48" spans="2:6" ht="12.5">
      <c r="B48" s="114">
        <v>45555.443749999999</v>
      </c>
      <c r="C48" s="100">
        <v>243</v>
      </c>
      <c r="D48" s="115">
        <v>16.47</v>
      </c>
      <c r="E48" s="98">
        <v>4002.2099999999996</v>
      </c>
      <c r="F48" s="101" t="s">
        <v>12</v>
      </c>
    </row>
    <row r="49" spans="2:6" ht="12.5">
      <c r="B49" s="114">
        <v>45555.443749999999</v>
      </c>
      <c r="C49" s="100">
        <v>43</v>
      </c>
      <c r="D49" s="115">
        <v>16.47</v>
      </c>
      <c r="E49" s="98">
        <v>708.20999999999992</v>
      </c>
      <c r="F49" s="101" t="s">
        <v>12</v>
      </c>
    </row>
    <row r="50" spans="2:6" ht="12.5">
      <c r="B50" s="114">
        <v>45555.443749999999</v>
      </c>
      <c r="C50" s="100">
        <v>35</v>
      </c>
      <c r="D50" s="115">
        <v>16.48</v>
      </c>
      <c r="E50" s="98">
        <v>576.80000000000007</v>
      </c>
      <c r="F50" s="101" t="s">
        <v>12</v>
      </c>
    </row>
    <row r="51" spans="2:6" ht="12.5">
      <c r="B51" s="114">
        <v>45555.443749999999</v>
      </c>
      <c r="C51" s="100">
        <v>240</v>
      </c>
      <c r="D51" s="115">
        <v>16.48</v>
      </c>
      <c r="E51" s="98">
        <v>3955.2000000000003</v>
      </c>
      <c r="F51" s="101" t="s">
        <v>12</v>
      </c>
    </row>
    <row r="52" spans="2:6" ht="12.5">
      <c r="B52" s="114">
        <v>45555.443749999999</v>
      </c>
      <c r="C52" s="100">
        <v>599</v>
      </c>
      <c r="D52" s="115">
        <v>16.48</v>
      </c>
      <c r="E52" s="98">
        <v>9871.52</v>
      </c>
      <c r="F52" s="101" t="s">
        <v>12</v>
      </c>
    </row>
    <row r="53" spans="2:6" ht="12.5">
      <c r="B53" s="114">
        <v>45555.453472222223</v>
      </c>
      <c r="C53" s="100">
        <v>295</v>
      </c>
      <c r="D53" s="115">
        <v>16.5</v>
      </c>
      <c r="E53" s="98">
        <v>4867.5</v>
      </c>
      <c r="F53" s="101" t="s">
        <v>12</v>
      </c>
    </row>
    <row r="54" spans="2:6" ht="12.5">
      <c r="B54" s="114">
        <v>45555.454861111109</v>
      </c>
      <c r="C54" s="100">
        <v>4</v>
      </c>
      <c r="D54" s="115">
        <v>16.48</v>
      </c>
      <c r="E54" s="98">
        <v>65.92</v>
      </c>
      <c r="F54" s="101" t="s">
        <v>12</v>
      </c>
    </row>
    <row r="55" spans="2:6" ht="12.5">
      <c r="B55" s="114">
        <v>45555.454861111109</v>
      </c>
      <c r="C55" s="100">
        <v>286</v>
      </c>
      <c r="D55" s="115">
        <v>16.48</v>
      </c>
      <c r="E55" s="98">
        <v>4713.28</v>
      </c>
      <c r="F55" s="101" t="s">
        <v>12</v>
      </c>
    </row>
    <row r="56" spans="2:6" ht="12.5">
      <c r="B56" s="114">
        <v>45555.459722222222</v>
      </c>
      <c r="C56" s="100">
        <v>20</v>
      </c>
      <c r="D56" s="115">
        <v>16.46</v>
      </c>
      <c r="E56" s="98">
        <v>329.20000000000005</v>
      </c>
      <c r="F56" s="101" t="s">
        <v>12</v>
      </c>
    </row>
    <row r="57" spans="2:6" ht="12.5">
      <c r="B57" s="114">
        <v>45555.464583333334</v>
      </c>
      <c r="C57" s="100">
        <v>305</v>
      </c>
      <c r="D57" s="115">
        <v>16.47</v>
      </c>
      <c r="E57" s="98">
        <v>5023.3499999999995</v>
      </c>
      <c r="F57" s="101" t="s">
        <v>12</v>
      </c>
    </row>
    <row r="58" spans="2:6" ht="12.5">
      <c r="B58" s="114">
        <v>45555.46597222222</v>
      </c>
      <c r="C58" s="100">
        <v>90</v>
      </c>
      <c r="D58" s="115">
        <v>16.47</v>
      </c>
      <c r="E58" s="98">
        <v>1482.3</v>
      </c>
      <c r="F58" s="101" t="s">
        <v>12</v>
      </c>
    </row>
    <row r="59" spans="2:6" ht="12.5">
      <c r="B59" s="114">
        <v>45555.46875</v>
      </c>
      <c r="C59" s="100">
        <v>276</v>
      </c>
      <c r="D59" s="115">
        <v>16.47</v>
      </c>
      <c r="E59" s="98">
        <v>4545.7199999999993</v>
      </c>
      <c r="F59" s="101" t="s">
        <v>12</v>
      </c>
    </row>
    <row r="60" spans="2:6" ht="12.5">
      <c r="B60" s="114">
        <v>45555.46875</v>
      </c>
      <c r="C60" s="100">
        <v>273</v>
      </c>
      <c r="D60" s="115">
        <v>16.47</v>
      </c>
      <c r="E60" s="98">
        <v>4496.3099999999995</v>
      </c>
      <c r="F60" s="101" t="s">
        <v>12</v>
      </c>
    </row>
    <row r="61" spans="2:6" ht="12.5">
      <c r="B61" s="114">
        <v>45555.46875</v>
      </c>
      <c r="C61" s="100">
        <v>190</v>
      </c>
      <c r="D61" s="115">
        <v>16.47</v>
      </c>
      <c r="E61" s="98">
        <v>3129.2999999999997</v>
      </c>
      <c r="F61" s="101" t="s">
        <v>12</v>
      </c>
    </row>
    <row r="62" spans="2:6" ht="12.5">
      <c r="B62" s="114">
        <v>45555.472916666666</v>
      </c>
      <c r="C62" s="100">
        <v>176</v>
      </c>
      <c r="D62" s="115">
        <v>16.46</v>
      </c>
      <c r="E62" s="98">
        <v>2896.96</v>
      </c>
      <c r="F62" s="101" t="s">
        <v>12</v>
      </c>
    </row>
    <row r="63" spans="2:6" ht="12.5">
      <c r="B63" s="114">
        <v>45555.472916666666</v>
      </c>
      <c r="C63" s="100">
        <v>136</v>
      </c>
      <c r="D63" s="115">
        <v>16.46</v>
      </c>
      <c r="E63" s="98">
        <v>2238.56</v>
      </c>
      <c r="F63" s="101" t="s">
        <v>12</v>
      </c>
    </row>
    <row r="64" spans="2:6" ht="12.5">
      <c r="B64" s="114">
        <v>45555.481249999997</v>
      </c>
      <c r="C64" s="100">
        <v>334</v>
      </c>
      <c r="D64" s="115">
        <v>16.46</v>
      </c>
      <c r="E64" s="98">
        <v>5497.64</v>
      </c>
      <c r="F64" s="101" t="s">
        <v>12</v>
      </c>
    </row>
    <row r="65" spans="2:6" ht="12.5">
      <c r="B65" s="114">
        <v>45555.481249999997</v>
      </c>
      <c r="C65" s="100">
        <v>477</v>
      </c>
      <c r="D65" s="115">
        <v>16.46</v>
      </c>
      <c r="E65" s="98">
        <v>7851.42</v>
      </c>
      <c r="F65" s="101" t="s">
        <v>12</v>
      </c>
    </row>
    <row r="66" spans="2:6" ht="12.5">
      <c r="B66" s="114">
        <v>45555.490277777775</v>
      </c>
      <c r="C66" s="100">
        <v>131</v>
      </c>
      <c r="D66" s="115">
        <v>16.46</v>
      </c>
      <c r="E66" s="98">
        <v>2156.2600000000002</v>
      </c>
      <c r="F66" s="101" t="s">
        <v>12</v>
      </c>
    </row>
    <row r="67" spans="2:6" ht="12.5">
      <c r="B67" s="114">
        <v>45555.491666666669</v>
      </c>
      <c r="C67" s="100">
        <v>11</v>
      </c>
      <c r="D67" s="115">
        <v>16.46</v>
      </c>
      <c r="E67" s="98">
        <v>181.06</v>
      </c>
      <c r="F67" s="101" t="s">
        <v>12</v>
      </c>
    </row>
    <row r="68" spans="2:6" ht="12.5">
      <c r="B68" s="114">
        <v>45555.491666666669</v>
      </c>
      <c r="C68" s="100">
        <v>59</v>
      </c>
      <c r="D68" s="115">
        <v>16.46</v>
      </c>
      <c r="E68" s="98">
        <v>971.1400000000001</v>
      </c>
      <c r="F68" s="101" t="s">
        <v>12</v>
      </c>
    </row>
    <row r="69" spans="2:6" ht="12.5">
      <c r="B69" s="114">
        <v>45555.491666666669</v>
      </c>
      <c r="C69" s="100">
        <v>395</v>
      </c>
      <c r="D69" s="115">
        <v>16.46</v>
      </c>
      <c r="E69" s="98">
        <v>6501.7000000000007</v>
      </c>
      <c r="F69" s="101" t="s">
        <v>12</v>
      </c>
    </row>
    <row r="70" spans="2:6" ht="12.5">
      <c r="B70" s="114">
        <v>45555.491666666669</v>
      </c>
      <c r="C70" s="100">
        <v>395</v>
      </c>
      <c r="D70" s="115">
        <v>16.46</v>
      </c>
      <c r="E70" s="98">
        <v>6501.7000000000007</v>
      </c>
      <c r="F70" s="101" t="s">
        <v>12</v>
      </c>
    </row>
    <row r="71" spans="2:6" ht="12.5">
      <c r="B71" s="114">
        <v>45555.498611111114</v>
      </c>
      <c r="C71" s="100">
        <v>271</v>
      </c>
      <c r="D71" s="115">
        <v>16.45</v>
      </c>
      <c r="E71" s="98">
        <v>4457.95</v>
      </c>
      <c r="F71" s="101" t="s">
        <v>12</v>
      </c>
    </row>
    <row r="72" spans="2:6" ht="12.5">
      <c r="B72" s="114">
        <v>45555.498611111114</v>
      </c>
      <c r="C72" s="100">
        <v>271</v>
      </c>
      <c r="D72" s="115">
        <v>16.45</v>
      </c>
      <c r="E72" s="98">
        <v>4457.95</v>
      </c>
      <c r="F72" s="101" t="s">
        <v>12</v>
      </c>
    </row>
    <row r="73" spans="2:6" ht="12.5">
      <c r="B73" s="114">
        <v>45555.502083333333</v>
      </c>
      <c r="C73" s="100">
        <v>304</v>
      </c>
      <c r="D73" s="115">
        <v>16.45</v>
      </c>
      <c r="E73" s="98">
        <v>5000.8</v>
      </c>
      <c r="F73" s="101" t="s">
        <v>12</v>
      </c>
    </row>
    <row r="74" spans="2:6" ht="12.5">
      <c r="B74" s="114">
        <v>45555.502083333333</v>
      </c>
      <c r="C74" s="100">
        <v>314</v>
      </c>
      <c r="D74" s="115">
        <v>16.45</v>
      </c>
      <c r="E74" s="98">
        <v>5165.3</v>
      </c>
      <c r="F74" s="101" t="s">
        <v>12</v>
      </c>
    </row>
    <row r="75" spans="2:6" ht="12.5">
      <c r="B75" s="114">
        <v>45555.521527777775</v>
      </c>
      <c r="C75" s="100">
        <v>289</v>
      </c>
      <c r="D75" s="115">
        <v>16.46</v>
      </c>
      <c r="E75" s="98">
        <v>4756.9400000000005</v>
      </c>
      <c r="F75" s="101" t="s">
        <v>12</v>
      </c>
    </row>
    <row r="76" spans="2:6" ht="12.5">
      <c r="B76" s="114">
        <v>45555.521527777775</v>
      </c>
      <c r="C76" s="100">
        <v>305</v>
      </c>
      <c r="D76" s="115">
        <v>16.47</v>
      </c>
      <c r="E76" s="98">
        <v>5023.3499999999995</v>
      </c>
      <c r="F76" s="101" t="s">
        <v>12</v>
      </c>
    </row>
    <row r="77" spans="2:6" ht="12.5">
      <c r="B77" s="114">
        <v>45555.521527777775</v>
      </c>
      <c r="C77" s="100">
        <v>544</v>
      </c>
      <c r="D77" s="115">
        <v>16.47</v>
      </c>
      <c r="E77" s="98">
        <v>8959.68</v>
      </c>
      <c r="F77" s="101" t="s">
        <v>12</v>
      </c>
    </row>
    <row r="78" spans="2:6" ht="12.5">
      <c r="B78" s="114">
        <v>45555.521527777775</v>
      </c>
      <c r="C78" s="100">
        <v>554</v>
      </c>
      <c r="D78" s="115">
        <v>16.47</v>
      </c>
      <c r="E78" s="98">
        <v>9124.3799999999992</v>
      </c>
      <c r="F78" s="101" t="s">
        <v>12</v>
      </c>
    </row>
    <row r="79" spans="2:6" ht="12.5">
      <c r="B79" s="114">
        <v>45555.53125</v>
      </c>
      <c r="C79" s="100">
        <v>46</v>
      </c>
      <c r="D79" s="115">
        <v>16.48</v>
      </c>
      <c r="E79" s="98">
        <v>758.08</v>
      </c>
      <c r="F79" s="101" t="s">
        <v>12</v>
      </c>
    </row>
    <row r="80" spans="2:6" ht="12.5">
      <c r="B80" s="114">
        <v>45555.53125</v>
      </c>
      <c r="C80" s="100">
        <v>238</v>
      </c>
      <c r="D80" s="115">
        <v>16.48</v>
      </c>
      <c r="E80" s="98">
        <v>3922.2400000000002</v>
      </c>
      <c r="F80" s="101" t="s">
        <v>12</v>
      </c>
    </row>
    <row r="81" spans="2:6" ht="12.5">
      <c r="B81" s="114">
        <v>45555.543055555558</v>
      </c>
      <c r="C81" s="100">
        <v>301</v>
      </c>
      <c r="D81" s="115">
        <v>16.489999999999998</v>
      </c>
      <c r="E81" s="98">
        <v>4963.49</v>
      </c>
      <c r="F81" s="101" t="s">
        <v>12</v>
      </c>
    </row>
    <row r="82" spans="2:6" ht="12.5">
      <c r="B82" s="114">
        <v>45555.543055555558</v>
      </c>
      <c r="C82" s="100">
        <v>12</v>
      </c>
      <c r="D82" s="115">
        <v>16.489999999999998</v>
      </c>
      <c r="E82" s="98">
        <v>197.88</v>
      </c>
      <c r="F82" s="101" t="s">
        <v>12</v>
      </c>
    </row>
    <row r="83" spans="2:6" ht="12.5">
      <c r="B83" s="114">
        <v>45555.548611111109</v>
      </c>
      <c r="C83" s="100">
        <v>63</v>
      </c>
      <c r="D83" s="115">
        <v>16.48</v>
      </c>
      <c r="E83" s="98">
        <v>1038.24</v>
      </c>
      <c r="F83" s="101" t="s">
        <v>12</v>
      </c>
    </row>
    <row r="84" spans="2:6" ht="12.5">
      <c r="B84" s="114">
        <v>45555.548611111109</v>
      </c>
      <c r="C84" s="100">
        <v>379</v>
      </c>
      <c r="D84" s="115">
        <v>16.48</v>
      </c>
      <c r="E84" s="98">
        <v>6245.92</v>
      </c>
      <c r="F84" s="101" t="s">
        <v>12</v>
      </c>
    </row>
    <row r="85" spans="2:6" ht="12.5">
      <c r="B85" s="114">
        <v>45555.548611111109</v>
      </c>
      <c r="C85" s="100">
        <v>379</v>
      </c>
      <c r="D85" s="115">
        <v>16.48</v>
      </c>
      <c r="E85" s="98">
        <v>6245.92</v>
      </c>
      <c r="F85" s="101" t="s">
        <v>12</v>
      </c>
    </row>
    <row r="86" spans="2:6" ht="12.5">
      <c r="B86" s="114">
        <v>45555.553472222222</v>
      </c>
      <c r="C86" s="100">
        <v>355</v>
      </c>
      <c r="D86" s="115">
        <v>16.46</v>
      </c>
      <c r="E86" s="98">
        <v>5843.3</v>
      </c>
      <c r="F86" s="101" t="s">
        <v>12</v>
      </c>
    </row>
    <row r="87" spans="2:6" ht="12.5">
      <c r="B87" s="114">
        <v>45555.553472222222</v>
      </c>
      <c r="C87" s="100">
        <v>298</v>
      </c>
      <c r="D87" s="115">
        <v>16.46</v>
      </c>
      <c r="E87" s="98">
        <v>4905.08</v>
      </c>
      <c r="F87" s="101" t="s">
        <v>12</v>
      </c>
    </row>
    <row r="88" spans="2:6" ht="12.5">
      <c r="B88" s="114">
        <v>45555.559027777781</v>
      </c>
      <c r="C88" s="100">
        <v>279</v>
      </c>
      <c r="D88" s="115">
        <v>16.46</v>
      </c>
      <c r="E88" s="98">
        <v>4592.34</v>
      </c>
      <c r="F88" s="101" t="s">
        <v>12</v>
      </c>
    </row>
    <row r="89" spans="2:6" ht="12.5">
      <c r="B89" s="114">
        <v>45555.559027777781</v>
      </c>
      <c r="C89" s="100">
        <v>274</v>
      </c>
      <c r="D89" s="115">
        <v>16.46</v>
      </c>
      <c r="E89" s="98">
        <v>4510.04</v>
      </c>
      <c r="F89" s="101" t="s">
        <v>12</v>
      </c>
    </row>
    <row r="90" spans="2:6" ht="12.5">
      <c r="B90" s="114">
        <v>45555.561111111114</v>
      </c>
      <c r="C90" s="100">
        <v>298</v>
      </c>
      <c r="D90" s="115">
        <v>16.46</v>
      </c>
      <c r="E90" s="98">
        <v>4905.08</v>
      </c>
      <c r="F90" s="101" t="s">
        <v>12</v>
      </c>
    </row>
    <row r="91" spans="2:6" ht="12.5">
      <c r="B91" s="114">
        <v>45555.571527777778</v>
      </c>
      <c r="C91" s="100">
        <v>132</v>
      </c>
      <c r="D91" s="115">
        <v>16.46</v>
      </c>
      <c r="E91" s="98">
        <v>2172.7200000000003</v>
      </c>
      <c r="F91" s="101" t="s">
        <v>12</v>
      </c>
    </row>
    <row r="92" spans="2:6" ht="12.5">
      <c r="B92" s="114">
        <v>45555.571527777778</v>
      </c>
      <c r="C92" s="100">
        <v>413</v>
      </c>
      <c r="D92" s="115">
        <v>16.46</v>
      </c>
      <c r="E92" s="98">
        <v>6797.9800000000005</v>
      </c>
      <c r="F92" s="101" t="s">
        <v>12</v>
      </c>
    </row>
    <row r="93" spans="2:6" ht="12.5">
      <c r="B93" s="114">
        <v>45555.591666666667</v>
      </c>
      <c r="C93" s="100">
        <v>107</v>
      </c>
      <c r="D93" s="115">
        <v>16.45</v>
      </c>
      <c r="E93" s="98">
        <v>1760.1499999999999</v>
      </c>
      <c r="F93" s="101" t="s">
        <v>12</v>
      </c>
    </row>
    <row r="94" spans="2:6" ht="12.5">
      <c r="B94" s="114">
        <v>45555.591666666667</v>
      </c>
      <c r="C94" s="100">
        <v>423</v>
      </c>
      <c r="D94" s="115">
        <v>16.45</v>
      </c>
      <c r="E94" s="98">
        <v>6958.3499999999995</v>
      </c>
      <c r="F94" s="101" t="s">
        <v>12</v>
      </c>
    </row>
    <row r="95" spans="2:6" ht="12.5">
      <c r="B95" s="114">
        <v>45555.59652777778</v>
      </c>
      <c r="C95" s="100">
        <v>380</v>
      </c>
      <c r="D95" s="115">
        <v>16.45</v>
      </c>
      <c r="E95" s="98">
        <v>6251</v>
      </c>
      <c r="F95" s="101" t="s">
        <v>12</v>
      </c>
    </row>
    <row r="96" spans="2:6" ht="12.5">
      <c r="B96" s="114">
        <v>45555.59652777778</v>
      </c>
      <c r="C96" s="100">
        <v>276</v>
      </c>
      <c r="D96" s="115">
        <v>16.45</v>
      </c>
      <c r="E96" s="98">
        <v>4540.2</v>
      </c>
      <c r="F96" s="101" t="s">
        <v>12</v>
      </c>
    </row>
    <row r="97" spans="2:6" ht="12.5">
      <c r="B97" s="114">
        <v>45555.59652777778</v>
      </c>
      <c r="C97" s="100">
        <v>324</v>
      </c>
      <c r="D97" s="115">
        <v>16.45</v>
      </c>
      <c r="E97" s="98">
        <v>5329.8</v>
      </c>
      <c r="F97" s="101" t="s">
        <v>12</v>
      </c>
    </row>
    <row r="98" spans="2:6" ht="12.5">
      <c r="B98" s="114">
        <v>45555.59652777778</v>
      </c>
      <c r="C98" s="100">
        <v>287</v>
      </c>
      <c r="D98" s="115">
        <v>16.45</v>
      </c>
      <c r="E98" s="98">
        <v>4721.1499999999996</v>
      </c>
      <c r="F98" s="101" t="s">
        <v>12</v>
      </c>
    </row>
    <row r="99" spans="2:6" ht="12.5">
      <c r="B99" s="114">
        <v>45555.59652777778</v>
      </c>
      <c r="C99" s="100">
        <v>262</v>
      </c>
      <c r="D99" s="115">
        <v>16.45</v>
      </c>
      <c r="E99" s="98">
        <v>4309.8999999999996</v>
      </c>
      <c r="F99" s="101" t="s">
        <v>12</v>
      </c>
    </row>
    <row r="100" spans="2:6" ht="12.5">
      <c r="B100" s="114">
        <v>45555.604166666664</v>
      </c>
      <c r="C100" s="100">
        <v>313</v>
      </c>
      <c r="D100" s="115">
        <v>16.440000000000001</v>
      </c>
      <c r="E100" s="98">
        <v>5145.72</v>
      </c>
      <c r="F100" s="101" t="s">
        <v>12</v>
      </c>
    </row>
    <row r="101" spans="2:6" ht="12.5">
      <c r="B101" s="114">
        <v>45555.615277777775</v>
      </c>
      <c r="C101" s="100">
        <v>45</v>
      </c>
      <c r="D101" s="115">
        <v>16.45</v>
      </c>
      <c r="E101" s="98">
        <v>740.25</v>
      </c>
      <c r="F101" s="101" t="s">
        <v>12</v>
      </c>
    </row>
    <row r="102" spans="2:6" ht="12.5">
      <c r="B102" s="114">
        <v>45555.615277777775</v>
      </c>
      <c r="C102" s="100">
        <v>79</v>
      </c>
      <c r="D102" s="115">
        <v>16.45</v>
      </c>
      <c r="E102" s="98">
        <v>1299.55</v>
      </c>
      <c r="F102" s="101" t="s">
        <v>12</v>
      </c>
    </row>
    <row r="103" spans="2:6" ht="12.5">
      <c r="B103" s="114">
        <v>45555.615277777775</v>
      </c>
      <c r="C103" s="100">
        <v>195</v>
      </c>
      <c r="D103" s="115">
        <v>16.45</v>
      </c>
      <c r="E103" s="98">
        <v>3207.75</v>
      </c>
      <c r="F103" s="101" t="s">
        <v>12</v>
      </c>
    </row>
    <row r="104" spans="2:6" ht="12.5">
      <c r="B104" s="114">
        <v>45555.619444444441</v>
      </c>
      <c r="C104" s="100">
        <v>62</v>
      </c>
      <c r="D104" s="115">
        <v>16.45</v>
      </c>
      <c r="E104" s="98">
        <v>1019.9</v>
      </c>
      <c r="F104" s="101" t="s">
        <v>12</v>
      </c>
    </row>
    <row r="105" spans="2:6" ht="12.5">
      <c r="B105" s="114">
        <v>45555.619444444441</v>
      </c>
      <c r="C105" s="100">
        <v>238</v>
      </c>
      <c r="D105" s="115">
        <v>16.45</v>
      </c>
      <c r="E105" s="98">
        <v>3915.1</v>
      </c>
      <c r="F105" s="101" t="s">
        <v>12</v>
      </c>
    </row>
    <row r="106" spans="2:6" ht="12.5">
      <c r="B106" s="114">
        <v>45555.62222222222</v>
      </c>
      <c r="C106" s="100">
        <v>18</v>
      </c>
      <c r="D106" s="115">
        <v>16.440000000000001</v>
      </c>
      <c r="E106" s="98">
        <v>295.92</v>
      </c>
      <c r="F106" s="101" t="s">
        <v>12</v>
      </c>
    </row>
    <row r="107" spans="2:6" ht="12.5">
      <c r="B107" s="114">
        <v>45555.62222222222</v>
      </c>
      <c r="C107" s="100">
        <v>62</v>
      </c>
      <c r="D107" s="115">
        <v>16.440000000000001</v>
      </c>
      <c r="E107" s="98">
        <v>1019.2800000000001</v>
      </c>
      <c r="F107" s="101" t="s">
        <v>12</v>
      </c>
    </row>
    <row r="108" spans="2:6" ht="12.5">
      <c r="B108" s="114">
        <v>45555.62222222222</v>
      </c>
      <c r="C108" s="100">
        <v>14</v>
      </c>
      <c r="D108" s="115">
        <v>16.440000000000001</v>
      </c>
      <c r="E108" s="98">
        <v>230.16000000000003</v>
      </c>
      <c r="F108" s="101" t="s">
        <v>12</v>
      </c>
    </row>
    <row r="109" spans="2:6" ht="12.5">
      <c r="B109" s="114">
        <v>45555.62222222222</v>
      </c>
      <c r="C109" s="100">
        <v>10</v>
      </c>
      <c r="D109" s="115">
        <v>16.440000000000001</v>
      </c>
      <c r="E109" s="98">
        <v>164.4</v>
      </c>
      <c r="F109" s="101" t="s">
        <v>12</v>
      </c>
    </row>
    <row r="110" spans="2:6" ht="12.5">
      <c r="B110" s="114">
        <v>45555.62222222222</v>
      </c>
      <c r="C110" s="100">
        <v>375</v>
      </c>
      <c r="D110" s="115">
        <v>16.440000000000001</v>
      </c>
      <c r="E110" s="98">
        <v>6165.0000000000009</v>
      </c>
      <c r="F110" s="101" t="s">
        <v>12</v>
      </c>
    </row>
    <row r="111" spans="2:6" ht="12.5">
      <c r="B111" s="114">
        <v>45555.62222222222</v>
      </c>
      <c r="C111" s="100">
        <v>33</v>
      </c>
      <c r="D111" s="115">
        <v>16.440000000000001</v>
      </c>
      <c r="E111" s="98">
        <v>542.5200000000001</v>
      </c>
      <c r="F111" s="101" t="s">
        <v>12</v>
      </c>
    </row>
    <row r="112" spans="2:6" ht="12.5">
      <c r="B112" s="114">
        <v>45555.62222222222</v>
      </c>
      <c r="C112" s="100">
        <v>324</v>
      </c>
      <c r="D112" s="115">
        <v>16.440000000000001</v>
      </c>
      <c r="E112" s="98">
        <v>5326.56</v>
      </c>
      <c r="F112" s="101" t="s">
        <v>12</v>
      </c>
    </row>
    <row r="113" spans="2:6" ht="12.5">
      <c r="B113" s="114">
        <v>45555.62222222222</v>
      </c>
      <c r="C113" s="100">
        <v>326</v>
      </c>
      <c r="D113" s="115">
        <v>16.440000000000001</v>
      </c>
      <c r="E113" s="98">
        <v>5359.4400000000005</v>
      </c>
      <c r="F113" s="101" t="s">
        <v>12</v>
      </c>
    </row>
    <row r="114" spans="2:6" ht="12.5">
      <c r="B114" s="114">
        <v>45555.62222222222</v>
      </c>
      <c r="C114" s="100">
        <v>399</v>
      </c>
      <c r="D114" s="115">
        <v>16.440000000000001</v>
      </c>
      <c r="E114" s="98">
        <v>6559.56</v>
      </c>
      <c r="F114" s="101" t="s">
        <v>12</v>
      </c>
    </row>
    <row r="115" spans="2:6" ht="12.5">
      <c r="B115" s="114">
        <v>45555.625</v>
      </c>
      <c r="C115" s="100">
        <v>351</v>
      </c>
      <c r="D115" s="115">
        <v>16.43</v>
      </c>
      <c r="E115" s="98">
        <v>5766.93</v>
      </c>
      <c r="F115" s="101" t="s">
        <v>12</v>
      </c>
    </row>
    <row r="116" spans="2:6" ht="12.5">
      <c r="B116" s="114">
        <v>45555.633333333331</v>
      </c>
      <c r="C116" s="100">
        <v>421</v>
      </c>
      <c r="D116" s="115">
        <v>16.43</v>
      </c>
      <c r="E116" s="98">
        <v>6917.03</v>
      </c>
      <c r="F116" s="101" t="s">
        <v>12</v>
      </c>
    </row>
    <row r="117" spans="2:6" ht="12.5">
      <c r="B117" s="114">
        <v>45555.633333333331</v>
      </c>
      <c r="C117" s="100">
        <v>42</v>
      </c>
      <c r="D117" s="115">
        <v>16.43</v>
      </c>
      <c r="E117" s="98">
        <v>690.06</v>
      </c>
      <c r="F117" s="101" t="s">
        <v>12</v>
      </c>
    </row>
    <row r="118" spans="2:6" ht="12.5">
      <c r="B118" s="114">
        <v>45555.633333333331</v>
      </c>
      <c r="C118" s="100">
        <v>288</v>
      </c>
      <c r="D118" s="115">
        <v>16.43</v>
      </c>
      <c r="E118" s="98">
        <v>4731.84</v>
      </c>
      <c r="F118" s="101" t="s">
        <v>12</v>
      </c>
    </row>
    <row r="119" spans="2:6" ht="12.5">
      <c r="B119" s="114">
        <v>45555.633333333331</v>
      </c>
      <c r="C119" s="100">
        <v>272</v>
      </c>
      <c r="D119" s="115">
        <v>16.43</v>
      </c>
      <c r="E119" s="98">
        <v>4468.96</v>
      </c>
      <c r="F119" s="101" t="s">
        <v>12</v>
      </c>
    </row>
    <row r="120" spans="2:6" ht="12.5">
      <c r="B120" s="114">
        <v>45555.634027777778</v>
      </c>
      <c r="C120" s="100">
        <v>33</v>
      </c>
      <c r="D120" s="115">
        <v>16.43</v>
      </c>
      <c r="E120" s="98">
        <v>542.18999999999994</v>
      </c>
      <c r="F120" s="101" t="s">
        <v>12</v>
      </c>
    </row>
    <row r="121" spans="2:6" ht="12.5">
      <c r="B121" s="114">
        <v>45555.644444444442</v>
      </c>
      <c r="C121" s="100">
        <v>510</v>
      </c>
      <c r="D121" s="115">
        <v>16.440000000000001</v>
      </c>
      <c r="E121" s="98">
        <v>8384.4000000000015</v>
      </c>
      <c r="F121" s="101" t="s">
        <v>12</v>
      </c>
    </row>
    <row r="122" spans="2:6" ht="12.5">
      <c r="B122" s="114">
        <v>45555.644444444442</v>
      </c>
      <c r="C122" s="100">
        <v>443</v>
      </c>
      <c r="D122" s="115">
        <v>16.440000000000001</v>
      </c>
      <c r="E122" s="98">
        <v>7282.920000000001</v>
      </c>
      <c r="F122" s="101" t="s">
        <v>12</v>
      </c>
    </row>
    <row r="123" spans="2:6" ht="12.5">
      <c r="B123" s="114">
        <v>45555.644444444442</v>
      </c>
      <c r="C123" s="100">
        <v>329</v>
      </c>
      <c r="D123" s="115">
        <v>16.440000000000001</v>
      </c>
      <c r="E123" s="98">
        <v>5408.76</v>
      </c>
      <c r="F123" s="101" t="s">
        <v>12</v>
      </c>
    </row>
    <row r="124" spans="2:6" ht="12.5">
      <c r="B124" s="114">
        <v>45555.644444444442</v>
      </c>
      <c r="C124" s="100">
        <v>152</v>
      </c>
      <c r="D124" s="115">
        <v>16.440000000000001</v>
      </c>
      <c r="E124" s="98">
        <v>2498.88</v>
      </c>
      <c r="F124" s="101" t="s">
        <v>12</v>
      </c>
    </row>
    <row r="125" spans="2:6" ht="12.5">
      <c r="B125" s="114">
        <v>45555.644444444442</v>
      </c>
      <c r="C125" s="100">
        <v>299</v>
      </c>
      <c r="D125" s="115">
        <v>16.440000000000001</v>
      </c>
      <c r="E125" s="98">
        <v>4915.5600000000004</v>
      </c>
      <c r="F125" s="101" t="s">
        <v>12</v>
      </c>
    </row>
    <row r="126" spans="2:6" ht="12.5">
      <c r="B126" s="114">
        <v>45555.645833333336</v>
      </c>
      <c r="C126" s="100">
        <v>303</v>
      </c>
      <c r="D126" s="115">
        <v>16.43</v>
      </c>
      <c r="E126" s="98">
        <v>4978.29</v>
      </c>
      <c r="F126" s="101" t="s">
        <v>12</v>
      </c>
    </row>
    <row r="127" spans="2:6" ht="12.5">
      <c r="B127" s="114">
        <v>45555.647222222222</v>
      </c>
      <c r="C127" s="100">
        <v>300</v>
      </c>
      <c r="D127" s="115">
        <v>16.41</v>
      </c>
      <c r="E127" s="98">
        <v>4923</v>
      </c>
      <c r="F127" s="101" t="s">
        <v>12</v>
      </c>
    </row>
    <row r="128" spans="2:6" ht="12.5">
      <c r="B128" s="114">
        <v>45555.65</v>
      </c>
      <c r="C128" s="100">
        <v>483</v>
      </c>
      <c r="D128" s="115">
        <v>16.399999999999999</v>
      </c>
      <c r="E128" s="98">
        <v>7921.1999999999989</v>
      </c>
      <c r="F128" s="101" t="s">
        <v>12</v>
      </c>
    </row>
    <row r="129" spans="2:6" ht="12.5">
      <c r="B129" s="114">
        <v>45555.65</v>
      </c>
      <c r="C129" s="100">
        <v>41</v>
      </c>
      <c r="D129" s="115">
        <v>16.399999999999999</v>
      </c>
      <c r="E129" s="98">
        <v>672.4</v>
      </c>
      <c r="F129" s="101" t="s">
        <v>12</v>
      </c>
    </row>
    <row r="130" spans="2:6" ht="12.5">
      <c r="B130" s="114">
        <v>45555.65</v>
      </c>
      <c r="C130" s="100">
        <v>264</v>
      </c>
      <c r="D130" s="115">
        <v>16.399999999999999</v>
      </c>
      <c r="E130" s="98">
        <v>4329.5999999999995</v>
      </c>
      <c r="F130" s="101" t="s">
        <v>12</v>
      </c>
    </row>
    <row r="131" spans="2:6" ht="12.5">
      <c r="B131" s="114">
        <v>45555.652083333334</v>
      </c>
      <c r="C131" s="100">
        <v>28</v>
      </c>
      <c r="D131" s="115">
        <v>16.399999999999999</v>
      </c>
      <c r="E131" s="98">
        <v>459.19999999999993</v>
      </c>
      <c r="F131" s="101" t="s">
        <v>12</v>
      </c>
    </row>
    <row r="132" spans="2:6" ht="12.5">
      <c r="B132" s="114">
        <v>45555.654861111114</v>
      </c>
      <c r="C132" s="100">
        <v>77</v>
      </c>
      <c r="D132" s="115">
        <v>16.43</v>
      </c>
      <c r="E132" s="98">
        <v>1265.1099999999999</v>
      </c>
      <c r="F132" s="101" t="s">
        <v>12</v>
      </c>
    </row>
    <row r="133" spans="2:6" ht="12.5">
      <c r="B133" s="114">
        <v>45555.654861111114</v>
      </c>
      <c r="C133" s="100">
        <v>87</v>
      </c>
      <c r="D133" s="115">
        <v>16.43</v>
      </c>
      <c r="E133" s="98">
        <v>1429.41</v>
      </c>
      <c r="F133" s="101" t="s">
        <v>12</v>
      </c>
    </row>
    <row r="134" spans="2:6" ht="12.5">
      <c r="B134" s="114">
        <v>45555.654861111114</v>
      </c>
      <c r="C134" s="100">
        <v>586</v>
      </c>
      <c r="D134" s="115">
        <v>16.43</v>
      </c>
      <c r="E134" s="98">
        <v>9627.98</v>
      </c>
      <c r="F134" s="101" t="s">
        <v>12</v>
      </c>
    </row>
    <row r="135" spans="2:6" ht="12.5">
      <c r="B135" s="114">
        <v>45555.654861111114</v>
      </c>
      <c r="C135" s="100">
        <v>161</v>
      </c>
      <c r="D135" s="115">
        <v>16.43</v>
      </c>
      <c r="E135" s="98">
        <v>2645.23</v>
      </c>
      <c r="F135" s="101" t="s">
        <v>12</v>
      </c>
    </row>
    <row r="136" spans="2:6" ht="12.5">
      <c r="B136" s="114">
        <v>45555.655555555553</v>
      </c>
      <c r="C136" s="100">
        <v>301</v>
      </c>
      <c r="D136" s="115">
        <v>16.420000000000002</v>
      </c>
      <c r="E136" s="98">
        <v>4942.42</v>
      </c>
      <c r="F136" s="101" t="s">
        <v>12</v>
      </c>
    </row>
    <row r="137" spans="2:6" ht="12.5">
      <c r="B137" s="114">
        <v>45555.657638888886</v>
      </c>
      <c r="C137" s="100">
        <v>315</v>
      </c>
      <c r="D137" s="115">
        <v>16.41</v>
      </c>
      <c r="E137" s="98">
        <v>5169.1499999999996</v>
      </c>
      <c r="F137" s="101" t="s">
        <v>12</v>
      </c>
    </row>
    <row r="138" spans="2:6" ht="12.5">
      <c r="B138" s="114">
        <v>45555.657638888886</v>
      </c>
      <c r="C138" s="100">
        <v>296</v>
      </c>
      <c r="D138" s="115">
        <v>16.41</v>
      </c>
      <c r="E138" s="98">
        <v>4857.3599999999997</v>
      </c>
      <c r="F138" s="101" t="s">
        <v>12</v>
      </c>
    </row>
    <row r="139" spans="2:6" ht="12.5">
      <c r="B139" s="114">
        <v>45555.659722222219</v>
      </c>
      <c r="C139" s="100">
        <v>89</v>
      </c>
      <c r="D139" s="115">
        <v>16.399999999999999</v>
      </c>
      <c r="E139" s="98">
        <v>1459.6</v>
      </c>
      <c r="F139" s="101" t="s">
        <v>12</v>
      </c>
    </row>
    <row r="140" spans="2:6" ht="12.5">
      <c r="B140" s="114">
        <v>45555.666666666664</v>
      </c>
      <c r="C140" s="100">
        <v>251</v>
      </c>
      <c r="D140" s="115">
        <v>16.399999999999999</v>
      </c>
      <c r="E140" s="98">
        <v>4116.3999999999996</v>
      </c>
      <c r="F140" s="101" t="s">
        <v>12</v>
      </c>
    </row>
    <row r="141" spans="2:6" ht="12.5">
      <c r="B141" s="114">
        <v>45555.666666666664</v>
      </c>
      <c r="C141" s="100">
        <v>634</v>
      </c>
      <c r="D141" s="115">
        <v>16.399999999999999</v>
      </c>
      <c r="E141" s="98">
        <v>10397.599999999999</v>
      </c>
      <c r="F141" s="101" t="s">
        <v>12</v>
      </c>
    </row>
    <row r="142" spans="2:6" ht="12.5">
      <c r="B142" s="114">
        <v>45555.666666666664</v>
      </c>
      <c r="C142" s="100">
        <v>285</v>
      </c>
      <c r="D142" s="115">
        <v>16.399999999999999</v>
      </c>
      <c r="E142" s="98">
        <v>4674</v>
      </c>
      <c r="F142" s="101" t="s">
        <v>12</v>
      </c>
    </row>
    <row r="143" spans="2:6" ht="12.5">
      <c r="B143" s="114">
        <v>45555.666666666664</v>
      </c>
      <c r="C143" s="100">
        <v>51</v>
      </c>
      <c r="D143" s="115">
        <v>16.399999999999999</v>
      </c>
      <c r="E143" s="98">
        <v>836.4</v>
      </c>
      <c r="F143" s="101" t="s">
        <v>12</v>
      </c>
    </row>
    <row r="144" spans="2:6" ht="12.5">
      <c r="B144" s="114">
        <v>45555.666666666664</v>
      </c>
      <c r="C144" s="100">
        <v>276</v>
      </c>
      <c r="D144" s="115">
        <v>16.399999999999999</v>
      </c>
      <c r="E144" s="98">
        <v>4526.3999999999996</v>
      </c>
      <c r="F144" s="101" t="s">
        <v>12</v>
      </c>
    </row>
    <row r="145" spans="2:6" ht="12.5">
      <c r="B145" s="114">
        <v>45555.675694444442</v>
      </c>
      <c r="C145" s="100">
        <v>273</v>
      </c>
      <c r="D145" s="115">
        <v>16.43</v>
      </c>
      <c r="E145" s="98">
        <v>4485.3900000000003</v>
      </c>
      <c r="F145" s="101" t="s">
        <v>12</v>
      </c>
    </row>
    <row r="146" spans="2:6" ht="12.5">
      <c r="B146" s="114">
        <v>45555.675694444442</v>
      </c>
      <c r="C146" s="100">
        <v>154</v>
      </c>
      <c r="D146" s="115">
        <v>16.43</v>
      </c>
      <c r="E146" s="98">
        <v>2530.2199999999998</v>
      </c>
      <c r="F146" s="101" t="s">
        <v>12</v>
      </c>
    </row>
    <row r="147" spans="2:6" ht="12.5">
      <c r="B147" s="114">
        <v>45555.675694444442</v>
      </c>
      <c r="C147" s="100">
        <v>275</v>
      </c>
      <c r="D147" s="115">
        <v>16.43</v>
      </c>
      <c r="E147" s="98">
        <v>4518.25</v>
      </c>
      <c r="F147" s="101" t="s">
        <v>12</v>
      </c>
    </row>
    <row r="148" spans="2:6" ht="12.5">
      <c r="B148" s="114">
        <v>45555.675694444442</v>
      </c>
      <c r="C148" s="100">
        <v>274</v>
      </c>
      <c r="D148" s="115">
        <v>16.43</v>
      </c>
      <c r="E148" s="98">
        <v>4501.82</v>
      </c>
      <c r="F148" s="101" t="s">
        <v>12</v>
      </c>
    </row>
    <row r="149" spans="2:6" ht="12.5">
      <c r="B149" s="114">
        <v>45555.675694444442</v>
      </c>
      <c r="C149" s="100">
        <v>276</v>
      </c>
      <c r="D149" s="115">
        <v>16.43</v>
      </c>
      <c r="E149" s="98">
        <v>4534.68</v>
      </c>
      <c r="F149" s="101" t="s">
        <v>12</v>
      </c>
    </row>
    <row r="150" spans="2:6" ht="12.5">
      <c r="B150" s="114">
        <v>45555.675694444442</v>
      </c>
      <c r="C150" s="100">
        <v>116</v>
      </c>
      <c r="D150" s="115">
        <v>16.43</v>
      </c>
      <c r="E150" s="98">
        <v>1905.8799999999999</v>
      </c>
      <c r="F150" s="101" t="s">
        <v>12</v>
      </c>
    </row>
    <row r="151" spans="2:6" ht="12.5">
      <c r="B151" s="114">
        <v>45555.675694444442</v>
      </c>
      <c r="C151" s="100">
        <v>282</v>
      </c>
      <c r="D151" s="115">
        <v>16.43</v>
      </c>
      <c r="E151" s="98">
        <v>4633.26</v>
      </c>
      <c r="F151" s="101" t="s">
        <v>12</v>
      </c>
    </row>
    <row r="152" spans="2:6" ht="12.5">
      <c r="B152" s="114">
        <v>45555.675694444442</v>
      </c>
      <c r="C152" s="100">
        <v>284</v>
      </c>
      <c r="D152" s="115">
        <v>16.43</v>
      </c>
      <c r="E152" s="98">
        <v>4666.12</v>
      </c>
      <c r="F152" s="101" t="s">
        <v>12</v>
      </c>
    </row>
    <row r="153" spans="2:6" ht="12.5">
      <c r="B153" s="114">
        <v>45555.683333333334</v>
      </c>
      <c r="C153" s="100">
        <v>333</v>
      </c>
      <c r="D153" s="115">
        <v>16.46</v>
      </c>
      <c r="E153" s="98">
        <v>5481.18</v>
      </c>
      <c r="F153" s="101" t="s">
        <v>12</v>
      </c>
    </row>
    <row r="154" spans="2:6" ht="12.5">
      <c r="B154" s="114">
        <v>45555.683333333334</v>
      </c>
      <c r="C154" s="100">
        <v>63</v>
      </c>
      <c r="D154" s="101">
        <v>16.46</v>
      </c>
      <c r="E154" s="98">
        <v>1036.98</v>
      </c>
      <c r="F154" s="101" t="s">
        <v>12</v>
      </c>
    </row>
    <row r="155" spans="2:6" ht="12.5">
      <c r="B155" s="114">
        <v>45555.683333333334</v>
      </c>
      <c r="C155" s="100">
        <v>170</v>
      </c>
      <c r="D155" s="101">
        <v>16.46</v>
      </c>
      <c r="E155" s="98">
        <v>2798.2000000000003</v>
      </c>
      <c r="F155" s="101" t="s">
        <v>12</v>
      </c>
    </row>
    <row r="156" spans="2:6" ht="12.5">
      <c r="B156" s="114">
        <v>45555.685416666667</v>
      </c>
      <c r="C156" s="100">
        <v>286</v>
      </c>
      <c r="D156" s="101">
        <v>16.45</v>
      </c>
      <c r="E156" s="98">
        <v>4704.7</v>
      </c>
      <c r="F156" s="101" t="s">
        <v>12</v>
      </c>
    </row>
    <row r="157" spans="2:6" ht="12.5">
      <c r="B157" s="114">
        <v>45555.685416666667</v>
      </c>
      <c r="C157" s="100">
        <v>312</v>
      </c>
      <c r="D157" s="101">
        <v>16.45</v>
      </c>
      <c r="E157" s="98">
        <v>5132.3999999999996</v>
      </c>
      <c r="F157" s="101" t="s">
        <v>12</v>
      </c>
    </row>
    <row r="158" spans="2:6" ht="12.5">
      <c r="B158" s="114">
        <v>45555.685416666667</v>
      </c>
      <c r="C158" s="100">
        <v>286</v>
      </c>
      <c r="D158" s="101">
        <v>16.46</v>
      </c>
      <c r="E158" s="98">
        <v>4707.5600000000004</v>
      </c>
      <c r="F158" s="101" t="s">
        <v>12</v>
      </c>
    </row>
    <row r="159" spans="2:6" ht="12.5">
      <c r="B159" s="114">
        <v>45555.694444444445</v>
      </c>
      <c r="C159" s="100">
        <v>294</v>
      </c>
      <c r="D159" s="101">
        <v>16.47</v>
      </c>
      <c r="E159" s="98">
        <v>4842.1799999999994</v>
      </c>
      <c r="F159" s="101" t="s">
        <v>12</v>
      </c>
    </row>
    <row r="160" spans="2:6" ht="12.5">
      <c r="B160" s="114">
        <v>45555.694444444445</v>
      </c>
      <c r="C160" s="100">
        <v>34</v>
      </c>
      <c r="D160" s="101">
        <v>16.47</v>
      </c>
      <c r="E160" s="98">
        <v>559.98</v>
      </c>
      <c r="F160" s="101" t="s">
        <v>12</v>
      </c>
    </row>
    <row r="161" spans="2:6" ht="12.5">
      <c r="B161" s="114">
        <v>45555.696527777778</v>
      </c>
      <c r="C161" s="100">
        <v>279</v>
      </c>
      <c r="D161" s="101">
        <v>16.46</v>
      </c>
      <c r="E161" s="98">
        <v>4592.34</v>
      </c>
      <c r="F161" s="101" t="s">
        <v>12</v>
      </c>
    </row>
    <row r="162" spans="2:6" ht="12.5">
      <c r="B162" s="114">
        <v>45555.696527777778</v>
      </c>
      <c r="C162" s="100">
        <v>600</v>
      </c>
      <c r="D162" s="101">
        <v>16.46</v>
      </c>
      <c r="E162" s="98">
        <v>9876</v>
      </c>
      <c r="F162" s="101" t="s">
        <v>12</v>
      </c>
    </row>
  </sheetData>
  <conditionalFormatting sqref="D15:D17">
    <cfRule type="expression" dxfId="141"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D42D4-E41B-4A60-AB53-4D1A57D40105}">
  <dimension ref="B1:L247"/>
  <sheetViews>
    <sheetView showGridLines="0" zoomScaleNormal="100" workbookViewId="0">
      <pane ySplit="9" topLeftCell="A10" activePane="bottomLeft" state="frozen"/>
      <selection pane="bottomLeft" activeCell="I34" sqref="I3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45698</v>
      </c>
      <c r="C15" s="83">
        <f>SUMIF(F20:F5000,F15,C20:C5000)</f>
        <v>17479</v>
      </c>
      <c r="D15" s="84">
        <f>E15/C15</f>
        <v>18.549934206762401</v>
      </c>
      <c r="E15" s="84">
        <f>SUMIF(F20:F5000,F15,E20:E5000)</f>
        <v>324234.3</v>
      </c>
      <c r="F15" s="85" t="s">
        <v>12</v>
      </c>
    </row>
    <row r="16" spans="2:10">
      <c r="B16" s="30">
        <v>45698</v>
      </c>
      <c r="C16" s="83">
        <f>SUMIF(F20:F5001,F16,C20:C5001)</f>
        <v>0</v>
      </c>
      <c r="D16" s="84">
        <v>0</v>
      </c>
      <c r="E16" s="84">
        <f>SUMIF(F20:F5001,F16,E20:E5001)</f>
        <v>0</v>
      </c>
      <c r="F16" s="85" t="s">
        <v>22</v>
      </c>
    </row>
    <row r="17" spans="2:12" ht="12.5">
      <c r="B17" s="30">
        <v>45698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45698.381585648145</v>
      </c>
      <c r="C20" s="169">
        <v>34</v>
      </c>
      <c r="D20" s="170">
        <v>18.45</v>
      </c>
      <c r="E20" s="170">
        <v>627.29999999999995</v>
      </c>
      <c r="F20" s="171" t="s">
        <v>12</v>
      </c>
      <c r="G20" s="116"/>
      <c r="H20" s="113"/>
      <c r="I20" s="113"/>
      <c r="J20" s="113"/>
      <c r="K20" s="113"/>
    </row>
    <row r="21" spans="2:12" ht="12.5">
      <c r="B21" s="49">
        <v>45698.381585648145</v>
      </c>
      <c r="C21" s="169">
        <v>254</v>
      </c>
      <c r="D21" s="170">
        <v>18.45</v>
      </c>
      <c r="E21" s="170">
        <v>4686.3</v>
      </c>
      <c r="F21" s="171" t="s">
        <v>12</v>
      </c>
    </row>
    <row r="22" spans="2:12" ht="12.5">
      <c r="B22" s="49">
        <v>45698.381585648145</v>
      </c>
      <c r="C22" s="169">
        <v>254</v>
      </c>
      <c r="D22" s="170">
        <v>18.45</v>
      </c>
      <c r="E22" s="170">
        <v>4686.3</v>
      </c>
      <c r="F22" s="171" t="s">
        <v>12</v>
      </c>
    </row>
    <row r="23" spans="2:12" ht="12.5">
      <c r="B23" s="49">
        <v>45698.381585648145</v>
      </c>
      <c r="C23" s="169">
        <v>197</v>
      </c>
      <c r="D23" s="170">
        <v>18.45</v>
      </c>
      <c r="E23" s="170">
        <v>3634.6499999999996</v>
      </c>
      <c r="F23" s="171" t="s">
        <v>12</v>
      </c>
    </row>
    <row r="24" spans="2:12" ht="12.5">
      <c r="B24" s="49">
        <v>45698.381585648145</v>
      </c>
      <c r="C24" s="169">
        <v>254</v>
      </c>
      <c r="D24" s="170">
        <v>18.45</v>
      </c>
      <c r="E24" s="170">
        <v>4686.3</v>
      </c>
      <c r="F24" s="171" t="s">
        <v>12</v>
      </c>
    </row>
    <row r="25" spans="2:12" ht="12.5">
      <c r="B25" s="49">
        <v>45698.386250000003</v>
      </c>
      <c r="C25" s="169">
        <v>84</v>
      </c>
      <c r="D25" s="170">
        <v>18.5</v>
      </c>
      <c r="E25" s="170">
        <v>1554</v>
      </c>
      <c r="F25" s="171" t="s">
        <v>12</v>
      </c>
    </row>
    <row r="26" spans="2:12" ht="12.5">
      <c r="B26" s="49">
        <v>45698.386250000003</v>
      </c>
      <c r="C26" s="169">
        <v>147</v>
      </c>
      <c r="D26" s="170">
        <v>18.5</v>
      </c>
      <c r="E26" s="170">
        <v>2719.5</v>
      </c>
      <c r="F26" s="171" t="s">
        <v>12</v>
      </c>
    </row>
    <row r="27" spans="2:12" ht="12.5">
      <c r="B27" s="49">
        <v>45698.386261574073</v>
      </c>
      <c r="C27" s="169">
        <v>112</v>
      </c>
      <c r="D27" s="170">
        <v>18.47</v>
      </c>
      <c r="E27" s="170">
        <v>2068.64</v>
      </c>
      <c r="F27" s="171" t="s">
        <v>12</v>
      </c>
    </row>
    <row r="28" spans="2:12" ht="12.5">
      <c r="B28" s="49">
        <v>45698.386261574073</v>
      </c>
      <c r="C28" s="169">
        <v>107</v>
      </c>
      <c r="D28" s="170">
        <v>18.47</v>
      </c>
      <c r="E28" s="170">
        <v>1976.29</v>
      </c>
      <c r="F28" s="171" t="s">
        <v>12</v>
      </c>
    </row>
    <row r="29" spans="2:12" ht="12.5">
      <c r="B29" s="49">
        <v>45698.388738425929</v>
      </c>
      <c r="C29" s="169">
        <v>214</v>
      </c>
      <c r="D29" s="170">
        <v>18.47</v>
      </c>
      <c r="E29" s="170">
        <v>3952.58</v>
      </c>
      <c r="F29" s="171" t="s">
        <v>12</v>
      </c>
    </row>
    <row r="30" spans="2:12" ht="12.5">
      <c r="B30" s="49">
        <v>45698.395046296297</v>
      </c>
      <c r="C30" s="169">
        <v>220</v>
      </c>
      <c r="D30" s="170">
        <v>18.47</v>
      </c>
      <c r="E30" s="170">
        <v>4063.3999999999996</v>
      </c>
      <c r="F30" s="171" t="s">
        <v>12</v>
      </c>
    </row>
    <row r="31" spans="2:12" ht="12.5">
      <c r="B31" s="49">
        <v>45698.398460648146</v>
      </c>
      <c r="C31" s="169">
        <v>426</v>
      </c>
      <c r="D31" s="170">
        <v>18.489999999999998</v>
      </c>
      <c r="E31" s="170">
        <v>7876.74</v>
      </c>
      <c r="F31" s="171" t="s">
        <v>12</v>
      </c>
    </row>
    <row r="32" spans="2:12" ht="12.5">
      <c r="B32" s="49">
        <v>45698.401412037034</v>
      </c>
      <c r="C32" s="169">
        <v>240</v>
      </c>
      <c r="D32" s="170">
        <v>18.47</v>
      </c>
      <c r="E32" s="170">
        <v>4432.7999999999993</v>
      </c>
      <c r="F32" s="171" t="s">
        <v>12</v>
      </c>
    </row>
    <row r="33" spans="2:6" ht="12.5">
      <c r="B33" s="49">
        <v>45698.406840277778</v>
      </c>
      <c r="C33" s="169">
        <v>216</v>
      </c>
      <c r="D33" s="170">
        <v>18.57</v>
      </c>
      <c r="E33" s="170">
        <v>4011.12</v>
      </c>
      <c r="F33" s="171" t="s">
        <v>12</v>
      </c>
    </row>
    <row r="34" spans="2:6" ht="12.5">
      <c r="B34" s="49">
        <v>45698.406840277778</v>
      </c>
      <c r="C34" s="169">
        <v>388</v>
      </c>
      <c r="D34" s="170">
        <v>18.59</v>
      </c>
      <c r="E34" s="170">
        <v>7212.92</v>
      </c>
      <c r="F34" s="171" t="s">
        <v>12</v>
      </c>
    </row>
    <row r="35" spans="2:6" ht="12.5">
      <c r="B35" s="49">
        <v>45698.409942129627</v>
      </c>
      <c r="C35" s="169">
        <v>203</v>
      </c>
      <c r="D35" s="170">
        <v>18.54</v>
      </c>
      <c r="E35" s="170">
        <v>3763.62</v>
      </c>
      <c r="F35" s="171" t="s">
        <v>12</v>
      </c>
    </row>
    <row r="36" spans="2:6" ht="12.5">
      <c r="B36" s="49">
        <v>45698.41443287037</v>
      </c>
      <c r="C36" s="169">
        <v>69</v>
      </c>
      <c r="D36" s="170">
        <v>18.52</v>
      </c>
      <c r="E36" s="170">
        <v>1277.8799999999999</v>
      </c>
      <c r="F36" s="171" t="s">
        <v>12</v>
      </c>
    </row>
    <row r="37" spans="2:6" ht="12.5">
      <c r="B37" s="49">
        <v>45698.417349537034</v>
      </c>
      <c r="C37" s="169">
        <v>211</v>
      </c>
      <c r="D37" s="170">
        <v>18.55</v>
      </c>
      <c r="E37" s="170">
        <v>3914.05</v>
      </c>
      <c r="F37" s="171" t="s">
        <v>12</v>
      </c>
    </row>
    <row r="38" spans="2:6" ht="12.5">
      <c r="B38" s="49">
        <v>45698.420729166668</v>
      </c>
      <c r="C38" s="169">
        <v>233</v>
      </c>
      <c r="D38" s="170">
        <v>18.53</v>
      </c>
      <c r="E38" s="170">
        <v>4317.4900000000007</v>
      </c>
      <c r="F38" s="171" t="s">
        <v>12</v>
      </c>
    </row>
    <row r="39" spans="2:6" ht="12.5">
      <c r="B39" s="49">
        <v>45698.420729166668</v>
      </c>
      <c r="C39" s="169">
        <v>228</v>
      </c>
      <c r="D39" s="170">
        <v>18.53</v>
      </c>
      <c r="E39" s="170">
        <v>4224.84</v>
      </c>
      <c r="F39" s="171" t="s">
        <v>12</v>
      </c>
    </row>
    <row r="40" spans="2:6" ht="12.5">
      <c r="B40" s="49">
        <v>45698.428796296299</v>
      </c>
      <c r="C40" s="169">
        <v>255</v>
      </c>
      <c r="D40" s="170">
        <v>18.55</v>
      </c>
      <c r="E40" s="170">
        <v>4730.25</v>
      </c>
      <c r="F40" s="171" t="s">
        <v>12</v>
      </c>
    </row>
    <row r="41" spans="2:6" ht="12.5">
      <c r="B41" s="49">
        <v>45698.431967592594</v>
      </c>
      <c r="C41" s="169">
        <v>254</v>
      </c>
      <c r="D41" s="170">
        <v>18.57</v>
      </c>
      <c r="E41" s="170">
        <v>4716.78</v>
      </c>
      <c r="F41" s="171" t="s">
        <v>12</v>
      </c>
    </row>
    <row r="42" spans="2:6" ht="12.5">
      <c r="B42" s="49">
        <v>45698.433078703703</v>
      </c>
      <c r="C42" s="169">
        <v>105</v>
      </c>
      <c r="D42" s="170">
        <v>18.57</v>
      </c>
      <c r="E42" s="170">
        <v>1949.8500000000001</v>
      </c>
      <c r="F42" s="171" t="s">
        <v>12</v>
      </c>
    </row>
    <row r="43" spans="2:6" ht="12.5">
      <c r="B43" s="49">
        <v>45698.433078703703</v>
      </c>
      <c r="C43" s="169">
        <v>8</v>
      </c>
      <c r="D43" s="170">
        <v>18.57</v>
      </c>
      <c r="E43" s="170">
        <v>148.56</v>
      </c>
      <c r="F43" s="171" t="s">
        <v>12</v>
      </c>
    </row>
    <row r="44" spans="2:6" ht="12.5">
      <c r="B44" s="49">
        <v>45698.433078703703</v>
      </c>
      <c r="C44" s="169">
        <v>152</v>
      </c>
      <c r="D44" s="170">
        <v>18.57</v>
      </c>
      <c r="E44" s="170">
        <v>2822.64</v>
      </c>
      <c r="F44" s="171" t="s">
        <v>12</v>
      </c>
    </row>
    <row r="45" spans="2:6" ht="12.5">
      <c r="B45" s="49">
        <v>45698.437094907407</v>
      </c>
      <c r="C45" s="169">
        <v>211</v>
      </c>
      <c r="D45" s="170">
        <v>18.57</v>
      </c>
      <c r="E45" s="170">
        <v>3918.27</v>
      </c>
      <c r="F45" s="171" t="s">
        <v>12</v>
      </c>
    </row>
    <row r="46" spans="2:6" ht="12.5">
      <c r="B46" s="49">
        <v>45698.444895833331</v>
      </c>
      <c r="C46" s="169">
        <v>218</v>
      </c>
      <c r="D46" s="170">
        <v>18.559999999999999</v>
      </c>
      <c r="E46" s="170">
        <v>4046.08</v>
      </c>
      <c r="F46" s="171" t="s">
        <v>12</v>
      </c>
    </row>
    <row r="47" spans="2:6" ht="12.5">
      <c r="B47" s="49">
        <v>45698.444895833331</v>
      </c>
      <c r="C47" s="169">
        <v>222</v>
      </c>
      <c r="D47" s="170">
        <v>18.559999999999999</v>
      </c>
      <c r="E47" s="170">
        <v>4120.32</v>
      </c>
      <c r="F47" s="171" t="s">
        <v>12</v>
      </c>
    </row>
    <row r="48" spans="2:6" ht="12.5">
      <c r="B48" s="49">
        <v>45698.449004629627</v>
      </c>
      <c r="C48" s="169">
        <v>241</v>
      </c>
      <c r="D48" s="170">
        <v>18.57</v>
      </c>
      <c r="E48" s="170">
        <v>4475.37</v>
      </c>
      <c r="F48" s="171" t="s">
        <v>12</v>
      </c>
    </row>
    <row r="49" spans="2:6" ht="12.5">
      <c r="B49" s="49">
        <v>45698.454444444447</v>
      </c>
      <c r="C49" s="169">
        <v>251</v>
      </c>
      <c r="D49" s="170">
        <v>18.559999999999999</v>
      </c>
      <c r="E49" s="170">
        <v>4658.5599999999995</v>
      </c>
      <c r="F49" s="171" t="s">
        <v>12</v>
      </c>
    </row>
    <row r="50" spans="2:6" ht="12.5">
      <c r="B50" s="49">
        <v>45698.463310185187</v>
      </c>
      <c r="C50" s="169">
        <v>201</v>
      </c>
      <c r="D50" s="170">
        <v>18.559999999999999</v>
      </c>
      <c r="E50" s="170">
        <v>3730.56</v>
      </c>
      <c r="F50" s="171" t="s">
        <v>12</v>
      </c>
    </row>
    <row r="51" spans="2:6" ht="12.5">
      <c r="B51" s="49">
        <v>45698.463310185187</v>
      </c>
      <c r="C51" s="169">
        <v>201</v>
      </c>
      <c r="D51" s="170">
        <v>18.559999999999999</v>
      </c>
      <c r="E51" s="170">
        <v>3730.56</v>
      </c>
      <c r="F51" s="171" t="s">
        <v>12</v>
      </c>
    </row>
    <row r="52" spans="2:6" ht="12.5">
      <c r="B52" s="49">
        <v>45698.463310185187</v>
      </c>
      <c r="C52" s="169">
        <v>202</v>
      </c>
      <c r="D52" s="170">
        <v>18.559999999999999</v>
      </c>
      <c r="E52" s="170">
        <v>3749.12</v>
      </c>
      <c r="F52" s="171" t="s">
        <v>12</v>
      </c>
    </row>
    <row r="53" spans="2:6" ht="12.5">
      <c r="B53" s="49">
        <v>45698.4684837963</v>
      </c>
      <c r="C53" s="169">
        <v>234</v>
      </c>
      <c r="D53" s="170">
        <v>18.59</v>
      </c>
      <c r="E53" s="170">
        <v>4350.0600000000004</v>
      </c>
      <c r="F53" s="171" t="s">
        <v>12</v>
      </c>
    </row>
    <row r="54" spans="2:6" ht="12.5">
      <c r="B54" s="49">
        <v>45698.472013888888</v>
      </c>
      <c r="C54" s="169">
        <v>234</v>
      </c>
      <c r="D54" s="170">
        <v>18.600000000000001</v>
      </c>
      <c r="E54" s="170">
        <v>4352.4000000000005</v>
      </c>
      <c r="F54" s="171" t="s">
        <v>12</v>
      </c>
    </row>
    <row r="55" spans="2:6" ht="12.5">
      <c r="B55" s="49">
        <v>45698.477800925924</v>
      </c>
      <c r="C55" s="169">
        <v>78</v>
      </c>
      <c r="D55" s="170">
        <v>18.61</v>
      </c>
      <c r="E55" s="170">
        <v>1451.58</v>
      </c>
      <c r="F55" s="171" t="s">
        <v>12</v>
      </c>
    </row>
    <row r="56" spans="2:6" ht="12.5">
      <c r="B56" s="49">
        <v>45698.480254629627</v>
      </c>
      <c r="C56" s="169">
        <v>228</v>
      </c>
      <c r="D56" s="170">
        <v>18.62</v>
      </c>
      <c r="E56" s="170">
        <v>4245.3600000000006</v>
      </c>
      <c r="F56" s="171" t="s">
        <v>12</v>
      </c>
    </row>
    <row r="57" spans="2:6" ht="12.5">
      <c r="B57" s="49">
        <v>45698.480567129627</v>
      </c>
      <c r="C57" s="169">
        <v>197</v>
      </c>
      <c r="D57" s="170">
        <v>18.61</v>
      </c>
      <c r="E57" s="170">
        <v>3666.17</v>
      </c>
      <c r="F57" s="171" t="s">
        <v>12</v>
      </c>
    </row>
    <row r="58" spans="2:6" ht="12.5">
      <c r="B58" s="49">
        <v>45698.494560185187</v>
      </c>
      <c r="C58" s="169">
        <v>206</v>
      </c>
      <c r="D58" s="170">
        <v>18.61</v>
      </c>
      <c r="E58" s="170">
        <v>3833.66</v>
      </c>
      <c r="F58" s="171" t="s">
        <v>12</v>
      </c>
    </row>
    <row r="59" spans="2:6" ht="12.5">
      <c r="B59" s="49">
        <v>45698.496817129628</v>
      </c>
      <c r="C59" s="169">
        <v>335</v>
      </c>
      <c r="D59" s="170">
        <v>18.61</v>
      </c>
      <c r="E59" s="170">
        <v>6234.3499999999995</v>
      </c>
      <c r="F59" s="171" t="s">
        <v>12</v>
      </c>
    </row>
    <row r="60" spans="2:6" ht="12.5">
      <c r="B60" s="49">
        <v>45698.496817129628</v>
      </c>
      <c r="C60" s="169">
        <v>65</v>
      </c>
      <c r="D60" s="170">
        <v>18.61</v>
      </c>
      <c r="E60" s="170">
        <v>1209.6499999999999</v>
      </c>
      <c r="F60" s="171" t="s">
        <v>12</v>
      </c>
    </row>
    <row r="61" spans="2:6" ht="12.5">
      <c r="B61" s="49">
        <v>45698.496817129628</v>
      </c>
      <c r="C61" s="169">
        <v>236</v>
      </c>
      <c r="D61" s="170">
        <v>18.61</v>
      </c>
      <c r="E61" s="170">
        <v>4391.96</v>
      </c>
      <c r="F61" s="171" t="s">
        <v>12</v>
      </c>
    </row>
    <row r="62" spans="2:6" ht="12.5">
      <c r="B62" s="49">
        <v>45698.505636574075</v>
      </c>
      <c r="C62" s="169">
        <v>249</v>
      </c>
      <c r="D62" s="170">
        <v>18.600000000000001</v>
      </c>
      <c r="E62" s="170">
        <v>4631.4000000000005</v>
      </c>
      <c r="F62" s="171" t="s">
        <v>12</v>
      </c>
    </row>
    <row r="63" spans="2:6" ht="12.5">
      <c r="B63" s="49">
        <v>45698.513194444444</v>
      </c>
      <c r="C63" s="169">
        <v>74</v>
      </c>
      <c r="D63" s="170">
        <v>18.59</v>
      </c>
      <c r="E63" s="170">
        <v>1375.66</v>
      </c>
      <c r="F63" s="171" t="s">
        <v>12</v>
      </c>
    </row>
    <row r="64" spans="2:6" ht="12.5">
      <c r="B64" s="49">
        <v>45698.513194444444</v>
      </c>
      <c r="C64" s="169">
        <v>133</v>
      </c>
      <c r="D64" s="170">
        <v>18.59</v>
      </c>
      <c r="E64" s="170">
        <v>2472.4699999999998</v>
      </c>
      <c r="F64" s="171" t="s">
        <v>12</v>
      </c>
    </row>
    <row r="65" spans="2:6" ht="12.5">
      <c r="B65" s="49">
        <v>45698.513194444444</v>
      </c>
      <c r="C65" s="169">
        <v>211</v>
      </c>
      <c r="D65" s="170">
        <v>18.59</v>
      </c>
      <c r="E65" s="170">
        <v>3922.49</v>
      </c>
      <c r="F65" s="171" t="s">
        <v>12</v>
      </c>
    </row>
    <row r="66" spans="2:6" ht="12.5">
      <c r="B66" s="49">
        <v>45698.525694444441</v>
      </c>
      <c r="C66" s="169">
        <v>48</v>
      </c>
      <c r="D66" s="170">
        <v>18.59</v>
      </c>
      <c r="E66" s="170">
        <v>892.31999999999994</v>
      </c>
      <c r="F66" s="171" t="s">
        <v>12</v>
      </c>
    </row>
    <row r="67" spans="2:6" ht="12.5">
      <c r="B67" s="49">
        <v>45698.529467592591</v>
      </c>
      <c r="C67" s="169">
        <v>219</v>
      </c>
      <c r="D67" s="170">
        <v>18.600000000000001</v>
      </c>
      <c r="E67" s="170">
        <v>4073.4</v>
      </c>
      <c r="F67" s="171" t="s">
        <v>12</v>
      </c>
    </row>
    <row r="68" spans="2:6" ht="12.5">
      <c r="B68" s="49">
        <v>45698.529467592591</v>
      </c>
      <c r="C68" s="169">
        <v>205</v>
      </c>
      <c r="D68" s="170">
        <v>18.600000000000001</v>
      </c>
      <c r="E68" s="170">
        <v>3813.0000000000005</v>
      </c>
      <c r="F68" s="171" t="s">
        <v>12</v>
      </c>
    </row>
    <row r="69" spans="2:6" ht="12.5">
      <c r="B69" s="49">
        <v>45698.529467592591</v>
      </c>
      <c r="C69" s="169">
        <v>234</v>
      </c>
      <c r="D69" s="170">
        <v>18.600000000000001</v>
      </c>
      <c r="E69" s="170">
        <v>4352.4000000000005</v>
      </c>
      <c r="F69" s="171" t="s">
        <v>12</v>
      </c>
    </row>
    <row r="70" spans="2:6" ht="12.5">
      <c r="B70" s="49">
        <v>45698.545497685183</v>
      </c>
      <c r="C70" s="169">
        <v>200</v>
      </c>
      <c r="D70" s="170">
        <v>18.59</v>
      </c>
      <c r="E70" s="170">
        <v>3718</v>
      </c>
      <c r="F70" s="171" t="s">
        <v>12</v>
      </c>
    </row>
    <row r="71" spans="2:6" ht="12.5">
      <c r="B71" s="49">
        <v>45698.545497685183</v>
      </c>
      <c r="C71" s="169">
        <v>198</v>
      </c>
      <c r="D71" s="170">
        <v>18.59</v>
      </c>
      <c r="E71" s="170">
        <v>3680.82</v>
      </c>
      <c r="F71" s="171" t="s">
        <v>12</v>
      </c>
    </row>
    <row r="72" spans="2:6" ht="12.5">
      <c r="B72" s="49">
        <v>45698.545543981483</v>
      </c>
      <c r="C72" s="169">
        <v>125</v>
      </c>
      <c r="D72" s="170">
        <v>18.579999999999998</v>
      </c>
      <c r="E72" s="170">
        <v>2322.5</v>
      </c>
      <c r="F72" s="171" t="s">
        <v>12</v>
      </c>
    </row>
    <row r="73" spans="2:6" ht="12.5">
      <c r="B73" s="49">
        <v>45698.545543981483</v>
      </c>
      <c r="C73" s="169">
        <v>145</v>
      </c>
      <c r="D73" s="170">
        <v>18.579999999999998</v>
      </c>
      <c r="E73" s="170">
        <v>2694.1</v>
      </c>
      <c r="F73" s="171" t="s">
        <v>12</v>
      </c>
    </row>
    <row r="74" spans="2:6" ht="12.5">
      <c r="B74" s="49">
        <v>45698.559618055559</v>
      </c>
      <c r="C74" s="169">
        <v>87</v>
      </c>
      <c r="D74" s="170">
        <v>18.59</v>
      </c>
      <c r="E74" s="170">
        <v>1617.33</v>
      </c>
      <c r="F74" s="171" t="s">
        <v>12</v>
      </c>
    </row>
    <row r="75" spans="2:6" ht="12.5">
      <c r="B75" s="49">
        <v>45698.559618055559</v>
      </c>
      <c r="C75" s="169">
        <v>40</v>
      </c>
      <c r="D75" s="170">
        <v>18.59</v>
      </c>
      <c r="E75" s="170">
        <v>743.6</v>
      </c>
      <c r="F75" s="171" t="s">
        <v>12</v>
      </c>
    </row>
    <row r="76" spans="2:6" ht="12.5">
      <c r="B76" s="49">
        <v>45698.559618055559</v>
      </c>
      <c r="C76" s="169">
        <v>146</v>
      </c>
      <c r="D76" s="170">
        <v>18.59</v>
      </c>
      <c r="E76" s="170">
        <v>2714.14</v>
      </c>
      <c r="F76" s="171" t="s">
        <v>12</v>
      </c>
    </row>
    <row r="77" spans="2:6" ht="12.5">
      <c r="B77" s="49">
        <v>45698.562395833331</v>
      </c>
      <c r="C77" s="169">
        <v>77</v>
      </c>
      <c r="D77" s="170">
        <v>18.59</v>
      </c>
      <c r="E77" s="170">
        <v>1431.43</v>
      </c>
      <c r="F77" s="171" t="s">
        <v>12</v>
      </c>
    </row>
    <row r="78" spans="2:6" ht="12.5">
      <c r="B78" s="49">
        <v>45698.562395833331</v>
      </c>
      <c r="C78" s="169">
        <v>273</v>
      </c>
      <c r="D78" s="170">
        <v>18.59</v>
      </c>
      <c r="E78" s="170">
        <v>5075.07</v>
      </c>
      <c r="F78" s="171" t="s">
        <v>12</v>
      </c>
    </row>
    <row r="79" spans="2:6" ht="12.5">
      <c r="B79" s="49">
        <v>45698.567662037036</v>
      </c>
      <c r="C79" s="169">
        <v>190</v>
      </c>
      <c r="D79" s="170">
        <v>18.579999999999998</v>
      </c>
      <c r="E79" s="170">
        <v>3530.2</v>
      </c>
      <c r="F79" s="171" t="s">
        <v>12</v>
      </c>
    </row>
    <row r="80" spans="2:6" ht="12.5">
      <c r="B80" s="49">
        <v>45698.567662037036</v>
      </c>
      <c r="C80" s="169">
        <v>43</v>
      </c>
      <c r="D80" s="170">
        <v>18.579999999999998</v>
      </c>
      <c r="E80" s="170">
        <v>798.93999999999994</v>
      </c>
      <c r="F80" s="171" t="s">
        <v>12</v>
      </c>
    </row>
    <row r="81" spans="2:6" ht="12.5">
      <c r="B81" s="49">
        <v>45698.571215277778</v>
      </c>
      <c r="C81" s="169">
        <v>219</v>
      </c>
      <c r="D81" s="170">
        <v>18.57</v>
      </c>
      <c r="E81" s="170">
        <v>4066.83</v>
      </c>
      <c r="F81" s="171" t="s">
        <v>12</v>
      </c>
    </row>
    <row r="82" spans="2:6" ht="12.5">
      <c r="B82" s="49">
        <v>45698.574849537035</v>
      </c>
      <c r="C82" s="169">
        <v>205</v>
      </c>
      <c r="D82" s="170">
        <v>18.559999999999999</v>
      </c>
      <c r="E82" s="170">
        <v>3804.7999999999997</v>
      </c>
      <c r="F82" s="171" t="s">
        <v>12</v>
      </c>
    </row>
    <row r="83" spans="2:6" ht="12.5">
      <c r="B83" s="49">
        <v>45698.634039351855</v>
      </c>
      <c r="C83" s="169">
        <v>225</v>
      </c>
      <c r="D83" s="170">
        <v>18.52</v>
      </c>
      <c r="E83" s="170">
        <v>4167</v>
      </c>
      <c r="F83" s="171" t="s">
        <v>12</v>
      </c>
    </row>
    <row r="84" spans="2:6" ht="12.5">
      <c r="B84" s="49">
        <v>45698.634039351855</v>
      </c>
      <c r="C84" s="169">
        <v>220</v>
      </c>
      <c r="D84" s="170">
        <v>18.52</v>
      </c>
      <c r="E84" s="170">
        <v>4074.4</v>
      </c>
      <c r="F84" s="171" t="s">
        <v>12</v>
      </c>
    </row>
    <row r="85" spans="2:6" ht="12.5">
      <c r="B85" s="49">
        <v>45698.645879629628</v>
      </c>
      <c r="C85" s="169">
        <v>220</v>
      </c>
      <c r="D85" s="170">
        <v>18.510000000000002</v>
      </c>
      <c r="E85" s="170">
        <v>4072.2000000000003</v>
      </c>
      <c r="F85" s="171" t="s">
        <v>12</v>
      </c>
    </row>
    <row r="86" spans="2:6" ht="12.5">
      <c r="B86" s="49">
        <v>45698.6481712963</v>
      </c>
      <c r="C86" s="169">
        <v>229</v>
      </c>
      <c r="D86" s="170">
        <v>18.52</v>
      </c>
      <c r="E86" s="170">
        <v>4241.08</v>
      </c>
      <c r="F86" s="171" t="s">
        <v>12</v>
      </c>
    </row>
    <row r="87" spans="2:6" ht="12.5">
      <c r="B87" s="49">
        <v>45698.657789351855</v>
      </c>
      <c r="C87" s="169">
        <v>197</v>
      </c>
      <c r="D87" s="170">
        <v>18.510000000000002</v>
      </c>
      <c r="E87" s="170">
        <v>3646.4700000000003</v>
      </c>
      <c r="F87" s="171" t="s">
        <v>12</v>
      </c>
    </row>
    <row r="88" spans="2:6" ht="12.5">
      <c r="B88" s="49">
        <v>45698.661446759259</v>
      </c>
      <c r="C88" s="169">
        <v>215</v>
      </c>
      <c r="D88" s="170">
        <v>18.510000000000002</v>
      </c>
      <c r="E88" s="170">
        <v>3979.6500000000005</v>
      </c>
      <c r="F88" s="171" t="s">
        <v>12</v>
      </c>
    </row>
    <row r="89" spans="2:6" ht="12.5">
      <c r="B89" s="49">
        <v>45698.661446759259</v>
      </c>
      <c r="C89" s="169">
        <v>106</v>
      </c>
      <c r="D89" s="170">
        <v>18.510000000000002</v>
      </c>
      <c r="E89" s="170">
        <v>1962.0600000000002</v>
      </c>
      <c r="F89" s="171" t="s">
        <v>12</v>
      </c>
    </row>
    <row r="90" spans="2:6" ht="12.5">
      <c r="B90" s="49">
        <v>45698.661446759259</v>
      </c>
      <c r="C90" s="169">
        <v>106</v>
      </c>
      <c r="D90" s="170">
        <v>18.510000000000002</v>
      </c>
      <c r="E90" s="170">
        <v>1962.0600000000002</v>
      </c>
      <c r="F90" s="171" t="s">
        <v>12</v>
      </c>
    </row>
    <row r="91" spans="2:6" ht="12.5">
      <c r="B91" s="49">
        <v>45698.664652777778</v>
      </c>
      <c r="C91" s="169">
        <v>215</v>
      </c>
      <c r="D91" s="170">
        <v>18.510000000000002</v>
      </c>
      <c r="E91" s="170">
        <v>3979.6500000000005</v>
      </c>
      <c r="F91" s="171" t="s">
        <v>12</v>
      </c>
    </row>
    <row r="92" spans="2:6" ht="12.5">
      <c r="B92" s="49">
        <v>45698.706817129627</v>
      </c>
      <c r="C92" s="169">
        <v>883</v>
      </c>
      <c r="D92" s="170">
        <v>18.55</v>
      </c>
      <c r="E92" s="170">
        <v>16379.650000000001</v>
      </c>
      <c r="F92" s="171" t="s">
        <v>12</v>
      </c>
    </row>
    <row r="93" spans="2:6" ht="12.5">
      <c r="B93" s="49">
        <v>45698.706817129627</v>
      </c>
      <c r="C93" s="169">
        <v>43</v>
      </c>
      <c r="D93" s="170">
        <v>18.55</v>
      </c>
      <c r="E93" s="170">
        <v>797.65</v>
      </c>
      <c r="F93" s="171" t="s">
        <v>12</v>
      </c>
    </row>
    <row r="94" spans="2:6" ht="12.5">
      <c r="B94" s="49">
        <v>45698.706817129627</v>
      </c>
      <c r="C94" s="169">
        <v>38</v>
      </c>
      <c r="D94" s="170">
        <v>18.55</v>
      </c>
      <c r="E94" s="170">
        <v>704.9</v>
      </c>
      <c r="F94" s="171" t="s">
        <v>12</v>
      </c>
    </row>
    <row r="95" spans="2:6" ht="12.5">
      <c r="B95" s="49">
        <v>45698.706817129627</v>
      </c>
      <c r="C95" s="169">
        <v>500</v>
      </c>
      <c r="D95" s="170">
        <v>18.55</v>
      </c>
      <c r="E95" s="170">
        <v>9275</v>
      </c>
      <c r="F95" s="171" t="s">
        <v>12</v>
      </c>
    </row>
    <row r="96" spans="2:6" ht="12.5">
      <c r="B96" s="49">
        <v>45698.706817129627</v>
      </c>
      <c r="C96" s="169">
        <v>205</v>
      </c>
      <c r="D96" s="170">
        <v>18.55</v>
      </c>
      <c r="E96" s="170">
        <v>3802.75</v>
      </c>
      <c r="F96" s="171" t="s">
        <v>12</v>
      </c>
    </row>
    <row r="97" spans="2:6" ht="12.5">
      <c r="B97" s="49">
        <v>45698.706817129627</v>
      </c>
      <c r="C97" s="169">
        <v>331</v>
      </c>
      <c r="D97" s="170">
        <v>18.55</v>
      </c>
      <c r="E97" s="170">
        <v>6140.05</v>
      </c>
      <c r="F97" s="171" t="s">
        <v>12</v>
      </c>
    </row>
    <row r="98" spans="2:6" ht="12.5">
      <c r="B98" s="49">
        <v>45698.707071759258</v>
      </c>
      <c r="C98" s="169">
        <v>1917</v>
      </c>
      <c r="D98" s="170">
        <v>18.55</v>
      </c>
      <c r="E98" s="170">
        <v>35560.35</v>
      </c>
      <c r="F98" s="171" t="s">
        <v>12</v>
      </c>
    </row>
    <row r="99" spans="2:6" ht="12.5">
      <c r="B99" s="49">
        <v>45698.707071759258</v>
      </c>
      <c r="C99" s="169">
        <v>40</v>
      </c>
      <c r="D99" s="170">
        <v>18.55</v>
      </c>
      <c r="E99" s="170">
        <v>742</v>
      </c>
      <c r="F99" s="171" t="s">
        <v>12</v>
      </c>
    </row>
    <row r="100" spans="2:6" ht="12.5">
      <c r="B100" s="49">
        <v>45698.707071759258</v>
      </c>
      <c r="C100" s="169">
        <v>43</v>
      </c>
      <c r="D100" s="170">
        <v>18.55</v>
      </c>
      <c r="E100" s="170">
        <v>797.65</v>
      </c>
      <c r="F100" s="171" t="s">
        <v>12</v>
      </c>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9" priority="1">
      <formula>$D15&gt;#REF!</formula>
    </cfRule>
  </conditionalFormatting>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72FB-9642-4D5A-B4F2-CD7A460B8D3D}">
  <sheetPr codeName="Sheet186"/>
  <dimension ref="B1:L161"/>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45554</v>
      </c>
      <c r="C15" s="83">
        <f>SUMIF(F20:F5000,F15,C20:C5000)</f>
        <v>35289</v>
      </c>
      <c r="D15" s="84">
        <f>E15/C15</f>
        <v>16.470858907874977</v>
      </c>
      <c r="E15" s="84">
        <f>SUMIF(F20:F5000,F15,E20:E5000)</f>
        <v>581240.14</v>
      </c>
      <c r="F15" s="85" t="s">
        <v>12</v>
      </c>
    </row>
    <row r="16" spans="2:10">
      <c r="B16" s="30">
        <v>45554</v>
      </c>
      <c r="C16" s="83">
        <f>SUMIF(F20:F5001,F16,C20:C5001)</f>
        <v>0</v>
      </c>
      <c r="D16" s="84">
        <v>0</v>
      </c>
      <c r="E16" s="84">
        <f>SUMIF(F20:F5001,F16,E20:E5001)</f>
        <v>0</v>
      </c>
      <c r="F16" s="85" t="s">
        <v>22</v>
      </c>
    </row>
    <row r="17" spans="2:12" ht="12.5">
      <c r="B17" s="30">
        <v>45554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45554.378472222219</v>
      </c>
      <c r="C20" s="100">
        <v>75</v>
      </c>
      <c r="D20" s="115">
        <v>16.47</v>
      </c>
      <c r="E20" s="98">
        <v>1235.25</v>
      </c>
      <c r="F20" s="101" t="s">
        <v>12</v>
      </c>
      <c r="G20" s="116"/>
      <c r="H20" s="113"/>
      <c r="I20" s="113"/>
      <c r="J20" s="113"/>
      <c r="K20" s="113"/>
    </row>
    <row r="21" spans="2:12" ht="12.5">
      <c r="B21" s="114">
        <v>45554.380555555559</v>
      </c>
      <c r="C21" s="100">
        <v>245</v>
      </c>
      <c r="D21" s="115">
        <v>16.489999999999998</v>
      </c>
      <c r="E21" s="98">
        <v>4040.0499999999997</v>
      </c>
      <c r="F21" s="94" t="s">
        <v>12</v>
      </c>
    </row>
    <row r="22" spans="2:12" ht="12.5">
      <c r="B22" s="114">
        <v>45554.382638888892</v>
      </c>
      <c r="C22" s="100">
        <v>273</v>
      </c>
      <c r="D22" s="115">
        <v>16.52</v>
      </c>
      <c r="E22" s="98">
        <v>4509.96</v>
      </c>
      <c r="F22" s="94" t="s">
        <v>12</v>
      </c>
    </row>
    <row r="23" spans="2:12" ht="12.5">
      <c r="B23" s="114">
        <v>45554.383333333331</v>
      </c>
      <c r="C23" s="100">
        <v>489</v>
      </c>
      <c r="D23" s="115">
        <v>16.510000000000002</v>
      </c>
      <c r="E23" s="98">
        <v>8073.39</v>
      </c>
      <c r="F23" s="101" t="s">
        <v>12</v>
      </c>
    </row>
    <row r="24" spans="2:12" ht="12.5">
      <c r="B24" s="114">
        <v>45554.383333333331</v>
      </c>
      <c r="C24" s="100">
        <v>489</v>
      </c>
      <c r="D24" s="115">
        <v>16.510000000000002</v>
      </c>
      <c r="E24" s="98">
        <v>8073.39</v>
      </c>
      <c r="F24" s="101" t="s">
        <v>12</v>
      </c>
    </row>
    <row r="25" spans="2:12" ht="12.5">
      <c r="B25" s="114">
        <v>45554.385416666664</v>
      </c>
      <c r="C25" s="100">
        <v>325</v>
      </c>
      <c r="D25" s="115">
        <v>16.52</v>
      </c>
      <c r="E25" s="98">
        <v>5369</v>
      </c>
      <c r="F25" s="101" t="s">
        <v>12</v>
      </c>
    </row>
    <row r="26" spans="2:12" ht="12.5">
      <c r="B26" s="114">
        <v>45554.386805555558</v>
      </c>
      <c r="C26" s="100">
        <v>292</v>
      </c>
      <c r="D26" s="115">
        <v>16.52</v>
      </c>
      <c r="E26" s="98">
        <v>4823.84</v>
      </c>
      <c r="F26" s="101" t="s">
        <v>12</v>
      </c>
    </row>
    <row r="27" spans="2:12" ht="12.5">
      <c r="B27" s="114">
        <v>45554.38958333333</v>
      </c>
      <c r="C27" s="100">
        <v>296</v>
      </c>
      <c r="D27" s="115">
        <v>16.5</v>
      </c>
      <c r="E27" s="98">
        <v>4884</v>
      </c>
      <c r="F27" s="101" t="s">
        <v>12</v>
      </c>
    </row>
    <row r="28" spans="2:12" ht="12.5">
      <c r="B28" s="114">
        <v>45554.38958333333</v>
      </c>
      <c r="C28" s="100">
        <v>289</v>
      </c>
      <c r="D28" s="115">
        <v>16.510000000000002</v>
      </c>
      <c r="E28" s="98">
        <v>4771.3900000000003</v>
      </c>
      <c r="F28" s="101" t="s">
        <v>12</v>
      </c>
    </row>
    <row r="29" spans="2:12" ht="12.5">
      <c r="B29" s="114">
        <v>45554.396527777775</v>
      </c>
      <c r="C29" s="100">
        <v>56</v>
      </c>
      <c r="D29" s="115">
        <v>16.5</v>
      </c>
      <c r="E29" s="98">
        <v>924</v>
      </c>
      <c r="F29" s="101" t="s">
        <v>12</v>
      </c>
    </row>
    <row r="30" spans="2:12" ht="12.5">
      <c r="B30" s="114">
        <v>45554.396527777775</v>
      </c>
      <c r="C30" s="100">
        <v>224</v>
      </c>
      <c r="D30" s="115">
        <v>16.5</v>
      </c>
      <c r="E30" s="98">
        <v>3696</v>
      </c>
      <c r="F30" s="101" t="s">
        <v>12</v>
      </c>
    </row>
    <row r="31" spans="2:12" ht="12.5">
      <c r="B31" s="114">
        <v>45554.399305555555</v>
      </c>
      <c r="C31" s="100">
        <v>63</v>
      </c>
      <c r="D31" s="115">
        <v>16.489999999999998</v>
      </c>
      <c r="E31" s="98">
        <v>1038.8699999999999</v>
      </c>
      <c r="F31" s="101" t="s">
        <v>12</v>
      </c>
    </row>
    <row r="32" spans="2:12" ht="12.5">
      <c r="B32" s="114">
        <v>45554.399305555555</v>
      </c>
      <c r="C32" s="100">
        <v>125</v>
      </c>
      <c r="D32" s="115">
        <v>16.489999999999998</v>
      </c>
      <c r="E32" s="98">
        <v>2061.25</v>
      </c>
      <c r="F32" s="101" t="s">
        <v>12</v>
      </c>
    </row>
    <row r="33" spans="2:6" ht="12.5">
      <c r="B33" s="114">
        <v>45554.400694444441</v>
      </c>
      <c r="C33" s="100">
        <v>315</v>
      </c>
      <c r="D33" s="115">
        <v>16.489999999999998</v>
      </c>
      <c r="E33" s="98">
        <v>5194.3499999999995</v>
      </c>
      <c r="F33" s="101" t="s">
        <v>12</v>
      </c>
    </row>
    <row r="34" spans="2:6" ht="12.5">
      <c r="B34" s="114">
        <v>45554.404166666667</v>
      </c>
      <c r="C34" s="100">
        <v>156</v>
      </c>
      <c r="D34" s="115">
        <v>16.47</v>
      </c>
      <c r="E34" s="98">
        <v>2569.3199999999997</v>
      </c>
      <c r="F34" s="101" t="s">
        <v>12</v>
      </c>
    </row>
    <row r="35" spans="2:6" ht="12.5">
      <c r="B35" s="114">
        <v>45554.404166666667</v>
      </c>
      <c r="C35" s="100">
        <v>24</v>
      </c>
      <c r="D35" s="115">
        <v>16.47</v>
      </c>
      <c r="E35" s="98">
        <v>395.28</v>
      </c>
      <c r="F35" s="101" t="s">
        <v>12</v>
      </c>
    </row>
    <row r="36" spans="2:6" ht="12.5">
      <c r="B36" s="114">
        <v>45554.404166666667</v>
      </c>
      <c r="C36" s="100">
        <v>211</v>
      </c>
      <c r="D36" s="115">
        <v>16.47</v>
      </c>
      <c r="E36" s="98">
        <v>3475.1699999999996</v>
      </c>
      <c r="F36" s="101" t="s">
        <v>12</v>
      </c>
    </row>
    <row r="37" spans="2:6" ht="12.5">
      <c r="B37" s="114">
        <v>45554.404166666667</v>
      </c>
      <c r="C37" s="100">
        <v>45</v>
      </c>
      <c r="D37" s="115">
        <v>16.47</v>
      </c>
      <c r="E37" s="98">
        <v>741.15</v>
      </c>
      <c r="F37" s="101" t="s">
        <v>12</v>
      </c>
    </row>
    <row r="38" spans="2:6" ht="12.5">
      <c r="B38" s="114">
        <v>45554.404166666667</v>
      </c>
      <c r="C38" s="100">
        <v>87</v>
      </c>
      <c r="D38" s="115">
        <v>16.47</v>
      </c>
      <c r="E38" s="98">
        <v>1432.8899999999999</v>
      </c>
      <c r="F38" s="101" t="s">
        <v>12</v>
      </c>
    </row>
    <row r="39" spans="2:6" ht="12.5">
      <c r="B39" s="114">
        <v>45554.404166666667</v>
      </c>
      <c r="C39" s="100">
        <v>288</v>
      </c>
      <c r="D39" s="115">
        <v>16.47</v>
      </c>
      <c r="E39" s="98">
        <v>4743.3599999999997</v>
      </c>
      <c r="F39" s="101" t="s">
        <v>12</v>
      </c>
    </row>
    <row r="40" spans="2:6" ht="12.5">
      <c r="B40" s="114">
        <v>45554.404166666667</v>
      </c>
      <c r="C40" s="100">
        <v>71</v>
      </c>
      <c r="D40" s="115">
        <v>16.489999999999998</v>
      </c>
      <c r="E40" s="98">
        <v>1170.79</v>
      </c>
      <c r="F40" s="101" t="s">
        <v>12</v>
      </c>
    </row>
    <row r="41" spans="2:6" ht="12.5">
      <c r="B41" s="114">
        <v>45554.404166666667</v>
      </c>
      <c r="C41" s="100">
        <v>103</v>
      </c>
      <c r="D41" s="115">
        <v>16.489999999999998</v>
      </c>
      <c r="E41" s="98">
        <v>1698.4699999999998</v>
      </c>
      <c r="F41" s="101" t="s">
        <v>12</v>
      </c>
    </row>
    <row r="42" spans="2:6" ht="12.5">
      <c r="B42" s="114">
        <v>45554.404166666667</v>
      </c>
      <c r="C42" s="100">
        <v>96</v>
      </c>
      <c r="D42" s="115">
        <v>16.489999999999998</v>
      </c>
      <c r="E42" s="98">
        <v>1583.04</v>
      </c>
      <c r="F42" s="101" t="s">
        <v>12</v>
      </c>
    </row>
    <row r="43" spans="2:6" ht="12.5">
      <c r="B43" s="114">
        <v>45554.404861111114</v>
      </c>
      <c r="C43" s="100">
        <v>270</v>
      </c>
      <c r="D43" s="115">
        <v>16.45</v>
      </c>
      <c r="E43" s="98">
        <v>4441.5</v>
      </c>
      <c r="F43" s="101" t="s">
        <v>12</v>
      </c>
    </row>
    <row r="44" spans="2:6" ht="12.5">
      <c r="B44" s="114">
        <v>45554.404861111114</v>
      </c>
      <c r="C44" s="100">
        <v>46</v>
      </c>
      <c r="D44" s="115">
        <v>16.45</v>
      </c>
      <c r="E44" s="98">
        <v>756.69999999999993</v>
      </c>
      <c r="F44" s="101" t="s">
        <v>12</v>
      </c>
    </row>
    <row r="45" spans="2:6" ht="12.5">
      <c r="B45" s="114">
        <v>45554.404861111114</v>
      </c>
      <c r="C45" s="100">
        <v>200</v>
      </c>
      <c r="D45" s="115">
        <v>16.45</v>
      </c>
      <c r="E45" s="98">
        <v>3290</v>
      </c>
      <c r="F45" s="101" t="s">
        <v>12</v>
      </c>
    </row>
    <row r="46" spans="2:6" ht="12.5">
      <c r="B46" s="114">
        <v>45554.404861111114</v>
      </c>
      <c r="C46" s="100">
        <v>68</v>
      </c>
      <c r="D46" s="115">
        <v>16.45</v>
      </c>
      <c r="E46" s="98">
        <v>1118.5999999999999</v>
      </c>
      <c r="F46" s="101" t="s">
        <v>12</v>
      </c>
    </row>
    <row r="47" spans="2:6" ht="12.5">
      <c r="B47" s="114">
        <v>45554.414583333331</v>
      </c>
      <c r="C47" s="100">
        <v>296</v>
      </c>
      <c r="D47" s="115">
        <v>16.45</v>
      </c>
      <c r="E47" s="98">
        <v>4869.2</v>
      </c>
      <c r="F47" s="101" t="s">
        <v>12</v>
      </c>
    </row>
    <row r="48" spans="2:6" ht="12.5">
      <c r="B48" s="114">
        <v>45554.417361111111</v>
      </c>
      <c r="C48" s="100">
        <v>111</v>
      </c>
      <c r="D48" s="115">
        <v>16.45</v>
      </c>
      <c r="E48" s="98">
        <v>1825.9499999999998</v>
      </c>
      <c r="F48" s="101" t="s">
        <v>12</v>
      </c>
    </row>
    <row r="49" spans="2:6" ht="12.5">
      <c r="B49" s="114">
        <v>45554.417361111111</v>
      </c>
      <c r="C49" s="100">
        <v>158</v>
      </c>
      <c r="D49" s="115">
        <v>16.45</v>
      </c>
      <c r="E49" s="98">
        <v>2599.1</v>
      </c>
      <c r="F49" s="101" t="s">
        <v>12</v>
      </c>
    </row>
    <row r="50" spans="2:6" ht="12.5">
      <c r="B50" s="114">
        <v>45554.419444444444</v>
      </c>
      <c r="C50" s="100">
        <v>394</v>
      </c>
      <c r="D50" s="115">
        <v>16.510000000000002</v>
      </c>
      <c r="E50" s="98">
        <v>6504.9400000000005</v>
      </c>
      <c r="F50" s="101" t="s">
        <v>12</v>
      </c>
    </row>
    <row r="51" spans="2:6" ht="12.5">
      <c r="B51" s="114">
        <v>45554.419444444444</v>
      </c>
      <c r="C51" s="100">
        <v>322</v>
      </c>
      <c r="D51" s="115">
        <v>16.510000000000002</v>
      </c>
      <c r="E51" s="98">
        <v>5316.22</v>
      </c>
      <c r="F51" s="101" t="s">
        <v>12</v>
      </c>
    </row>
    <row r="52" spans="2:6" ht="12.5">
      <c r="B52" s="114">
        <v>45554.427083333336</v>
      </c>
      <c r="C52" s="100">
        <v>564</v>
      </c>
      <c r="D52" s="115">
        <v>16.510000000000002</v>
      </c>
      <c r="E52" s="98">
        <v>9311.6400000000012</v>
      </c>
      <c r="F52" s="101" t="s">
        <v>12</v>
      </c>
    </row>
    <row r="53" spans="2:6" ht="12.5">
      <c r="B53" s="114">
        <v>45554.427777777775</v>
      </c>
      <c r="C53" s="100">
        <v>282</v>
      </c>
      <c r="D53" s="115">
        <v>16.489999999999998</v>
      </c>
      <c r="E53" s="98">
        <v>4650.1799999999994</v>
      </c>
      <c r="F53" s="101" t="s">
        <v>12</v>
      </c>
    </row>
    <row r="54" spans="2:6" ht="12.5">
      <c r="B54" s="114">
        <v>45554.434027777781</v>
      </c>
      <c r="C54" s="100">
        <v>279</v>
      </c>
      <c r="D54" s="115">
        <v>16.45</v>
      </c>
      <c r="E54" s="98">
        <v>4589.55</v>
      </c>
      <c r="F54" s="101" t="s">
        <v>12</v>
      </c>
    </row>
    <row r="55" spans="2:6" ht="12.5">
      <c r="B55" s="114">
        <v>45554.434027777781</v>
      </c>
      <c r="C55" s="100">
        <v>15</v>
      </c>
      <c r="D55" s="115">
        <v>16.48</v>
      </c>
      <c r="E55" s="98">
        <v>247.20000000000002</v>
      </c>
      <c r="F55" s="101" t="s">
        <v>12</v>
      </c>
    </row>
    <row r="56" spans="2:6" ht="12.5">
      <c r="B56" s="114">
        <v>45554.434027777781</v>
      </c>
      <c r="C56" s="100">
        <v>274</v>
      </c>
      <c r="D56" s="115">
        <v>16.48</v>
      </c>
      <c r="E56" s="98">
        <v>4515.5200000000004</v>
      </c>
      <c r="F56" s="101" t="s">
        <v>12</v>
      </c>
    </row>
    <row r="57" spans="2:6" ht="12.5">
      <c r="B57" s="114">
        <v>45554.434027777781</v>
      </c>
      <c r="C57" s="100">
        <v>299</v>
      </c>
      <c r="D57" s="115">
        <v>16.48</v>
      </c>
      <c r="E57" s="98">
        <v>4927.5200000000004</v>
      </c>
      <c r="F57" s="101" t="s">
        <v>12</v>
      </c>
    </row>
    <row r="58" spans="2:6" ht="12.5">
      <c r="B58" s="114">
        <v>45554.444444444445</v>
      </c>
      <c r="C58" s="100">
        <v>274</v>
      </c>
      <c r="D58" s="115">
        <v>16.47</v>
      </c>
      <c r="E58" s="98">
        <v>4512.78</v>
      </c>
      <c r="F58" s="101" t="s">
        <v>12</v>
      </c>
    </row>
    <row r="59" spans="2:6" ht="12.5">
      <c r="B59" s="114">
        <v>45554.444444444445</v>
      </c>
      <c r="C59" s="100">
        <v>299</v>
      </c>
      <c r="D59" s="115">
        <v>16.47</v>
      </c>
      <c r="E59" s="98">
        <v>4924.53</v>
      </c>
      <c r="F59" s="101" t="s">
        <v>12</v>
      </c>
    </row>
    <row r="60" spans="2:6" ht="12.5">
      <c r="B60" s="114">
        <v>45554.444444444445</v>
      </c>
      <c r="C60" s="100">
        <v>299</v>
      </c>
      <c r="D60" s="115">
        <v>16.47</v>
      </c>
      <c r="E60" s="98">
        <v>4924.53</v>
      </c>
      <c r="F60" s="101" t="s">
        <v>12</v>
      </c>
    </row>
    <row r="61" spans="2:6" ht="12.5">
      <c r="B61" s="114">
        <v>45554.444444444445</v>
      </c>
      <c r="C61" s="100">
        <v>278</v>
      </c>
      <c r="D61" s="115">
        <v>16.47</v>
      </c>
      <c r="E61" s="98">
        <v>4578.66</v>
      </c>
      <c r="F61" s="101" t="s">
        <v>12</v>
      </c>
    </row>
    <row r="62" spans="2:6" ht="12.5">
      <c r="B62" s="114">
        <v>45554.447916666664</v>
      </c>
      <c r="C62" s="100">
        <v>296</v>
      </c>
      <c r="D62" s="115">
        <v>16.45</v>
      </c>
      <c r="E62" s="98">
        <v>4869.2</v>
      </c>
      <c r="F62" s="101" t="s">
        <v>12</v>
      </c>
    </row>
    <row r="63" spans="2:6" ht="12.5">
      <c r="B63" s="114">
        <v>45554.456944444442</v>
      </c>
      <c r="C63" s="100">
        <v>103</v>
      </c>
      <c r="D63" s="115">
        <v>16.48</v>
      </c>
      <c r="E63" s="98">
        <v>1697.44</v>
      </c>
      <c r="F63" s="101" t="s">
        <v>12</v>
      </c>
    </row>
    <row r="64" spans="2:6" ht="12.5">
      <c r="B64" s="114">
        <v>45554.456944444442</v>
      </c>
      <c r="C64" s="100">
        <v>396</v>
      </c>
      <c r="D64" s="115">
        <v>16.48</v>
      </c>
      <c r="E64" s="98">
        <v>6526.08</v>
      </c>
      <c r="F64" s="101" t="s">
        <v>12</v>
      </c>
    </row>
    <row r="65" spans="2:6" ht="12.5">
      <c r="B65" s="114">
        <v>45554.456944444442</v>
      </c>
      <c r="C65" s="100">
        <v>356</v>
      </c>
      <c r="D65" s="115">
        <v>16.48</v>
      </c>
      <c r="E65" s="98">
        <v>5866.88</v>
      </c>
      <c r="F65" s="101" t="s">
        <v>12</v>
      </c>
    </row>
    <row r="66" spans="2:6" ht="12.5">
      <c r="B66" s="114">
        <v>45554.461805555555</v>
      </c>
      <c r="C66" s="100">
        <v>227</v>
      </c>
      <c r="D66" s="115">
        <v>16.45</v>
      </c>
      <c r="E66" s="98">
        <v>3734.1499999999996</v>
      </c>
      <c r="F66" s="101" t="s">
        <v>12</v>
      </c>
    </row>
    <row r="67" spans="2:6" ht="12.5">
      <c r="B67" s="114">
        <v>45554.461805555555</v>
      </c>
      <c r="C67" s="100">
        <v>42</v>
      </c>
      <c r="D67" s="115">
        <v>16.45</v>
      </c>
      <c r="E67" s="98">
        <v>690.9</v>
      </c>
      <c r="F67" s="101" t="s">
        <v>12</v>
      </c>
    </row>
    <row r="68" spans="2:6" ht="12.5">
      <c r="B68" s="114">
        <v>45554.467361111114</v>
      </c>
      <c r="C68" s="100">
        <v>280</v>
      </c>
      <c r="D68" s="115">
        <v>16.41</v>
      </c>
      <c r="E68" s="98">
        <v>4594.8</v>
      </c>
      <c r="F68" s="101" t="s">
        <v>12</v>
      </c>
    </row>
    <row r="69" spans="2:6" ht="12.5">
      <c r="B69" s="114">
        <v>45554.475694444445</v>
      </c>
      <c r="C69" s="100">
        <v>289</v>
      </c>
      <c r="D69" s="115">
        <v>16.43</v>
      </c>
      <c r="E69" s="98">
        <v>4748.2699999999995</v>
      </c>
      <c r="F69" s="101" t="s">
        <v>12</v>
      </c>
    </row>
    <row r="70" spans="2:6" ht="12.5">
      <c r="B70" s="114">
        <v>45554.479861111111</v>
      </c>
      <c r="C70" s="100">
        <v>301</v>
      </c>
      <c r="D70" s="115">
        <v>16.440000000000001</v>
      </c>
      <c r="E70" s="98">
        <v>4948.4400000000005</v>
      </c>
      <c r="F70" s="101" t="s">
        <v>12</v>
      </c>
    </row>
    <row r="71" spans="2:6" ht="12.5">
      <c r="B71" s="114">
        <v>45554.481944444444</v>
      </c>
      <c r="C71" s="100">
        <v>138</v>
      </c>
      <c r="D71" s="115">
        <v>16.45</v>
      </c>
      <c r="E71" s="98">
        <v>2270.1</v>
      </c>
      <c r="F71" s="101" t="s">
        <v>12</v>
      </c>
    </row>
    <row r="72" spans="2:6" ht="12.5">
      <c r="B72" s="114">
        <v>45554.481944444444</v>
      </c>
      <c r="C72" s="100">
        <v>355</v>
      </c>
      <c r="D72" s="115">
        <v>16.45</v>
      </c>
      <c r="E72" s="98">
        <v>5839.75</v>
      </c>
      <c r="F72" s="101" t="s">
        <v>12</v>
      </c>
    </row>
    <row r="73" spans="2:6" ht="12.5">
      <c r="B73" s="114">
        <v>45554.481944444444</v>
      </c>
      <c r="C73" s="100">
        <v>355</v>
      </c>
      <c r="D73" s="115">
        <v>16.45</v>
      </c>
      <c r="E73" s="98">
        <v>5839.75</v>
      </c>
      <c r="F73" s="101" t="s">
        <v>12</v>
      </c>
    </row>
    <row r="74" spans="2:6" ht="12.5">
      <c r="B74" s="114">
        <v>45554.490972222222</v>
      </c>
      <c r="C74" s="100">
        <v>297</v>
      </c>
      <c r="D74" s="115">
        <v>16.46</v>
      </c>
      <c r="E74" s="98">
        <v>4888.62</v>
      </c>
      <c r="F74" s="101" t="s">
        <v>12</v>
      </c>
    </row>
    <row r="75" spans="2:6" ht="12.5">
      <c r="B75" s="114">
        <v>45554.490972222222</v>
      </c>
      <c r="C75" s="100">
        <v>323</v>
      </c>
      <c r="D75" s="115">
        <v>16.47</v>
      </c>
      <c r="E75" s="98">
        <v>5319.8099999999995</v>
      </c>
      <c r="F75" s="101" t="s">
        <v>12</v>
      </c>
    </row>
    <row r="76" spans="2:6" ht="12.5">
      <c r="B76" s="114">
        <v>45554.502083333333</v>
      </c>
      <c r="C76" s="100">
        <v>581</v>
      </c>
      <c r="D76" s="115">
        <v>16.46</v>
      </c>
      <c r="E76" s="98">
        <v>9563.26</v>
      </c>
      <c r="F76" s="101" t="s">
        <v>12</v>
      </c>
    </row>
    <row r="77" spans="2:6" ht="12.5">
      <c r="B77" s="114">
        <v>45554.502083333333</v>
      </c>
      <c r="C77" s="100">
        <v>274</v>
      </c>
      <c r="D77" s="115">
        <v>16.45</v>
      </c>
      <c r="E77" s="98">
        <v>4507.3</v>
      </c>
      <c r="F77" s="101" t="s">
        <v>12</v>
      </c>
    </row>
    <row r="78" spans="2:6" ht="12.5">
      <c r="B78" s="114">
        <v>45554.513888888891</v>
      </c>
      <c r="C78" s="100">
        <v>279</v>
      </c>
      <c r="D78" s="115">
        <v>16.440000000000001</v>
      </c>
      <c r="E78" s="98">
        <v>4586.76</v>
      </c>
      <c r="F78" s="101" t="s">
        <v>12</v>
      </c>
    </row>
    <row r="79" spans="2:6" ht="12.5">
      <c r="B79" s="114">
        <v>45554.513888888891</v>
      </c>
      <c r="C79" s="100">
        <v>207</v>
      </c>
      <c r="D79" s="115">
        <v>16.45</v>
      </c>
      <c r="E79" s="98">
        <v>3405.1499999999996</v>
      </c>
      <c r="F79" s="101" t="s">
        <v>12</v>
      </c>
    </row>
    <row r="80" spans="2:6" ht="12.5">
      <c r="B80" s="114">
        <v>45554.51666666667</v>
      </c>
      <c r="C80" s="100">
        <v>542</v>
      </c>
      <c r="D80" s="115">
        <v>16.45</v>
      </c>
      <c r="E80" s="98">
        <v>8915.9</v>
      </c>
      <c r="F80" s="101" t="s">
        <v>12</v>
      </c>
    </row>
    <row r="81" spans="2:6" ht="12.5">
      <c r="B81" s="114">
        <v>45554.51666666667</v>
      </c>
      <c r="C81" s="100">
        <v>284</v>
      </c>
      <c r="D81" s="115">
        <v>16.45</v>
      </c>
      <c r="E81" s="98">
        <v>4671.8</v>
      </c>
      <c r="F81" s="101" t="s">
        <v>12</v>
      </c>
    </row>
    <row r="82" spans="2:6" ht="12.5">
      <c r="B82" s="114">
        <v>45554.518750000003</v>
      </c>
      <c r="C82" s="100">
        <v>297</v>
      </c>
      <c r="D82" s="115">
        <v>16.440000000000001</v>
      </c>
      <c r="E82" s="98">
        <v>4882.68</v>
      </c>
      <c r="F82" s="101" t="s">
        <v>12</v>
      </c>
    </row>
    <row r="83" spans="2:6" ht="12.5">
      <c r="B83" s="114">
        <v>45554.526388888888</v>
      </c>
      <c r="C83" s="100">
        <v>284</v>
      </c>
      <c r="D83" s="115">
        <v>16.420000000000002</v>
      </c>
      <c r="E83" s="98">
        <v>4663.2800000000007</v>
      </c>
      <c r="F83" s="101" t="s">
        <v>12</v>
      </c>
    </row>
    <row r="84" spans="2:6" ht="12.5">
      <c r="B84" s="114">
        <v>45554.533333333333</v>
      </c>
      <c r="C84" s="100">
        <v>288</v>
      </c>
      <c r="D84" s="115">
        <v>16.41</v>
      </c>
      <c r="E84" s="98">
        <v>4726.08</v>
      </c>
      <c r="F84" s="101" t="s">
        <v>12</v>
      </c>
    </row>
    <row r="85" spans="2:6" ht="12.5">
      <c r="B85" s="114">
        <v>45554.533333333333</v>
      </c>
      <c r="C85" s="100">
        <v>11</v>
      </c>
      <c r="D85" s="115">
        <v>16.41</v>
      </c>
      <c r="E85" s="98">
        <v>180.51</v>
      </c>
      <c r="F85" s="101" t="s">
        <v>12</v>
      </c>
    </row>
    <row r="86" spans="2:6" ht="12.5">
      <c r="B86" s="114">
        <v>45554.533333333333</v>
      </c>
      <c r="C86" s="100">
        <v>288</v>
      </c>
      <c r="D86" s="115">
        <v>16.41</v>
      </c>
      <c r="E86" s="98">
        <v>4726.08</v>
      </c>
      <c r="F86" s="101" t="s">
        <v>12</v>
      </c>
    </row>
    <row r="87" spans="2:6" ht="12.5">
      <c r="B87" s="114">
        <v>45554.533333333333</v>
      </c>
      <c r="C87" s="100">
        <v>20</v>
      </c>
      <c r="D87" s="115">
        <v>16.41</v>
      </c>
      <c r="E87" s="98">
        <v>328.2</v>
      </c>
      <c r="F87" s="101" t="s">
        <v>12</v>
      </c>
    </row>
    <row r="88" spans="2:6" ht="12.5">
      <c r="B88" s="114">
        <v>45554.533333333333</v>
      </c>
      <c r="C88" s="100">
        <v>5</v>
      </c>
      <c r="D88" s="115">
        <v>16.41</v>
      </c>
      <c r="E88" s="98">
        <v>82.05</v>
      </c>
      <c r="F88" s="101" t="s">
        <v>12</v>
      </c>
    </row>
    <row r="89" spans="2:6" ht="12.5">
      <c r="B89" s="114">
        <v>45554.533333333333</v>
      </c>
      <c r="C89" s="100">
        <v>11</v>
      </c>
      <c r="D89" s="115">
        <v>16.41</v>
      </c>
      <c r="E89" s="98">
        <v>180.51</v>
      </c>
      <c r="F89" s="101" t="s">
        <v>12</v>
      </c>
    </row>
    <row r="90" spans="2:6" ht="12.5">
      <c r="B90" s="114">
        <v>45554.533333333333</v>
      </c>
      <c r="C90" s="100">
        <v>5</v>
      </c>
      <c r="D90" s="115">
        <v>16.41</v>
      </c>
      <c r="E90" s="98">
        <v>82.05</v>
      </c>
      <c r="F90" s="101" t="s">
        <v>12</v>
      </c>
    </row>
    <row r="91" spans="2:6" ht="12.5">
      <c r="B91" s="114">
        <v>45554.533333333333</v>
      </c>
      <c r="C91" s="100">
        <v>546</v>
      </c>
      <c r="D91" s="115">
        <v>16.41</v>
      </c>
      <c r="E91" s="98">
        <v>8959.86</v>
      </c>
      <c r="F91" s="101" t="s">
        <v>12</v>
      </c>
    </row>
    <row r="92" spans="2:6" ht="12.5">
      <c r="B92" s="114">
        <v>45554.533333333333</v>
      </c>
      <c r="C92" s="100">
        <v>125</v>
      </c>
      <c r="D92" s="115">
        <v>16.41</v>
      </c>
      <c r="E92" s="98">
        <v>2051.25</v>
      </c>
      <c r="F92" s="101" t="s">
        <v>12</v>
      </c>
    </row>
    <row r="93" spans="2:6" ht="12.5">
      <c r="B93" s="114">
        <v>45554.536805555559</v>
      </c>
      <c r="C93" s="100">
        <v>343</v>
      </c>
      <c r="D93" s="115">
        <v>16.41</v>
      </c>
      <c r="E93" s="98">
        <v>5628.63</v>
      </c>
      <c r="F93" s="101" t="s">
        <v>12</v>
      </c>
    </row>
    <row r="94" spans="2:6" ht="12.5">
      <c r="B94" s="114">
        <v>45554.540972222225</v>
      </c>
      <c r="C94" s="100">
        <v>281</v>
      </c>
      <c r="D94" s="115">
        <v>16.41</v>
      </c>
      <c r="E94" s="98">
        <v>4611.21</v>
      </c>
      <c r="F94" s="101" t="s">
        <v>12</v>
      </c>
    </row>
    <row r="95" spans="2:6" ht="12.5">
      <c r="B95" s="114">
        <v>45554.540972222225</v>
      </c>
      <c r="C95" s="100">
        <v>304</v>
      </c>
      <c r="D95" s="115">
        <v>16.41</v>
      </c>
      <c r="E95" s="98">
        <v>4988.6400000000003</v>
      </c>
      <c r="F95" s="101" t="s">
        <v>12</v>
      </c>
    </row>
    <row r="96" spans="2:6" ht="12.5">
      <c r="B96" s="114">
        <v>45554.543749999997</v>
      </c>
      <c r="C96" s="100">
        <v>307</v>
      </c>
      <c r="D96" s="115">
        <v>16.41</v>
      </c>
      <c r="E96" s="98">
        <v>5037.87</v>
      </c>
      <c r="F96" s="101" t="s">
        <v>12</v>
      </c>
    </row>
    <row r="97" spans="2:6" ht="12.5">
      <c r="B97" s="114">
        <v>45554.554861111108</v>
      </c>
      <c r="C97" s="100">
        <v>319</v>
      </c>
      <c r="D97" s="115">
        <v>16.41</v>
      </c>
      <c r="E97" s="98">
        <v>5234.79</v>
      </c>
      <c r="F97" s="101" t="s">
        <v>12</v>
      </c>
    </row>
    <row r="98" spans="2:6" ht="12.5">
      <c r="B98" s="114">
        <v>45554.558333333334</v>
      </c>
      <c r="C98" s="100">
        <v>284</v>
      </c>
      <c r="D98" s="115">
        <v>16.43</v>
      </c>
      <c r="E98" s="98">
        <v>4666.12</v>
      </c>
      <c r="F98" s="101" t="s">
        <v>12</v>
      </c>
    </row>
    <row r="99" spans="2:6" ht="12.5">
      <c r="B99" s="114">
        <v>45554.558333333334</v>
      </c>
      <c r="C99" s="100">
        <v>539</v>
      </c>
      <c r="D99" s="115">
        <v>16.43</v>
      </c>
      <c r="E99" s="98">
        <v>8855.77</v>
      </c>
      <c r="F99" s="101" t="s">
        <v>12</v>
      </c>
    </row>
    <row r="100" spans="2:6" ht="12.5">
      <c r="B100" s="114">
        <v>45554.561111111114</v>
      </c>
      <c r="C100" s="100">
        <v>347</v>
      </c>
      <c r="D100" s="115">
        <v>16.47</v>
      </c>
      <c r="E100" s="98">
        <v>5715.0899999999992</v>
      </c>
      <c r="F100" s="101" t="s">
        <v>12</v>
      </c>
    </row>
    <row r="101" spans="2:6" ht="12.5">
      <c r="B101" s="114">
        <v>45554.571527777778</v>
      </c>
      <c r="C101" s="100">
        <v>591</v>
      </c>
      <c r="D101" s="115">
        <v>16.489999999999998</v>
      </c>
      <c r="E101" s="98">
        <v>9745.5899999999983</v>
      </c>
      <c r="F101" s="101" t="s">
        <v>12</v>
      </c>
    </row>
    <row r="102" spans="2:6" ht="12.5">
      <c r="B102" s="114">
        <v>45554.57708333333</v>
      </c>
      <c r="C102" s="100">
        <v>323</v>
      </c>
      <c r="D102" s="115">
        <v>16.48</v>
      </c>
      <c r="E102" s="98">
        <v>5323.04</v>
      </c>
      <c r="F102" s="101" t="s">
        <v>12</v>
      </c>
    </row>
    <row r="103" spans="2:6" ht="12.5">
      <c r="B103" s="114">
        <v>45554.59097222222</v>
      </c>
      <c r="C103" s="100">
        <v>178</v>
      </c>
      <c r="D103" s="115">
        <v>16.52</v>
      </c>
      <c r="E103" s="98">
        <v>2940.56</v>
      </c>
      <c r="F103" s="101" t="s">
        <v>12</v>
      </c>
    </row>
    <row r="104" spans="2:6" ht="12.5">
      <c r="B104" s="114">
        <v>45554.592361111114</v>
      </c>
      <c r="C104" s="100">
        <v>324</v>
      </c>
      <c r="D104" s="115">
        <v>16.5</v>
      </c>
      <c r="E104" s="98">
        <v>5346</v>
      </c>
      <c r="F104" s="101" t="s">
        <v>12</v>
      </c>
    </row>
    <row r="105" spans="2:6" ht="12.5">
      <c r="B105" s="114">
        <v>45554.592361111114</v>
      </c>
      <c r="C105" s="100">
        <v>332</v>
      </c>
      <c r="D105" s="115">
        <v>16.510000000000002</v>
      </c>
      <c r="E105" s="98">
        <v>5481.3200000000006</v>
      </c>
      <c r="F105" s="101" t="s">
        <v>12</v>
      </c>
    </row>
    <row r="106" spans="2:6" ht="12.5">
      <c r="B106" s="114">
        <v>45554.592361111114</v>
      </c>
      <c r="C106" s="100">
        <v>125</v>
      </c>
      <c r="D106" s="115">
        <v>16.52</v>
      </c>
      <c r="E106" s="98">
        <v>2065</v>
      </c>
      <c r="F106" s="101" t="s">
        <v>12</v>
      </c>
    </row>
    <row r="107" spans="2:6" ht="12.5">
      <c r="B107" s="114">
        <v>45554.592361111114</v>
      </c>
      <c r="C107" s="100">
        <v>162</v>
      </c>
      <c r="D107" s="115">
        <v>16.52</v>
      </c>
      <c r="E107" s="98">
        <v>2676.24</v>
      </c>
      <c r="F107" s="101" t="s">
        <v>12</v>
      </c>
    </row>
    <row r="108" spans="2:6" ht="12.5">
      <c r="B108" s="114">
        <v>45554.592361111114</v>
      </c>
      <c r="C108" s="100">
        <v>303</v>
      </c>
      <c r="D108" s="115">
        <v>16.52</v>
      </c>
      <c r="E108" s="98">
        <v>5005.5599999999995</v>
      </c>
      <c r="F108" s="101" t="s">
        <v>12</v>
      </c>
    </row>
    <row r="109" spans="2:6" ht="12.5">
      <c r="B109" s="114">
        <v>45554.603472222225</v>
      </c>
      <c r="C109" s="100">
        <v>286</v>
      </c>
      <c r="D109" s="115">
        <v>16.510000000000002</v>
      </c>
      <c r="E109" s="98">
        <v>4721.8600000000006</v>
      </c>
      <c r="F109" s="101" t="s">
        <v>12</v>
      </c>
    </row>
    <row r="110" spans="2:6" ht="12.5">
      <c r="B110" s="114">
        <v>45554.612500000003</v>
      </c>
      <c r="C110" s="100">
        <v>204</v>
      </c>
      <c r="D110" s="115">
        <v>16.5</v>
      </c>
      <c r="E110" s="98">
        <v>3366</v>
      </c>
      <c r="F110" s="101" t="s">
        <v>12</v>
      </c>
    </row>
    <row r="111" spans="2:6" ht="12.5">
      <c r="B111" s="114">
        <v>45554.618750000001</v>
      </c>
      <c r="C111" s="100">
        <v>282</v>
      </c>
      <c r="D111" s="115">
        <v>16.53</v>
      </c>
      <c r="E111" s="98">
        <v>4661.46</v>
      </c>
      <c r="F111" s="101" t="s">
        <v>12</v>
      </c>
    </row>
    <row r="112" spans="2:6" ht="12.5">
      <c r="B112" s="114">
        <v>45554.618750000001</v>
      </c>
      <c r="C112" s="100">
        <v>270</v>
      </c>
      <c r="D112" s="115">
        <v>16.53</v>
      </c>
      <c r="E112" s="98">
        <v>4463.1000000000004</v>
      </c>
      <c r="F112" s="101" t="s">
        <v>12</v>
      </c>
    </row>
    <row r="113" spans="2:6" ht="12.5">
      <c r="B113" s="114">
        <v>45554.618750000001</v>
      </c>
      <c r="C113" s="100">
        <v>273</v>
      </c>
      <c r="D113" s="115">
        <v>16.53</v>
      </c>
      <c r="E113" s="98">
        <v>4512.6900000000005</v>
      </c>
      <c r="F113" s="101" t="s">
        <v>12</v>
      </c>
    </row>
    <row r="114" spans="2:6" ht="12.5">
      <c r="B114" s="114">
        <v>45554.618750000001</v>
      </c>
      <c r="C114" s="100">
        <v>113</v>
      </c>
      <c r="D114" s="115">
        <v>16.54</v>
      </c>
      <c r="E114" s="98">
        <v>1869.02</v>
      </c>
      <c r="F114" s="101" t="s">
        <v>12</v>
      </c>
    </row>
    <row r="115" spans="2:6" ht="12.5">
      <c r="B115" s="114">
        <v>45554.618750000001</v>
      </c>
      <c r="C115" s="100">
        <v>184</v>
      </c>
      <c r="D115" s="115">
        <v>16.54</v>
      </c>
      <c r="E115" s="98">
        <v>3043.3599999999997</v>
      </c>
      <c r="F115" s="101" t="s">
        <v>12</v>
      </c>
    </row>
    <row r="116" spans="2:6" ht="12.5">
      <c r="B116" s="114">
        <v>45554.618750000001</v>
      </c>
      <c r="C116" s="100">
        <v>282</v>
      </c>
      <c r="D116" s="115">
        <v>16.54</v>
      </c>
      <c r="E116" s="98">
        <v>4664.28</v>
      </c>
      <c r="F116" s="101" t="s">
        <v>12</v>
      </c>
    </row>
    <row r="117" spans="2:6" ht="12.5">
      <c r="B117" s="114">
        <v>45554.625</v>
      </c>
      <c r="C117" s="100">
        <v>281</v>
      </c>
      <c r="D117" s="115">
        <v>16.52</v>
      </c>
      <c r="E117" s="98">
        <v>4642.12</v>
      </c>
      <c r="F117" s="101" t="s">
        <v>12</v>
      </c>
    </row>
    <row r="118" spans="2:6" ht="12.5">
      <c r="B118" s="114">
        <v>45554.629861111112</v>
      </c>
      <c r="C118" s="100">
        <v>272</v>
      </c>
      <c r="D118" s="115">
        <v>16.53</v>
      </c>
      <c r="E118" s="98">
        <v>4496.16</v>
      </c>
      <c r="F118" s="101" t="s">
        <v>12</v>
      </c>
    </row>
    <row r="119" spans="2:6" ht="12.5">
      <c r="B119" s="114">
        <v>45554.635416666664</v>
      </c>
      <c r="C119" s="100">
        <v>297</v>
      </c>
      <c r="D119" s="115">
        <v>16.54</v>
      </c>
      <c r="E119" s="98">
        <v>4912.38</v>
      </c>
      <c r="F119" s="101" t="s">
        <v>12</v>
      </c>
    </row>
    <row r="120" spans="2:6" ht="12.5">
      <c r="B120" s="114">
        <v>45554.64166666667</v>
      </c>
      <c r="C120" s="100">
        <v>552</v>
      </c>
      <c r="D120" s="115">
        <v>16.53</v>
      </c>
      <c r="E120" s="98">
        <v>9124.5600000000013</v>
      </c>
      <c r="F120" s="101" t="s">
        <v>12</v>
      </c>
    </row>
    <row r="121" spans="2:6" ht="12.5">
      <c r="B121" s="114">
        <v>45554.644444444442</v>
      </c>
      <c r="C121" s="100">
        <v>269</v>
      </c>
      <c r="D121" s="115">
        <v>16.510000000000002</v>
      </c>
      <c r="E121" s="98">
        <v>4441.1900000000005</v>
      </c>
      <c r="F121" s="101" t="s">
        <v>12</v>
      </c>
    </row>
    <row r="122" spans="2:6" ht="12.5">
      <c r="B122" s="114">
        <v>45554.645833333336</v>
      </c>
      <c r="C122" s="100">
        <v>293</v>
      </c>
      <c r="D122" s="115">
        <v>16.5</v>
      </c>
      <c r="E122" s="98">
        <v>4834.5</v>
      </c>
      <c r="F122" s="101" t="s">
        <v>12</v>
      </c>
    </row>
    <row r="123" spans="2:6" ht="12.5">
      <c r="B123" s="114">
        <v>45554.648611111108</v>
      </c>
      <c r="C123" s="100">
        <v>310</v>
      </c>
      <c r="D123" s="115">
        <v>16.489999999999998</v>
      </c>
      <c r="E123" s="98">
        <v>5111.8999999999996</v>
      </c>
      <c r="F123" s="101" t="s">
        <v>12</v>
      </c>
    </row>
    <row r="124" spans="2:6" ht="12.5">
      <c r="B124" s="114">
        <v>45554.652777777781</v>
      </c>
      <c r="C124" s="100">
        <v>313</v>
      </c>
      <c r="D124" s="115">
        <v>16.5</v>
      </c>
      <c r="E124" s="98">
        <v>5164.5</v>
      </c>
      <c r="F124" s="101" t="s">
        <v>12</v>
      </c>
    </row>
    <row r="125" spans="2:6" ht="12.5">
      <c r="B125" s="114">
        <v>45554.652777777781</v>
      </c>
      <c r="C125" s="100">
        <v>280</v>
      </c>
      <c r="D125" s="115">
        <v>16.5</v>
      </c>
      <c r="E125" s="98">
        <v>4620</v>
      </c>
      <c r="F125" s="101" t="s">
        <v>12</v>
      </c>
    </row>
    <row r="126" spans="2:6" ht="12.5">
      <c r="B126" s="114">
        <v>45554.655555555553</v>
      </c>
      <c r="C126" s="100">
        <v>308</v>
      </c>
      <c r="D126" s="115">
        <v>16.440000000000001</v>
      </c>
      <c r="E126" s="98">
        <v>5063.5200000000004</v>
      </c>
      <c r="F126" s="101" t="s">
        <v>12</v>
      </c>
    </row>
    <row r="127" spans="2:6" ht="12.5">
      <c r="B127" s="114">
        <v>45554.655555555553</v>
      </c>
      <c r="C127" s="100">
        <v>270</v>
      </c>
      <c r="D127" s="115">
        <v>16.45</v>
      </c>
      <c r="E127" s="98">
        <v>4441.5</v>
      </c>
      <c r="F127" s="101" t="s">
        <v>12</v>
      </c>
    </row>
    <row r="128" spans="2:6" ht="12.5">
      <c r="B128" s="114">
        <v>45554.655555555553</v>
      </c>
      <c r="C128" s="100">
        <v>300</v>
      </c>
      <c r="D128" s="115">
        <v>16.45</v>
      </c>
      <c r="E128" s="98">
        <v>4935</v>
      </c>
      <c r="F128" s="101" t="s">
        <v>12</v>
      </c>
    </row>
    <row r="129" spans="2:6" ht="12.5">
      <c r="B129" s="114">
        <v>45554.655555555553</v>
      </c>
      <c r="C129" s="100">
        <v>270</v>
      </c>
      <c r="D129" s="115">
        <v>16.45</v>
      </c>
      <c r="E129" s="98">
        <v>4441.5</v>
      </c>
      <c r="F129" s="101" t="s">
        <v>12</v>
      </c>
    </row>
    <row r="130" spans="2:6" ht="12.5">
      <c r="B130" s="114">
        <v>45554.657638888886</v>
      </c>
      <c r="C130" s="100">
        <v>105</v>
      </c>
      <c r="D130" s="115">
        <v>16.43</v>
      </c>
      <c r="E130" s="98">
        <v>1725.1499999999999</v>
      </c>
      <c r="F130" s="101" t="s">
        <v>12</v>
      </c>
    </row>
    <row r="131" spans="2:6" ht="12.5">
      <c r="B131" s="114">
        <v>45554.657638888886</v>
      </c>
      <c r="C131" s="100">
        <v>56</v>
      </c>
      <c r="D131" s="115">
        <v>16.43</v>
      </c>
      <c r="E131" s="98">
        <v>920.07999999999993</v>
      </c>
      <c r="F131" s="101" t="s">
        <v>12</v>
      </c>
    </row>
    <row r="132" spans="2:6" ht="12.5">
      <c r="B132" s="114">
        <v>45554.657638888886</v>
      </c>
      <c r="C132" s="100">
        <v>125</v>
      </c>
      <c r="D132" s="115">
        <v>16.43</v>
      </c>
      <c r="E132" s="98">
        <v>2053.75</v>
      </c>
      <c r="F132" s="101" t="s">
        <v>12</v>
      </c>
    </row>
    <row r="133" spans="2:6" ht="12.5">
      <c r="B133" s="114">
        <v>45554.663888888892</v>
      </c>
      <c r="C133" s="100">
        <v>1</v>
      </c>
      <c r="D133" s="115">
        <v>16.46</v>
      </c>
      <c r="E133" s="98">
        <v>16.46</v>
      </c>
      <c r="F133" s="101" t="s">
        <v>12</v>
      </c>
    </row>
    <row r="134" spans="2:6" ht="12.5">
      <c r="B134" s="114">
        <v>45554.663888888892</v>
      </c>
      <c r="C134" s="100">
        <v>2</v>
      </c>
      <c r="D134" s="115">
        <v>16.46</v>
      </c>
      <c r="E134" s="98">
        <v>32.92</v>
      </c>
      <c r="F134" s="101" t="s">
        <v>12</v>
      </c>
    </row>
    <row r="135" spans="2:6" ht="12.5">
      <c r="B135" s="114">
        <v>45554.663888888892</v>
      </c>
      <c r="C135" s="100">
        <v>258</v>
      </c>
      <c r="D135" s="115">
        <v>16.46</v>
      </c>
      <c r="E135" s="98">
        <v>4246.68</v>
      </c>
      <c r="F135" s="101" t="s">
        <v>12</v>
      </c>
    </row>
    <row r="136" spans="2:6" ht="12.5">
      <c r="B136" s="114">
        <v>45554.665277777778</v>
      </c>
      <c r="C136" s="100">
        <v>176</v>
      </c>
      <c r="D136" s="115">
        <v>16.45</v>
      </c>
      <c r="E136" s="98">
        <v>2895.2</v>
      </c>
      <c r="F136" s="101" t="s">
        <v>12</v>
      </c>
    </row>
    <row r="137" spans="2:6" ht="12.5">
      <c r="B137" s="114">
        <v>45554.665277777778</v>
      </c>
      <c r="C137" s="100">
        <v>107</v>
      </c>
      <c r="D137" s="115">
        <v>16.45</v>
      </c>
      <c r="E137" s="98">
        <v>1760.1499999999999</v>
      </c>
      <c r="F137" s="101" t="s">
        <v>12</v>
      </c>
    </row>
    <row r="138" spans="2:6" ht="12.5">
      <c r="B138" s="114">
        <v>45554.667361111111</v>
      </c>
      <c r="C138" s="100">
        <v>570</v>
      </c>
      <c r="D138" s="115">
        <v>16.45</v>
      </c>
      <c r="E138" s="98">
        <v>9376.5</v>
      </c>
      <c r="F138" s="101" t="s">
        <v>12</v>
      </c>
    </row>
    <row r="139" spans="2:6" ht="12.5">
      <c r="B139" s="114">
        <v>45554.675694444442</v>
      </c>
      <c r="C139" s="100">
        <v>271</v>
      </c>
      <c r="D139" s="115">
        <v>16.46</v>
      </c>
      <c r="E139" s="98">
        <v>4460.66</v>
      </c>
      <c r="F139" s="101" t="s">
        <v>12</v>
      </c>
    </row>
    <row r="140" spans="2:6" ht="12.5">
      <c r="B140" s="114">
        <v>45554.677083333336</v>
      </c>
      <c r="C140" s="100">
        <v>57</v>
      </c>
      <c r="D140" s="115">
        <v>16.46</v>
      </c>
      <c r="E140" s="98">
        <v>938.22</v>
      </c>
      <c r="F140" s="101" t="s">
        <v>12</v>
      </c>
    </row>
    <row r="141" spans="2:6" ht="12.5">
      <c r="B141" s="114">
        <v>45554.677083333336</v>
      </c>
      <c r="C141" s="100">
        <v>370</v>
      </c>
      <c r="D141" s="115">
        <v>16.46</v>
      </c>
      <c r="E141" s="98">
        <v>6090.2000000000007</v>
      </c>
      <c r="F141" s="101" t="s">
        <v>12</v>
      </c>
    </row>
    <row r="142" spans="2:6" ht="12.5">
      <c r="B142" s="114">
        <v>45554.677083333336</v>
      </c>
      <c r="C142" s="100">
        <v>118</v>
      </c>
      <c r="D142" s="115">
        <v>16.46</v>
      </c>
      <c r="E142" s="98">
        <v>1942.2800000000002</v>
      </c>
      <c r="F142" s="101" t="s">
        <v>12</v>
      </c>
    </row>
    <row r="143" spans="2:6" ht="12.5">
      <c r="B143" s="114">
        <v>45554.677083333336</v>
      </c>
      <c r="C143" s="100">
        <v>370</v>
      </c>
      <c r="D143" s="115">
        <v>16.46</v>
      </c>
      <c r="E143" s="98">
        <v>6090.2000000000007</v>
      </c>
      <c r="F143" s="101" t="s">
        <v>12</v>
      </c>
    </row>
    <row r="144" spans="2:6" ht="12.5">
      <c r="B144" s="114">
        <v>45554.683333333334</v>
      </c>
      <c r="C144" s="100">
        <v>288</v>
      </c>
      <c r="D144" s="115">
        <v>16.440000000000001</v>
      </c>
      <c r="E144" s="98">
        <v>4734.72</v>
      </c>
      <c r="F144" s="101" t="s">
        <v>12</v>
      </c>
    </row>
    <row r="145" spans="2:6" ht="12.5">
      <c r="B145" s="114">
        <v>45554.688888888886</v>
      </c>
      <c r="C145" s="100">
        <v>290</v>
      </c>
      <c r="D145" s="115">
        <v>16.440000000000001</v>
      </c>
      <c r="E145" s="98">
        <v>4767.6000000000004</v>
      </c>
      <c r="F145" s="101" t="s">
        <v>12</v>
      </c>
    </row>
    <row r="146" spans="2:6" ht="12.5">
      <c r="B146" s="114">
        <v>45554.688888888886</v>
      </c>
      <c r="C146" s="100">
        <v>282</v>
      </c>
      <c r="D146" s="115">
        <v>16.440000000000001</v>
      </c>
      <c r="E146" s="98">
        <v>4636.08</v>
      </c>
      <c r="F146" s="101" t="s">
        <v>12</v>
      </c>
    </row>
    <row r="147" spans="2:6" ht="12.5">
      <c r="B147" s="114">
        <v>45554.688888888886</v>
      </c>
      <c r="C147" s="100">
        <v>76</v>
      </c>
      <c r="D147" s="115">
        <v>16.440000000000001</v>
      </c>
      <c r="E147" s="98">
        <v>1249.44</v>
      </c>
      <c r="F147" s="101" t="s">
        <v>12</v>
      </c>
    </row>
    <row r="148" spans="2:6" ht="12.5">
      <c r="B148" s="114">
        <v>45554.688888888886</v>
      </c>
      <c r="C148" s="100">
        <v>68</v>
      </c>
      <c r="D148" s="115">
        <v>16.440000000000001</v>
      </c>
      <c r="E148" s="98">
        <v>1117.92</v>
      </c>
      <c r="F148" s="101" t="s">
        <v>12</v>
      </c>
    </row>
    <row r="149" spans="2:6" ht="12.5">
      <c r="B149" s="114">
        <v>45554.688888888886</v>
      </c>
      <c r="C149" s="100">
        <v>132</v>
      </c>
      <c r="D149" s="115">
        <v>16.440000000000001</v>
      </c>
      <c r="E149" s="98">
        <v>2170.0800000000004</v>
      </c>
      <c r="F149" s="101" t="s">
        <v>12</v>
      </c>
    </row>
    <row r="150" spans="2:6" ht="12.5">
      <c r="B150" s="114">
        <v>45554.69027777778</v>
      </c>
      <c r="C150" s="100">
        <v>300</v>
      </c>
      <c r="D150" s="115">
        <v>16.440000000000001</v>
      </c>
      <c r="E150" s="98">
        <v>4932</v>
      </c>
      <c r="F150" s="101" t="s">
        <v>12</v>
      </c>
    </row>
    <row r="151" spans="2:6" ht="12.5">
      <c r="B151" s="114">
        <v>45554.694444444445</v>
      </c>
      <c r="C151" s="100">
        <v>600</v>
      </c>
      <c r="D151" s="115">
        <v>16.46</v>
      </c>
      <c r="E151" s="98">
        <v>9876</v>
      </c>
      <c r="F151" s="101" t="s">
        <v>12</v>
      </c>
    </row>
    <row r="152" spans="2:6" ht="12.5">
      <c r="B152" s="114">
        <v>45554.70416666667</v>
      </c>
      <c r="C152" s="100">
        <v>824</v>
      </c>
      <c r="D152" s="115">
        <v>16.47</v>
      </c>
      <c r="E152" s="98">
        <v>13571.279999999999</v>
      </c>
      <c r="F152" s="101" t="s">
        <v>12</v>
      </c>
    </row>
    <row r="153" spans="2:6" ht="12.5">
      <c r="B153" s="114">
        <v>45554.70416666667</v>
      </c>
      <c r="C153" s="100">
        <v>32</v>
      </c>
      <c r="D153" s="115">
        <v>16.48</v>
      </c>
      <c r="E153" s="98">
        <v>527.36</v>
      </c>
      <c r="F153" s="101" t="s">
        <v>12</v>
      </c>
    </row>
    <row r="154" spans="2:6" ht="12.5">
      <c r="B154" s="114">
        <v>45554.70416666667</v>
      </c>
      <c r="C154" s="100">
        <v>237</v>
      </c>
      <c r="D154" s="101">
        <v>16.48</v>
      </c>
      <c r="E154" s="98">
        <v>3905.76</v>
      </c>
      <c r="F154" s="101" t="s">
        <v>12</v>
      </c>
    </row>
    <row r="155" spans="2:6" ht="12.5">
      <c r="B155" s="114">
        <v>45554.708333333336</v>
      </c>
      <c r="C155" s="100">
        <v>256</v>
      </c>
      <c r="D155" s="101">
        <v>16.46</v>
      </c>
      <c r="E155" s="98">
        <v>4213.76</v>
      </c>
      <c r="F155" s="101" t="s">
        <v>12</v>
      </c>
    </row>
    <row r="156" spans="2:6" ht="12.5">
      <c r="B156" s="114">
        <v>45554.708333333336</v>
      </c>
      <c r="C156" s="100">
        <v>297</v>
      </c>
      <c r="D156" s="101">
        <v>16.46</v>
      </c>
      <c r="E156" s="98">
        <v>4888.62</v>
      </c>
      <c r="F156" s="101" t="s">
        <v>12</v>
      </c>
    </row>
    <row r="157" spans="2:6" ht="12.5">
      <c r="B157" s="114">
        <v>45554.71597222222</v>
      </c>
      <c r="C157" s="100">
        <v>14</v>
      </c>
      <c r="D157" s="101">
        <v>16.47</v>
      </c>
      <c r="E157" s="98">
        <v>230.57999999999998</v>
      </c>
      <c r="F157" s="101" t="s">
        <v>12</v>
      </c>
    </row>
    <row r="158" spans="2:6" ht="12.5">
      <c r="B158" s="114">
        <v>45554.71597222222</v>
      </c>
      <c r="C158" s="100">
        <v>34</v>
      </c>
      <c r="D158" s="101">
        <v>16.47</v>
      </c>
      <c r="E158" s="98">
        <v>559.98</v>
      </c>
      <c r="F158" s="101" t="s">
        <v>12</v>
      </c>
    </row>
    <row r="159" spans="2:6" ht="12.5">
      <c r="B159" s="114">
        <v>45554.717361111114</v>
      </c>
      <c r="C159" s="100">
        <v>276</v>
      </c>
      <c r="D159" s="101">
        <v>16.47</v>
      </c>
      <c r="E159" s="98">
        <v>4545.7199999999993</v>
      </c>
      <c r="F159" s="101" t="s">
        <v>12</v>
      </c>
    </row>
    <row r="160" spans="2:6" ht="12.5">
      <c r="B160" s="114">
        <v>45554.717361111114</v>
      </c>
      <c r="C160" s="100">
        <v>278</v>
      </c>
      <c r="D160" s="101">
        <v>16.47</v>
      </c>
      <c r="E160" s="98">
        <v>4578.66</v>
      </c>
      <c r="F160" s="101" t="s">
        <v>12</v>
      </c>
    </row>
    <row r="161" spans="2:6" ht="12.5">
      <c r="B161" s="114">
        <v>45554.717361111114</v>
      </c>
      <c r="C161" s="100">
        <v>278</v>
      </c>
      <c r="D161" s="101">
        <v>16.47</v>
      </c>
      <c r="E161" s="98">
        <v>4578.66</v>
      </c>
      <c r="F161" s="101" t="s">
        <v>12</v>
      </c>
    </row>
  </sheetData>
  <conditionalFormatting sqref="D15:D17">
    <cfRule type="expression" dxfId="140" priority="1">
      <formula>$D15&gt;#REF!</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857ED-CCAD-40D6-9E71-C0F52CB5ED25}">
  <sheetPr codeName="Sheet187"/>
  <dimension ref="B1:L198"/>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45553</v>
      </c>
      <c r="C15" s="83">
        <f>SUMIF(F20:F5000,F15,C20:C5000)</f>
        <v>49169</v>
      </c>
      <c r="D15" s="84">
        <f>E15/C15</f>
        <v>16.263869918037795</v>
      </c>
      <c r="E15" s="84">
        <f>SUMIF(F20:F5000,F15,E20:E5000)</f>
        <v>799678.22000000032</v>
      </c>
      <c r="F15" s="85" t="s">
        <v>12</v>
      </c>
    </row>
    <row r="16" spans="2:10">
      <c r="B16" s="30">
        <v>45553</v>
      </c>
      <c r="C16" s="83">
        <f>SUMIF(F20:F5001,F16,C20:C5001)</f>
        <v>0</v>
      </c>
      <c r="D16" s="84">
        <v>0</v>
      </c>
      <c r="E16" s="84">
        <f>SUMIF(F20:F5001,F16,E20:E5001)</f>
        <v>0</v>
      </c>
      <c r="F16" s="85" t="s">
        <v>22</v>
      </c>
    </row>
    <row r="17" spans="2:12" ht="12.5">
      <c r="B17" s="30">
        <v>45553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45553.381249999999</v>
      </c>
      <c r="C20" s="100">
        <v>25</v>
      </c>
      <c r="D20" s="101">
        <v>16.37</v>
      </c>
      <c r="E20" s="98">
        <v>409.25</v>
      </c>
      <c r="F20" s="101" t="s">
        <v>12</v>
      </c>
      <c r="G20" s="116"/>
      <c r="H20" s="113"/>
      <c r="I20" s="113"/>
      <c r="J20" s="113"/>
      <c r="K20" s="113"/>
    </row>
    <row r="21" spans="2:12" ht="12.5">
      <c r="B21" s="114">
        <v>45553.381249999999</v>
      </c>
      <c r="C21" s="100">
        <v>272</v>
      </c>
      <c r="D21" s="101">
        <v>16.37</v>
      </c>
      <c r="E21" s="98">
        <v>4452.6400000000003</v>
      </c>
      <c r="F21" s="101" t="s">
        <v>12</v>
      </c>
    </row>
    <row r="22" spans="2:12" ht="12.5">
      <c r="B22" s="114">
        <v>45553.381249999999</v>
      </c>
      <c r="C22" s="100">
        <v>109</v>
      </c>
      <c r="D22" s="101">
        <v>16.39</v>
      </c>
      <c r="E22" s="98">
        <v>1786.51</v>
      </c>
      <c r="F22" s="101" t="s">
        <v>12</v>
      </c>
    </row>
    <row r="23" spans="2:12" ht="12.5">
      <c r="B23" s="114">
        <v>45553.381249999999</v>
      </c>
      <c r="C23" s="100">
        <v>446</v>
      </c>
      <c r="D23" s="101">
        <v>16.39</v>
      </c>
      <c r="E23" s="98">
        <v>7309.9400000000005</v>
      </c>
      <c r="F23" s="101" t="s">
        <v>12</v>
      </c>
    </row>
    <row r="24" spans="2:12" ht="12.5">
      <c r="B24" s="114">
        <v>45553.381249999999</v>
      </c>
      <c r="C24" s="100">
        <v>446</v>
      </c>
      <c r="D24" s="101">
        <v>16.39</v>
      </c>
      <c r="E24" s="98">
        <v>7309.9400000000005</v>
      </c>
      <c r="F24" s="101" t="s">
        <v>12</v>
      </c>
    </row>
    <row r="25" spans="2:12" ht="12.5">
      <c r="B25" s="114">
        <v>45553.381249999999</v>
      </c>
      <c r="C25" s="100">
        <v>319</v>
      </c>
      <c r="D25" s="101">
        <v>16.39</v>
      </c>
      <c r="E25" s="98">
        <v>5228.41</v>
      </c>
      <c r="F25" s="101" t="s">
        <v>12</v>
      </c>
    </row>
    <row r="26" spans="2:12" ht="12.5">
      <c r="B26" s="114">
        <v>45553.381249999999</v>
      </c>
      <c r="C26" s="100">
        <v>292</v>
      </c>
      <c r="D26" s="101">
        <v>16.39</v>
      </c>
      <c r="E26" s="98">
        <v>4785.88</v>
      </c>
      <c r="F26" s="101" t="s">
        <v>12</v>
      </c>
    </row>
    <row r="27" spans="2:12" ht="12.5">
      <c r="B27" s="114">
        <v>45553.381249999999</v>
      </c>
      <c r="C27" s="100">
        <v>72</v>
      </c>
      <c r="D27" s="101">
        <v>16.38</v>
      </c>
      <c r="E27" s="98">
        <v>1179.3599999999999</v>
      </c>
      <c r="F27" s="101" t="s">
        <v>12</v>
      </c>
    </row>
    <row r="28" spans="2:12" ht="12.5">
      <c r="B28" s="114">
        <v>45553.381249999999</v>
      </c>
      <c r="C28" s="100">
        <v>328</v>
      </c>
      <c r="D28" s="101">
        <v>16.38</v>
      </c>
      <c r="E28" s="98">
        <v>5372.6399999999994</v>
      </c>
      <c r="F28" s="101" t="s">
        <v>12</v>
      </c>
    </row>
    <row r="29" spans="2:12" ht="12.5">
      <c r="B29" s="114">
        <v>45553.388888888891</v>
      </c>
      <c r="C29" s="100">
        <v>609</v>
      </c>
      <c r="D29" s="101">
        <v>16.38</v>
      </c>
      <c r="E29" s="98">
        <v>9975.42</v>
      </c>
      <c r="F29" s="101" t="s">
        <v>12</v>
      </c>
    </row>
    <row r="30" spans="2:12" ht="12.5">
      <c r="B30" s="114">
        <v>45553.388888888891</v>
      </c>
      <c r="C30" s="100">
        <v>298</v>
      </c>
      <c r="D30" s="101">
        <v>16.39</v>
      </c>
      <c r="E30" s="98">
        <v>4884.22</v>
      </c>
      <c r="F30" s="101" t="s">
        <v>12</v>
      </c>
    </row>
    <row r="31" spans="2:12" ht="12.5">
      <c r="B31" s="114">
        <v>45553.393055555556</v>
      </c>
      <c r="C31" s="100">
        <v>299</v>
      </c>
      <c r="D31" s="101">
        <v>16.38</v>
      </c>
      <c r="E31" s="98">
        <v>4897.62</v>
      </c>
      <c r="F31" s="101" t="s">
        <v>12</v>
      </c>
    </row>
    <row r="32" spans="2:12" ht="12.5">
      <c r="B32" s="114">
        <v>45553.395833333336</v>
      </c>
      <c r="C32" s="100">
        <v>274</v>
      </c>
      <c r="D32" s="101">
        <v>16.38</v>
      </c>
      <c r="E32" s="98">
        <v>4488.12</v>
      </c>
      <c r="F32" s="101" t="s">
        <v>12</v>
      </c>
    </row>
    <row r="33" spans="2:6" ht="12.5">
      <c r="B33" s="114">
        <v>45553.395833333336</v>
      </c>
      <c r="C33" s="100">
        <v>279</v>
      </c>
      <c r="D33" s="101">
        <v>16.38</v>
      </c>
      <c r="E33" s="98">
        <v>4570.0199999999995</v>
      </c>
      <c r="F33" s="101" t="s">
        <v>12</v>
      </c>
    </row>
    <row r="34" spans="2:6" ht="12.5">
      <c r="B34" s="114">
        <v>45553.397916666669</v>
      </c>
      <c r="C34" s="100">
        <v>179</v>
      </c>
      <c r="D34" s="101">
        <v>16.38</v>
      </c>
      <c r="E34" s="98">
        <v>2932.02</v>
      </c>
      <c r="F34" s="101" t="s">
        <v>12</v>
      </c>
    </row>
    <row r="35" spans="2:6" ht="12.5">
      <c r="B35" s="114">
        <v>45553.4</v>
      </c>
      <c r="C35" s="100">
        <v>273</v>
      </c>
      <c r="D35" s="101">
        <v>16.38</v>
      </c>
      <c r="E35" s="98">
        <v>4471.74</v>
      </c>
      <c r="F35" s="101" t="s">
        <v>12</v>
      </c>
    </row>
    <row r="36" spans="2:6" ht="12.5">
      <c r="B36" s="114">
        <v>45553.4</v>
      </c>
      <c r="C36" s="100">
        <v>676</v>
      </c>
      <c r="D36" s="101">
        <v>16.38</v>
      </c>
      <c r="E36" s="98">
        <v>11072.88</v>
      </c>
      <c r="F36" s="101" t="s">
        <v>12</v>
      </c>
    </row>
    <row r="37" spans="2:6" ht="12.5">
      <c r="B37" s="114">
        <v>45553.4</v>
      </c>
      <c r="C37" s="100">
        <v>273</v>
      </c>
      <c r="D37" s="101">
        <v>16.38</v>
      </c>
      <c r="E37" s="98">
        <v>4471.74</v>
      </c>
      <c r="F37" s="101" t="s">
        <v>12</v>
      </c>
    </row>
    <row r="38" spans="2:6" ht="12.5">
      <c r="B38" s="114">
        <v>45553.404166666667</v>
      </c>
      <c r="C38" s="100">
        <v>319</v>
      </c>
      <c r="D38" s="101">
        <v>16.350000000000001</v>
      </c>
      <c r="E38" s="98">
        <v>5215.6500000000005</v>
      </c>
      <c r="F38" s="101" t="s">
        <v>12</v>
      </c>
    </row>
    <row r="39" spans="2:6" ht="12.5">
      <c r="B39" s="114">
        <v>45553.404166666667</v>
      </c>
      <c r="C39" s="100">
        <v>579</v>
      </c>
      <c r="D39" s="101">
        <v>16.350000000000001</v>
      </c>
      <c r="E39" s="98">
        <v>9466.6500000000015</v>
      </c>
      <c r="F39" s="101" t="s">
        <v>12</v>
      </c>
    </row>
    <row r="40" spans="2:6" ht="12.5">
      <c r="B40" s="114">
        <v>45553.404166666667</v>
      </c>
      <c r="C40" s="100">
        <v>274</v>
      </c>
      <c r="D40" s="101">
        <v>16.350000000000001</v>
      </c>
      <c r="E40" s="98">
        <v>4479.9000000000005</v>
      </c>
      <c r="F40" s="101" t="s">
        <v>12</v>
      </c>
    </row>
    <row r="41" spans="2:6" ht="12.5">
      <c r="B41" s="114">
        <v>45553.404166666667</v>
      </c>
      <c r="C41" s="100">
        <v>557</v>
      </c>
      <c r="D41" s="101">
        <v>16.36</v>
      </c>
      <c r="E41" s="98">
        <v>9112.52</v>
      </c>
      <c r="F41" s="101" t="s">
        <v>12</v>
      </c>
    </row>
    <row r="42" spans="2:6" ht="12.5">
      <c r="B42" s="114">
        <v>45553.407638888886</v>
      </c>
      <c r="C42" s="100">
        <v>229</v>
      </c>
      <c r="D42" s="101">
        <v>16.329999999999998</v>
      </c>
      <c r="E42" s="98">
        <v>3739.5699999999997</v>
      </c>
      <c r="F42" s="101" t="s">
        <v>12</v>
      </c>
    </row>
    <row r="43" spans="2:6" ht="12.5">
      <c r="B43" s="114">
        <v>45553.407638888886</v>
      </c>
      <c r="C43" s="100">
        <v>79</v>
      </c>
      <c r="D43" s="101">
        <v>16.329999999999998</v>
      </c>
      <c r="E43" s="98">
        <v>1290.07</v>
      </c>
      <c r="F43" s="101" t="s">
        <v>12</v>
      </c>
    </row>
    <row r="44" spans="2:6" ht="12.5">
      <c r="B44" s="114">
        <v>45553.416666666664</v>
      </c>
      <c r="C44" s="100">
        <v>125</v>
      </c>
      <c r="D44" s="101">
        <v>16.34</v>
      </c>
      <c r="E44" s="98">
        <v>2042.5</v>
      </c>
      <c r="F44" s="101" t="s">
        <v>12</v>
      </c>
    </row>
    <row r="45" spans="2:6" ht="12.5">
      <c r="B45" s="114">
        <v>45553.418055555558</v>
      </c>
      <c r="C45" s="100">
        <v>74</v>
      </c>
      <c r="D45" s="101">
        <v>16.34</v>
      </c>
      <c r="E45" s="98">
        <v>1209.1600000000001</v>
      </c>
      <c r="F45" s="101" t="s">
        <v>12</v>
      </c>
    </row>
    <row r="46" spans="2:6" ht="12.5">
      <c r="B46" s="114">
        <v>45553.420138888891</v>
      </c>
      <c r="C46" s="100">
        <v>325</v>
      </c>
      <c r="D46" s="101">
        <v>16.350000000000001</v>
      </c>
      <c r="E46" s="98">
        <v>5313.7500000000009</v>
      </c>
      <c r="F46" s="101" t="s">
        <v>12</v>
      </c>
    </row>
    <row r="47" spans="2:6" ht="12.5">
      <c r="B47" s="114">
        <v>45553.420138888891</v>
      </c>
      <c r="C47" s="100">
        <v>558</v>
      </c>
      <c r="D47" s="101">
        <v>16.350000000000001</v>
      </c>
      <c r="E47" s="98">
        <v>9123.3000000000011</v>
      </c>
      <c r="F47" s="101" t="s">
        <v>12</v>
      </c>
    </row>
    <row r="48" spans="2:6" ht="12.5">
      <c r="B48" s="114">
        <v>45553.421527777777</v>
      </c>
      <c r="C48" s="100">
        <v>828</v>
      </c>
      <c r="D48" s="101">
        <v>16.329999999999998</v>
      </c>
      <c r="E48" s="98">
        <v>13521.239999999998</v>
      </c>
      <c r="F48" s="101" t="s">
        <v>12</v>
      </c>
    </row>
    <row r="49" spans="2:6" ht="12.5">
      <c r="B49" s="114">
        <v>45553.421527777777</v>
      </c>
      <c r="C49" s="100">
        <v>297</v>
      </c>
      <c r="D49" s="101">
        <v>16.329999999999998</v>
      </c>
      <c r="E49" s="98">
        <v>4850.0099999999993</v>
      </c>
      <c r="F49" s="101" t="s">
        <v>12</v>
      </c>
    </row>
    <row r="50" spans="2:6" ht="12.5">
      <c r="B50" s="114">
        <v>45553.431944444441</v>
      </c>
      <c r="C50" s="100">
        <v>291</v>
      </c>
      <c r="D50" s="101">
        <v>16.329999999999998</v>
      </c>
      <c r="E50" s="98">
        <v>4752.03</v>
      </c>
      <c r="F50" s="101" t="s">
        <v>12</v>
      </c>
    </row>
    <row r="51" spans="2:6" ht="12.5">
      <c r="B51" s="114">
        <v>45553.433333333334</v>
      </c>
      <c r="C51" s="100">
        <v>272</v>
      </c>
      <c r="D51" s="101">
        <v>16.309999999999999</v>
      </c>
      <c r="E51" s="98">
        <v>4436.32</v>
      </c>
      <c r="F51" s="101" t="s">
        <v>12</v>
      </c>
    </row>
    <row r="52" spans="2:6" ht="12.5">
      <c r="B52" s="114">
        <v>45553.433333333334</v>
      </c>
      <c r="C52" s="100">
        <v>194</v>
      </c>
      <c r="D52" s="101">
        <v>16.309999999999999</v>
      </c>
      <c r="E52" s="98">
        <v>3164.14</v>
      </c>
      <c r="F52" s="101" t="s">
        <v>12</v>
      </c>
    </row>
    <row r="53" spans="2:6" ht="12.5">
      <c r="B53" s="114">
        <v>45553.433333333334</v>
      </c>
      <c r="C53" s="100">
        <v>567</v>
      </c>
      <c r="D53" s="101">
        <v>16.309999999999999</v>
      </c>
      <c r="E53" s="98">
        <v>9247.7699999999986</v>
      </c>
      <c r="F53" s="101" t="s">
        <v>12</v>
      </c>
    </row>
    <row r="54" spans="2:6" ht="12.5">
      <c r="B54" s="114">
        <v>45553.433333333334</v>
      </c>
      <c r="C54" s="100">
        <v>107</v>
      </c>
      <c r="D54" s="101">
        <v>16.309999999999999</v>
      </c>
      <c r="E54" s="98">
        <v>1745.1699999999998</v>
      </c>
      <c r="F54" s="101" t="s">
        <v>12</v>
      </c>
    </row>
    <row r="55" spans="2:6" ht="12.5">
      <c r="B55" s="114">
        <v>45553.438888888886</v>
      </c>
      <c r="C55" s="100">
        <v>285</v>
      </c>
      <c r="D55" s="101">
        <v>16.3</v>
      </c>
      <c r="E55" s="98">
        <v>4645.5</v>
      </c>
      <c r="F55" s="101" t="s">
        <v>12</v>
      </c>
    </row>
    <row r="56" spans="2:6" ht="12.5">
      <c r="B56" s="114">
        <v>45553.438888888886</v>
      </c>
      <c r="C56" s="100">
        <v>127</v>
      </c>
      <c r="D56" s="101">
        <v>16.3</v>
      </c>
      <c r="E56" s="98">
        <v>2070.1</v>
      </c>
      <c r="F56" s="101" t="s">
        <v>12</v>
      </c>
    </row>
    <row r="57" spans="2:6" ht="12.5">
      <c r="B57" s="114">
        <v>45553.448611111111</v>
      </c>
      <c r="C57" s="100">
        <v>307</v>
      </c>
      <c r="D57" s="101">
        <v>16.309999999999999</v>
      </c>
      <c r="E57" s="98">
        <v>5007.1699999999992</v>
      </c>
      <c r="F57" s="101" t="s">
        <v>12</v>
      </c>
    </row>
    <row r="58" spans="2:6" ht="12.5">
      <c r="B58" s="114">
        <v>45553.448611111111</v>
      </c>
      <c r="C58" s="100">
        <v>287</v>
      </c>
      <c r="D58" s="101">
        <v>16.309999999999999</v>
      </c>
      <c r="E58" s="98">
        <v>4680.9699999999993</v>
      </c>
      <c r="F58" s="101" t="s">
        <v>12</v>
      </c>
    </row>
    <row r="59" spans="2:6" ht="12.5">
      <c r="B59" s="114">
        <v>45553.458333333336</v>
      </c>
      <c r="C59" s="100">
        <v>540</v>
      </c>
      <c r="D59" s="101">
        <v>16.32</v>
      </c>
      <c r="E59" s="98">
        <v>8812.7999999999993</v>
      </c>
      <c r="F59" s="101" t="s">
        <v>12</v>
      </c>
    </row>
    <row r="60" spans="2:6" ht="12.5">
      <c r="B60" s="114">
        <v>45553.458333333336</v>
      </c>
      <c r="C60" s="100">
        <v>579</v>
      </c>
      <c r="D60" s="101">
        <v>16.32</v>
      </c>
      <c r="E60" s="98">
        <v>9449.2800000000007</v>
      </c>
      <c r="F60" s="101" t="s">
        <v>12</v>
      </c>
    </row>
    <row r="61" spans="2:6" ht="12.5">
      <c r="B61" s="114">
        <v>45553.458333333336</v>
      </c>
      <c r="C61" s="100">
        <v>269</v>
      </c>
      <c r="D61" s="101">
        <v>16.32</v>
      </c>
      <c r="E61" s="98">
        <v>4390.08</v>
      </c>
      <c r="F61" s="101" t="s">
        <v>12</v>
      </c>
    </row>
    <row r="62" spans="2:6" ht="12.5">
      <c r="B62" s="114">
        <v>45553.458333333336</v>
      </c>
      <c r="C62" s="100">
        <v>285</v>
      </c>
      <c r="D62" s="101">
        <v>16.32</v>
      </c>
      <c r="E62" s="98">
        <v>4651.2</v>
      </c>
      <c r="F62" s="101" t="s">
        <v>12</v>
      </c>
    </row>
    <row r="63" spans="2:6" ht="12.5">
      <c r="B63" s="114">
        <v>45553.458333333336</v>
      </c>
      <c r="C63" s="100">
        <v>327</v>
      </c>
      <c r="D63" s="101">
        <v>16.32</v>
      </c>
      <c r="E63" s="98">
        <v>5336.64</v>
      </c>
      <c r="F63" s="101" t="s">
        <v>12</v>
      </c>
    </row>
    <row r="64" spans="2:6" ht="12.5">
      <c r="B64" s="114">
        <v>45553.458333333336</v>
      </c>
      <c r="C64" s="100">
        <v>561</v>
      </c>
      <c r="D64" s="101">
        <v>16.32</v>
      </c>
      <c r="E64" s="98">
        <v>9155.52</v>
      </c>
      <c r="F64" s="101" t="s">
        <v>12</v>
      </c>
    </row>
    <row r="65" spans="2:6" ht="12.5">
      <c r="B65" s="114">
        <v>45553.461111111108</v>
      </c>
      <c r="C65" s="100">
        <v>203</v>
      </c>
      <c r="D65" s="115">
        <v>16.28</v>
      </c>
      <c r="E65" s="98">
        <v>3304.84</v>
      </c>
      <c r="F65" s="101" t="s">
        <v>12</v>
      </c>
    </row>
    <row r="66" spans="2:6" ht="12.5">
      <c r="B66" s="114">
        <v>45553.461111111108</v>
      </c>
      <c r="C66" s="100">
        <v>84</v>
      </c>
      <c r="D66" s="115">
        <v>16.28</v>
      </c>
      <c r="E66" s="98">
        <v>1367.52</v>
      </c>
      <c r="F66" s="101" t="s">
        <v>12</v>
      </c>
    </row>
    <row r="67" spans="2:6" ht="12.5">
      <c r="B67" s="114">
        <v>45553.461111111108</v>
      </c>
      <c r="C67" s="100">
        <v>291</v>
      </c>
      <c r="D67" s="115">
        <v>16.29</v>
      </c>
      <c r="E67" s="98">
        <v>4740.3899999999994</v>
      </c>
      <c r="F67" s="101" t="s">
        <v>12</v>
      </c>
    </row>
    <row r="68" spans="2:6" ht="12.5">
      <c r="B68" s="114">
        <v>45553.46875</v>
      </c>
      <c r="C68" s="100">
        <v>100</v>
      </c>
      <c r="D68" s="115">
        <v>16.28</v>
      </c>
      <c r="E68" s="98">
        <v>1628</v>
      </c>
      <c r="F68" s="101" t="s">
        <v>12</v>
      </c>
    </row>
    <row r="69" spans="2:6" ht="12.5">
      <c r="B69" s="114">
        <v>45553.46875</v>
      </c>
      <c r="C69" s="100">
        <v>463</v>
      </c>
      <c r="D69" s="115">
        <v>16.28</v>
      </c>
      <c r="E69" s="98">
        <v>7537.64</v>
      </c>
      <c r="F69" s="101" t="s">
        <v>12</v>
      </c>
    </row>
    <row r="70" spans="2:6" ht="12.5">
      <c r="B70" s="114">
        <v>45553.475694444445</v>
      </c>
      <c r="C70" s="100">
        <v>243</v>
      </c>
      <c r="D70" s="115">
        <v>16.28</v>
      </c>
      <c r="E70" s="98">
        <v>3956.0400000000004</v>
      </c>
      <c r="F70" s="101" t="s">
        <v>12</v>
      </c>
    </row>
    <row r="71" spans="2:6" ht="12.5">
      <c r="B71" s="114">
        <v>45553.475694444445</v>
      </c>
      <c r="C71" s="100">
        <v>9</v>
      </c>
      <c r="D71" s="115">
        <v>16.28</v>
      </c>
      <c r="E71" s="98">
        <v>146.52000000000001</v>
      </c>
      <c r="F71" s="101" t="s">
        <v>12</v>
      </c>
    </row>
    <row r="72" spans="2:6" ht="12.5">
      <c r="B72" s="114">
        <v>45553.475694444445</v>
      </c>
      <c r="C72" s="100">
        <v>66</v>
      </c>
      <c r="D72" s="115">
        <v>16.28</v>
      </c>
      <c r="E72" s="98">
        <v>1074.48</v>
      </c>
      <c r="F72" s="101" t="s">
        <v>12</v>
      </c>
    </row>
    <row r="73" spans="2:6" ht="12.5">
      <c r="B73" s="114">
        <v>45553.479861111111</v>
      </c>
      <c r="C73" s="100">
        <v>57</v>
      </c>
      <c r="D73" s="115">
        <v>16.28</v>
      </c>
      <c r="E73" s="98">
        <v>927.96</v>
      </c>
      <c r="F73" s="101" t="s">
        <v>12</v>
      </c>
    </row>
    <row r="74" spans="2:6" ht="12.5">
      <c r="B74" s="114">
        <v>45553.479861111111</v>
      </c>
      <c r="C74" s="100">
        <v>600</v>
      </c>
      <c r="D74" s="115">
        <v>16.28</v>
      </c>
      <c r="E74" s="98">
        <v>9768</v>
      </c>
      <c r="F74" s="101" t="s">
        <v>12</v>
      </c>
    </row>
    <row r="75" spans="2:6" ht="12.5">
      <c r="B75" s="114">
        <v>45553.479861111111</v>
      </c>
      <c r="C75" s="100">
        <v>143</v>
      </c>
      <c r="D75" s="115">
        <v>16.28</v>
      </c>
      <c r="E75" s="98">
        <v>2328.04</v>
      </c>
      <c r="F75" s="101" t="s">
        <v>12</v>
      </c>
    </row>
    <row r="76" spans="2:6" ht="12.5">
      <c r="B76" s="114">
        <v>45553.479861111111</v>
      </c>
      <c r="C76" s="100">
        <v>217</v>
      </c>
      <c r="D76" s="115">
        <v>16.28</v>
      </c>
      <c r="E76" s="98">
        <v>3532.76</v>
      </c>
      <c r="F76" s="101" t="s">
        <v>12</v>
      </c>
    </row>
    <row r="77" spans="2:6" ht="12.5">
      <c r="B77" s="114">
        <v>45553.479861111111</v>
      </c>
      <c r="C77" s="100">
        <v>383</v>
      </c>
      <c r="D77" s="115">
        <v>16.28</v>
      </c>
      <c r="E77" s="98">
        <v>6235.2400000000007</v>
      </c>
      <c r="F77" s="101" t="s">
        <v>12</v>
      </c>
    </row>
    <row r="78" spans="2:6" ht="12.5">
      <c r="B78" s="114">
        <v>45553.479861111111</v>
      </c>
      <c r="C78" s="100">
        <v>282</v>
      </c>
      <c r="D78" s="115">
        <v>16.28</v>
      </c>
      <c r="E78" s="98">
        <v>4590.96</v>
      </c>
      <c r="F78" s="101" t="s">
        <v>12</v>
      </c>
    </row>
    <row r="79" spans="2:6" ht="12.5">
      <c r="B79" s="114">
        <v>45553.479861111111</v>
      </c>
      <c r="C79" s="100">
        <v>277</v>
      </c>
      <c r="D79" s="115">
        <v>16.29</v>
      </c>
      <c r="E79" s="98">
        <v>4512.33</v>
      </c>
      <c r="F79" s="101" t="s">
        <v>12</v>
      </c>
    </row>
    <row r="80" spans="2:6" ht="12.5">
      <c r="B80" s="114">
        <v>45553.479861111111</v>
      </c>
      <c r="C80" s="100">
        <v>313</v>
      </c>
      <c r="D80" s="115">
        <v>16.29</v>
      </c>
      <c r="E80" s="98">
        <v>5098.7699999999995</v>
      </c>
      <c r="F80" s="101" t="s">
        <v>12</v>
      </c>
    </row>
    <row r="81" spans="2:6" ht="12.5">
      <c r="B81" s="114">
        <v>45553.479861111111</v>
      </c>
      <c r="C81" s="100">
        <v>608</v>
      </c>
      <c r="D81" s="115">
        <v>16.29</v>
      </c>
      <c r="E81" s="98">
        <v>9904.32</v>
      </c>
      <c r="F81" s="101" t="s">
        <v>12</v>
      </c>
    </row>
    <row r="82" spans="2:6" ht="12.5">
      <c r="B82" s="114">
        <v>45553.484027777777</v>
      </c>
      <c r="C82" s="100">
        <v>99</v>
      </c>
      <c r="D82" s="115">
        <v>16.29</v>
      </c>
      <c r="E82" s="98">
        <v>1612.7099999999998</v>
      </c>
      <c r="F82" s="101" t="s">
        <v>12</v>
      </c>
    </row>
    <row r="83" spans="2:6" ht="12.5">
      <c r="B83" s="114">
        <v>45553.484027777777</v>
      </c>
      <c r="C83" s="100">
        <v>302</v>
      </c>
      <c r="D83" s="115">
        <v>16.29</v>
      </c>
      <c r="E83" s="98">
        <v>4919.58</v>
      </c>
      <c r="F83" s="101" t="s">
        <v>12</v>
      </c>
    </row>
    <row r="84" spans="2:6" ht="12.5">
      <c r="B84" s="114">
        <v>45553.484027777777</v>
      </c>
      <c r="C84" s="100">
        <v>193</v>
      </c>
      <c r="D84" s="115">
        <v>16.29</v>
      </c>
      <c r="E84" s="98">
        <v>3143.97</v>
      </c>
      <c r="F84" s="101" t="s">
        <v>12</v>
      </c>
    </row>
    <row r="85" spans="2:6" ht="12.5">
      <c r="B85" s="114">
        <v>45553.489583333336</v>
      </c>
      <c r="C85" s="100">
        <v>296</v>
      </c>
      <c r="D85" s="115">
        <v>16.27</v>
      </c>
      <c r="E85" s="98">
        <v>4815.92</v>
      </c>
      <c r="F85" s="101" t="s">
        <v>12</v>
      </c>
    </row>
    <row r="86" spans="2:6" ht="12.5">
      <c r="B86" s="114">
        <v>45553.489583333336</v>
      </c>
      <c r="C86" s="100">
        <v>96</v>
      </c>
      <c r="D86" s="115">
        <v>16.27</v>
      </c>
      <c r="E86" s="98">
        <v>1561.92</v>
      </c>
      <c r="F86" s="101" t="s">
        <v>12</v>
      </c>
    </row>
    <row r="87" spans="2:6" ht="12.5">
      <c r="B87" s="114">
        <v>45553.499305555553</v>
      </c>
      <c r="C87" s="100">
        <v>202</v>
      </c>
      <c r="D87" s="115">
        <v>16.27</v>
      </c>
      <c r="E87" s="98">
        <v>3286.54</v>
      </c>
      <c r="F87" s="101" t="s">
        <v>12</v>
      </c>
    </row>
    <row r="88" spans="2:6" ht="12.5">
      <c r="B88" s="114">
        <v>45553.499305555553</v>
      </c>
      <c r="C88" s="100">
        <v>284</v>
      </c>
      <c r="D88" s="115">
        <v>16.27</v>
      </c>
      <c r="E88" s="98">
        <v>4620.68</v>
      </c>
      <c r="F88" s="101" t="s">
        <v>12</v>
      </c>
    </row>
    <row r="89" spans="2:6" ht="12.5">
      <c r="B89" s="114">
        <v>45553.499305555553</v>
      </c>
      <c r="C89" s="100">
        <v>115</v>
      </c>
      <c r="D89" s="115">
        <v>16.27</v>
      </c>
      <c r="E89" s="98">
        <v>1871.05</v>
      </c>
      <c r="F89" s="101" t="s">
        <v>12</v>
      </c>
    </row>
    <row r="90" spans="2:6" ht="12.5">
      <c r="B90" s="114">
        <v>45553.499305555553</v>
      </c>
      <c r="C90" s="100">
        <v>286</v>
      </c>
      <c r="D90" s="115">
        <v>16.28</v>
      </c>
      <c r="E90" s="98">
        <v>4656.08</v>
      </c>
      <c r="F90" s="101" t="s">
        <v>12</v>
      </c>
    </row>
    <row r="91" spans="2:6" ht="12.5">
      <c r="B91" s="114">
        <v>45553.499305555553</v>
      </c>
      <c r="C91" s="100">
        <v>273</v>
      </c>
      <c r="D91" s="115">
        <v>16.28</v>
      </c>
      <c r="E91" s="98">
        <v>4444.4400000000005</v>
      </c>
      <c r="F91" s="101" t="s">
        <v>12</v>
      </c>
    </row>
    <row r="92" spans="2:6" ht="12.5">
      <c r="B92" s="114">
        <v>45553.511805555558</v>
      </c>
      <c r="C92" s="100">
        <v>274</v>
      </c>
      <c r="D92" s="115">
        <v>16.260000000000002</v>
      </c>
      <c r="E92" s="98">
        <v>4455.2400000000007</v>
      </c>
      <c r="F92" s="101" t="s">
        <v>12</v>
      </c>
    </row>
    <row r="93" spans="2:6" ht="12.5">
      <c r="B93" s="114">
        <v>45553.511805555558</v>
      </c>
      <c r="C93" s="100">
        <v>44</v>
      </c>
      <c r="D93" s="115">
        <v>16.260000000000002</v>
      </c>
      <c r="E93" s="98">
        <v>715.44</v>
      </c>
      <c r="F93" s="101" t="s">
        <v>12</v>
      </c>
    </row>
    <row r="94" spans="2:6" ht="12.5">
      <c r="B94" s="114">
        <v>45553.511805555558</v>
      </c>
      <c r="C94" s="100">
        <v>50</v>
      </c>
      <c r="D94" s="115">
        <v>16.260000000000002</v>
      </c>
      <c r="E94" s="98">
        <v>813.00000000000011</v>
      </c>
      <c r="F94" s="101" t="s">
        <v>12</v>
      </c>
    </row>
    <row r="95" spans="2:6" ht="12.5">
      <c r="B95" s="114">
        <v>45553.511805555558</v>
      </c>
      <c r="C95" s="100">
        <v>282</v>
      </c>
      <c r="D95" s="115">
        <v>16.260000000000002</v>
      </c>
      <c r="E95" s="98">
        <v>4585.3200000000006</v>
      </c>
      <c r="F95" s="101" t="s">
        <v>12</v>
      </c>
    </row>
    <row r="96" spans="2:6" ht="12.5">
      <c r="B96" s="114">
        <v>45553.511805555558</v>
      </c>
      <c r="C96" s="100">
        <v>277</v>
      </c>
      <c r="D96" s="115">
        <v>16.27</v>
      </c>
      <c r="E96" s="98">
        <v>4506.79</v>
      </c>
      <c r="F96" s="101" t="s">
        <v>12</v>
      </c>
    </row>
    <row r="97" spans="2:6" ht="12.5">
      <c r="B97" s="114">
        <v>45553.511805555558</v>
      </c>
      <c r="C97" s="100">
        <v>533</v>
      </c>
      <c r="D97" s="115">
        <v>16.27</v>
      </c>
      <c r="E97" s="98">
        <v>8671.91</v>
      </c>
      <c r="F97" s="101" t="s">
        <v>12</v>
      </c>
    </row>
    <row r="98" spans="2:6" ht="12.5">
      <c r="B98" s="114">
        <v>45553.511805555558</v>
      </c>
      <c r="C98" s="100">
        <v>35</v>
      </c>
      <c r="D98" s="115">
        <v>16.27</v>
      </c>
      <c r="E98" s="98">
        <v>569.44999999999993</v>
      </c>
      <c r="F98" s="101" t="s">
        <v>12</v>
      </c>
    </row>
    <row r="99" spans="2:6" ht="12.5">
      <c r="B99" s="114">
        <v>45553.521527777775</v>
      </c>
      <c r="C99" s="100">
        <v>315</v>
      </c>
      <c r="D99" s="115">
        <v>16.27</v>
      </c>
      <c r="E99" s="98">
        <v>5125.05</v>
      </c>
      <c r="F99" s="101" t="s">
        <v>12</v>
      </c>
    </row>
    <row r="100" spans="2:6" ht="12.5">
      <c r="B100" s="114">
        <v>45553.521527777775</v>
      </c>
      <c r="C100" s="100">
        <v>287</v>
      </c>
      <c r="D100" s="115">
        <v>16.27</v>
      </c>
      <c r="E100" s="98">
        <v>4669.49</v>
      </c>
      <c r="F100" s="101" t="s">
        <v>12</v>
      </c>
    </row>
    <row r="101" spans="2:6" ht="12.5">
      <c r="B101" s="114">
        <v>45553.521527777775</v>
      </c>
      <c r="C101" s="100">
        <v>277</v>
      </c>
      <c r="D101" s="115">
        <v>16.27</v>
      </c>
      <c r="E101" s="98">
        <v>4506.79</v>
      </c>
      <c r="F101" s="101" t="s">
        <v>12</v>
      </c>
    </row>
    <row r="102" spans="2:6" ht="12.5">
      <c r="B102" s="114">
        <v>45553.529166666667</v>
      </c>
      <c r="C102" s="100">
        <v>283</v>
      </c>
      <c r="D102" s="115">
        <v>16.25</v>
      </c>
      <c r="E102" s="98">
        <v>4598.75</v>
      </c>
      <c r="F102" s="101" t="s">
        <v>12</v>
      </c>
    </row>
    <row r="103" spans="2:6" ht="12.5">
      <c r="B103" s="114">
        <v>45553.537499999999</v>
      </c>
      <c r="C103" s="100">
        <v>333</v>
      </c>
      <c r="D103" s="115">
        <v>16.23</v>
      </c>
      <c r="E103" s="98">
        <v>5404.59</v>
      </c>
      <c r="F103" s="101" t="s">
        <v>12</v>
      </c>
    </row>
    <row r="104" spans="2:6" ht="12.5">
      <c r="B104" s="114">
        <v>45553.537499999999</v>
      </c>
      <c r="C104" s="100">
        <v>304</v>
      </c>
      <c r="D104" s="115">
        <v>16.239999999999998</v>
      </c>
      <c r="E104" s="98">
        <v>4936.9599999999991</v>
      </c>
      <c r="F104" s="101" t="s">
        <v>12</v>
      </c>
    </row>
    <row r="105" spans="2:6" ht="12.5">
      <c r="B105" s="114">
        <v>45553.537499999999</v>
      </c>
      <c r="C105" s="100">
        <v>306</v>
      </c>
      <c r="D105" s="115">
        <v>16.23</v>
      </c>
      <c r="E105" s="98">
        <v>4966.38</v>
      </c>
      <c r="F105" s="101" t="s">
        <v>12</v>
      </c>
    </row>
    <row r="106" spans="2:6" ht="12.5">
      <c r="B106" s="114">
        <v>45553.537499999999</v>
      </c>
      <c r="C106" s="100">
        <v>306</v>
      </c>
      <c r="D106" s="115">
        <v>16.23</v>
      </c>
      <c r="E106" s="98">
        <v>4966.38</v>
      </c>
      <c r="F106" s="101" t="s">
        <v>12</v>
      </c>
    </row>
    <row r="107" spans="2:6" ht="12.5">
      <c r="B107" s="114">
        <v>45553.549305555556</v>
      </c>
      <c r="C107" s="100">
        <v>307</v>
      </c>
      <c r="D107" s="115">
        <v>16.23</v>
      </c>
      <c r="E107" s="98">
        <v>4982.6100000000006</v>
      </c>
      <c r="F107" s="101" t="s">
        <v>12</v>
      </c>
    </row>
    <row r="108" spans="2:6" ht="12.5">
      <c r="B108" s="114">
        <v>45553.55</v>
      </c>
      <c r="C108" s="100">
        <v>314</v>
      </c>
      <c r="D108" s="115">
        <v>16.22</v>
      </c>
      <c r="E108" s="98">
        <v>5093.08</v>
      </c>
      <c r="F108" s="101" t="s">
        <v>12</v>
      </c>
    </row>
    <row r="109" spans="2:6" ht="12.5">
      <c r="B109" s="114">
        <v>45553.55</v>
      </c>
      <c r="C109" s="100">
        <v>7</v>
      </c>
      <c r="D109" s="115">
        <v>16.22</v>
      </c>
      <c r="E109" s="98">
        <v>113.53999999999999</v>
      </c>
      <c r="F109" s="101" t="s">
        <v>12</v>
      </c>
    </row>
    <row r="110" spans="2:6" ht="12.5">
      <c r="B110" s="114">
        <v>45553.5625</v>
      </c>
      <c r="C110" s="100">
        <v>598</v>
      </c>
      <c r="D110" s="115">
        <v>16.25</v>
      </c>
      <c r="E110" s="98">
        <v>9717.5</v>
      </c>
      <c r="F110" s="101" t="s">
        <v>12</v>
      </c>
    </row>
    <row r="111" spans="2:6" ht="12.5">
      <c r="B111" s="114">
        <v>45553.5625</v>
      </c>
      <c r="C111" s="100">
        <v>288</v>
      </c>
      <c r="D111" s="115">
        <v>16.25</v>
      </c>
      <c r="E111" s="98">
        <v>4680</v>
      </c>
      <c r="F111" s="101" t="s">
        <v>12</v>
      </c>
    </row>
    <row r="112" spans="2:6" ht="12.5">
      <c r="B112" s="114">
        <v>45553.5625</v>
      </c>
      <c r="C112" s="100">
        <v>539</v>
      </c>
      <c r="D112" s="115">
        <v>16.260000000000002</v>
      </c>
      <c r="E112" s="98">
        <v>8764.1400000000012</v>
      </c>
      <c r="F112" s="101" t="s">
        <v>12</v>
      </c>
    </row>
    <row r="113" spans="2:6" ht="12.5">
      <c r="B113" s="114">
        <v>45553.571527777778</v>
      </c>
      <c r="C113" s="100">
        <v>159</v>
      </c>
      <c r="D113" s="115">
        <v>16.23</v>
      </c>
      <c r="E113" s="98">
        <v>2580.5700000000002</v>
      </c>
      <c r="F113" s="101" t="s">
        <v>12</v>
      </c>
    </row>
    <row r="114" spans="2:6" ht="12.5">
      <c r="B114" s="114">
        <v>45553.57708333333</v>
      </c>
      <c r="C114" s="100">
        <v>236</v>
      </c>
      <c r="D114" s="115">
        <v>16.22</v>
      </c>
      <c r="E114" s="98">
        <v>3827.9199999999996</v>
      </c>
      <c r="F114" s="101" t="s">
        <v>12</v>
      </c>
    </row>
    <row r="115" spans="2:6" ht="12.5">
      <c r="B115" s="114">
        <v>45553.57708333333</v>
      </c>
      <c r="C115" s="100">
        <v>303</v>
      </c>
      <c r="D115" s="115">
        <v>16.22</v>
      </c>
      <c r="E115" s="98">
        <v>4914.66</v>
      </c>
      <c r="F115" s="101" t="s">
        <v>12</v>
      </c>
    </row>
    <row r="116" spans="2:6" ht="12.5">
      <c r="B116" s="114">
        <v>45553.57708333333</v>
      </c>
      <c r="C116" s="100">
        <v>78</v>
      </c>
      <c r="D116" s="115">
        <v>16.22</v>
      </c>
      <c r="E116" s="98">
        <v>1265.1599999999999</v>
      </c>
      <c r="F116" s="101" t="s">
        <v>12</v>
      </c>
    </row>
    <row r="117" spans="2:6" ht="12.5">
      <c r="B117" s="114">
        <v>45553.57708333333</v>
      </c>
      <c r="C117" s="100">
        <v>283</v>
      </c>
      <c r="D117" s="115">
        <v>16.22</v>
      </c>
      <c r="E117" s="98">
        <v>4590.2599999999993</v>
      </c>
      <c r="F117" s="101" t="s">
        <v>12</v>
      </c>
    </row>
    <row r="118" spans="2:6" ht="12.5">
      <c r="B118" s="114">
        <v>45553.57708333333</v>
      </c>
      <c r="C118" s="100">
        <v>421</v>
      </c>
      <c r="D118" s="115">
        <v>16.23</v>
      </c>
      <c r="E118" s="98">
        <v>6832.83</v>
      </c>
      <c r="F118" s="101" t="s">
        <v>12</v>
      </c>
    </row>
    <row r="119" spans="2:6" ht="12.5">
      <c r="B119" s="114">
        <v>45553.599305555559</v>
      </c>
      <c r="C119" s="100">
        <v>640</v>
      </c>
      <c r="D119" s="115">
        <v>16.27</v>
      </c>
      <c r="E119" s="98">
        <v>10412.799999999999</v>
      </c>
      <c r="F119" s="101" t="s">
        <v>12</v>
      </c>
    </row>
    <row r="120" spans="2:6" ht="12.5">
      <c r="B120" s="114">
        <v>45553.599305555559</v>
      </c>
      <c r="C120" s="100">
        <v>139</v>
      </c>
      <c r="D120" s="115">
        <v>16.27</v>
      </c>
      <c r="E120" s="98">
        <v>2261.5299999999997</v>
      </c>
      <c r="F120" s="101" t="s">
        <v>12</v>
      </c>
    </row>
    <row r="121" spans="2:6" ht="12.5">
      <c r="B121" s="114">
        <v>45553.599305555559</v>
      </c>
      <c r="C121" s="100">
        <v>151</v>
      </c>
      <c r="D121" s="115">
        <v>16.27</v>
      </c>
      <c r="E121" s="98">
        <v>2456.77</v>
      </c>
      <c r="F121" s="101" t="s">
        <v>12</v>
      </c>
    </row>
    <row r="122" spans="2:6" ht="12.5">
      <c r="B122" s="114">
        <v>45553.602777777778</v>
      </c>
      <c r="C122" s="100">
        <v>270</v>
      </c>
      <c r="D122" s="115">
        <v>16.27</v>
      </c>
      <c r="E122" s="98">
        <v>4392.8999999999996</v>
      </c>
      <c r="F122" s="101" t="s">
        <v>12</v>
      </c>
    </row>
    <row r="123" spans="2:6" ht="12.5">
      <c r="B123" s="114">
        <v>45553.602777777778</v>
      </c>
      <c r="C123" s="100">
        <v>546</v>
      </c>
      <c r="D123" s="115">
        <v>16.27</v>
      </c>
      <c r="E123" s="98">
        <v>8883.42</v>
      </c>
      <c r="F123" s="101" t="s">
        <v>12</v>
      </c>
    </row>
    <row r="124" spans="2:6" ht="12.5">
      <c r="B124" s="114">
        <v>45553.602777777778</v>
      </c>
      <c r="C124" s="100">
        <v>270</v>
      </c>
      <c r="D124" s="115">
        <v>16.27</v>
      </c>
      <c r="E124" s="98">
        <v>4392.8999999999996</v>
      </c>
      <c r="F124" s="101" t="s">
        <v>12</v>
      </c>
    </row>
    <row r="125" spans="2:6" ht="12.5">
      <c r="B125" s="114">
        <v>45553.602777777778</v>
      </c>
      <c r="C125" s="100">
        <v>291</v>
      </c>
      <c r="D125" s="115">
        <v>16.27</v>
      </c>
      <c r="E125" s="98">
        <v>4734.57</v>
      </c>
      <c r="F125" s="101" t="s">
        <v>12</v>
      </c>
    </row>
    <row r="126" spans="2:6" ht="12.5">
      <c r="B126" s="114">
        <v>45553.607638888891</v>
      </c>
      <c r="C126" s="100">
        <v>557</v>
      </c>
      <c r="D126" s="115">
        <v>16.260000000000002</v>
      </c>
      <c r="E126" s="98">
        <v>9056.8200000000015</v>
      </c>
      <c r="F126" s="101" t="s">
        <v>12</v>
      </c>
    </row>
    <row r="127" spans="2:6" ht="12.5">
      <c r="B127" s="114">
        <v>45553.607638888891</v>
      </c>
      <c r="C127" s="100">
        <v>273</v>
      </c>
      <c r="D127" s="115">
        <v>16.260000000000002</v>
      </c>
      <c r="E127" s="98">
        <v>4438.9800000000005</v>
      </c>
      <c r="F127" s="101" t="s">
        <v>12</v>
      </c>
    </row>
    <row r="128" spans="2:6" ht="12.5">
      <c r="B128" s="114">
        <v>45553.621527777781</v>
      </c>
      <c r="C128" s="100">
        <v>164</v>
      </c>
      <c r="D128" s="115">
        <v>16.29</v>
      </c>
      <c r="E128" s="98">
        <v>2671.56</v>
      </c>
      <c r="F128" s="101" t="s">
        <v>12</v>
      </c>
    </row>
    <row r="129" spans="2:6" ht="12.5">
      <c r="B129" s="114">
        <v>45553.621527777781</v>
      </c>
      <c r="C129" s="100">
        <v>125</v>
      </c>
      <c r="D129" s="115">
        <v>16.29</v>
      </c>
      <c r="E129" s="98">
        <v>2036.25</v>
      </c>
      <c r="F129" s="101" t="s">
        <v>12</v>
      </c>
    </row>
    <row r="130" spans="2:6" ht="12.5">
      <c r="B130" s="114">
        <v>45553.622916666667</v>
      </c>
      <c r="C130" s="100">
        <v>4</v>
      </c>
      <c r="D130" s="115">
        <v>16.29</v>
      </c>
      <c r="E130" s="98">
        <v>65.16</v>
      </c>
      <c r="F130" s="101" t="s">
        <v>12</v>
      </c>
    </row>
    <row r="131" spans="2:6" ht="12.5">
      <c r="B131" s="114">
        <v>45553.622916666667</v>
      </c>
      <c r="C131" s="100">
        <v>78</v>
      </c>
      <c r="D131" s="115">
        <v>16.29</v>
      </c>
      <c r="E131" s="98">
        <v>1270.6199999999999</v>
      </c>
      <c r="F131" s="101" t="s">
        <v>12</v>
      </c>
    </row>
    <row r="132" spans="2:6" ht="12.5">
      <c r="B132" s="114">
        <v>45553.622916666667</v>
      </c>
      <c r="C132" s="100">
        <v>209</v>
      </c>
      <c r="D132" s="115">
        <v>16.29</v>
      </c>
      <c r="E132" s="98">
        <v>3404.6099999999997</v>
      </c>
      <c r="F132" s="101" t="s">
        <v>12</v>
      </c>
    </row>
    <row r="133" spans="2:6" ht="12.5">
      <c r="B133" s="114">
        <v>45553.624305555553</v>
      </c>
      <c r="C133" s="100">
        <v>13</v>
      </c>
      <c r="D133" s="115">
        <v>16.28</v>
      </c>
      <c r="E133" s="98">
        <v>211.64000000000001</v>
      </c>
      <c r="F133" s="101" t="s">
        <v>12</v>
      </c>
    </row>
    <row r="134" spans="2:6" ht="12.5">
      <c r="B134" s="114">
        <v>45553.624305555553</v>
      </c>
      <c r="C134" s="100">
        <v>32</v>
      </c>
      <c r="D134" s="115">
        <v>16.28</v>
      </c>
      <c r="E134" s="98">
        <v>520.96</v>
      </c>
      <c r="F134" s="101" t="s">
        <v>12</v>
      </c>
    </row>
    <row r="135" spans="2:6" ht="12.5">
      <c r="B135" s="114">
        <v>45553.624305555553</v>
      </c>
      <c r="C135" s="100">
        <v>68</v>
      </c>
      <c r="D135" s="115">
        <v>16.28</v>
      </c>
      <c r="E135" s="98">
        <v>1107.04</v>
      </c>
      <c r="F135" s="101" t="s">
        <v>12</v>
      </c>
    </row>
    <row r="136" spans="2:6" ht="12.5">
      <c r="B136" s="114">
        <v>45553.624305555553</v>
      </c>
      <c r="C136" s="100">
        <v>26</v>
      </c>
      <c r="D136" s="115">
        <v>16.28</v>
      </c>
      <c r="E136" s="98">
        <v>423.28000000000003</v>
      </c>
      <c r="F136" s="101" t="s">
        <v>12</v>
      </c>
    </row>
    <row r="137" spans="2:6" ht="12.5">
      <c r="B137" s="114">
        <v>45553.624305555553</v>
      </c>
      <c r="C137" s="100">
        <v>297</v>
      </c>
      <c r="D137" s="115">
        <v>16.28</v>
      </c>
      <c r="E137" s="98">
        <v>4835.1600000000008</v>
      </c>
      <c r="F137" s="101" t="s">
        <v>12</v>
      </c>
    </row>
    <row r="138" spans="2:6" ht="12.5">
      <c r="B138" s="114">
        <v>45553.624305555553</v>
      </c>
      <c r="C138" s="100">
        <v>406</v>
      </c>
      <c r="D138" s="115">
        <v>16.28</v>
      </c>
      <c r="E138" s="98">
        <v>6609.68</v>
      </c>
      <c r="F138" s="101" t="s">
        <v>12</v>
      </c>
    </row>
    <row r="139" spans="2:6" ht="12.5">
      <c r="B139" s="114">
        <v>45553.624305555553</v>
      </c>
      <c r="C139" s="100">
        <v>365</v>
      </c>
      <c r="D139" s="115">
        <v>16.28</v>
      </c>
      <c r="E139" s="98">
        <v>5942.2000000000007</v>
      </c>
      <c r="F139" s="101" t="s">
        <v>12</v>
      </c>
    </row>
    <row r="140" spans="2:6" ht="12.5">
      <c r="B140" s="114">
        <v>45553.624305555553</v>
      </c>
      <c r="C140" s="100">
        <v>406</v>
      </c>
      <c r="D140" s="115">
        <v>16.28</v>
      </c>
      <c r="E140" s="98">
        <v>6609.68</v>
      </c>
      <c r="F140" s="101" t="s">
        <v>12</v>
      </c>
    </row>
    <row r="141" spans="2:6" ht="12.5">
      <c r="B141" s="114">
        <v>45553.637499999997</v>
      </c>
      <c r="C141" s="100">
        <v>8</v>
      </c>
      <c r="D141" s="115">
        <v>16.260000000000002</v>
      </c>
      <c r="E141" s="98">
        <v>130.08000000000001</v>
      </c>
      <c r="F141" s="101" t="s">
        <v>12</v>
      </c>
    </row>
    <row r="142" spans="2:6" ht="12.5">
      <c r="B142" s="114">
        <v>45553.637499999997</v>
      </c>
      <c r="C142" s="100">
        <v>296</v>
      </c>
      <c r="D142" s="115">
        <v>16.260000000000002</v>
      </c>
      <c r="E142" s="98">
        <v>4812.96</v>
      </c>
      <c r="F142" s="101" t="s">
        <v>12</v>
      </c>
    </row>
    <row r="143" spans="2:6" ht="12.5">
      <c r="B143" s="114">
        <v>45553.638888888891</v>
      </c>
      <c r="C143" s="100">
        <v>271</v>
      </c>
      <c r="D143" s="115">
        <v>16.239999999999998</v>
      </c>
      <c r="E143" s="98">
        <v>4401.04</v>
      </c>
      <c r="F143" s="101" t="s">
        <v>12</v>
      </c>
    </row>
    <row r="144" spans="2:6" ht="12.5">
      <c r="B144" s="114">
        <v>45553.638888888891</v>
      </c>
      <c r="C144" s="100">
        <v>291</v>
      </c>
      <c r="D144" s="115">
        <v>16.239999999999998</v>
      </c>
      <c r="E144" s="98">
        <v>4725.8399999999992</v>
      </c>
      <c r="F144" s="101" t="s">
        <v>12</v>
      </c>
    </row>
    <row r="145" spans="2:6" ht="12.5">
      <c r="B145" s="114">
        <v>45553.638888888891</v>
      </c>
      <c r="C145" s="100">
        <v>246</v>
      </c>
      <c r="D145" s="115">
        <v>16.239999999999998</v>
      </c>
      <c r="E145" s="98">
        <v>3995.0399999999995</v>
      </c>
      <c r="F145" s="101" t="s">
        <v>12</v>
      </c>
    </row>
    <row r="146" spans="2:6" ht="12.5">
      <c r="B146" s="114">
        <v>45553.638888888891</v>
      </c>
      <c r="C146" s="100">
        <v>288</v>
      </c>
      <c r="D146" s="115">
        <v>16.239999999999998</v>
      </c>
      <c r="E146" s="98">
        <v>4677.12</v>
      </c>
      <c r="F146" s="101" t="s">
        <v>12</v>
      </c>
    </row>
    <row r="147" spans="2:6" ht="12.5">
      <c r="B147" s="114">
        <v>45553.638888888891</v>
      </c>
      <c r="C147" s="100">
        <v>29</v>
      </c>
      <c r="D147" s="115">
        <v>16.239999999999998</v>
      </c>
      <c r="E147" s="98">
        <v>470.96</v>
      </c>
      <c r="F147" s="101" t="s">
        <v>12</v>
      </c>
    </row>
    <row r="148" spans="2:6" ht="12.5">
      <c r="B148" s="114">
        <v>45553.640277777777</v>
      </c>
      <c r="C148" s="100">
        <v>222</v>
      </c>
      <c r="D148" s="115">
        <v>16.239999999999998</v>
      </c>
      <c r="E148" s="98">
        <v>3605.2799999999997</v>
      </c>
      <c r="F148" s="101" t="s">
        <v>12</v>
      </c>
    </row>
    <row r="149" spans="2:6" ht="12.5">
      <c r="B149" s="114">
        <v>45553.640277777777</v>
      </c>
      <c r="C149" s="100">
        <v>48</v>
      </c>
      <c r="D149" s="115">
        <v>16.239999999999998</v>
      </c>
      <c r="E149" s="98">
        <v>779.52</v>
      </c>
      <c r="F149" s="101" t="s">
        <v>12</v>
      </c>
    </row>
    <row r="150" spans="2:6" ht="12.5">
      <c r="B150" s="114">
        <v>45553.645833333336</v>
      </c>
      <c r="C150" s="100">
        <v>317</v>
      </c>
      <c r="D150" s="115">
        <v>16.23</v>
      </c>
      <c r="E150" s="98">
        <v>5144.91</v>
      </c>
      <c r="F150" s="101" t="s">
        <v>12</v>
      </c>
    </row>
    <row r="151" spans="2:6" ht="12.5">
      <c r="B151" s="114">
        <v>45553.645833333336</v>
      </c>
      <c r="C151" s="100">
        <v>302</v>
      </c>
      <c r="D151" s="115">
        <v>16.23</v>
      </c>
      <c r="E151" s="98">
        <v>4901.46</v>
      </c>
      <c r="F151" s="101" t="s">
        <v>12</v>
      </c>
    </row>
    <row r="152" spans="2:6" ht="12.5">
      <c r="B152" s="114">
        <v>45553.65347222222</v>
      </c>
      <c r="C152" s="100">
        <v>262</v>
      </c>
      <c r="D152" s="115">
        <v>16.21</v>
      </c>
      <c r="E152" s="98">
        <v>4247.0200000000004</v>
      </c>
      <c r="F152" s="101" t="s">
        <v>12</v>
      </c>
    </row>
    <row r="153" spans="2:6" ht="12.5">
      <c r="B153" s="114">
        <v>45553.65347222222</v>
      </c>
      <c r="C153" s="100">
        <v>329</v>
      </c>
      <c r="D153" s="115">
        <v>16.21</v>
      </c>
      <c r="E153" s="98">
        <v>5333.09</v>
      </c>
      <c r="F153" s="101" t="s">
        <v>12</v>
      </c>
    </row>
    <row r="154" spans="2:6" ht="12.5">
      <c r="B154" s="114">
        <v>45553.65347222222</v>
      </c>
      <c r="C154" s="100">
        <v>42</v>
      </c>
      <c r="D154" s="115">
        <v>16.21</v>
      </c>
      <c r="E154" s="98">
        <v>680.82</v>
      </c>
      <c r="F154" s="101" t="s">
        <v>12</v>
      </c>
    </row>
    <row r="155" spans="2:6" ht="12.5">
      <c r="B155" s="114">
        <v>45553.65347222222</v>
      </c>
      <c r="C155" s="100">
        <v>329</v>
      </c>
      <c r="D155" s="115">
        <v>16.21</v>
      </c>
      <c r="E155" s="98">
        <v>5333.09</v>
      </c>
      <c r="F155" s="101" t="s">
        <v>12</v>
      </c>
    </row>
    <row r="156" spans="2:6" ht="12.5">
      <c r="B156" s="114">
        <v>45553.65347222222</v>
      </c>
      <c r="C156" s="100">
        <v>510</v>
      </c>
      <c r="D156" s="115">
        <v>16.21</v>
      </c>
      <c r="E156" s="98">
        <v>8267.1</v>
      </c>
      <c r="F156" s="101" t="s">
        <v>12</v>
      </c>
    </row>
    <row r="157" spans="2:6" ht="12.5">
      <c r="B157" s="114">
        <v>45553.659722222219</v>
      </c>
      <c r="C157" s="100">
        <v>299</v>
      </c>
      <c r="D157" s="115">
        <v>16.21</v>
      </c>
      <c r="E157" s="98">
        <v>4846.79</v>
      </c>
      <c r="F157" s="101" t="s">
        <v>12</v>
      </c>
    </row>
    <row r="158" spans="2:6" ht="12.5">
      <c r="B158" s="114">
        <v>45553.659722222219</v>
      </c>
      <c r="C158" s="100">
        <v>284</v>
      </c>
      <c r="D158" s="115">
        <v>16.21</v>
      </c>
      <c r="E158" s="98">
        <v>4603.6400000000003</v>
      </c>
      <c r="F158" s="101" t="s">
        <v>12</v>
      </c>
    </row>
    <row r="159" spans="2:6" ht="12.5">
      <c r="B159" s="114">
        <v>45553.659722222219</v>
      </c>
      <c r="C159" s="100">
        <v>304</v>
      </c>
      <c r="D159" s="115">
        <v>16.21</v>
      </c>
      <c r="E159" s="98">
        <v>4927.84</v>
      </c>
      <c r="F159" s="101" t="s">
        <v>12</v>
      </c>
    </row>
    <row r="160" spans="2:6" ht="12.5">
      <c r="B160" s="114">
        <v>45553.659722222219</v>
      </c>
      <c r="C160" s="100">
        <v>321</v>
      </c>
      <c r="D160" s="115">
        <v>16.21</v>
      </c>
      <c r="E160" s="98">
        <v>5203.41</v>
      </c>
      <c r="F160" s="101" t="s">
        <v>12</v>
      </c>
    </row>
    <row r="161" spans="2:6" ht="12.5">
      <c r="B161" s="114">
        <v>45553.661805555559</v>
      </c>
      <c r="C161" s="100">
        <v>57</v>
      </c>
      <c r="D161" s="115">
        <v>16.22</v>
      </c>
      <c r="E161" s="98">
        <v>924.54</v>
      </c>
      <c r="F161" s="101" t="s">
        <v>12</v>
      </c>
    </row>
    <row r="162" spans="2:6" ht="12.5">
      <c r="B162" s="114">
        <v>45553.661805555559</v>
      </c>
      <c r="C162" s="100">
        <v>308</v>
      </c>
      <c r="D162" s="115">
        <v>16.22</v>
      </c>
      <c r="E162" s="98">
        <v>4995.7599999999993</v>
      </c>
      <c r="F162" s="101" t="s">
        <v>12</v>
      </c>
    </row>
    <row r="163" spans="2:6" ht="12.5">
      <c r="B163" s="114">
        <v>45553.661805555559</v>
      </c>
      <c r="C163" s="100">
        <v>257</v>
      </c>
      <c r="D163" s="115">
        <v>16.22</v>
      </c>
      <c r="E163" s="98">
        <v>4168.54</v>
      </c>
      <c r="F163" s="101" t="s">
        <v>12</v>
      </c>
    </row>
    <row r="164" spans="2:6" ht="12.5">
      <c r="B164" s="114">
        <v>45553.664583333331</v>
      </c>
      <c r="C164" s="100">
        <v>293</v>
      </c>
      <c r="D164" s="115">
        <v>16.2</v>
      </c>
      <c r="E164" s="98">
        <v>4746.5999999999995</v>
      </c>
      <c r="F164" s="101" t="s">
        <v>12</v>
      </c>
    </row>
    <row r="165" spans="2:6" ht="12.5">
      <c r="B165" s="114">
        <v>45553.664583333331</v>
      </c>
      <c r="C165" s="100">
        <v>7</v>
      </c>
      <c r="D165" s="115">
        <v>16.2</v>
      </c>
      <c r="E165" s="98">
        <v>113.39999999999999</v>
      </c>
      <c r="F165" s="101" t="s">
        <v>12</v>
      </c>
    </row>
    <row r="166" spans="2:6" ht="12.5">
      <c r="B166" s="114">
        <v>45553.672222222223</v>
      </c>
      <c r="C166" s="100">
        <v>272</v>
      </c>
      <c r="D166" s="115">
        <v>16.190000000000001</v>
      </c>
      <c r="E166" s="98">
        <v>4403.68</v>
      </c>
      <c r="F166" s="101" t="s">
        <v>12</v>
      </c>
    </row>
    <row r="167" spans="2:6" ht="12.5">
      <c r="B167" s="114">
        <v>45553.672222222223</v>
      </c>
      <c r="C167" s="100">
        <v>184</v>
      </c>
      <c r="D167" s="115">
        <v>16.190000000000001</v>
      </c>
      <c r="E167" s="98">
        <v>2978.96</v>
      </c>
      <c r="F167" s="101" t="s">
        <v>12</v>
      </c>
    </row>
    <row r="168" spans="2:6" ht="12.5">
      <c r="B168" s="114">
        <v>45553.672222222223</v>
      </c>
      <c r="C168" s="100">
        <v>89</v>
      </c>
      <c r="D168" s="115">
        <v>16.190000000000001</v>
      </c>
      <c r="E168" s="98">
        <v>1440.91</v>
      </c>
      <c r="F168" s="101" t="s">
        <v>12</v>
      </c>
    </row>
    <row r="169" spans="2:6" ht="12.5">
      <c r="B169" s="114">
        <v>45553.672222222223</v>
      </c>
      <c r="C169" s="100">
        <v>277</v>
      </c>
      <c r="D169" s="115">
        <v>16.190000000000001</v>
      </c>
      <c r="E169" s="98">
        <v>4484.63</v>
      </c>
      <c r="F169" s="101" t="s">
        <v>12</v>
      </c>
    </row>
    <row r="170" spans="2:6" ht="12.5">
      <c r="B170" s="114">
        <v>45553.672222222223</v>
      </c>
      <c r="C170" s="100">
        <v>301</v>
      </c>
      <c r="D170" s="115">
        <v>16.190000000000001</v>
      </c>
      <c r="E170" s="98">
        <v>4873.1900000000005</v>
      </c>
      <c r="F170" s="101" t="s">
        <v>12</v>
      </c>
    </row>
    <row r="171" spans="2:6" ht="12.5">
      <c r="B171" s="114">
        <v>45553.672222222223</v>
      </c>
      <c r="C171" s="100">
        <v>305</v>
      </c>
      <c r="D171" s="115">
        <v>16.190000000000001</v>
      </c>
      <c r="E171" s="98">
        <v>4937.9500000000007</v>
      </c>
      <c r="F171" s="101" t="s">
        <v>12</v>
      </c>
    </row>
    <row r="172" spans="2:6" ht="12.5">
      <c r="B172" s="114">
        <v>45553.677083333336</v>
      </c>
      <c r="C172" s="100">
        <v>303</v>
      </c>
      <c r="D172" s="115">
        <v>16.170000000000002</v>
      </c>
      <c r="E172" s="98">
        <v>4899.51</v>
      </c>
      <c r="F172" s="101" t="s">
        <v>12</v>
      </c>
    </row>
    <row r="173" spans="2:6" ht="12.5">
      <c r="B173" s="114">
        <v>45553.680555555555</v>
      </c>
      <c r="C173" s="100">
        <v>312</v>
      </c>
      <c r="D173" s="115">
        <v>16.16</v>
      </c>
      <c r="E173" s="98">
        <v>5041.92</v>
      </c>
      <c r="F173" s="101" t="s">
        <v>12</v>
      </c>
    </row>
    <row r="174" spans="2:6" ht="12.5">
      <c r="B174" s="114">
        <v>45553.680555555555</v>
      </c>
      <c r="C174" s="100">
        <v>316</v>
      </c>
      <c r="D174" s="115">
        <v>16.16</v>
      </c>
      <c r="E174" s="98">
        <v>5106.5600000000004</v>
      </c>
      <c r="F174" s="101" t="s">
        <v>12</v>
      </c>
    </row>
    <row r="175" spans="2:6" ht="12.5">
      <c r="B175" s="114">
        <v>45553.680555555555</v>
      </c>
      <c r="C175" s="100">
        <v>281</v>
      </c>
      <c r="D175" s="115">
        <v>16.16</v>
      </c>
      <c r="E175" s="98">
        <v>4540.96</v>
      </c>
      <c r="F175" s="101" t="s">
        <v>12</v>
      </c>
    </row>
    <row r="176" spans="2:6" ht="12.5">
      <c r="B176" s="114">
        <v>45553.684027777781</v>
      </c>
      <c r="C176" s="100">
        <v>293</v>
      </c>
      <c r="D176" s="115">
        <v>16.14</v>
      </c>
      <c r="E176" s="98">
        <v>4729.0200000000004</v>
      </c>
      <c r="F176" s="101" t="s">
        <v>12</v>
      </c>
    </row>
    <row r="177" spans="2:6" ht="12.5">
      <c r="B177" s="114">
        <v>45553.684027777781</v>
      </c>
      <c r="C177" s="100">
        <v>302</v>
      </c>
      <c r="D177" s="115">
        <v>16.14</v>
      </c>
      <c r="E177" s="98">
        <v>4874.28</v>
      </c>
      <c r="F177" s="101" t="s">
        <v>12</v>
      </c>
    </row>
    <row r="178" spans="2:6" ht="12.5">
      <c r="B178" s="114">
        <v>45553.688888888886</v>
      </c>
      <c r="C178" s="100">
        <v>839</v>
      </c>
      <c r="D178" s="115">
        <v>16.12</v>
      </c>
      <c r="E178" s="98">
        <v>13524.68</v>
      </c>
      <c r="F178" s="101" t="s">
        <v>12</v>
      </c>
    </row>
    <row r="179" spans="2:6" ht="12.5">
      <c r="B179" s="114">
        <v>45553.693749999999</v>
      </c>
      <c r="C179" s="100">
        <v>138</v>
      </c>
      <c r="D179" s="115">
        <v>16.12</v>
      </c>
      <c r="E179" s="98">
        <v>2224.56</v>
      </c>
      <c r="F179" s="101" t="s">
        <v>12</v>
      </c>
    </row>
    <row r="180" spans="2:6" ht="12.5">
      <c r="B180" s="114">
        <v>45553.693749999999</v>
      </c>
      <c r="C180" s="100">
        <v>30</v>
      </c>
      <c r="D180" s="115">
        <v>16.12</v>
      </c>
      <c r="E180" s="98">
        <v>483.6</v>
      </c>
      <c r="F180" s="101" t="s">
        <v>12</v>
      </c>
    </row>
    <row r="181" spans="2:6" ht="12.5">
      <c r="B181" s="114">
        <v>45553.693749999999</v>
      </c>
      <c r="C181" s="100">
        <v>294</v>
      </c>
      <c r="D181" s="115">
        <v>16.12</v>
      </c>
      <c r="E181" s="98">
        <v>4739.2800000000007</v>
      </c>
      <c r="F181" s="101" t="s">
        <v>12</v>
      </c>
    </row>
    <row r="182" spans="2:6" ht="12.5">
      <c r="B182" s="114">
        <v>45553.693749999999</v>
      </c>
      <c r="C182" s="100">
        <v>106</v>
      </c>
      <c r="D182" s="115">
        <v>16.12</v>
      </c>
      <c r="E182" s="98">
        <v>1708.72</v>
      </c>
      <c r="F182" s="101" t="s">
        <v>12</v>
      </c>
    </row>
    <row r="183" spans="2:6" ht="12.5">
      <c r="B183" s="114">
        <v>45553.693749999999</v>
      </c>
      <c r="C183" s="100">
        <v>283</v>
      </c>
      <c r="D183" s="115">
        <v>16.12</v>
      </c>
      <c r="E183" s="98">
        <v>4561.96</v>
      </c>
      <c r="F183" s="101" t="s">
        <v>12</v>
      </c>
    </row>
    <row r="184" spans="2:6" ht="12.5">
      <c r="B184" s="114">
        <v>45553.697916666664</v>
      </c>
      <c r="C184" s="100">
        <v>323</v>
      </c>
      <c r="D184" s="115">
        <v>16.11</v>
      </c>
      <c r="E184" s="98">
        <v>5203.53</v>
      </c>
      <c r="F184" s="101" t="s">
        <v>12</v>
      </c>
    </row>
    <row r="185" spans="2:6" ht="12.5">
      <c r="B185" s="114">
        <v>45553.697916666664</v>
      </c>
      <c r="C185" s="100">
        <v>303</v>
      </c>
      <c r="D185" s="115">
        <v>16.11</v>
      </c>
      <c r="E185" s="98">
        <v>4881.33</v>
      </c>
      <c r="F185" s="101" t="s">
        <v>12</v>
      </c>
    </row>
    <row r="186" spans="2:6" ht="12.5">
      <c r="B186" s="114">
        <v>45553.706250000003</v>
      </c>
      <c r="C186" s="100">
        <v>293</v>
      </c>
      <c r="D186" s="115">
        <v>16.12</v>
      </c>
      <c r="E186" s="98">
        <v>4723.16</v>
      </c>
      <c r="F186" s="101" t="s">
        <v>12</v>
      </c>
    </row>
    <row r="187" spans="2:6" ht="12.5">
      <c r="B187" s="114">
        <v>45553.707638888889</v>
      </c>
      <c r="C187" s="100">
        <v>104</v>
      </c>
      <c r="D187" s="115">
        <v>16.14</v>
      </c>
      <c r="E187" s="98">
        <v>1678.56</v>
      </c>
      <c r="F187" s="101" t="s">
        <v>12</v>
      </c>
    </row>
    <row r="188" spans="2:6" ht="12.5">
      <c r="B188" s="114">
        <v>45553.711111111108</v>
      </c>
      <c r="C188" s="100">
        <v>101</v>
      </c>
      <c r="D188" s="115">
        <v>16.16</v>
      </c>
      <c r="E188" s="98">
        <v>1632.16</v>
      </c>
      <c r="F188" s="101" t="s">
        <v>12</v>
      </c>
    </row>
    <row r="189" spans="2:6" ht="12.5">
      <c r="B189" s="114">
        <v>45553.711111111108</v>
      </c>
      <c r="C189" s="100">
        <v>418</v>
      </c>
      <c r="D189" s="115">
        <v>16.16</v>
      </c>
      <c r="E189" s="98">
        <v>6754.88</v>
      </c>
      <c r="F189" s="101" t="s">
        <v>12</v>
      </c>
    </row>
    <row r="190" spans="2:6" ht="12.5">
      <c r="B190" s="114">
        <v>45553.711111111108</v>
      </c>
      <c r="C190" s="100">
        <v>418</v>
      </c>
      <c r="D190" s="115">
        <v>16.16</v>
      </c>
      <c r="E190" s="98">
        <v>6754.88</v>
      </c>
      <c r="F190" s="101" t="s">
        <v>12</v>
      </c>
    </row>
    <row r="191" spans="2:6" ht="12.5">
      <c r="B191" s="114">
        <v>45553.711111111108</v>
      </c>
      <c r="C191" s="100">
        <v>77</v>
      </c>
      <c r="D191" s="115">
        <v>16.16</v>
      </c>
      <c r="E191" s="98">
        <v>1244.32</v>
      </c>
      <c r="F191" s="101" t="s">
        <v>12</v>
      </c>
    </row>
    <row r="192" spans="2:6" ht="12.5">
      <c r="B192" s="114">
        <v>45553.711111111108</v>
      </c>
      <c r="C192" s="100">
        <v>469</v>
      </c>
      <c r="D192" s="115">
        <v>16.16</v>
      </c>
      <c r="E192" s="98">
        <v>7579.04</v>
      </c>
      <c r="F192" s="101" t="s">
        <v>12</v>
      </c>
    </row>
    <row r="193" spans="2:6" ht="12.5">
      <c r="B193" s="114">
        <v>45553.711111111108</v>
      </c>
      <c r="C193" s="100">
        <v>418</v>
      </c>
      <c r="D193" s="115">
        <v>16.16</v>
      </c>
      <c r="E193" s="98">
        <v>6754.88</v>
      </c>
      <c r="F193" s="101" t="s">
        <v>12</v>
      </c>
    </row>
    <row r="194" spans="2:6" ht="12.5">
      <c r="B194" s="114">
        <v>45553.713194444441</v>
      </c>
      <c r="C194" s="100">
        <v>133</v>
      </c>
      <c r="D194" s="115">
        <v>16.16</v>
      </c>
      <c r="E194" s="98">
        <v>2149.2800000000002</v>
      </c>
      <c r="F194" s="101" t="s">
        <v>12</v>
      </c>
    </row>
    <row r="195" spans="2:6" ht="12.5">
      <c r="B195" s="114">
        <v>45553.713194444441</v>
      </c>
      <c r="C195" s="100">
        <v>188</v>
      </c>
      <c r="D195" s="115">
        <v>16.16</v>
      </c>
      <c r="E195" s="98">
        <v>3038.08</v>
      </c>
      <c r="F195" s="101" t="s">
        <v>12</v>
      </c>
    </row>
    <row r="196" spans="2:6" ht="12.5">
      <c r="B196" s="114">
        <v>45553.715277777781</v>
      </c>
      <c r="C196" s="100">
        <v>294</v>
      </c>
      <c r="D196" s="115">
        <v>16.149999999999999</v>
      </c>
      <c r="E196" s="98">
        <v>4748.0999999999995</v>
      </c>
      <c r="F196" s="94" t="s">
        <v>12</v>
      </c>
    </row>
    <row r="197" spans="2:6" ht="12.5">
      <c r="B197" s="114">
        <v>45553.71597222222</v>
      </c>
      <c r="C197" s="100">
        <v>526</v>
      </c>
      <c r="D197" s="115">
        <v>16.170000000000002</v>
      </c>
      <c r="E197" s="98">
        <v>8505.42</v>
      </c>
      <c r="F197" s="101" t="s">
        <v>12</v>
      </c>
    </row>
    <row r="198" spans="2:6" ht="12.5">
      <c r="B198" s="114">
        <v>45553.71597222222</v>
      </c>
      <c r="C198" s="100">
        <v>294</v>
      </c>
      <c r="D198" s="115">
        <v>16.170000000000002</v>
      </c>
      <c r="E198" s="98">
        <v>4753.9800000000005</v>
      </c>
      <c r="F198" s="94" t="s">
        <v>12</v>
      </c>
    </row>
  </sheetData>
  <conditionalFormatting sqref="D15:D17">
    <cfRule type="expression" dxfId="139" priority="1">
      <formula>$D15&gt;#REF!</formula>
    </cfRule>
  </conditionalFormatting>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36D4-5FB9-4B97-ABB3-4A541AF809B9}">
  <sheetPr codeName="Sheet18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45552</v>
      </c>
      <c r="C15" s="83">
        <f>SUMIF(F20:F5000,F15,C20:C5000)</f>
        <v>42679</v>
      </c>
      <c r="D15" s="84">
        <f>E15/C15</f>
        <v>16.411917102087681</v>
      </c>
      <c r="E15" s="84">
        <f>SUMIF(F20:F5000,F15,E20:E5000)</f>
        <v>700444.21000000008</v>
      </c>
      <c r="F15" s="85" t="s">
        <v>12</v>
      </c>
    </row>
    <row r="16" spans="2:10">
      <c r="B16" s="30">
        <v>45552</v>
      </c>
      <c r="C16" s="83">
        <f>SUMIF(F20:F5001,F16,C20:C5001)</f>
        <v>0</v>
      </c>
      <c r="D16" s="84">
        <v>0</v>
      </c>
      <c r="E16" s="84">
        <f>SUMIF(F20:F5001,F16,E20:E5001)</f>
        <v>0</v>
      </c>
      <c r="F16" s="85" t="s">
        <v>22</v>
      </c>
    </row>
    <row r="17" spans="2:12" ht="12.5">
      <c r="B17" s="30">
        <v>45552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45552.381249999999</v>
      </c>
      <c r="C20" s="100">
        <v>283</v>
      </c>
      <c r="D20" s="115">
        <v>16.5</v>
      </c>
      <c r="E20" s="98">
        <v>4669.5</v>
      </c>
      <c r="F20" s="101" t="s">
        <v>12</v>
      </c>
      <c r="G20" s="116"/>
      <c r="H20" s="113"/>
      <c r="I20" s="113"/>
      <c r="J20" s="113"/>
      <c r="K20" s="113"/>
    </row>
    <row r="21" spans="2:12" ht="12.5">
      <c r="B21" s="114">
        <v>45552.382638888892</v>
      </c>
      <c r="C21" s="100">
        <v>200</v>
      </c>
      <c r="D21" s="115">
        <v>16.5</v>
      </c>
      <c r="E21" s="98">
        <v>3300</v>
      </c>
      <c r="F21" s="94" t="s">
        <v>12</v>
      </c>
    </row>
    <row r="22" spans="2:12" ht="12.5">
      <c r="B22" s="114">
        <v>45552.383333333331</v>
      </c>
      <c r="C22" s="100">
        <v>777</v>
      </c>
      <c r="D22" s="115">
        <v>16.48</v>
      </c>
      <c r="E22" s="98">
        <v>12804.960000000001</v>
      </c>
      <c r="F22" s="94" t="s">
        <v>12</v>
      </c>
    </row>
    <row r="23" spans="2:12" ht="12.5">
      <c r="B23" s="114">
        <v>45552.383333333331</v>
      </c>
      <c r="C23" s="100">
        <v>354</v>
      </c>
      <c r="D23" s="115">
        <v>16.48</v>
      </c>
      <c r="E23" s="98">
        <v>5833.92</v>
      </c>
      <c r="F23" s="101" t="s">
        <v>12</v>
      </c>
    </row>
    <row r="24" spans="2:12" ht="12.5">
      <c r="B24" s="114">
        <v>45552.383333333331</v>
      </c>
      <c r="C24" s="100">
        <v>354</v>
      </c>
      <c r="D24" s="115">
        <v>16.48</v>
      </c>
      <c r="E24" s="98">
        <v>5833.92</v>
      </c>
      <c r="F24" s="101" t="s">
        <v>12</v>
      </c>
    </row>
    <row r="25" spans="2:12" ht="12.5">
      <c r="B25" s="114">
        <v>45552.383333333331</v>
      </c>
      <c r="C25" s="100">
        <v>354</v>
      </c>
      <c r="D25" s="115">
        <v>16.48</v>
      </c>
      <c r="E25" s="98">
        <v>5833.92</v>
      </c>
      <c r="F25" s="101" t="s">
        <v>12</v>
      </c>
    </row>
    <row r="26" spans="2:12" ht="12.5">
      <c r="B26" s="114">
        <v>45552.383333333331</v>
      </c>
      <c r="C26" s="100">
        <v>354</v>
      </c>
      <c r="D26" s="115">
        <v>16.48</v>
      </c>
      <c r="E26" s="98">
        <v>5833.92</v>
      </c>
      <c r="F26" s="101" t="s">
        <v>12</v>
      </c>
    </row>
    <row r="27" spans="2:12" ht="12.5">
      <c r="B27" s="114">
        <v>45552.383333333331</v>
      </c>
      <c r="C27" s="100">
        <v>309</v>
      </c>
      <c r="D27" s="115">
        <v>16.5</v>
      </c>
      <c r="E27" s="98">
        <v>5098.5</v>
      </c>
      <c r="F27" s="101" t="s">
        <v>12</v>
      </c>
    </row>
    <row r="28" spans="2:12" ht="12.5">
      <c r="B28" s="114">
        <v>45552.392361111109</v>
      </c>
      <c r="C28" s="100">
        <v>312</v>
      </c>
      <c r="D28" s="115">
        <v>16.489999999999998</v>
      </c>
      <c r="E28" s="98">
        <v>5144.8799999999992</v>
      </c>
      <c r="F28" s="101" t="s">
        <v>12</v>
      </c>
    </row>
    <row r="29" spans="2:12" ht="12.5">
      <c r="B29" s="114">
        <v>45552.393750000003</v>
      </c>
      <c r="C29" s="100">
        <v>301</v>
      </c>
      <c r="D29" s="115">
        <v>16.48</v>
      </c>
      <c r="E29" s="98">
        <v>4960.4800000000005</v>
      </c>
      <c r="F29" s="101" t="s">
        <v>12</v>
      </c>
    </row>
    <row r="30" spans="2:12" ht="12.5">
      <c r="B30" s="114">
        <v>45552.393750000003</v>
      </c>
      <c r="C30" s="100">
        <v>434</v>
      </c>
      <c r="D30" s="115">
        <v>16.489999999999998</v>
      </c>
      <c r="E30" s="98">
        <v>7156.6599999999989</v>
      </c>
      <c r="F30" s="101" t="s">
        <v>12</v>
      </c>
    </row>
    <row r="31" spans="2:12" ht="12.5">
      <c r="B31" s="114">
        <v>45552.393750000003</v>
      </c>
      <c r="C31" s="100">
        <v>439</v>
      </c>
      <c r="D31" s="115">
        <v>16.489999999999998</v>
      </c>
      <c r="E31" s="98">
        <v>7239.11</v>
      </c>
      <c r="F31" s="101" t="s">
        <v>12</v>
      </c>
    </row>
    <row r="32" spans="2:12" ht="12.5">
      <c r="B32" s="114">
        <v>45552.4</v>
      </c>
      <c r="C32" s="100">
        <v>618</v>
      </c>
      <c r="D32" s="115">
        <v>16.5</v>
      </c>
      <c r="E32" s="98">
        <v>10197</v>
      </c>
      <c r="F32" s="101" t="s">
        <v>12</v>
      </c>
    </row>
    <row r="33" spans="2:6" ht="12.5">
      <c r="B33" s="114">
        <v>45552.4</v>
      </c>
      <c r="C33" s="100">
        <v>279</v>
      </c>
      <c r="D33" s="115">
        <v>16.5</v>
      </c>
      <c r="E33" s="98">
        <v>4603.5</v>
      </c>
      <c r="F33" s="101" t="s">
        <v>12</v>
      </c>
    </row>
    <row r="34" spans="2:6" ht="12.5">
      <c r="B34" s="114">
        <v>45552.402777777781</v>
      </c>
      <c r="C34" s="100">
        <v>314</v>
      </c>
      <c r="D34" s="115">
        <v>16.510000000000002</v>
      </c>
      <c r="E34" s="98">
        <v>5184.1400000000003</v>
      </c>
      <c r="F34" s="101" t="s">
        <v>12</v>
      </c>
    </row>
    <row r="35" spans="2:6" ht="12.5">
      <c r="B35" s="114">
        <v>45552.404166666667</v>
      </c>
      <c r="C35" s="100">
        <v>306</v>
      </c>
      <c r="D35" s="115">
        <v>16.489999999999998</v>
      </c>
      <c r="E35" s="98">
        <v>5045.9399999999996</v>
      </c>
      <c r="F35" s="101" t="s">
        <v>12</v>
      </c>
    </row>
    <row r="36" spans="2:6" ht="12.5">
      <c r="B36" s="114">
        <v>45552.40625</v>
      </c>
      <c r="C36" s="100">
        <v>292</v>
      </c>
      <c r="D36" s="115">
        <v>16.489999999999998</v>
      </c>
      <c r="E36" s="98">
        <v>4815.08</v>
      </c>
      <c r="F36" s="101" t="s">
        <v>12</v>
      </c>
    </row>
    <row r="37" spans="2:6" ht="12.5">
      <c r="B37" s="114">
        <v>45552.411111111112</v>
      </c>
      <c r="C37" s="100">
        <v>558</v>
      </c>
      <c r="D37" s="115">
        <v>16.489999999999998</v>
      </c>
      <c r="E37" s="98">
        <v>9201.4199999999983</v>
      </c>
      <c r="F37" s="101" t="s">
        <v>12</v>
      </c>
    </row>
    <row r="38" spans="2:6" ht="12.5">
      <c r="B38" s="114">
        <v>45552.413194444445</v>
      </c>
      <c r="C38" s="100">
        <v>280</v>
      </c>
      <c r="D38" s="115">
        <v>16.45</v>
      </c>
      <c r="E38" s="98">
        <v>4606</v>
      </c>
      <c r="F38" s="101" t="s">
        <v>12</v>
      </c>
    </row>
    <row r="39" spans="2:6" ht="12.5">
      <c r="B39" s="114">
        <v>45552.414583333331</v>
      </c>
      <c r="C39" s="100">
        <v>293</v>
      </c>
      <c r="D39" s="115">
        <v>16.440000000000001</v>
      </c>
      <c r="E39" s="98">
        <v>4816.92</v>
      </c>
      <c r="F39" s="101" t="s">
        <v>12</v>
      </c>
    </row>
    <row r="40" spans="2:6" ht="12.5">
      <c r="B40" s="114">
        <v>45552.417361111111</v>
      </c>
      <c r="C40" s="100">
        <v>272</v>
      </c>
      <c r="D40" s="115">
        <v>16.420000000000002</v>
      </c>
      <c r="E40" s="98">
        <v>4466.2400000000007</v>
      </c>
      <c r="F40" s="101" t="s">
        <v>12</v>
      </c>
    </row>
    <row r="41" spans="2:6" ht="12.5">
      <c r="B41" s="114">
        <v>45552.417361111111</v>
      </c>
      <c r="C41" s="100">
        <v>272</v>
      </c>
      <c r="D41" s="115">
        <v>16.420000000000002</v>
      </c>
      <c r="E41" s="98">
        <v>4466.2400000000007</v>
      </c>
      <c r="F41" s="101" t="s">
        <v>12</v>
      </c>
    </row>
    <row r="42" spans="2:6" ht="12.5">
      <c r="B42" s="114">
        <v>45552.417361111111</v>
      </c>
      <c r="C42" s="100">
        <v>500</v>
      </c>
      <c r="D42" s="115">
        <v>16.43</v>
      </c>
      <c r="E42" s="98">
        <v>8215</v>
      </c>
      <c r="F42" s="101" t="s">
        <v>12</v>
      </c>
    </row>
    <row r="43" spans="2:6" ht="12.5">
      <c r="B43" s="114">
        <v>45552.424305555556</v>
      </c>
      <c r="C43" s="100">
        <v>800</v>
      </c>
      <c r="D43" s="115">
        <v>16.399999999999999</v>
      </c>
      <c r="E43" s="98">
        <v>13119.999999999998</v>
      </c>
      <c r="F43" s="101" t="s">
        <v>12</v>
      </c>
    </row>
    <row r="44" spans="2:6" ht="12.5">
      <c r="B44" s="114">
        <v>45552.427777777775</v>
      </c>
      <c r="C44" s="100">
        <v>274</v>
      </c>
      <c r="D44" s="115">
        <v>16.399999999999999</v>
      </c>
      <c r="E44" s="98">
        <v>4493.5999999999995</v>
      </c>
      <c r="F44" s="101" t="s">
        <v>12</v>
      </c>
    </row>
    <row r="45" spans="2:6" ht="12.5">
      <c r="B45" s="114">
        <v>45552.427777777775</v>
      </c>
      <c r="C45" s="100">
        <v>221</v>
      </c>
      <c r="D45" s="115">
        <v>16.399999999999999</v>
      </c>
      <c r="E45" s="98">
        <v>3624.3999999999996</v>
      </c>
      <c r="F45" s="101" t="s">
        <v>12</v>
      </c>
    </row>
    <row r="46" spans="2:6" ht="12.5">
      <c r="B46" s="114">
        <v>45552.427777777775</v>
      </c>
      <c r="C46" s="100">
        <v>800</v>
      </c>
      <c r="D46" s="115">
        <v>16.399999999999999</v>
      </c>
      <c r="E46" s="98">
        <v>13119.999999999998</v>
      </c>
      <c r="F46" s="101" t="s">
        <v>12</v>
      </c>
    </row>
    <row r="47" spans="2:6" ht="12.5">
      <c r="B47" s="114">
        <v>45552.428472222222</v>
      </c>
      <c r="C47" s="100">
        <v>272</v>
      </c>
      <c r="D47" s="115">
        <v>16.399999999999999</v>
      </c>
      <c r="E47" s="98">
        <v>4460.7999999999993</v>
      </c>
      <c r="F47" s="101" t="s">
        <v>12</v>
      </c>
    </row>
    <row r="48" spans="2:6" ht="12.5">
      <c r="B48" s="114">
        <v>45552.428472222222</v>
      </c>
      <c r="C48" s="100">
        <v>269</v>
      </c>
      <c r="D48" s="115">
        <v>16.41</v>
      </c>
      <c r="E48" s="98">
        <v>4414.29</v>
      </c>
      <c r="F48" s="101" t="s">
        <v>12</v>
      </c>
    </row>
    <row r="49" spans="2:6" ht="12.5">
      <c r="B49" s="114">
        <v>45552.434027777781</v>
      </c>
      <c r="C49" s="100">
        <v>291</v>
      </c>
      <c r="D49" s="115">
        <v>16.420000000000002</v>
      </c>
      <c r="E49" s="98">
        <v>4778.22</v>
      </c>
      <c r="F49" s="101" t="s">
        <v>12</v>
      </c>
    </row>
    <row r="50" spans="2:6" ht="12.5">
      <c r="B50" s="114">
        <v>45552.43472222222</v>
      </c>
      <c r="C50" s="100">
        <v>366</v>
      </c>
      <c r="D50" s="115">
        <v>16.41</v>
      </c>
      <c r="E50" s="98">
        <v>6006.06</v>
      </c>
      <c r="F50" s="101" t="s">
        <v>12</v>
      </c>
    </row>
    <row r="51" spans="2:6" ht="12.5">
      <c r="B51" s="114">
        <v>45552.43472222222</v>
      </c>
      <c r="C51" s="100">
        <v>283</v>
      </c>
      <c r="D51" s="115">
        <v>16.41</v>
      </c>
      <c r="E51" s="98">
        <v>4644.03</v>
      </c>
      <c r="F51" s="101" t="s">
        <v>12</v>
      </c>
    </row>
    <row r="52" spans="2:6" ht="12.5">
      <c r="B52" s="114">
        <v>45552.435416666667</v>
      </c>
      <c r="C52" s="100">
        <v>280</v>
      </c>
      <c r="D52" s="115">
        <v>16.399999999999999</v>
      </c>
      <c r="E52" s="98">
        <v>4592</v>
      </c>
      <c r="F52" s="101" t="s">
        <v>12</v>
      </c>
    </row>
    <row r="53" spans="2:6" ht="12.5">
      <c r="B53" s="114">
        <v>45552.439583333333</v>
      </c>
      <c r="C53" s="100">
        <v>301</v>
      </c>
      <c r="D53" s="115">
        <v>16.420000000000002</v>
      </c>
      <c r="E53" s="98">
        <v>4942.42</v>
      </c>
      <c r="F53" s="101" t="s">
        <v>12</v>
      </c>
    </row>
    <row r="54" spans="2:6" ht="12.5">
      <c r="B54" s="114">
        <v>45552.439583333333</v>
      </c>
      <c r="C54" s="100">
        <v>291</v>
      </c>
      <c r="D54" s="115">
        <v>16.420000000000002</v>
      </c>
      <c r="E54" s="98">
        <v>4778.22</v>
      </c>
      <c r="F54" s="101" t="s">
        <v>12</v>
      </c>
    </row>
    <row r="55" spans="2:6" ht="12.5">
      <c r="B55" s="114">
        <v>45552.445138888892</v>
      </c>
      <c r="C55" s="100">
        <v>100</v>
      </c>
      <c r="D55" s="115">
        <v>16.41</v>
      </c>
      <c r="E55" s="98">
        <v>1641</v>
      </c>
      <c r="F55" s="101" t="s">
        <v>12</v>
      </c>
    </row>
    <row r="56" spans="2:6" ht="12.5">
      <c r="B56" s="114">
        <v>45552.445138888892</v>
      </c>
      <c r="C56" s="100">
        <v>25</v>
      </c>
      <c r="D56" s="115">
        <v>16.41</v>
      </c>
      <c r="E56" s="98">
        <v>410.25</v>
      </c>
      <c r="F56" s="101" t="s">
        <v>12</v>
      </c>
    </row>
    <row r="57" spans="2:6" ht="12.5">
      <c r="B57" s="114">
        <v>45552.445138888892</v>
      </c>
      <c r="C57" s="100">
        <v>267</v>
      </c>
      <c r="D57" s="115">
        <v>16.41</v>
      </c>
      <c r="E57" s="98">
        <v>4381.47</v>
      </c>
      <c r="F57" s="101" t="s">
        <v>12</v>
      </c>
    </row>
    <row r="58" spans="2:6" ht="12.5">
      <c r="B58" s="114">
        <v>45552.445138888892</v>
      </c>
      <c r="C58" s="100">
        <v>452</v>
      </c>
      <c r="D58" s="115">
        <v>16.41</v>
      </c>
      <c r="E58" s="98">
        <v>7417.32</v>
      </c>
      <c r="F58" s="101" t="s">
        <v>12</v>
      </c>
    </row>
    <row r="59" spans="2:6" ht="12.5">
      <c r="B59" s="114">
        <v>45552.445138888892</v>
      </c>
      <c r="C59" s="100">
        <v>56</v>
      </c>
      <c r="D59" s="115">
        <v>16.41</v>
      </c>
      <c r="E59" s="98">
        <v>918.96</v>
      </c>
      <c r="F59" s="101" t="s">
        <v>12</v>
      </c>
    </row>
    <row r="60" spans="2:6" ht="12.5">
      <c r="B60" s="114">
        <v>45552.452777777777</v>
      </c>
      <c r="C60" s="100">
        <v>271</v>
      </c>
      <c r="D60" s="115">
        <v>16.39</v>
      </c>
      <c r="E60" s="98">
        <v>4441.6900000000005</v>
      </c>
      <c r="F60" s="101" t="s">
        <v>12</v>
      </c>
    </row>
    <row r="61" spans="2:6" ht="12.5">
      <c r="B61" s="114">
        <v>45552.452777777777</v>
      </c>
      <c r="C61" s="100">
        <v>278</v>
      </c>
      <c r="D61" s="115">
        <v>16.39</v>
      </c>
      <c r="E61" s="98">
        <v>4556.42</v>
      </c>
      <c r="F61" s="101" t="s">
        <v>12</v>
      </c>
    </row>
    <row r="62" spans="2:6" ht="12.5">
      <c r="B62" s="114">
        <v>45552.452777777777</v>
      </c>
      <c r="C62" s="100">
        <v>304</v>
      </c>
      <c r="D62" s="115">
        <v>16.399999999999999</v>
      </c>
      <c r="E62" s="98">
        <v>4985.5999999999995</v>
      </c>
      <c r="F62" s="101" t="s">
        <v>12</v>
      </c>
    </row>
    <row r="63" spans="2:6" ht="12.5">
      <c r="B63" s="114">
        <v>45552.452777777777</v>
      </c>
      <c r="C63" s="100">
        <v>14</v>
      </c>
      <c r="D63" s="115">
        <v>16.399999999999999</v>
      </c>
      <c r="E63" s="98">
        <v>229.59999999999997</v>
      </c>
      <c r="F63" s="101" t="s">
        <v>12</v>
      </c>
    </row>
    <row r="64" spans="2:6" ht="12.5">
      <c r="B64" s="114">
        <v>45552.452777777777</v>
      </c>
      <c r="C64" s="100">
        <v>26</v>
      </c>
      <c r="D64" s="115">
        <v>16.399999999999999</v>
      </c>
      <c r="E64" s="98">
        <v>426.4</v>
      </c>
      <c r="F64" s="101" t="s">
        <v>12</v>
      </c>
    </row>
    <row r="65" spans="2:6" ht="12.5">
      <c r="B65" s="114">
        <v>45552.452777777777</v>
      </c>
      <c r="C65" s="100">
        <v>245</v>
      </c>
      <c r="D65" s="115">
        <v>16.399999999999999</v>
      </c>
      <c r="E65" s="98">
        <v>4017.9999999999995</v>
      </c>
      <c r="F65" s="101" t="s">
        <v>12</v>
      </c>
    </row>
    <row r="66" spans="2:6" ht="12.5">
      <c r="B66" s="114">
        <v>45552.460416666669</v>
      </c>
      <c r="C66" s="100">
        <v>283</v>
      </c>
      <c r="D66" s="115">
        <v>16.39</v>
      </c>
      <c r="E66" s="98">
        <v>4638.37</v>
      </c>
      <c r="F66" s="101" t="s">
        <v>12</v>
      </c>
    </row>
    <row r="67" spans="2:6" ht="12.5">
      <c r="B67" s="114">
        <v>45552.460416666669</v>
      </c>
      <c r="C67" s="100">
        <v>317</v>
      </c>
      <c r="D67" s="115">
        <v>16.39</v>
      </c>
      <c r="E67" s="98">
        <v>5195.63</v>
      </c>
      <c r="F67" s="101" t="s">
        <v>12</v>
      </c>
    </row>
    <row r="68" spans="2:6" ht="12.5">
      <c r="B68" s="114">
        <v>45552.460416666669</v>
      </c>
      <c r="C68" s="100">
        <v>271</v>
      </c>
      <c r="D68" s="115">
        <v>16.39</v>
      </c>
      <c r="E68" s="98">
        <v>4441.6900000000005</v>
      </c>
      <c r="F68" s="101" t="s">
        <v>12</v>
      </c>
    </row>
    <row r="69" spans="2:6" ht="12.5">
      <c r="B69" s="114">
        <v>45552.460416666669</v>
      </c>
      <c r="C69" s="100">
        <v>2</v>
      </c>
      <c r="D69" s="115">
        <v>16.39</v>
      </c>
      <c r="E69" s="98">
        <v>32.78</v>
      </c>
      <c r="F69" s="101" t="s">
        <v>12</v>
      </c>
    </row>
    <row r="70" spans="2:6" ht="12.5">
      <c r="B70" s="114">
        <v>45552.469444444447</v>
      </c>
      <c r="C70" s="100">
        <v>270</v>
      </c>
      <c r="D70" s="115">
        <v>16.38</v>
      </c>
      <c r="E70" s="98">
        <v>4422.5999999999995</v>
      </c>
      <c r="F70" s="101" t="s">
        <v>12</v>
      </c>
    </row>
    <row r="71" spans="2:6" ht="12.5">
      <c r="B71" s="114">
        <v>45552.469444444447</v>
      </c>
      <c r="C71" s="100">
        <v>293</v>
      </c>
      <c r="D71" s="115">
        <v>16.38</v>
      </c>
      <c r="E71" s="98">
        <v>4799.34</v>
      </c>
      <c r="F71" s="101" t="s">
        <v>12</v>
      </c>
    </row>
    <row r="72" spans="2:6" ht="12.5">
      <c r="B72" s="114">
        <v>45552.472222222219</v>
      </c>
      <c r="C72" s="100">
        <v>271</v>
      </c>
      <c r="D72" s="115">
        <v>16.37</v>
      </c>
      <c r="E72" s="98">
        <v>4436.2700000000004</v>
      </c>
      <c r="F72" s="101" t="s">
        <v>12</v>
      </c>
    </row>
    <row r="73" spans="2:6" ht="12.5">
      <c r="B73" s="114">
        <v>45552.472222222219</v>
      </c>
      <c r="C73" s="100">
        <v>270</v>
      </c>
      <c r="D73" s="115">
        <v>16.37</v>
      </c>
      <c r="E73" s="98">
        <v>4419.9000000000005</v>
      </c>
      <c r="F73" s="101" t="s">
        <v>12</v>
      </c>
    </row>
    <row r="74" spans="2:6" ht="12.5">
      <c r="B74" s="114">
        <v>45552.472916666666</v>
      </c>
      <c r="C74" s="100">
        <v>314</v>
      </c>
      <c r="D74" s="115">
        <v>16.350000000000001</v>
      </c>
      <c r="E74" s="98">
        <v>5133.9000000000005</v>
      </c>
      <c r="F74" s="101" t="s">
        <v>12</v>
      </c>
    </row>
    <row r="75" spans="2:6" ht="12.5">
      <c r="B75" s="114">
        <v>45552.480555555558</v>
      </c>
      <c r="C75" s="100">
        <v>220</v>
      </c>
      <c r="D75" s="115">
        <v>16.34</v>
      </c>
      <c r="E75" s="98">
        <v>3594.8</v>
      </c>
      <c r="F75" s="101" t="s">
        <v>12</v>
      </c>
    </row>
    <row r="76" spans="2:6" ht="12.5">
      <c r="B76" s="114">
        <v>45552.480555555558</v>
      </c>
      <c r="C76" s="100">
        <v>120</v>
      </c>
      <c r="D76" s="115">
        <v>16.34</v>
      </c>
      <c r="E76" s="98">
        <v>1960.8</v>
      </c>
      <c r="F76" s="101" t="s">
        <v>12</v>
      </c>
    </row>
    <row r="77" spans="2:6" ht="12.5">
      <c r="B77" s="114">
        <v>45552.481944444444</v>
      </c>
      <c r="C77" s="100">
        <v>800</v>
      </c>
      <c r="D77" s="115">
        <v>16.34</v>
      </c>
      <c r="E77" s="98">
        <v>13072</v>
      </c>
      <c r="F77" s="101" t="s">
        <v>12</v>
      </c>
    </row>
    <row r="78" spans="2:6" ht="12.5">
      <c r="B78" s="114">
        <v>45552.482638888891</v>
      </c>
      <c r="C78" s="100">
        <v>800</v>
      </c>
      <c r="D78" s="115">
        <v>16.34</v>
      </c>
      <c r="E78" s="98">
        <v>13072</v>
      </c>
      <c r="F78" s="101" t="s">
        <v>12</v>
      </c>
    </row>
    <row r="79" spans="2:6" ht="12.5">
      <c r="B79" s="114">
        <v>45552.484722222223</v>
      </c>
      <c r="C79" s="100">
        <v>100</v>
      </c>
      <c r="D79" s="115">
        <v>16.350000000000001</v>
      </c>
      <c r="E79" s="98">
        <v>1635.0000000000002</v>
      </c>
      <c r="F79" s="101" t="s">
        <v>12</v>
      </c>
    </row>
    <row r="80" spans="2:6" ht="12.5">
      <c r="B80" s="114">
        <v>45552.484722222223</v>
      </c>
      <c r="C80" s="100">
        <v>92</v>
      </c>
      <c r="D80" s="115">
        <v>16.350000000000001</v>
      </c>
      <c r="E80" s="98">
        <v>1504.2</v>
      </c>
      <c r="F80" s="101" t="s">
        <v>12</v>
      </c>
    </row>
    <row r="81" spans="2:6" ht="12.5">
      <c r="B81" s="114">
        <v>45552.484722222223</v>
      </c>
      <c r="C81" s="100">
        <v>87</v>
      </c>
      <c r="D81" s="115">
        <v>16.350000000000001</v>
      </c>
      <c r="E81" s="98">
        <v>1422.45</v>
      </c>
      <c r="F81" s="101" t="s">
        <v>12</v>
      </c>
    </row>
    <row r="82" spans="2:6" ht="12.5">
      <c r="B82" s="114">
        <v>45552.486805555556</v>
      </c>
      <c r="C82" s="100">
        <v>1045</v>
      </c>
      <c r="D82" s="115">
        <v>16.350000000000001</v>
      </c>
      <c r="E82" s="98">
        <v>17085.75</v>
      </c>
      <c r="F82" s="101" t="s">
        <v>12</v>
      </c>
    </row>
    <row r="83" spans="2:6" ht="12.5">
      <c r="B83" s="114">
        <v>45552.493055555555</v>
      </c>
      <c r="C83" s="100">
        <v>57</v>
      </c>
      <c r="D83" s="115">
        <v>16.38</v>
      </c>
      <c r="E83" s="98">
        <v>933.66</v>
      </c>
      <c r="F83" s="101" t="s">
        <v>12</v>
      </c>
    </row>
    <row r="84" spans="2:6" ht="12.5">
      <c r="B84" s="114">
        <v>45552.493055555555</v>
      </c>
      <c r="C84" s="100">
        <v>65</v>
      </c>
      <c r="D84" s="115">
        <v>16.38</v>
      </c>
      <c r="E84" s="98">
        <v>1064.7</v>
      </c>
      <c r="F84" s="101" t="s">
        <v>12</v>
      </c>
    </row>
    <row r="85" spans="2:6" ht="12.5">
      <c r="B85" s="114">
        <v>45552.493055555555</v>
      </c>
      <c r="C85" s="100">
        <v>330</v>
      </c>
      <c r="D85" s="115">
        <v>16.38</v>
      </c>
      <c r="E85" s="98">
        <v>5405.4</v>
      </c>
      <c r="F85" s="101" t="s">
        <v>12</v>
      </c>
    </row>
    <row r="86" spans="2:6" ht="12.5">
      <c r="B86" s="114">
        <v>45552.493055555555</v>
      </c>
      <c r="C86" s="100">
        <v>639</v>
      </c>
      <c r="D86" s="115">
        <v>16.38</v>
      </c>
      <c r="E86" s="98">
        <v>10466.82</v>
      </c>
      <c r="F86" s="101" t="s">
        <v>12</v>
      </c>
    </row>
    <row r="87" spans="2:6" ht="12.5">
      <c r="B87" s="114">
        <v>45552.493055555555</v>
      </c>
      <c r="C87" s="100">
        <v>330</v>
      </c>
      <c r="D87" s="115">
        <v>16.38</v>
      </c>
      <c r="E87" s="98">
        <v>5405.4</v>
      </c>
      <c r="F87" s="101" t="s">
        <v>12</v>
      </c>
    </row>
    <row r="88" spans="2:6" ht="12.5">
      <c r="B88" s="114">
        <v>45552.50277777778</v>
      </c>
      <c r="C88" s="100">
        <v>200</v>
      </c>
      <c r="D88" s="115">
        <v>16.38</v>
      </c>
      <c r="E88" s="98">
        <v>3276</v>
      </c>
      <c r="F88" s="101" t="s">
        <v>12</v>
      </c>
    </row>
    <row r="89" spans="2:6" ht="12.5">
      <c r="B89" s="114">
        <v>45552.515972222223</v>
      </c>
      <c r="C89" s="100">
        <v>28</v>
      </c>
      <c r="D89" s="115">
        <v>16.420000000000002</v>
      </c>
      <c r="E89" s="98">
        <v>459.76000000000005</v>
      </c>
      <c r="F89" s="101" t="s">
        <v>12</v>
      </c>
    </row>
    <row r="90" spans="2:6" ht="12.5">
      <c r="B90" s="114">
        <v>45552.51666666667</v>
      </c>
      <c r="C90" s="100">
        <v>307</v>
      </c>
      <c r="D90" s="115">
        <v>16.420000000000002</v>
      </c>
      <c r="E90" s="98">
        <v>5040.9400000000005</v>
      </c>
      <c r="F90" s="101" t="s">
        <v>12</v>
      </c>
    </row>
    <row r="91" spans="2:6" ht="12.5">
      <c r="B91" s="114">
        <v>45552.521527777775</v>
      </c>
      <c r="C91" s="100">
        <v>314</v>
      </c>
      <c r="D91" s="115">
        <v>16.43</v>
      </c>
      <c r="E91" s="98">
        <v>5159.0199999999995</v>
      </c>
      <c r="F91" s="101" t="s">
        <v>12</v>
      </c>
    </row>
    <row r="92" spans="2:6" ht="12.5">
      <c r="B92" s="114">
        <v>45552.522222222222</v>
      </c>
      <c r="C92" s="100">
        <v>696</v>
      </c>
      <c r="D92" s="115">
        <v>16.420000000000002</v>
      </c>
      <c r="E92" s="98">
        <v>11428.320000000002</v>
      </c>
      <c r="F92" s="101" t="s">
        <v>12</v>
      </c>
    </row>
    <row r="93" spans="2:6" ht="12.5">
      <c r="B93" s="114">
        <v>45552.522222222222</v>
      </c>
      <c r="C93" s="100">
        <v>796</v>
      </c>
      <c r="D93" s="115">
        <v>16.420000000000002</v>
      </c>
      <c r="E93" s="98">
        <v>13070.320000000002</v>
      </c>
      <c r="F93" s="101" t="s">
        <v>12</v>
      </c>
    </row>
    <row r="94" spans="2:6" ht="12.5">
      <c r="B94" s="114">
        <v>45552.529861111114</v>
      </c>
      <c r="C94" s="100">
        <v>294</v>
      </c>
      <c r="D94" s="115">
        <v>16.420000000000002</v>
      </c>
      <c r="E94" s="98">
        <v>4827.4800000000005</v>
      </c>
      <c r="F94" s="101" t="s">
        <v>12</v>
      </c>
    </row>
    <row r="95" spans="2:6" ht="12.5">
      <c r="B95" s="114">
        <v>45552.532638888886</v>
      </c>
      <c r="C95" s="100">
        <v>272</v>
      </c>
      <c r="D95" s="115">
        <v>16.399999999999999</v>
      </c>
      <c r="E95" s="98">
        <v>4460.7999999999993</v>
      </c>
      <c r="F95" s="101" t="s">
        <v>12</v>
      </c>
    </row>
    <row r="96" spans="2:6" ht="12.5">
      <c r="B96" s="114">
        <v>45552.532638888886</v>
      </c>
      <c r="C96" s="100">
        <v>280</v>
      </c>
      <c r="D96" s="115">
        <v>16.399999999999999</v>
      </c>
      <c r="E96" s="98">
        <v>4592</v>
      </c>
      <c r="F96" s="101" t="s">
        <v>12</v>
      </c>
    </row>
    <row r="97" spans="2:6" ht="12.5">
      <c r="B97" s="114">
        <v>45552.549305555556</v>
      </c>
      <c r="C97" s="100">
        <v>629</v>
      </c>
      <c r="D97" s="115">
        <v>16.39</v>
      </c>
      <c r="E97" s="98">
        <v>10309.31</v>
      </c>
      <c r="F97" s="101" t="s">
        <v>12</v>
      </c>
    </row>
    <row r="98" spans="2:6" ht="12.5">
      <c r="B98" s="114">
        <v>45552.549305555556</v>
      </c>
      <c r="C98" s="100">
        <v>553</v>
      </c>
      <c r="D98" s="115">
        <v>16.39</v>
      </c>
      <c r="E98" s="98">
        <v>9063.67</v>
      </c>
      <c r="F98" s="101" t="s">
        <v>12</v>
      </c>
    </row>
    <row r="99" spans="2:6" ht="12.5">
      <c r="B99" s="114">
        <v>45552.554166666669</v>
      </c>
      <c r="C99" s="100">
        <v>260</v>
      </c>
      <c r="D99" s="115">
        <v>16.41</v>
      </c>
      <c r="E99" s="98">
        <v>4266.6000000000004</v>
      </c>
      <c r="F99" s="101" t="s">
        <v>12</v>
      </c>
    </row>
    <row r="100" spans="2:6" ht="12.5">
      <c r="B100" s="114">
        <v>45552.554166666669</v>
      </c>
      <c r="C100" s="100">
        <v>275</v>
      </c>
      <c r="D100" s="115">
        <v>16.41</v>
      </c>
      <c r="E100" s="98">
        <v>4512.75</v>
      </c>
      <c r="F100" s="101" t="s">
        <v>12</v>
      </c>
    </row>
    <row r="101" spans="2:6" ht="12.5">
      <c r="B101" s="114">
        <v>45552.554166666669</v>
      </c>
      <c r="C101" s="100">
        <v>37</v>
      </c>
      <c r="D101" s="115">
        <v>16.41</v>
      </c>
      <c r="E101" s="98">
        <v>607.16999999999996</v>
      </c>
      <c r="F101" s="101" t="s">
        <v>12</v>
      </c>
    </row>
    <row r="102" spans="2:6" ht="12.5">
      <c r="B102" s="114">
        <v>45552.576388888891</v>
      </c>
      <c r="C102" s="100">
        <v>270</v>
      </c>
      <c r="D102" s="115">
        <v>16.399999999999999</v>
      </c>
      <c r="E102" s="98">
        <v>4428</v>
      </c>
      <c r="F102" s="101" t="s">
        <v>12</v>
      </c>
    </row>
    <row r="103" spans="2:6" ht="12.5">
      <c r="B103" s="114">
        <v>45552.576388888891</v>
      </c>
      <c r="C103" s="100">
        <v>285</v>
      </c>
      <c r="D103" s="115">
        <v>16.399999999999999</v>
      </c>
      <c r="E103" s="98">
        <v>4674</v>
      </c>
      <c r="F103" s="101" t="s">
        <v>12</v>
      </c>
    </row>
    <row r="104" spans="2:6" ht="12.5">
      <c r="B104" s="114">
        <v>45552.576388888891</v>
      </c>
      <c r="C104" s="100">
        <v>275</v>
      </c>
      <c r="D104" s="115">
        <v>16.399999999999999</v>
      </c>
      <c r="E104" s="98">
        <v>4510</v>
      </c>
      <c r="F104" s="101" t="s">
        <v>12</v>
      </c>
    </row>
    <row r="105" spans="2:6" ht="12.5">
      <c r="B105" s="114">
        <v>45552.576388888891</v>
      </c>
      <c r="C105" s="100">
        <v>301</v>
      </c>
      <c r="D105" s="115">
        <v>16.399999999999999</v>
      </c>
      <c r="E105" s="98">
        <v>4936.3999999999996</v>
      </c>
      <c r="F105" s="101" t="s">
        <v>12</v>
      </c>
    </row>
    <row r="106" spans="2:6" ht="12.5">
      <c r="B106" s="114">
        <v>45552.576388888891</v>
      </c>
      <c r="C106" s="100">
        <v>274</v>
      </c>
      <c r="D106" s="115">
        <v>16.399999999999999</v>
      </c>
      <c r="E106" s="98">
        <v>4493.5999999999995</v>
      </c>
      <c r="F106" s="101" t="s">
        <v>12</v>
      </c>
    </row>
    <row r="107" spans="2:6" ht="12.5">
      <c r="B107" s="114">
        <v>45552.595833333333</v>
      </c>
      <c r="C107" s="100">
        <v>563</v>
      </c>
      <c r="D107" s="115">
        <v>16.420000000000002</v>
      </c>
      <c r="E107" s="98">
        <v>9244.4600000000009</v>
      </c>
      <c r="F107" s="101" t="s">
        <v>12</v>
      </c>
    </row>
    <row r="108" spans="2:6" ht="12.5">
      <c r="B108" s="114">
        <v>45552.595833333333</v>
      </c>
      <c r="C108" s="100">
        <v>78</v>
      </c>
      <c r="D108" s="115">
        <v>16.420000000000002</v>
      </c>
      <c r="E108" s="98">
        <v>1280.7600000000002</v>
      </c>
      <c r="F108" s="101" t="s">
        <v>12</v>
      </c>
    </row>
    <row r="109" spans="2:6" ht="12.5">
      <c r="B109" s="114">
        <v>45552.595833333333</v>
      </c>
      <c r="C109" s="100">
        <v>204</v>
      </c>
      <c r="D109" s="115">
        <v>16.420000000000002</v>
      </c>
      <c r="E109" s="98">
        <v>3349.6800000000003</v>
      </c>
      <c r="F109" s="101" t="s">
        <v>12</v>
      </c>
    </row>
    <row r="110" spans="2:6" ht="12.5">
      <c r="B110" s="114">
        <v>45552.595833333333</v>
      </c>
      <c r="C110" s="100">
        <v>286</v>
      </c>
      <c r="D110" s="115">
        <v>16.420000000000002</v>
      </c>
      <c r="E110" s="98">
        <v>4696.1200000000008</v>
      </c>
      <c r="F110" s="101" t="s">
        <v>12</v>
      </c>
    </row>
    <row r="111" spans="2:6" ht="12.5">
      <c r="B111" s="114">
        <v>45552.604166666664</v>
      </c>
      <c r="C111" s="100">
        <v>91</v>
      </c>
      <c r="D111" s="115">
        <v>16.399999999999999</v>
      </c>
      <c r="E111" s="98">
        <v>1492.3999999999999</v>
      </c>
      <c r="F111" s="101" t="s">
        <v>12</v>
      </c>
    </row>
    <row r="112" spans="2:6" ht="12.5">
      <c r="B112" s="114">
        <v>45552.604166666664</v>
      </c>
      <c r="C112" s="100">
        <v>187</v>
      </c>
      <c r="D112" s="115">
        <v>16.399999999999999</v>
      </c>
      <c r="E112" s="98">
        <v>3066.7999999999997</v>
      </c>
      <c r="F112" s="101" t="s">
        <v>12</v>
      </c>
    </row>
    <row r="113" spans="2:6" ht="12.5">
      <c r="B113" s="114">
        <v>45552.606944444444</v>
      </c>
      <c r="C113" s="100">
        <v>293</v>
      </c>
      <c r="D113" s="115">
        <v>16.39</v>
      </c>
      <c r="E113" s="98">
        <v>4802.2700000000004</v>
      </c>
      <c r="F113" s="101" t="s">
        <v>12</v>
      </c>
    </row>
    <row r="114" spans="2:6" ht="12.5">
      <c r="B114" s="114">
        <v>45552.606944444444</v>
      </c>
      <c r="C114" s="100">
        <v>300</v>
      </c>
      <c r="D114" s="115">
        <v>16.399999999999999</v>
      </c>
      <c r="E114" s="98">
        <v>4920</v>
      </c>
      <c r="F114" s="101" t="s">
        <v>12</v>
      </c>
    </row>
    <row r="115" spans="2:6" ht="12.5">
      <c r="B115" s="114">
        <v>45552.611111111109</v>
      </c>
      <c r="C115" s="100">
        <v>280</v>
      </c>
      <c r="D115" s="115">
        <v>16.38</v>
      </c>
      <c r="E115" s="98">
        <v>4586.3999999999996</v>
      </c>
      <c r="F115" s="101" t="s">
        <v>12</v>
      </c>
    </row>
    <row r="116" spans="2:6" ht="12.5">
      <c r="B116" s="114">
        <v>45552.616666666669</v>
      </c>
      <c r="C116" s="100">
        <v>313</v>
      </c>
      <c r="D116" s="115">
        <v>16.399999999999999</v>
      </c>
      <c r="E116" s="98">
        <v>5133.2</v>
      </c>
      <c r="F116" s="101" t="s">
        <v>12</v>
      </c>
    </row>
    <row r="117" spans="2:6" ht="12.5">
      <c r="B117" s="114">
        <v>45552.625694444447</v>
      </c>
      <c r="C117" s="100">
        <v>277</v>
      </c>
      <c r="D117" s="115">
        <v>16.38</v>
      </c>
      <c r="E117" s="98">
        <v>4537.2599999999993</v>
      </c>
      <c r="F117" s="101" t="s">
        <v>12</v>
      </c>
    </row>
    <row r="118" spans="2:6" ht="12.5">
      <c r="B118" s="114">
        <v>45552.625694444447</v>
      </c>
      <c r="C118" s="100">
        <v>594</v>
      </c>
      <c r="D118" s="115">
        <v>16.399999999999999</v>
      </c>
      <c r="E118" s="98">
        <v>9741.5999999999985</v>
      </c>
      <c r="F118" s="101" t="s">
        <v>12</v>
      </c>
    </row>
    <row r="119" spans="2:6" ht="12.5">
      <c r="B119" s="114">
        <v>45552.625694444447</v>
      </c>
      <c r="C119" s="100">
        <v>89</v>
      </c>
      <c r="D119" s="115">
        <v>16.399999999999999</v>
      </c>
      <c r="E119" s="98">
        <v>1459.6</v>
      </c>
      <c r="F119" s="101" t="s">
        <v>12</v>
      </c>
    </row>
    <row r="120" spans="2:6" ht="12.5">
      <c r="B120" s="114">
        <v>45552.625694444447</v>
      </c>
      <c r="C120" s="100">
        <v>518</v>
      </c>
      <c r="D120" s="115">
        <v>16.399999999999999</v>
      </c>
      <c r="E120" s="98">
        <v>8495.1999999999989</v>
      </c>
      <c r="F120" s="101" t="s">
        <v>12</v>
      </c>
    </row>
    <row r="121" spans="2:6" ht="12.5">
      <c r="B121" s="114">
        <v>45552.62777777778</v>
      </c>
      <c r="C121" s="100">
        <v>800</v>
      </c>
      <c r="D121" s="115">
        <v>16.39</v>
      </c>
      <c r="E121" s="98">
        <v>13112</v>
      </c>
      <c r="F121" s="101" t="s">
        <v>12</v>
      </c>
    </row>
    <row r="122" spans="2:6" ht="12.5">
      <c r="B122" s="114">
        <v>45552.631944444445</v>
      </c>
      <c r="C122" s="100">
        <v>320</v>
      </c>
      <c r="D122" s="115">
        <v>16.37</v>
      </c>
      <c r="E122" s="98">
        <v>5238.4000000000005</v>
      </c>
      <c r="F122" s="101" t="s">
        <v>12</v>
      </c>
    </row>
    <row r="123" spans="2:6" ht="12.5">
      <c r="B123" s="114">
        <v>45552.640277777777</v>
      </c>
      <c r="C123" s="100">
        <v>278</v>
      </c>
      <c r="D123" s="115">
        <v>16.37</v>
      </c>
      <c r="E123" s="98">
        <v>4550.8600000000006</v>
      </c>
      <c r="F123" s="101" t="s">
        <v>12</v>
      </c>
    </row>
    <row r="124" spans="2:6" ht="12.5">
      <c r="B124" s="114">
        <v>45552.640277777777</v>
      </c>
      <c r="C124" s="100">
        <v>304</v>
      </c>
      <c r="D124" s="115">
        <v>16.37</v>
      </c>
      <c r="E124" s="98">
        <v>4976.4800000000005</v>
      </c>
      <c r="F124" s="101" t="s">
        <v>12</v>
      </c>
    </row>
    <row r="125" spans="2:6" ht="12.5">
      <c r="B125" s="114">
        <v>45552.645833333336</v>
      </c>
      <c r="C125" s="100">
        <v>295</v>
      </c>
      <c r="D125" s="115">
        <v>16.36</v>
      </c>
      <c r="E125" s="98">
        <v>4826.2</v>
      </c>
      <c r="F125" s="101" t="s">
        <v>12</v>
      </c>
    </row>
    <row r="126" spans="2:6" ht="12.5">
      <c r="B126" s="114">
        <v>45552.645833333336</v>
      </c>
      <c r="C126" s="100">
        <v>260</v>
      </c>
      <c r="D126" s="115">
        <v>16.36</v>
      </c>
      <c r="E126" s="98">
        <v>4253.5999999999995</v>
      </c>
      <c r="F126" s="101" t="s">
        <v>12</v>
      </c>
    </row>
    <row r="127" spans="2:6" ht="12.5">
      <c r="B127" s="114">
        <v>45552.645833333336</v>
      </c>
      <c r="C127" s="100">
        <v>299</v>
      </c>
      <c r="D127" s="115">
        <v>16.36</v>
      </c>
      <c r="E127" s="98">
        <v>4891.6399999999994</v>
      </c>
      <c r="F127" s="101" t="s">
        <v>12</v>
      </c>
    </row>
    <row r="128" spans="2:6" ht="12.5">
      <c r="B128" s="114">
        <v>45552.645833333336</v>
      </c>
      <c r="C128" s="100">
        <v>28</v>
      </c>
      <c r="D128" s="115">
        <v>16.36</v>
      </c>
      <c r="E128" s="98">
        <v>458.08</v>
      </c>
      <c r="F128" s="101" t="s">
        <v>12</v>
      </c>
    </row>
    <row r="129" spans="2:6" ht="12.5">
      <c r="B129" s="114">
        <v>45552.645833333336</v>
      </c>
      <c r="C129" s="100">
        <v>274</v>
      </c>
      <c r="D129" s="115">
        <v>16.36</v>
      </c>
      <c r="E129" s="98">
        <v>4482.6399999999994</v>
      </c>
      <c r="F129" s="101" t="s">
        <v>12</v>
      </c>
    </row>
    <row r="130" spans="2:6" ht="12.5">
      <c r="B130" s="114">
        <v>45552.652083333334</v>
      </c>
      <c r="C130" s="100">
        <v>575</v>
      </c>
      <c r="D130" s="115">
        <v>16.41</v>
      </c>
      <c r="E130" s="98">
        <v>9435.75</v>
      </c>
      <c r="F130" s="101" t="s">
        <v>12</v>
      </c>
    </row>
    <row r="131" spans="2:6" ht="12.5">
      <c r="B131" s="114">
        <v>45552.655555555553</v>
      </c>
      <c r="C131" s="100">
        <v>624</v>
      </c>
      <c r="D131" s="115">
        <v>16.43</v>
      </c>
      <c r="E131" s="98">
        <v>10252.32</v>
      </c>
      <c r="F131" s="101" t="s">
        <v>12</v>
      </c>
    </row>
    <row r="132" spans="2:6" ht="12.5">
      <c r="B132" s="114">
        <v>45552.655555555553</v>
      </c>
      <c r="C132" s="100">
        <v>300</v>
      </c>
      <c r="D132" s="115">
        <v>16.43</v>
      </c>
      <c r="E132" s="98">
        <v>4929</v>
      </c>
      <c r="F132" s="101" t="s">
        <v>12</v>
      </c>
    </row>
    <row r="133" spans="2:6" ht="12.5">
      <c r="B133" s="114">
        <v>45552.660416666666</v>
      </c>
      <c r="C133" s="100">
        <v>311</v>
      </c>
      <c r="D133" s="115">
        <v>16.41</v>
      </c>
      <c r="E133" s="98">
        <v>5103.51</v>
      </c>
      <c r="F133" s="101" t="s">
        <v>12</v>
      </c>
    </row>
    <row r="134" spans="2:6" ht="12.5">
      <c r="B134" s="114">
        <v>45552.660416666666</v>
      </c>
      <c r="C134" s="100">
        <v>291</v>
      </c>
      <c r="D134" s="115">
        <v>16.420000000000002</v>
      </c>
      <c r="E134" s="98">
        <v>4778.22</v>
      </c>
      <c r="F134" s="101" t="s">
        <v>12</v>
      </c>
    </row>
    <row r="135" spans="2:6" ht="12.5">
      <c r="B135" s="114">
        <v>45552.665972222225</v>
      </c>
      <c r="C135" s="100">
        <v>313</v>
      </c>
      <c r="D135" s="115">
        <v>16.39</v>
      </c>
      <c r="E135" s="98">
        <v>5130.0700000000006</v>
      </c>
      <c r="F135" s="101" t="s">
        <v>12</v>
      </c>
    </row>
    <row r="136" spans="2:6" ht="12.5">
      <c r="B136" s="114">
        <v>45552.670138888891</v>
      </c>
      <c r="C136" s="100">
        <v>312</v>
      </c>
      <c r="D136" s="115">
        <v>16.38</v>
      </c>
      <c r="E136" s="98">
        <v>5110.5599999999995</v>
      </c>
      <c r="F136" s="101" t="s">
        <v>12</v>
      </c>
    </row>
    <row r="137" spans="2:6" ht="12.5">
      <c r="B137" s="114">
        <v>45552.670138888891</v>
      </c>
      <c r="C137" s="100">
        <v>285</v>
      </c>
      <c r="D137" s="115">
        <v>16.38</v>
      </c>
      <c r="E137" s="98">
        <v>4668.2999999999993</v>
      </c>
      <c r="F137" s="101" t="s">
        <v>12</v>
      </c>
    </row>
    <row r="138" spans="2:6" ht="12.5">
      <c r="B138" s="114">
        <v>45552.671527777777</v>
      </c>
      <c r="C138" s="100">
        <v>264</v>
      </c>
      <c r="D138" s="115">
        <v>16.38</v>
      </c>
      <c r="E138" s="98">
        <v>4324.32</v>
      </c>
      <c r="F138" s="101" t="s">
        <v>12</v>
      </c>
    </row>
    <row r="139" spans="2:6" ht="12.5">
      <c r="B139" s="114">
        <v>45552.679861111108</v>
      </c>
      <c r="C139" s="100">
        <v>608</v>
      </c>
      <c r="D139" s="115">
        <v>16.41</v>
      </c>
      <c r="E139" s="98">
        <v>9977.2800000000007</v>
      </c>
      <c r="F139" s="101" t="s">
        <v>12</v>
      </c>
    </row>
    <row r="140" spans="2:6" ht="12.5">
      <c r="B140" s="114">
        <v>45552.690972222219</v>
      </c>
      <c r="C140" s="100">
        <v>557</v>
      </c>
      <c r="D140" s="115">
        <v>16.420000000000002</v>
      </c>
      <c r="E140" s="98">
        <v>9145.94</v>
      </c>
      <c r="F140" s="101" t="s">
        <v>12</v>
      </c>
    </row>
    <row r="141" spans="2:6" ht="12.5">
      <c r="B141" s="114">
        <v>45552.690972222219</v>
      </c>
      <c r="C141" s="100">
        <v>568</v>
      </c>
      <c r="D141" s="115">
        <v>16.420000000000002</v>
      </c>
      <c r="E141" s="98">
        <v>9326.5600000000013</v>
      </c>
      <c r="F141" s="101" t="s">
        <v>12</v>
      </c>
    </row>
    <row r="142" spans="2:6" ht="12.5">
      <c r="B142" s="114">
        <v>45552.690972222219</v>
      </c>
      <c r="C142" s="100">
        <v>95</v>
      </c>
      <c r="D142" s="115">
        <v>16.440000000000001</v>
      </c>
      <c r="E142" s="98">
        <v>1561.8000000000002</v>
      </c>
      <c r="F142" s="101" t="s">
        <v>12</v>
      </c>
    </row>
    <row r="143" spans="2:6" ht="12.5">
      <c r="B143" s="114">
        <v>45552.690972222219</v>
      </c>
      <c r="C143" s="100">
        <v>100</v>
      </c>
      <c r="D143" s="115">
        <v>16.440000000000001</v>
      </c>
      <c r="E143" s="98">
        <v>1644.0000000000002</v>
      </c>
      <c r="F143" s="101" t="s">
        <v>12</v>
      </c>
    </row>
    <row r="144" spans="2:6" ht="12.5">
      <c r="B144" s="114">
        <v>45552.693749999999</v>
      </c>
      <c r="C144" s="100">
        <v>287</v>
      </c>
      <c r="D144" s="115">
        <v>16.43</v>
      </c>
      <c r="E144" s="98">
        <v>4715.41</v>
      </c>
      <c r="F144" s="101" t="s">
        <v>12</v>
      </c>
    </row>
    <row r="145" spans="2:6" ht="12.5">
      <c r="B145" s="114">
        <v>45552.693749999999</v>
      </c>
      <c r="C145" s="100">
        <v>295</v>
      </c>
      <c r="D145" s="115">
        <v>16.43</v>
      </c>
      <c r="E145" s="98">
        <v>4846.8500000000004</v>
      </c>
      <c r="F145" s="101" t="s">
        <v>12</v>
      </c>
    </row>
    <row r="146" spans="2:6" ht="12.5">
      <c r="B146" s="114">
        <v>45552.697222222225</v>
      </c>
      <c r="C146" s="100">
        <v>293</v>
      </c>
      <c r="D146" s="115">
        <v>16.41</v>
      </c>
      <c r="E146" s="98">
        <v>4808.13</v>
      </c>
      <c r="F146" s="101" t="s">
        <v>12</v>
      </c>
    </row>
    <row r="147" spans="2:6" ht="12.5">
      <c r="B147" s="114">
        <v>45552.701388888891</v>
      </c>
      <c r="C147" s="100">
        <v>295</v>
      </c>
      <c r="D147" s="115">
        <v>16.420000000000002</v>
      </c>
      <c r="E147" s="98">
        <v>4843.9000000000005</v>
      </c>
      <c r="F147" s="101" t="s">
        <v>12</v>
      </c>
    </row>
    <row r="148" spans="2:6" ht="12.5">
      <c r="B148" s="114">
        <v>45552.706944444442</v>
      </c>
      <c r="C148" s="100">
        <v>280</v>
      </c>
      <c r="D148" s="115">
        <v>16.420000000000002</v>
      </c>
      <c r="E148" s="98">
        <v>4597.6000000000004</v>
      </c>
      <c r="F148" s="101" t="s">
        <v>12</v>
      </c>
    </row>
    <row r="149" spans="2:6" ht="12.5">
      <c r="B149" s="114">
        <v>45552.706944444442</v>
      </c>
      <c r="C149" s="100">
        <v>278</v>
      </c>
      <c r="D149" s="115">
        <v>16.420000000000002</v>
      </c>
      <c r="E149" s="98">
        <v>4564.76</v>
      </c>
      <c r="F149" s="101" t="s">
        <v>12</v>
      </c>
    </row>
    <row r="150" spans="2:6" ht="12.5">
      <c r="B150" s="114">
        <v>45552.706944444442</v>
      </c>
      <c r="C150" s="100">
        <v>270</v>
      </c>
      <c r="D150" s="115">
        <v>16.420000000000002</v>
      </c>
      <c r="E150" s="98">
        <v>4433.4000000000005</v>
      </c>
      <c r="F150" s="101" t="s">
        <v>12</v>
      </c>
    </row>
    <row r="151" spans="2:6" ht="12.5">
      <c r="B151" s="114">
        <v>45552.713194444441</v>
      </c>
      <c r="C151" s="100">
        <v>284</v>
      </c>
      <c r="D151" s="115">
        <v>16.420000000000002</v>
      </c>
      <c r="E151" s="98">
        <v>4663.2800000000007</v>
      </c>
      <c r="F151" s="101" t="s">
        <v>12</v>
      </c>
    </row>
    <row r="152" spans="2:6" ht="12.5">
      <c r="B152" s="114"/>
      <c r="D152" s="115"/>
    </row>
    <row r="153" spans="2:6" ht="12.5">
      <c r="B153" s="114"/>
      <c r="D153" s="115"/>
    </row>
  </sheetData>
  <conditionalFormatting sqref="D15:D17">
    <cfRule type="expression" dxfId="138" priority="1">
      <formula>$D15&gt;#REF!</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42A9-4958-4C81-9131-1F0470BF5A88}">
  <sheetPr codeName="Sheet189"/>
  <dimension ref="B1:L198"/>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45551</v>
      </c>
      <c r="C15" s="83">
        <f>SUMIF(F20:F5000,F15,C20:C5000)</f>
        <v>49255</v>
      </c>
      <c r="D15" s="84">
        <f>E15/C15</f>
        <v>16.2362968226576</v>
      </c>
      <c r="E15" s="84">
        <f>SUMIF(F20:F5000,F15,E20:E5000)</f>
        <v>799718.8</v>
      </c>
      <c r="F15" s="85" t="s">
        <v>12</v>
      </c>
    </row>
    <row r="16" spans="2:10">
      <c r="B16" s="30">
        <v>45551</v>
      </c>
      <c r="C16" s="83">
        <f>SUMIF(F20:F5001,F16,C20:C5001)</f>
        <v>0</v>
      </c>
      <c r="D16" s="84">
        <v>0</v>
      </c>
      <c r="E16" s="84">
        <f>SUMIF(F20:F5001,F16,E20:E5001)</f>
        <v>0</v>
      </c>
      <c r="F16" s="85" t="s">
        <v>22</v>
      </c>
    </row>
    <row r="17" spans="2:12" ht="12.5">
      <c r="B17" s="30">
        <v>45551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45551.378472222219</v>
      </c>
      <c r="C20" s="100">
        <v>71</v>
      </c>
      <c r="D20" s="101">
        <v>16.190000000000001</v>
      </c>
      <c r="E20" s="98">
        <v>1149.49</v>
      </c>
      <c r="F20" s="101" t="s">
        <v>12</v>
      </c>
      <c r="G20" s="116"/>
      <c r="H20" s="113"/>
      <c r="I20" s="113"/>
      <c r="J20" s="113"/>
      <c r="K20" s="113"/>
    </row>
    <row r="21" spans="2:12" ht="12.5">
      <c r="B21" s="114">
        <v>45551.380555555559</v>
      </c>
      <c r="C21" s="100">
        <v>316</v>
      </c>
      <c r="D21" s="101">
        <v>16.18</v>
      </c>
      <c r="E21" s="98">
        <v>5112.88</v>
      </c>
      <c r="F21" s="101" t="s">
        <v>12</v>
      </c>
    </row>
    <row r="22" spans="2:12" ht="12.5">
      <c r="B22" s="114">
        <v>45551.380555555559</v>
      </c>
      <c r="C22" s="100">
        <v>301</v>
      </c>
      <c r="D22" s="101">
        <v>16.18</v>
      </c>
      <c r="E22" s="98">
        <v>4870.18</v>
      </c>
      <c r="F22" s="101" t="s">
        <v>12</v>
      </c>
    </row>
    <row r="23" spans="2:12" ht="12.5">
      <c r="B23" s="114">
        <v>45551.380555555559</v>
      </c>
      <c r="C23" s="100">
        <v>315</v>
      </c>
      <c r="D23" s="101">
        <v>16.18</v>
      </c>
      <c r="E23" s="98">
        <v>5096.7</v>
      </c>
      <c r="F23" s="101" t="s">
        <v>12</v>
      </c>
    </row>
    <row r="24" spans="2:12" ht="12.5">
      <c r="B24" s="114">
        <v>45551.380555555559</v>
      </c>
      <c r="C24" s="100">
        <v>110</v>
      </c>
      <c r="D24" s="101">
        <v>16.2</v>
      </c>
      <c r="E24" s="98">
        <v>1782</v>
      </c>
      <c r="F24" s="101" t="s">
        <v>12</v>
      </c>
    </row>
    <row r="25" spans="2:12" ht="12.5">
      <c r="B25" s="114">
        <v>45551.380555555559</v>
      </c>
      <c r="C25" s="100">
        <v>418</v>
      </c>
      <c r="D25" s="101">
        <v>16.2</v>
      </c>
      <c r="E25" s="98">
        <v>6771.5999999999995</v>
      </c>
      <c r="F25" s="101" t="s">
        <v>12</v>
      </c>
    </row>
    <row r="26" spans="2:12" ht="12.5">
      <c r="B26" s="114">
        <v>45551.380555555559</v>
      </c>
      <c r="C26" s="100">
        <v>418</v>
      </c>
      <c r="D26" s="101">
        <v>16.2</v>
      </c>
      <c r="E26" s="98">
        <v>6771.5999999999995</v>
      </c>
      <c r="F26" s="101" t="s">
        <v>12</v>
      </c>
    </row>
    <row r="27" spans="2:12" ht="12.5">
      <c r="B27" s="114">
        <v>45551.380555555559</v>
      </c>
      <c r="C27" s="100">
        <v>418</v>
      </c>
      <c r="D27" s="101">
        <v>16.2</v>
      </c>
      <c r="E27" s="98">
        <v>6771.5999999999995</v>
      </c>
      <c r="F27" s="101" t="s">
        <v>12</v>
      </c>
    </row>
    <row r="28" spans="2:12" ht="12.5">
      <c r="B28" s="114">
        <v>45551.380555555559</v>
      </c>
      <c r="C28" s="100">
        <v>232</v>
      </c>
      <c r="D28" s="101">
        <v>16.2</v>
      </c>
      <c r="E28" s="98">
        <v>3758.3999999999996</v>
      </c>
      <c r="F28" s="101" t="s">
        <v>12</v>
      </c>
    </row>
    <row r="29" spans="2:12" ht="12.5">
      <c r="B29" s="114">
        <v>45551.380555555559</v>
      </c>
      <c r="C29" s="100">
        <v>186</v>
      </c>
      <c r="D29" s="101">
        <v>16.2</v>
      </c>
      <c r="E29" s="98">
        <v>3013.2</v>
      </c>
      <c r="F29" s="101" t="s">
        <v>12</v>
      </c>
    </row>
    <row r="30" spans="2:12" ht="12.5">
      <c r="B30" s="114">
        <v>45551.384027777778</v>
      </c>
      <c r="C30" s="100">
        <v>500</v>
      </c>
      <c r="D30" s="101">
        <v>16.14</v>
      </c>
      <c r="E30" s="98">
        <v>8070</v>
      </c>
      <c r="F30" s="101" t="s">
        <v>12</v>
      </c>
    </row>
    <row r="31" spans="2:12" ht="12.5">
      <c r="B31" s="114">
        <v>45551.386111111111</v>
      </c>
      <c r="C31" s="100">
        <v>280</v>
      </c>
      <c r="D31" s="101">
        <v>16.13</v>
      </c>
      <c r="E31" s="98">
        <v>4516.3999999999996</v>
      </c>
      <c r="F31" s="101" t="s">
        <v>12</v>
      </c>
    </row>
    <row r="32" spans="2:12" ht="12.5">
      <c r="B32" s="114">
        <v>45551.386111111111</v>
      </c>
      <c r="C32" s="100">
        <v>282</v>
      </c>
      <c r="D32" s="101">
        <v>16.13</v>
      </c>
      <c r="E32" s="98">
        <v>4548.66</v>
      </c>
      <c r="F32" s="101" t="s">
        <v>12</v>
      </c>
    </row>
    <row r="33" spans="2:6" ht="12.5">
      <c r="B33" s="114">
        <v>45551.386111111111</v>
      </c>
      <c r="C33" s="100">
        <v>500</v>
      </c>
      <c r="D33" s="101">
        <v>16.13</v>
      </c>
      <c r="E33" s="98">
        <v>8064.9999999999991</v>
      </c>
      <c r="F33" s="101" t="s">
        <v>12</v>
      </c>
    </row>
    <row r="34" spans="2:6" ht="12.5">
      <c r="B34" s="114">
        <v>45551.390972222223</v>
      </c>
      <c r="C34" s="100">
        <v>297</v>
      </c>
      <c r="D34" s="101">
        <v>16.149999999999999</v>
      </c>
      <c r="E34" s="98">
        <v>4796.5499999999993</v>
      </c>
      <c r="F34" s="101" t="s">
        <v>12</v>
      </c>
    </row>
    <row r="35" spans="2:6" ht="12.5">
      <c r="B35" s="114">
        <v>45551.390972222223</v>
      </c>
      <c r="C35" s="100">
        <v>287</v>
      </c>
      <c r="D35" s="101">
        <v>16.149999999999999</v>
      </c>
      <c r="E35" s="98">
        <v>4635.0499999999993</v>
      </c>
      <c r="F35" s="101" t="s">
        <v>12</v>
      </c>
    </row>
    <row r="36" spans="2:6" ht="12.5">
      <c r="B36" s="114">
        <v>45551.390972222223</v>
      </c>
      <c r="C36" s="100">
        <v>251</v>
      </c>
      <c r="D36" s="101">
        <v>16.149999999999999</v>
      </c>
      <c r="E36" s="98">
        <v>4053.6499999999996</v>
      </c>
      <c r="F36" s="101" t="s">
        <v>12</v>
      </c>
    </row>
    <row r="37" spans="2:6" ht="12.5">
      <c r="B37" s="114">
        <v>45551.390972222223</v>
      </c>
      <c r="C37" s="100">
        <v>302</v>
      </c>
      <c r="D37" s="101">
        <v>16.16</v>
      </c>
      <c r="E37" s="98">
        <v>4880.32</v>
      </c>
      <c r="F37" s="101" t="s">
        <v>12</v>
      </c>
    </row>
    <row r="38" spans="2:6" ht="12.5">
      <c r="B38" s="114">
        <v>45551.392361111109</v>
      </c>
      <c r="C38" s="100">
        <v>238</v>
      </c>
      <c r="D38" s="101">
        <v>16.13</v>
      </c>
      <c r="E38" s="98">
        <v>3838.9399999999996</v>
      </c>
      <c r="F38" s="101" t="s">
        <v>12</v>
      </c>
    </row>
    <row r="39" spans="2:6" ht="12.5">
      <c r="B39" s="114">
        <v>45551.392361111109</v>
      </c>
      <c r="C39" s="100">
        <v>71</v>
      </c>
      <c r="D39" s="101">
        <v>16.13</v>
      </c>
      <c r="E39" s="98">
        <v>1145.23</v>
      </c>
      <c r="F39" s="101" t="s">
        <v>12</v>
      </c>
    </row>
    <row r="40" spans="2:6" ht="12.5">
      <c r="B40" s="114">
        <v>45551.392361111109</v>
      </c>
      <c r="C40" s="100">
        <v>332</v>
      </c>
      <c r="D40" s="101">
        <v>16.14</v>
      </c>
      <c r="E40" s="98">
        <v>5358.4800000000005</v>
      </c>
      <c r="F40" s="101" t="s">
        <v>12</v>
      </c>
    </row>
    <row r="41" spans="2:6" ht="12.5">
      <c r="B41" s="114">
        <v>45551.397222222222</v>
      </c>
      <c r="C41" s="100">
        <v>93</v>
      </c>
      <c r="D41" s="101">
        <v>16.14</v>
      </c>
      <c r="E41" s="98">
        <v>1501.02</v>
      </c>
      <c r="F41" s="101" t="s">
        <v>12</v>
      </c>
    </row>
    <row r="42" spans="2:6" ht="12.5">
      <c r="B42" s="114">
        <v>45551.397222222222</v>
      </c>
      <c r="C42" s="100">
        <v>6</v>
      </c>
      <c r="D42" s="101">
        <v>16.14</v>
      </c>
      <c r="E42" s="98">
        <v>96.84</v>
      </c>
      <c r="F42" s="101" t="s">
        <v>12</v>
      </c>
    </row>
    <row r="43" spans="2:6" ht="12.5">
      <c r="B43" s="114">
        <v>45551.397222222222</v>
      </c>
      <c r="C43" s="100">
        <v>56</v>
      </c>
      <c r="D43" s="101">
        <v>16.149999999999999</v>
      </c>
      <c r="E43" s="98">
        <v>904.39999999999986</v>
      </c>
      <c r="F43" s="101" t="s">
        <v>12</v>
      </c>
    </row>
    <row r="44" spans="2:6" ht="12.5">
      <c r="B44" s="114">
        <v>45551.397222222222</v>
      </c>
      <c r="C44" s="100">
        <v>32</v>
      </c>
      <c r="D44" s="101">
        <v>16.149999999999999</v>
      </c>
      <c r="E44" s="98">
        <v>516.79999999999995</v>
      </c>
      <c r="F44" s="101" t="s">
        <v>12</v>
      </c>
    </row>
    <row r="45" spans="2:6" ht="12.5">
      <c r="B45" s="114">
        <v>45551.397222222222</v>
      </c>
      <c r="C45" s="100">
        <v>93</v>
      </c>
      <c r="D45" s="101">
        <v>16.14</v>
      </c>
      <c r="E45" s="98">
        <v>1501.02</v>
      </c>
      <c r="F45" s="101" t="s">
        <v>12</v>
      </c>
    </row>
    <row r="46" spans="2:6" ht="12.5">
      <c r="B46" s="114">
        <v>45551.397222222222</v>
      </c>
      <c r="C46" s="100">
        <v>17</v>
      </c>
      <c r="D46" s="101">
        <v>16.149999999999999</v>
      </c>
      <c r="E46" s="98">
        <v>274.54999999999995</v>
      </c>
      <c r="F46" s="101" t="s">
        <v>12</v>
      </c>
    </row>
    <row r="47" spans="2:6" ht="12.5">
      <c r="B47" s="114">
        <v>45551.397222222222</v>
      </c>
      <c r="C47" s="100">
        <v>370</v>
      </c>
      <c r="D47" s="101">
        <v>16.149999999999999</v>
      </c>
      <c r="E47" s="98">
        <v>5975.4999999999991</v>
      </c>
      <c r="F47" s="101" t="s">
        <v>12</v>
      </c>
    </row>
    <row r="48" spans="2:6" ht="12.5">
      <c r="B48" s="114">
        <v>45551.397222222222</v>
      </c>
      <c r="C48" s="100">
        <v>111</v>
      </c>
      <c r="D48" s="101">
        <v>16.149999999999999</v>
      </c>
      <c r="E48" s="98">
        <v>1792.6499999999999</v>
      </c>
      <c r="F48" s="101" t="s">
        <v>12</v>
      </c>
    </row>
    <row r="49" spans="2:6" ht="12.5">
      <c r="B49" s="114">
        <v>45551.397222222222</v>
      </c>
      <c r="C49" s="100">
        <v>156</v>
      </c>
      <c r="D49" s="101">
        <v>16.149999999999999</v>
      </c>
      <c r="E49" s="98">
        <v>2519.3999999999996</v>
      </c>
      <c r="F49" s="101" t="s">
        <v>12</v>
      </c>
    </row>
    <row r="50" spans="2:6" ht="12.5">
      <c r="B50" s="114">
        <v>45551.397222222222</v>
      </c>
      <c r="C50" s="100">
        <v>93</v>
      </c>
      <c r="D50" s="101">
        <v>16.14</v>
      </c>
      <c r="E50" s="98">
        <v>1501.02</v>
      </c>
      <c r="F50" s="101" t="s">
        <v>12</v>
      </c>
    </row>
    <row r="51" spans="2:6" ht="12.5">
      <c r="B51" s="114">
        <v>45551.397222222222</v>
      </c>
      <c r="C51" s="100">
        <v>120</v>
      </c>
      <c r="D51" s="101">
        <v>16.149999999999999</v>
      </c>
      <c r="E51" s="98">
        <v>1937.9999999999998</v>
      </c>
      <c r="F51" s="101" t="s">
        <v>12</v>
      </c>
    </row>
    <row r="52" spans="2:6" ht="12.5">
      <c r="B52" s="114">
        <v>45551.402083333334</v>
      </c>
      <c r="C52" s="100">
        <v>609</v>
      </c>
      <c r="D52" s="101">
        <v>16.18</v>
      </c>
      <c r="E52" s="98">
        <v>9853.619999999999</v>
      </c>
      <c r="F52" s="101" t="s">
        <v>12</v>
      </c>
    </row>
    <row r="53" spans="2:6" ht="12.5">
      <c r="B53" s="114">
        <v>45551.405555555553</v>
      </c>
      <c r="C53" s="100">
        <v>312</v>
      </c>
      <c r="D53" s="101">
        <v>16.190000000000001</v>
      </c>
      <c r="E53" s="98">
        <v>5051.2800000000007</v>
      </c>
      <c r="F53" s="101" t="s">
        <v>12</v>
      </c>
    </row>
    <row r="54" spans="2:6" ht="12.5">
      <c r="B54" s="114">
        <v>45551.412499999999</v>
      </c>
      <c r="C54" s="100">
        <v>535</v>
      </c>
      <c r="D54" s="101">
        <v>16.239999999999998</v>
      </c>
      <c r="E54" s="98">
        <v>8688.4</v>
      </c>
      <c r="F54" s="101" t="s">
        <v>12</v>
      </c>
    </row>
    <row r="55" spans="2:6" ht="12.5">
      <c r="B55" s="114">
        <v>45551.412499999999</v>
      </c>
      <c r="C55" s="100">
        <v>322</v>
      </c>
      <c r="D55" s="101">
        <v>16.239999999999998</v>
      </c>
      <c r="E55" s="98">
        <v>5229.28</v>
      </c>
      <c r="F55" s="101" t="s">
        <v>12</v>
      </c>
    </row>
    <row r="56" spans="2:6" ht="12.5">
      <c r="B56" s="114">
        <v>45551.416666666664</v>
      </c>
      <c r="C56" s="100">
        <v>168</v>
      </c>
      <c r="D56" s="101">
        <v>16.2</v>
      </c>
      <c r="E56" s="98">
        <v>2721.6</v>
      </c>
      <c r="F56" s="101" t="s">
        <v>12</v>
      </c>
    </row>
    <row r="57" spans="2:6" ht="12.5">
      <c r="B57" s="114">
        <v>45551.416666666664</v>
      </c>
      <c r="C57" s="100">
        <v>284</v>
      </c>
      <c r="D57" s="101">
        <v>16.2</v>
      </c>
      <c r="E57" s="98">
        <v>4600.8</v>
      </c>
      <c r="F57" s="101" t="s">
        <v>12</v>
      </c>
    </row>
    <row r="58" spans="2:6" ht="12.5">
      <c r="B58" s="114">
        <v>45551.416666666664</v>
      </c>
      <c r="C58" s="100">
        <v>145</v>
      </c>
      <c r="D58" s="101">
        <v>16.2</v>
      </c>
      <c r="E58" s="98">
        <v>2349</v>
      </c>
      <c r="F58" s="101" t="s">
        <v>12</v>
      </c>
    </row>
    <row r="59" spans="2:6" ht="12.5">
      <c r="B59" s="114">
        <v>45551.416666666664</v>
      </c>
      <c r="C59" s="100">
        <v>562</v>
      </c>
      <c r="D59" s="101">
        <v>16.21</v>
      </c>
      <c r="E59" s="98">
        <v>9110.02</v>
      </c>
      <c r="F59" s="101" t="s">
        <v>12</v>
      </c>
    </row>
    <row r="60" spans="2:6" ht="12.5">
      <c r="B60" s="114">
        <v>45551.425000000003</v>
      </c>
      <c r="C60" s="100">
        <v>286</v>
      </c>
      <c r="D60" s="101">
        <v>16.22</v>
      </c>
      <c r="E60" s="98">
        <v>4638.92</v>
      </c>
      <c r="F60" s="101" t="s">
        <v>12</v>
      </c>
    </row>
    <row r="61" spans="2:6" ht="12.5">
      <c r="B61" s="114">
        <v>45551.425000000003</v>
      </c>
      <c r="C61" s="100">
        <v>179</v>
      </c>
      <c r="D61" s="101">
        <v>16.23</v>
      </c>
      <c r="E61" s="98">
        <v>2905.17</v>
      </c>
      <c r="F61" s="101" t="s">
        <v>12</v>
      </c>
    </row>
    <row r="62" spans="2:6" ht="12.5">
      <c r="B62" s="114">
        <v>45551.425000000003</v>
      </c>
      <c r="C62" s="100">
        <v>338</v>
      </c>
      <c r="D62" s="101">
        <v>16.23</v>
      </c>
      <c r="E62" s="98">
        <v>5485.74</v>
      </c>
      <c r="F62" s="101" t="s">
        <v>12</v>
      </c>
    </row>
    <row r="63" spans="2:6" ht="12.5">
      <c r="B63" s="114">
        <v>45551.425000000003</v>
      </c>
      <c r="C63" s="100">
        <v>338</v>
      </c>
      <c r="D63" s="101">
        <v>16.23</v>
      </c>
      <c r="E63" s="98">
        <v>5485.74</v>
      </c>
      <c r="F63" s="101" t="s">
        <v>12</v>
      </c>
    </row>
    <row r="64" spans="2:6" ht="12.5">
      <c r="B64" s="114">
        <v>45551.431944444441</v>
      </c>
      <c r="C64" s="100">
        <v>2</v>
      </c>
      <c r="D64" s="115">
        <v>16.25</v>
      </c>
      <c r="E64" s="98">
        <v>32.5</v>
      </c>
      <c r="F64" s="101" t="s">
        <v>12</v>
      </c>
    </row>
    <row r="65" spans="2:6" ht="12.5">
      <c r="B65" s="114">
        <v>45551.431944444441</v>
      </c>
      <c r="C65" s="100">
        <v>288</v>
      </c>
      <c r="D65" s="115">
        <v>16.25</v>
      </c>
      <c r="E65" s="98">
        <v>4680</v>
      </c>
      <c r="F65" s="101" t="s">
        <v>12</v>
      </c>
    </row>
    <row r="66" spans="2:6" ht="12.5">
      <c r="B66" s="114">
        <v>45551.431944444441</v>
      </c>
      <c r="C66" s="100">
        <v>658</v>
      </c>
      <c r="D66" s="101">
        <v>16.25</v>
      </c>
      <c r="E66" s="98">
        <v>10692.5</v>
      </c>
      <c r="F66" s="101" t="s">
        <v>12</v>
      </c>
    </row>
    <row r="67" spans="2:6" ht="12.5">
      <c r="B67" s="114">
        <v>45551.439583333333</v>
      </c>
      <c r="C67" s="100">
        <v>109</v>
      </c>
      <c r="D67" s="115">
        <v>16.25</v>
      </c>
      <c r="E67" s="98">
        <v>1771.25</v>
      </c>
      <c r="F67" s="101" t="s">
        <v>12</v>
      </c>
    </row>
    <row r="68" spans="2:6" ht="12.5">
      <c r="B68" s="114">
        <v>45551.439583333333</v>
      </c>
      <c r="C68" s="100">
        <v>199</v>
      </c>
      <c r="D68" s="115">
        <v>16.25</v>
      </c>
      <c r="E68" s="98">
        <v>3233.75</v>
      </c>
      <c r="F68" s="101" t="s">
        <v>12</v>
      </c>
    </row>
    <row r="69" spans="2:6" ht="12.5">
      <c r="B69" s="114">
        <v>45551.439583333333</v>
      </c>
      <c r="C69" s="100">
        <v>168</v>
      </c>
      <c r="D69" s="115">
        <v>16.25</v>
      </c>
      <c r="E69" s="98">
        <v>2730</v>
      </c>
      <c r="F69" s="101" t="s">
        <v>12</v>
      </c>
    </row>
    <row r="70" spans="2:6" ht="12.5">
      <c r="B70" s="114">
        <v>45551.439583333333</v>
      </c>
      <c r="C70" s="100">
        <v>367</v>
      </c>
      <c r="D70" s="115">
        <v>16.25</v>
      </c>
      <c r="E70" s="98">
        <v>5963.75</v>
      </c>
      <c r="F70" s="101" t="s">
        <v>12</v>
      </c>
    </row>
    <row r="71" spans="2:6" ht="12.5">
      <c r="B71" s="114">
        <v>45551.441666666666</v>
      </c>
      <c r="C71" s="100">
        <v>333</v>
      </c>
      <c r="D71" s="115">
        <v>16.239999999999998</v>
      </c>
      <c r="E71" s="98">
        <v>5407.9199999999992</v>
      </c>
      <c r="F71" s="101" t="s">
        <v>12</v>
      </c>
    </row>
    <row r="72" spans="2:6" ht="12.5">
      <c r="B72" s="114">
        <v>45551.45</v>
      </c>
      <c r="C72" s="100">
        <v>310</v>
      </c>
      <c r="D72" s="115">
        <v>16.25</v>
      </c>
      <c r="E72" s="98">
        <v>5037.5</v>
      </c>
      <c r="F72" s="101" t="s">
        <v>12</v>
      </c>
    </row>
    <row r="73" spans="2:6" ht="12.5">
      <c r="B73" s="114">
        <v>45551.45</v>
      </c>
      <c r="C73" s="100">
        <v>5</v>
      </c>
      <c r="D73" s="115">
        <v>16.25</v>
      </c>
      <c r="E73" s="98">
        <v>81.25</v>
      </c>
      <c r="F73" s="101" t="s">
        <v>12</v>
      </c>
    </row>
    <row r="74" spans="2:6" ht="12.5">
      <c r="B74" s="114">
        <v>45551.45</v>
      </c>
      <c r="C74" s="100">
        <v>4</v>
      </c>
      <c r="D74" s="115">
        <v>16.25</v>
      </c>
      <c r="E74" s="98">
        <v>65</v>
      </c>
      <c r="F74" s="101" t="s">
        <v>12</v>
      </c>
    </row>
    <row r="75" spans="2:6" ht="12.5">
      <c r="B75" s="114">
        <v>45551.452777777777</v>
      </c>
      <c r="C75" s="100">
        <v>174</v>
      </c>
      <c r="D75" s="115">
        <v>16.260000000000002</v>
      </c>
      <c r="E75" s="98">
        <v>2829.2400000000002</v>
      </c>
      <c r="F75" s="101" t="s">
        <v>12</v>
      </c>
    </row>
    <row r="76" spans="2:6" ht="12.5">
      <c r="B76" s="114">
        <v>45551.452777777777</v>
      </c>
      <c r="C76" s="100">
        <v>355</v>
      </c>
      <c r="D76" s="115">
        <v>16.260000000000002</v>
      </c>
      <c r="E76" s="98">
        <v>5772.3</v>
      </c>
      <c r="F76" s="101" t="s">
        <v>12</v>
      </c>
    </row>
    <row r="77" spans="2:6" ht="12.5">
      <c r="B77" s="114">
        <v>45551.452777777777</v>
      </c>
      <c r="C77" s="100">
        <v>328</v>
      </c>
      <c r="D77" s="115">
        <v>16.260000000000002</v>
      </c>
      <c r="E77" s="98">
        <v>5333.2800000000007</v>
      </c>
      <c r="F77" s="101" t="s">
        <v>12</v>
      </c>
    </row>
    <row r="78" spans="2:6" ht="12.5">
      <c r="B78" s="114">
        <v>45551.452777777777</v>
      </c>
      <c r="C78" s="100">
        <v>355</v>
      </c>
      <c r="D78" s="115">
        <v>16.260000000000002</v>
      </c>
      <c r="E78" s="98">
        <v>5772.3</v>
      </c>
      <c r="F78" s="101" t="s">
        <v>12</v>
      </c>
    </row>
    <row r="79" spans="2:6" ht="12.5">
      <c r="B79" s="114">
        <v>45551.460416666669</v>
      </c>
      <c r="C79" s="100">
        <v>298</v>
      </c>
      <c r="D79" s="115">
        <v>16.27</v>
      </c>
      <c r="E79" s="98">
        <v>4848.46</v>
      </c>
      <c r="F79" s="101" t="s">
        <v>12</v>
      </c>
    </row>
    <row r="80" spans="2:6" ht="12.5">
      <c r="B80" s="114">
        <v>45551.465277777781</v>
      </c>
      <c r="C80" s="100">
        <v>269</v>
      </c>
      <c r="D80" s="115">
        <v>16.27</v>
      </c>
      <c r="E80" s="98">
        <v>4376.63</v>
      </c>
      <c r="F80" s="101" t="s">
        <v>12</v>
      </c>
    </row>
    <row r="81" spans="2:6" ht="12.5">
      <c r="B81" s="114">
        <v>45551.465277777781</v>
      </c>
      <c r="C81" s="100">
        <v>563</v>
      </c>
      <c r="D81" s="115">
        <v>16.27</v>
      </c>
      <c r="E81" s="98">
        <v>9160.01</v>
      </c>
      <c r="F81" s="101" t="s">
        <v>12</v>
      </c>
    </row>
    <row r="82" spans="2:6" ht="12.5">
      <c r="B82" s="114">
        <v>45551.465277777781</v>
      </c>
      <c r="C82" s="100">
        <v>307</v>
      </c>
      <c r="D82" s="115">
        <v>16.27</v>
      </c>
      <c r="E82" s="98">
        <v>4994.8899999999994</v>
      </c>
      <c r="F82" s="101" t="s">
        <v>12</v>
      </c>
    </row>
    <row r="83" spans="2:6" ht="12.5">
      <c r="B83" s="114">
        <v>45551.465277777781</v>
      </c>
      <c r="C83" s="100">
        <v>277</v>
      </c>
      <c r="D83" s="115">
        <v>16.260000000000002</v>
      </c>
      <c r="E83" s="98">
        <v>4504.0200000000004</v>
      </c>
      <c r="F83" s="101" t="s">
        <v>12</v>
      </c>
    </row>
    <row r="84" spans="2:6" ht="12.5">
      <c r="B84" s="114">
        <v>45551.465277777781</v>
      </c>
      <c r="C84" s="100">
        <v>270</v>
      </c>
      <c r="D84" s="115">
        <v>16.27</v>
      </c>
      <c r="E84" s="98">
        <v>4392.8999999999996</v>
      </c>
      <c r="F84" s="101" t="s">
        <v>12</v>
      </c>
    </row>
    <row r="85" spans="2:6" ht="12.5">
      <c r="B85" s="114">
        <v>45551.47152777778</v>
      </c>
      <c r="C85" s="100">
        <v>274</v>
      </c>
      <c r="D85" s="115">
        <v>16.25</v>
      </c>
      <c r="E85" s="98">
        <v>4452.5</v>
      </c>
      <c r="F85" s="101" t="s">
        <v>12</v>
      </c>
    </row>
    <row r="86" spans="2:6" ht="12.5">
      <c r="B86" s="114">
        <v>45551.477083333331</v>
      </c>
      <c r="C86" s="100">
        <v>273</v>
      </c>
      <c r="D86" s="115">
        <v>16.25</v>
      </c>
      <c r="E86" s="98">
        <v>4436.25</v>
      </c>
      <c r="F86" s="101" t="s">
        <v>12</v>
      </c>
    </row>
    <row r="87" spans="2:6" ht="12.5">
      <c r="B87" s="114">
        <v>45551.477083333331</v>
      </c>
      <c r="C87" s="100">
        <v>278</v>
      </c>
      <c r="D87" s="115">
        <v>16.25</v>
      </c>
      <c r="E87" s="98">
        <v>4517.5</v>
      </c>
      <c r="F87" s="101" t="s">
        <v>12</v>
      </c>
    </row>
    <row r="88" spans="2:6" ht="12.5">
      <c r="B88" s="114">
        <v>45551.477083333331</v>
      </c>
      <c r="C88" s="100">
        <v>275</v>
      </c>
      <c r="D88" s="115">
        <v>16.25</v>
      </c>
      <c r="E88" s="98">
        <v>4468.75</v>
      </c>
      <c r="F88" s="101" t="s">
        <v>12</v>
      </c>
    </row>
    <row r="89" spans="2:6" ht="12.5">
      <c r="B89" s="114">
        <v>45551.484722222223</v>
      </c>
      <c r="C89" s="100">
        <v>591</v>
      </c>
      <c r="D89" s="115">
        <v>16.27</v>
      </c>
      <c r="E89" s="98">
        <v>9615.57</v>
      </c>
      <c r="F89" s="101" t="s">
        <v>12</v>
      </c>
    </row>
    <row r="90" spans="2:6" ht="12.5">
      <c r="B90" s="114">
        <v>45551.484722222223</v>
      </c>
      <c r="C90" s="100">
        <v>295</v>
      </c>
      <c r="D90" s="115">
        <v>16.27</v>
      </c>
      <c r="E90" s="98">
        <v>4799.6499999999996</v>
      </c>
      <c r="F90" s="101" t="s">
        <v>12</v>
      </c>
    </row>
    <row r="91" spans="2:6" ht="12.5">
      <c r="B91" s="114">
        <v>45551.493055555555</v>
      </c>
      <c r="C91" s="100">
        <v>308</v>
      </c>
      <c r="D91" s="115">
        <v>16.25</v>
      </c>
      <c r="E91" s="98">
        <v>5005</v>
      </c>
      <c r="F91" s="101" t="s">
        <v>12</v>
      </c>
    </row>
    <row r="92" spans="2:6" ht="12.5">
      <c r="B92" s="114">
        <v>45551.493055555555</v>
      </c>
      <c r="C92" s="100">
        <v>313</v>
      </c>
      <c r="D92" s="115">
        <v>16.260000000000002</v>
      </c>
      <c r="E92" s="98">
        <v>5089.38</v>
      </c>
      <c r="F92" s="101" t="s">
        <v>12</v>
      </c>
    </row>
    <row r="93" spans="2:6" ht="12.5">
      <c r="B93" s="114">
        <v>45551.493055555555</v>
      </c>
      <c r="C93" s="100">
        <v>294</v>
      </c>
      <c r="D93" s="115">
        <v>16.260000000000002</v>
      </c>
      <c r="E93" s="98">
        <v>4780.4400000000005</v>
      </c>
      <c r="F93" s="101" t="s">
        <v>12</v>
      </c>
    </row>
    <row r="94" spans="2:6" ht="12.5">
      <c r="B94" s="114">
        <v>45551.493055555555</v>
      </c>
      <c r="C94" s="100">
        <v>296</v>
      </c>
      <c r="D94" s="115">
        <v>16.260000000000002</v>
      </c>
      <c r="E94" s="98">
        <v>4812.96</v>
      </c>
      <c r="F94" s="101" t="s">
        <v>12</v>
      </c>
    </row>
    <row r="95" spans="2:6" ht="12.5">
      <c r="B95" s="114">
        <v>45551.500694444447</v>
      </c>
      <c r="C95" s="100">
        <v>273</v>
      </c>
      <c r="D95" s="115">
        <v>16.23</v>
      </c>
      <c r="E95" s="98">
        <v>4430.79</v>
      </c>
      <c r="F95" s="101" t="s">
        <v>12</v>
      </c>
    </row>
    <row r="96" spans="2:6" ht="12.5">
      <c r="B96" s="114">
        <v>45551.500694444447</v>
      </c>
      <c r="C96" s="100">
        <v>274</v>
      </c>
      <c r="D96" s="115">
        <v>16.23</v>
      </c>
      <c r="E96" s="98">
        <v>4447.0200000000004</v>
      </c>
      <c r="F96" s="101" t="s">
        <v>12</v>
      </c>
    </row>
    <row r="97" spans="2:6" ht="12.5">
      <c r="B97" s="114">
        <v>45551.509027777778</v>
      </c>
      <c r="C97" s="100">
        <v>77</v>
      </c>
      <c r="D97" s="115">
        <v>16.23</v>
      </c>
      <c r="E97" s="98">
        <v>1249.71</v>
      </c>
      <c r="F97" s="101" t="s">
        <v>12</v>
      </c>
    </row>
    <row r="98" spans="2:6" ht="12.5">
      <c r="B98" s="114">
        <v>45551.509027777778</v>
      </c>
      <c r="C98" s="100">
        <v>85</v>
      </c>
      <c r="D98" s="115">
        <v>16.23</v>
      </c>
      <c r="E98" s="98">
        <v>1379.55</v>
      </c>
      <c r="F98" s="101" t="s">
        <v>12</v>
      </c>
    </row>
    <row r="99" spans="2:6" ht="12.5">
      <c r="B99" s="114">
        <v>45551.511111111111</v>
      </c>
      <c r="C99" s="100">
        <v>264</v>
      </c>
      <c r="D99" s="115">
        <v>16.23</v>
      </c>
      <c r="E99" s="98">
        <v>4284.72</v>
      </c>
      <c r="F99" s="101" t="s">
        <v>12</v>
      </c>
    </row>
    <row r="100" spans="2:6" ht="12.5">
      <c r="B100" s="114">
        <v>45551.511111111111</v>
      </c>
      <c r="C100" s="100">
        <v>7</v>
      </c>
      <c r="D100" s="115">
        <v>16.23</v>
      </c>
      <c r="E100" s="98">
        <v>113.61</v>
      </c>
      <c r="F100" s="101" t="s">
        <v>12</v>
      </c>
    </row>
    <row r="101" spans="2:6" ht="12.5">
      <c r="B101" s="114">
        <v>45551.513888888891</v>
      </c>
      <c r="C101" s="100">
        <v>292</v>
      </c>
      <c r="D101" s="115">
        <v>16.23</v>
      </c>
      <c r="E101" s="98">
        <v>4739.16</v>
      </c>
      <c r="F101" s="101" t="s">
        <v>12</v>
      </c>
    </row>
    <row r="102" spans="2:6" ht="12.5">
      <c r="B102" s="114">
        <v>45551.513888888891</v>
      </c>
      <c r="C102" s="100">
        <v>33</v>
      </c>
      <c r="D102" s="115">
        <v>16.23</v>
      </c>
      <c r="E102" s="98">
        <v>535.59</v>
      </c>
      <c r="F102" s="101" t="s">
        <v>12</v>
      </c>
    </row>
    <row r="103" spans="2:6" ht="12.5">
      <c r="B103" s="114">
        <v>45551.517361111109</v>
      </c>
      <c r="C103" s="100">
        <v>85</v>
      </c>
      <c r="D103" s="115">
        <v>16.23</v>
      </c>
      <c r="E103" s="98">
        <v>1379.55</v>
      </c>
      <c r="F103" s="101" t="s">
        <v>12</v>
      </c>
    </row>
    <row r="104" spans="2:6" ht="12.5">
      <c r="B104" s="114">
        <v>45551.518750000003</v>
      </c>
      <c r="C104" s="100">
        <v>85</v>
      </c>
      <c r="D104" s="115">
        <v>16.23</v>
      </c>
      <c r="E104" s="98">
        <v>1379.55</v>
      </c>
      <c r="F104" s="101" t="s">
        <v>12</v>
      </c>
    </row>
    <row r="105" spans="2:6" ht="12.5">
      <c r="B105" s="114">
        <v>45551.518750000003</v>
      </c>
      <c r="C105" s="100">
        <v>74</v>
      </c>
      <c r="D105" s="115">
        <v>16.23</v>
      </c>
      <c r="E105" s="98">
        <v>1201.02</v>
      </c>
      <c r="F105" s="101" t="s">
        <v>12</v>
      </c>
    </row>
    <row r="106" spans="2:6" ht="12.5">
      <c r="B106" s="114">
        <v>45551.518750000003</v>
      </c>
      <c r="C106" s="100">
        <v>168</v>
      </c>
      <c r="D106" s="115">
        <v>16.23</v>
      </c>
      <c r="E106" s="98">
        <v>2726.64</v>
      </c>
      <c r="F106" s="101" t="s">
        <v>12</v>
      </c>
    </row>
    <row r="107" spans="2:6" ht="12.5">
      <c r="B107" s="114">
        <v>45551.522222222222</v>
      </c>
      <c r="C107" s="100">
        <v>81</v>
      </c>
      <c r="D107" s="115">
        <v>16.22</v>
      </c>
      <c r="E107" s="98">
        <v>1313.82</v>
      </c>
      <c r="F107" s="101" t="s">
        <v>12</v>
      </c>
    </row>
    <row r="108" spans="2:6" ht="12.5">
      <c r="B108" s="114">
        <v>45551.522916666669</v>
      </c>
      <c r="C108" s="100">
        <v>271</v>
      </c>
      <c r="D108" s="115">
        <v>16.22</v>
      </c>
      <c r="E108" s="98">
        <v>4395.62</v>
      </c>
      <c r="F108" s="101" t="s">
        <v>12</v>
      </c>
    </row>
    <row r="109" spans="2:6" ht="12.5">
      <c r="B109" s="114">
        <v>45551.526388888888</v>
      </c>
      <c r="C109" s="100">
        <v>309</v>
      </c>
      <c r="D109" s="115">
        <v>16.22</v>
      </c>
      <c r="E109" s="98">
        <v>5011.9799999999996</v>
      </c>
      <c r="F109" s="101" t="s">
        <v>12</v>
      </c>
    </row>
    <row r="110" spans="2:6" ht="12.5">
      <c r="B110" s="114">
        <v>45551.527777777781</v>
      </c>
      <c r="C110" s="100">
        <v>522</v>
      </c>
      <c r="D110" s="115">
        <v>16.21</v>
      </c>
      <c r="E110" s="98">
        <v>8461.6200000000008</v>
      </c>
      <c r="F110" s="101" t="s">
        <v>12</v>
      </c>
    </row>
    <row r="111" spans="2:6" ht="12.5">
      <c r="B111" s="114">
        <v>45551.527777777781</v>
      </c>
      <c r="C111" s="100">
        <v>269</v>
      </c>
      <c r="D111" s="115">
        <v>16.21</v>
      </c>
      <c r="E111" s="98">
        <v>4360.49</v>
      </c>
      <c r="F111" s="101" t="s">
        <v>12</v>
      </c>
    </row>
    <row r="112" spans="2:6" ht="12.5">
      <c r="B112" s="114">
        <v>45551.538888888892</v>
      </c>
      <c r="C112" s="100">
        <v>90</v>
      </c>
      <c r="D112" s="115">
        <v>16.23</v>
      </c>
      <c r="E112" s="98">
        <v>1460.7</v>
      </c>
      <c r="F112" s="101" t="s">
        <v>12</v>
      </c>
    </row>
    <row r="113" spans="2:6" ht="12.5">
      <c r="B113" s="114">
        <v>45551.540277777778</v>
      </c>
      <c r="C113" s="100">
        <v>176</v>
      </c>
      <c r="D113" s="115">
        <v>16.22</v>
      </c>
      <c r="E113" s="98">
        <v>2854.72</v>
      </c>
      <c r="F113" s="101" t="s">
        <v>12</v>
      </c>
    </row>
    <row r="114" spans="2:6" ht="12.5">
      <c r="B114" s="114">
        <v>45551.540277777778</v>
      </c>
      <c r="C114" s="100">
        <v>109</v>
      </c>
      <c r="D114" s="115">
        <v>16.22</v>
      </c>
      <c r="E114" s="98">
        <v>1767.9799999999998</v>
      </c>
      <c r="F114" s="101" t="s">
        <v>12</v>
      </c>
    </row>
    <row r="115" spans="2:6" ht="12.5">
      <c r="B115" s="114">
        <v>45551.540277777778</v>
      </c>
      <c r="C115" s="100">
        <v>272</v>
      </c>
      <c r="D115" s="115">
        <v>16.22</v>
      </c>
      <c r="E115" s="98">
        <v>4411.84</v>
      </c>
      <c r="F115" s="101" t="s">
        <v>12</v>
      </c>
    </row>
    <row r="116" spans="2:6" ht="12.5">
      <c r="B116" s="114">
        <v>45551.540277777778</v>
      </c>
      <c r="C116" s="100">
        <v>545</v>
      </c>
      <c r="D116" s="115">
        <v>16.22</v>
      </c>
      <c r="E116" s="98">
        <v>8839.9</v>
      </c>
      <c r="F116" s="101" t="s">
        <v>12</v>
      </c>
    </row>
    <row r="117" spans="2:6" ht="12.5">
      <c r="B117" s="114">
        <v>45551.540277777778</v>
      </c>
      <c r="C117" s="100">
        <v>296</v>
      </c>
      <c r="D117" s="115">
        <v>16.22</v>
      </c>
      <c r="E117" s="98">
        <v>4801.12</v>
      </c>
      <c r="F117" s="101" t="s">
        <v>12</v>
      </c>
    </row>
    <row r="118" spans="2:6" ht="12.5">
      <c r="B118" s="114">
        <v>45551.550694444442</v>
      </c>
      <c r="C118" s="100">
        <v>126</v>
      </c>
      <c r="D118" s="115">
        <v>16.21</v>
      </c>
      <c r="E118" s="98">
        <v>2042.46</v>
      </c>
      <c r="F118" s="101" t="s">
        <v>12</v>
      </c>
    </row>
    <row r="119" spans="2:6" ht="12.5">
      <c r="B119" s="114">
        <v>45551.552083333336</v>
      </c>
      <c r="C119" s="100">
        <v>99</v>
      </c>
      <c r="D119" s="115">
        <v>16.21</v>
      </c>
      <c r="E119" s="98">
        <v>1604.7900000000002</v>
      </c>
      <c r="F119" s="101" t="s">
        <v>12</v>
      </c>
    </row>
    <row r="120" spans="2:6" ht="12.5">
      <c r="B120" s="114">
        <v>45551.552083333336</v>
      </c>
      <c r="C120" s="100">
        <v>120</v>
      </c>
      <c r="D120" s="115">
        <v>16.21</v>
      </c>
      <c r="E120" s="98">
        <v>1945.2</v>
      </c>
      <c r="F120" s="101" t="s">
        <v>12</v>
      </c>
    </row>
    <row r="121" spans="2:6" ht="12.5">
      <c r="B121" s="114">
        <v>45551.553472222222</v>
      </c>
      <c r="C121" s="100">
        <v>271</v>
      </c>
      <c r="D121" s="115">
        <v>16.190000000000001</v>
      </c>
      <c r="E121" s="98">
        <v>4387.4900000000007</v>
      </c>
      <c r="F121" s="101" t="s">
        <v>12</v>
      </c>
    </row>
    <row r="122" spans="2:6" ht="12.5">
      <c r="B122" s="114">
        <v>45551.553472222222</v>
      </c>
      <c r="C122" s="100">
        <v>246</v>
      </c>
      <c r="D122" s="115">
        <v>16.2</v>
      </c>
      <c r="E122" s="98">
        <v>3985.2</v>
      </c>
      <c r="F122" s="101" t="s">
        <v>12</v>
      </c>
    </row>
    <row r="123" spans="2:6" ht="12.5">
      <c r="B123" s="114">
        <v>45551.553472222222</v>
      </c>
      <c r="C123" s="100">
        <v>24</v>
      </c>
      <c r="D123" s="115">
        <v>16.2</v>
      </c>
      <c r="E123" s="98">
        <v>388.79999999999995</v>
      </c>
      <c r="F123" s="101" t="s">
        <v>12</v>
      </c>
    </row>
    <row r="124" spans="2:6" ht="12.5">
      <c r="B124" s="114">
        <v>45551.553472222222</v>
      </c>
      <c r="C124" s="100">
        <v>306</v>
      </c>
      <c r="D124" s="115">
        <v>16.2</v>
      </c>
      <c r="E124" s="98">
        <v>4957.2</v>
      </c>
      <c r="F124" s="101" t="s">
        <v>12</v>
      </c>
    </row>
    <row r="125" spans="2:6" ht="12.5">
      <c r="B125" s="114">
        <v>45551.567361111112</v>
      </c>
      <c r="C125" s="100">
        <v>558</v>
      </c>
      <c r="D125" s="115">
        <v>16.22</v>
      </c>
      <c r="E125" s="98">
        <v>9050.76</v>
      </c>
      <c r="F125" s="101" t="s">
        <v>12</v>
      </c>
    </row>
    <row r="126" spans="2:6" ht="12.5">
      <c r="B126" s="114">
        <v>45551.567361111112</v>
      </c>
      <c r="C126" s="100">
        <v>276</v>
      </c>
      <c r="D126" s="115">
        <v>16.22</v>
      </c>
      <c r="E126" s="98">
        <v>4476.7199999999993</v>
      </c>
      <c r="F126" s="101" t="s">
        <v>12</v>
      </c>
    </row>
    <row r="127" spans="2:6" ht="12.5">
      <c r="B127" s="114">
        <v>45551.567361111112</v>
      </c>
      <c r="C127" s="100">
        <v>283</v>
      </c>
      <c r="D127" s="115">
        <v>16.22</v>
      </c>
      <c r="E127" s="98">
        <v>4590.2599999999993</v>
      </c>
      <c r="F127" s="101" t="s">
        <v>12</v>
      </c>
    </row>
    <row r="128" spans="2:6" ht="12.5">
      <c r="B128" s="114">
        <v>45551.571527777778</v>
      </c>
      <c r="C128" s="100">
        <v>300</v>
      </c>
      <c r="D128" s="115">
        <v>16.2</v>
      </c>
      <c r="E128" s="98">
        <v>4860</v>
      </c>
      <c r="F128" s="101" t="s">
        <v>12</v>
      </c>
    </row>
    <row r="129" spans="2:6" ht="12.5">
      <c r="B129" s="114">
        <v>45551.571527777778</v>
      </c>
      <c r="C129" s="100">
        <v>40</v>
      </c>
      <c r="D129" s="115">
        <v>16.2</v>
      </c>
      <c r="E129" s="98">
        <v>648</v>
      </c>
      <c r="F129" s="101" t="s">
        <v>12</v>
      </c>
    </row>
    <row r="130" spans="2:6" ht="12.5">
      <c r="B130" s="114">
        <v>45551.571527777778</v>
      </c>
      <c r="C130" s="100">
        <v>253</v>
      </c>
      <c r="D130" s="115">
        <v>16.2</v>
      </c>
      <c r="E130" s="98">
        <v>4098.5999999999995</v>
      </c>
      <c r="F130" s="101" t="s">
        <v>12</v>
      </c>
    </row>
    <row r="131" spans="2:6" ht="12.5">
      <c r="B131" s="114">
        <v>45551.581250000003</v>
      </c>
      <c r="C131" s="100">
        <v>130</v>
      </c>
      <c r="D131" s="115">
        <v>16.22</v>
      </c>
      <c r="E131" s="98">
        <v>2108.6</v>
      </c>
      <c r="F131" s="101" t="s">
        <v>12</v>
      </c>
    </row>
    <row r="132" spans="2:6" ht="12.5">
      <c r="B132" s="114">
        <v>45551.582638888889</v>
      </c>
      <c r="C132" s="100">
        <v>164</v>
      </c>
      <c r="D132" s="115">
        <v>16.22</v>
      </c>
      <c r="E132" s="98">
        <v>2660.08</v>
      </c>
      <c r="F132" s="101" t="s">
        <v>12</v>
      </c>
    </row>
    <row r="133" spans="2:6" ht="12.5">
      <c r="B133" s="114">
        <v>45551.584722222222</v>
      </c>
      <c r="C133" s="100">
        <v>101</v>
      </c>
      <c r="D133" s="115">
        <v>16.22</v>
      </c>
      <c r="E133" s="98">
        <v>1638.2199999999998</v>
      </c>
      <c r="F133" s="101" t="s">
        <v>12</v>
      </c>
    </row>
    <row r="134" spans="2:6" ht="12.5">
      <c r="B134" s="114">
        <v>45551.584722222222</v>
      </c>
      <c r="C134" s="100">
        <v>825</v>
      </c>
      <c r="D134" s="115">
        <v>16.22</v>
      </c>
      <c r="E134" s="98">
        <v>13381.499999999998</v>
      </c>
      <c r="F134" s="101" t="s">
        <v>12</v>
      </c>
    </row>
    <row r="135" spans="2:6" ht="12.5">
      <c r="B135" s="114">
        <v>45551.584722222222</v>
      </c>
      <c r="C135" s="100">
        <v>255</v>
      </c>
      <c r="D135" s="115">
        <v>16.22</v>
      </c>
      <c r="E135" s="98">
        <v>4136.0999999999995</v>
      </c>
      <c r="F135" s="101" t="s">
        <v>12</v>
      </c>
    </row>
    <row r="136" spans="2:6" ht="12.5">
      <c r="B136" s="114">
        <v>45551.584722222222</v>
      </c>
      <c r="C136" s="100">
        <v>310</v>
      </c>
      <c r="D136" s="115">
        <v>16.22</v>
      </c>
      <c r="E136" s="98">
        <v>5028.2</v>
      </c>
      <c r="F136" s="101" t="s">
        <v>12</v>
      </c>
    </row>
    <row r="137" spans="2:6" ht="12.5">
      <c r="B137" s="114">
        <v>45551.584722222222</v>
      </c>
      <c r="C137" s="100">
        <v>35</v>
      </c>
      <c r="D137" s="115">
        <v>16.22</v>
      </c>
      <c r="E137" s="98">
        <v>567.69999999999993</v>
      </c>
      <c r="F137" s="101" t="s">
        <v>12</v>
      </c>
    </row>
    <row r="138" spans="2:6" ht="12.5">
      <c r="B138" s="114">
        <v>45551.594444444447</v>
      </c>
      <c r="C138" s="100">
        <v>184</v>
      </c>
      <c r="D138" s="115">
        <v>16.239999999999998</v>
      </c>
      <c r="E138" s="98">
        <v>2988.16</v>
      </c>
      <c r="F138" s="101" t="s">
        <v>12</v>
      </c>
    </row>
    <row r="139" spans="2:6" ht="12.5">
      <c r="B139" s="114">
        <v>45551.594444444447</v>
      </c>
      <c r="C139" s="100">
        <v>292</v>
      </c>
      <c r="D139" s="115">
        <v>16.239999999999998</v>
      </c>
      <c r="E139" s="98">
        <v>4742.08</v>
      </c>
      <c r="F139" s="101" t="s">
        <v>12</v>
      </c>
    </row>
    <row r="140" spans="2:6" ht="12.5">
      <c r="B140" s="114">
        <v>45551.594444444447</v>
      </c>
      <c r="C140" s="100">
        <v>79</v>
      </c>
      <c r="D140" s="115">
        <v>16.239999999999998</v>
      </c>
      <c r="E140" s="98">
        <v>1282.9599999999998</v>
      </c>
      <c r="F140" s="101" t="s">
        <v>12</v>
      </c>
    </row>
    <row r="141" spans="2:6" ht="12.5">
      <c r="B141" s="114">
        <v>45551.594444444447</v>
      </c>
      <c r="C141" s="100">
        <v>19</v>
      </c>
      <c r="D141" s="115">
        <v>16.239999999999998</v>
      </c>
      <c r="E141" s="98">
        <v>308.55999999999995</v>
      </c>
      <c r="F141" s="101" t="s">
        <v>12</v>
      </c>
    </row>
    <row r="142" spans="2:6" ht="12.5">
      <c r="B142" s="114">
        <v>45551.598611111112</v>
      </c>
      <c r="C142" s="100">
        <v>323</v>
      </c>
      <c r="D142" s="115">
        <v>16.22</v>
      </c>
      <c r="E142" s="98">
        <v>5239.0599999999995</v>
      </c>
      <c r="F142" s="101" t="s">
        <v>12</v>
      </c>
    </row>
    <row r="143" spans="2:6" ht="12.5">
      <c r="B143" s="114">
        <v>45551.604166666664</v>
      </c>
      <c r="C143" s="100">
        <v>286</v>
      </c>
      <c r="D143" s="115">
        <v>16.25</v>
      </c>
      <c r="E143" s="98">
        <v>4647.5</v>
      </c>
      <c r="F143" s="101" t="s">
        <v>12</v>
      </c>
    </row>
    <row r="144" spans="2:6" ht="12.5">
      <c r="B144" s="114">
        <v>45551.604166666664</v>
      </c>
      <c r="C144" s="100">
        <v>585</v>
      </c>
      <c r="D144" s="115">
        <v>16.25</v>
      </c>
      <c r="E144" s="98">
        <v>9506.25</v>
      </c>
      <c r="F144" s="101" t="s">
        <v>12</v>
      </c>
    </row>
    <row r="145" spans="2:6" ht="12.5">
      <c r="B145" s="114">
        <v>45551.611805555556</v>
      </c>
      <c r="C145" s="100">
        <v>277</v>
      </c>
      <c r="D145" s="115">
        <v>16.260000000000002</v>
      </c>
      <c r="E145" s="98">
        <v>4504.0200000000004</v>
      </c>
      <c r="F145" s="101" t="s">
        <v>12</v>
      </c>
    </row>
    <row r="146" spans="2:6" ht="12.5">
      <c r="B146" s="114">
        <v>45551.614583333336</v>
      </c>
      <c r="C146" s="100">
        <v>315</v>
      </c>
      <c r="D146" s="115">
        <v>16.260000000000002</v>
      </c>
      <c r="E146" s="98">
        <v>5121.9000000000005</v>
      </c>
      <c r="F146" s="101" t="s">
        <v>12</v>
      </c>
    </row>
    <row r="147" spans="2:6" ht="12.5">
      <c r="B147" s="114">
        <v>45551.617361111108</v>
      </c>
      <c r="C147" s="100">
        <v>293</v>
      </c>
      <c r="D147" s="115">
        <v>16.260000000000002</v>
      </c>
      <c r="E147" s="98">
        <v>4764.18</v>
      </c>
      <c r="F147" s="101" t="s">
        <v>12</v>
      </c>
    </row>
    <row r="148" spans="2:6" ht="12.5">
      <c r="B148" s="114">
        <v>45551.620138888888</v>
      </c>
      <c r="C148" s="100">
        <v>557</v>
      </c>
      <c r="D148" s="115">
        <v>16.25</v>
      </c>
      <c r="E148" s="98">
        <v>9051.25</v>
      </c>
      <c r="F148" s="101" t="s">
        <v>12</v>
      </c>
    </row>
    <row r="149" spans="2:6" ht="12.5">
      <c r="B149" s="114">
        <v>45551.620138888888</v>
      </c>
      <c r="C149" s="100">
        <v>273</v>
      </c>
      <c r="D149" s="115">
        <v>16.260000000000002</v>
      </c>
      <c r="E149" s="98">
        <v>4438.9800000000005</v>
      </c>
      <c r="F149" s="101" t="s">
        <v>12</v>
      </c>
    </row>
    <row r="150" spans="2:6" ht="12.5">
      <c r="B150" s="114">
        <v>45551.620833333334</v>
      </c>
      <c r="C150" s="100">
        <v>12</v>
      </c>
      <c r="D150" s="115">
        <v>16.23</v>
      </c>
      <c r="E150" s="98">
        <v>194.76</v>
      </c>
      <c r="F150" s="101" t="s">
        <v>12</v>
      </c>
    </row>
    <row r="151" spans="2:6" ht="12.5">
      <c r="B151" s="114">
        <v>45551.620833333334</v>
      </c>
      <c r="C151" s="100">
        <v>286</v>
      </c>
      <c r="D151" s="115">
        <v>16.23</v>
      </c>
      <c r="E151" s="98">
        <v>4641.78</v>
      </c>
      <c r="F151" s="101" t="s">
        <v>12</v>
      </c>
    </row>
    <row r="152" spans="2:6" ht="12.5">
      <c r="B152" s="114">
        <v>45551.620833333334</v>
      </c>
      <c r="C152" s="100">
        <v>270</v>
      </c>
      <c r="D152" s="115">
        <v>16.23</v>
      </c>
      <c r="E152" s="98">
        <v>4382.1000000000004</v>
      </c>
      <c r="F152" s="101" t="s">
        <v>12</v>
      </c>
    </row>
    <row r="153" spans="2:6" ht="12.5">
      <c r="B153" s="114">
        <v>45551.629861111112</v>
      </c>
      <c r="C153" s="100">
        <v>37</v>
      </c>
      <c r="D153" s="115">
        <v>16.25</v>
      </c>
      <c r="E153" s="98">
        <v>601.25</v>
      </c>
      <c r="F153" s="101" t="s">
        <v>12</v>
      </c>
    </row>
    <row r="154" spans="2:6" ht="12.5">
      <c r="B154" s="114">
        <v>45551.638194444444</v>
      </c>
      <c r="C154" s="100">
        <v>162</v>
      </c>
      <c r="D154" s="115">
        <v>16.27</v>
      </c>
      <c r="E154" s="98">
        <v>2635.74</v>
      </c>
      <c r="F154" s="101" t="s">
        <v>12</v>
      </c>
    </row>
    <row r="155" spans="2:6" ht="12.5">
      <c r="B155" s="114">
        <v>45551.638888888891</v>
      </c>
      <c r="C155" s="100">
        <v>846</v>
      </c>
      <c r="D155" s="115">
        <v>16.29</v>
      </c>
      <c r="E155" s="98">
        <v>13781.34</v>
      </c>
      <c r="F155" s="101" t="s">
        <v>12</v>
      </c>
    </row>
    <row r="156" spans="2:6" ht="12.5">
      <c r="B156" s="114">
        <v>45551.63958333333</v>
      </c>
      <c r="C156" s="100">
        <v>164</v>
      </c>
      <c r="D156" s="115">
        <v>16.28</v>
      </c>
      <c r="E156" s="98">
        <v>2669.92</v>
      </c>
      <c r="F156" s="101" t="s">
        <v>12</v>
      </c>
    </row>
    <row r="157" spans="2:6" ht="12.5">
      <c r="B157" s="114">
        <v>45551.63958333333</v>
      </c>
      <c r="C157" s="100">
        <v>715</v>
      </c>
      <c r="D157" s="115">
        <v>16.28</v>
      </c>
      <c r="E157" s="98">
        <v>11640.2</v>
      </c>
      <c r="F157" s="101" t="s">
        <v>12</v>
      </c>
    </row>
    <row r="158" spans="2:6" ht="12.5">
      <c r="B158" s="114">
        <v>45551.644444444442</v>
      </c>
      <c r="C158" s="100">
        <v>286</v>
      </c>
      <c r="D158" s="115">
        <v>16.3</v>
      </c>
      <c r="E158" s="98">
        <v>4661.8</v>
      </c>
      <c r="F158" s="101" t="s">
        <v>12</v>
      </c>
    </row>
    <row r="159" spans="2:6" ht="12.5">
      <c r="B159" s="114">
        <v>45551.644444444442</v>
      </c>
      <c r="C159" s="100">
        <v>287</v>
      </c>
      <c r="D159" s="115">
        <v>16.3</v>
      </c>
      <c r="E159" s="98">
        <v>4678.1000000000004</v>
      </c>
      <c r="F159" s="101" t="s">
        <v>12</v>
      </c>
    </row>
    <row r="160" spans="2:6" ht="12.5">
      <c r="B160" s="114">
        <v>45551.649305555555</v>
      </c>
      <c r="C160" s="100">
        <v>137</v>
      </c>
      <c r="D160" s="115">
        <v>16.29</v>
      </c>
      <c r="E160" s="98">
        <v>2231.73</v>
      </c>
      <c r="F160" s="101" t="s">
        <v>12</v>
      </c>
    </row>
    <row r="161" spans="2:6" ht="12.5">
      <c r="B161" s="114">
        <v>45551.649305555555</v>
      </c>
      <c r="C161" s="100">
        <v>144</v>
      </c>
      <c r="D161" s="115">
        <v>16.29</v>
      </c>
      <c r="E161" s="98">
        <v>2345.7599999999998</v>
      </c>
      <c r="F161" s="101" t="s">
        <v>12</v>
      </c>
    </row>
    <row r="162" spans="2:6" ht="12.5">
      <c r="B162" s="114">
        <v>45551.649305555555</v>
      </c>
      <c r="C162" s="100">
        <v>290</v>
      </c>
      <c r="D162" s="115">
        <v>16.3</v>
      </c>
      <c r="E162" s="98">
        <v>4727</v>
      </c>
      <c r="F162" s="101" t="s">
        <v>12</v>
      </c>
    </row>
    <row r="163" spans="2:6" ht="12.5">
      <c r="B163" s="114">
        <v>45551.649305555555</v>
      </c>
      <c r="C163" s="100">
        <v>290</v>
      </c>
      <c r="D163" s="115">
        <v>16.3</v>
      </c>
      <c r="E163" s="98">
        <v>4727</v>
      </c>
      <c r="F163" s="101" t="s">
        <v>12</v>
      </c>
    </row>
    <row r="164" spans="2:6" ht="12.5">
      <c r="B164" s="114">
        <v>45551.652777777781</v>
      </c>
      <c r="C164" s="100">
        <v>294</v>
      </c>
      <c r="D164" s="115">
        <v>16.28</v>
      </c>
      <c r="E164" s="98">
        <v>4786.3200000000006</v>
      </c>
      <c r="F164" s="101" t="s">
        <v>12</v>
      </c>
    </row>
    <row r="165" spans="2:6" ht="12.5">
      <c r="B165" s="114">
        <v>45551.652777777781</v>
      </c>
      <c r="C165" s="100">
        <v>574</v>
      </c>
      <c r="D165" s="115">
        <v>16.28</v>
      </c>
      <c r="E165" s="98">
        <v>9344.7200000000012</v>
      </c>
      <c r="F165" s="101" t="s">
        <v>12</v>
      </c>
    </row>
    <row r="166" spans="2:6" ht="12.5">
      <c r="B166" s="114">
        <v>45551.652777777781</v>
      </c>
      <c r="C166" s="100">
        <v>25</v>
      </c>
      <c r="D166" s="115">
        <v>16.28</v>
      </c>
      <c r="E166" s="98">
        <v>407</v>
      </c>
      <c r="F166" s="101" t="s">
        <v>12</v>
      </c>
    </row>
    <row r="167" spans="2:6" ht="12.5">
      <c r="B167" s="114">
        <v>45551.655555555553</v>
      </c>
      <c r="C167" s="100">
        <v>277</v>
      </c>
      <c r="D167" s="115">
        <v>16.260000000000002</v>
      </c>
      <c r="E167" s="98">
        <v>4504.0200000000004</v>
      </c>
      <c r="F167" s="101" t="s">
        <v>12</v>
      </c>
    </row>
    <row r="168" spans="2:6" ht="12.5">
      <c r="B168" s="114">
        <v>45551.655555555553</v>
      </c>
      <c r="C168" s="100">
        <v>293</v>
      </c>
      <c r="D168" s="115">
        <v>16.260000000000002</v>
      </c>
      <c r="E168" s="98">
        <v>4764.18</v>
      </c>
      <c r="F168" s="101" t="s">
        <v>12</v>
      </c>
    </row>
    <row r="169" spans="2:6" ht="12.5">
      <c r="B169" s="114">
        <v>45551.663194444445</v>
      </c>
      <c r="C169" s="100">
        <v>1160</v>
      </c>
      <c r="D169" s="115">
        <v>16.29</v>
      </c>
      <c r="E169" s="98">
        <v>18896.399999999998</v>
      </c>
      <c r="F169" s="101" t="s">
        <v>12</v>
      </c>
    </row>
    <row r="170" spans="2:6" ht="12.5">
      <c r="B170" s="114">
        <v>45551.663194444445</v>
      </c>
      <c r="C170" s="100">
        <v>272</v>
      </c>
      <c r="D170" s="115">
        <v>16.29</v>
      </c>
      <c r="E170" s="98">
        <v>4430.88</v>
      </c>
      <c r="F170" s="101" t="s">
        <v>12</v>
      </c>
    </row>
    <row r="171" spans="2:6" ht="12.5">
      <c r="B171" s="114">
        <v>45551.667361111111</v>
      </c>
      <c r="C171" s="100">
        <v>282</v>
      </c>
      <c r="D171" s="115">
        <v>16.27</v>
      </c>
      <c r="E171" s="98">
        <v>4588.1400000000003</v>
      </c>
      <c r="F171" s="101" t="s">
        <v>12</v>
      </c>
    </row>
    <row r="172" spans="2:6" ht="12.5">
      <c r="B172" s="114">
        <v>45551.672222222223</v>
      </c>
      <c r="C172" s="100">
        <v>71</v>
      </c>
      <c r="D172" s="115">
        <v>16.28</v>
      </c>
      <c r="E172" s="98">
        <v>1155.8800000000001</v>
      </c>
      <c r="F172" s="101" t="s">
        <v>12</v>
      </c>
    </row>
    <row r="173" spans="2:6" ht="12.5">
      <c r="B173" s="114">
        <v>45551.672222222223</v>
      </c>
      <c r="C173" s="100">
        <v>379</v>
      </c>
      <c r="D173" s="115">
        <v>16.28</v>
      </c>
      <c r="E173" s="98">
        <v>6170.1200000000008</v>
      </c>
      <c r="F173" s="101" t="s">
        <v>12</v>
      </c>
    </row>
    <row r="174" spans="2:6" ht="12.5">
      <c r="B174" s="114">
        <v>45551.672222222223</v>
      </c>
      <c r="C174" s="100">
        <v>379</v>
      </c>
      <c r="D174" s="115">
        <v>16.28</v>
      </c>
      <c r="E174" s="98">
        <v>6170.1200000000008</v>
      </c>
      <c r="F174" s="101" t="s">
        <v>12</v>
      </c>
    </row>
    <row r="175" spans="2:6" ht="12.5">
      <c r="B175" s="114">
        <v>45551.676388888889</v>
      </c>
      <c r="C175" s="100">
        <v>277</v>
      </c>
      <c r="D175" s="115">
        <v>16.27</v>
      </c>
      <c r="E175" s="98">
        <v>4506.79</v>
      </c>
      <c r="F175" s="101" t="s">
        <v>12</v>
      </c>
    </row>
    <row r="176" spans="2:6" ht="12.5">
      <c r="B176" s="114">
        <v>45551.676388888889</v>
      </c>
      <c r="C176" s="100">
        <v>275</v>
      </c>
      <c r="D176" s="115">
        <v>16.27</v>
      </c>
      <c r="E176" s="98">
        <v>4474.25</v>
      </c>
      <c r="F176" s="101" t="s">
        <v>12</v>
      </c>
    </row>
    <row r="177" spans="2:6" ht="12.5">
      <c r="B177" s="114">
        <v>45551.676388888889</v>
      </c>
      <c r="C177" s="100">
        <v>298</v>
      </c>
      <c r="D177" s="115">
        <v>16.27</v>
      </c>
      <c r="E177" s="98">
        <v>4848.46</v>
      </c>
      <c r="F177" s="101" t="s">
        <v>12</v>
      </c>
    </row>
    <row r="178" spans="2:6" ht="12.5">
      <c r="B178" s="114">
        <v>45551.685416666667</v>
      </c>
      <c r="C178" s="100">
        <v>84</v>
      </c>
      <c r="D178" s="115">
        <v>16.28</v>
      </c>
      <c r="E178" s="98">
        <v>1367.52</v>
      </c>
      <c r="F178" s="101" t="s">
        <v>12</v>
      </c>
    </row>
    <row r="179" spans="2:6" ht="12.5">
      <c r="B179" s="114">
        <v>45551.685416666667</v>
      </c>
      <c r="C179" s="100">
        <v>202</v>
      </c>
      <c r="D179" s="115">
        <v>16.28</v>
      </c>
      <c r="E179" s="98">
        <v>3288.5600000000004</v>
      </c>
      <c r="F179" s="101" t="s">
        <v>12</v>
      </c>
    </row>
    <row r="180" spans="2:6" ht="12.5">
      <c r="B180" s="114">
        <v>45551.686111111114</v>
      </c>
      <c r="C180" s="100">
        <v>318</v>
      </c>
      <c r="D180" s="115">
        <v>16.28</v>
      </c>
      <c r="E180" s="98">
        <v>5177.04</v>
      </c>
      <c r="F180" s="101" t="s">
        <v>12</v>
      </c>
    </row>
    <row r="181" spans="2:6" ht="12.5">
      <c r="B181" s="114">
        <v>45551.6875</v>
      </c>
      <c r="C181" s="100">
        <v>282</v>
      </c>
      <c r="D181" s="115">
        <v>16.27</v>
      </c>
      <c r="E181" s="98">
        <v>4588.1400000000003</v>
      </c>
      <c r="F181" s="101" t="s">
        <v>12</v>
      </c>
    </row>
    <row r="182" spans="2:6" ht="12.5">
      <c r="B182" s="114">
        <v>45551.6875</v>
      </c>
      <c r="C182" s="100">
        <v>544</v>
      </c>
      <c r="D182" s="115">
        <v>16.27</v>
      </c>
      <c r="E182" s="98">
        <v>8850.8799999999992</v>
      </c>
      <c r="F182" s="101" t="s">
        <v>12</v>
      </c>
    </row>
    <row r="183" spans="2:6" ht="12.5">
      <c r="B183" s="114">
        <v>45551.6875</v>
      </c>
      <c r="C183" s="100">
        <v>276</v>
      </c>
      <c r="D183" s="115">
        <v>16.27</v>
      </c>
      <c r="E183" s="98">
        <v>4490.5199999999995</v>
      </c>
      <c r="F183" s="101" t="s">
        <v>12</v>
      </c>
    </row>
    <row r="184" spans="2:6" ht="12.5">
      <c r="B184" s="114">
        <v>45551.6875</v>
      </c>
      <c r="C184" s="100">
        <v>290</v>
      </c>
      <c r="D184" s="115">
        <v>16.28</v>
      </c>
      <c r="E184" s="98">
        <v>4721.2000000000007</v>
      </c>
      <c r="F184" s="101" t="s">
        <v>12</v>
      </c>
    </row>
    <row r="185" spans="2:6" ht="12.5">
      <c r="B185" s="114">
        <v>45551.688194444447</v>
      </c>
      <c r="C185" s="100">
        <v>645</v>
      </c>
      <c r="D185" s="115">
        <v>16.260000000000002</v>
      </c>
      <c r="E185" s="98">
        <v>10487.7</v>
      </c>
      <c r="F185" s="101" t="s">
        <v>12</v>
      </c>
    </row>
    <row r="186" spans="2:6" ht="12.5">
      <c r="B186" s="114">
        <v>45551.7</v>
      </c>
      <c r="C186" s="100">
        <v>546</v>
      </c>
      <c r="D186" s="115">
        <v>16.25</v>
      </c>
      <c r="E186" s="98">
        <v>8872.5</v>
      </c>
      <c r="F186" s="101" t="s">
        <v>12</v>
      </c>
    </row>
    <row r="187" spans="2:6" ht="12.5">
      <c r="B187" s="114">
        <v>45551.7</v>
      </c>
      <c r="C187" s="100">
        <v>271</v>
      </c>
      <c r="D187" s="115">
        <v>16.25</v>
      </c>
      <c r="E187" s="98">
        <v>4403.75</v>
      </c>
      <c r="F187" s="101" t="s">
        <v>12</v>
      </c>
    </row>
    <row r="188" spans="2:6" ht="12.5">
      <c r="B188" s="114">
        <v>45551.7</v>
      </c>
      <c r="C188" s="100">
        <v>271</v>
      </c>
      <c r="D188" s="115">
        <v>16.25</v>
      </c>
      <c r="E188" s="98">
        <v>4403.75</v>
      </c>
      <c r="F188" s="101" t="s">
        <v>12</v>
      </c>
    </row>
    <row r="189" spans="2:6" ht="12.5">
      <c r="B189" s="114">
        <v>45551.7</v>
      </c>
      <c r="C189" s="100">
        <v>276</v>
      </c>
      <c r="D189" s="115">
        <v>16.25</v>
      </c>
      <c r="E189" s="98">
        <v>4485</v>
      </c>
      <c r="F189" s="101" t="s">
        <v>12</v>
      </c>
    </row>
    <row r="190" spans="2:6" ht="12.5">
      <c r="B190" s="114">
        <v>45551.7</v>
      </c>
      <c r="C190" s="100">
        <v>270</v>
      </c>
      <c r="D190" s="115">
        <v>16.25</v>
      </c>
      <c r="E190" s="98">
        <v>4387.5</v>
      </c>
      <c r="F190" s="101" t="s">
        <v>12</v>
      </c>
    </row>
    <row r="191" spans="2:6" ht="12.5">
      <c r="B191" s="114">
        <v>45551.708333333336</v>
      </c>
      <c r="C191" s="100">
        <v>294</v>
      </c>
      <c r="D191" s="115">
        <v>16.260000000000002</v>
      </c>
      <c r="E191" s="98">
        <v>4780.4400000000005</v>
      </c>
      <c r="F191" s="101" t="s">
        <v>12</v>
      </c>
    </row>
    <row r="192" spans="2:6" ht="12.5">
      <c r="B192" s="114">
        <v>45551.708333333336</v>
      </c>
      <c r="C192" s="100">
        <v>557</v>
      </c>
      <c r="D192" s="115">
        <v>16.260000000000002</v>
      </c>
      <c r="E192" s="98">
        <v>9056.8200000000015</v>
      </c>
      <c r="F192" s="101" t="s">
        <v>12</v>
      </c>
    </row>
    <row r="193" spans="2:6" ht="12.5">
      <c r="B193" s="114">
        <v>45551.708333333336</v>
      </c>
      <c r="C193" s="100">
        <v>300</v>
      </c>
      <c r="D193" s="115">
        <v>16.260000000000002</v>
      </c>
      <c r="E193" s="98">
        <v>4878.0000000000009</v>
      </c>
      <c r="F193" s="101" t="s">
        <v>12</v>
      </c>
    </row>
    <row r="194" spans="2:6" ht="12.5">
      <c r="B194" s="114">
        <v>45551.710416666669</v>
      </c>
      <c r="C194" s="100">
        <v>286</v>
      </c>
      <c r="D194" s="115">
        <v>16.25</v>
      </c>
      <c r="E194" s="98">
        <v>4647.5</v>
      </c>
      <c r="F194" s="101" t="s">
        <v>12</v>
      </c>
    </row>
    <row r="195" spans="2:6" ht="12.5">
      <c r="B195" s="114">
        <v>45551.711111111108</v>
      </c>
      <c r="C195" s="100">
        <v>296</v>
      </c>
      <c r="D195" s="115">
        <v>16.25</v>
      </c>
      <c r="E195" s="98">
        <v>4810</v>
      </c>
      <c r="F195" s="101" t="s">
        <v>12</v>
      </c>
    </row>
    <row r="196" spans="2:6" ht="12.5">
      <c r="B196" s="114">
        <v>45551.716666666667</v>
      </c>
      <c r="C196" s="100">
        <v>334</v>
      </c>
      <c r="D196" s="115">
        <v>16.27</v>
      </c>
      <c r="E196" s="98">
        <v>5434.18</v>
      </c>
      <c r="F196" s="94" t="s">
        <v>12</v>
      </c>
    </row>
    <row r="197" spans="2:6" ht="12.5">
      <c r="B197" s="114">
        <v>45551.71875</v>
      </c>
      <c r="C197" s="100">
        <v>557</v>
      </c>
      <c r="D197" s="115">
        <v>16.27</v>
      </c>
      <c r="E197" s="98">
        <v>9062.39</v>
      </c>
      <c r="F197" s="94" t="s">
        <v>12</v>
      </c>
    </row>
    <row r="198" spans="2:6" ht="12.5">
      <c r="B198" s="114">
        <v>45551.722222222219</v>
      </c>
      <c r="C198" s="100">
        <v>526</v>
      </c>
      <c r="D198" s="115">
        <v>16.27</v>
      </c>
      <c r="E198" s="98">
        <v>8558.02</v>
      </c>
      <c r="F198" s="101" t="s">
        <v>12</v>
      </c>
    </row>
  </sheetData>
  <conditionalFormatting sqref="D15:D17">
    <cfRule type="expression" dxfId="137" priority="1">
      <formula>$D15&gt;#REF!</formula>
    </cfRule>
  </conditionalFormatting>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7A689-4183-42C2-89FF-1923E8F01FCB}">
  <sheetPr codeName="Sheet190"/>
  <dimension ref="B1:L222"/>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45548</v>
      </c>
      <c r="C15" s="83">
        <f>SUMIF(F20:F5000,F15,C20:C5000)</f>
        <v>49476</v>
      </c>
      <c r="D15" s="84">
        <f>E15/C15</f>
        <v>16.157248160724393</v>
      </c>
      <c r="E15" s="84">
        <f>SUMIF(F20:F5000,F15,E20:E5000)</f>
        <v>799396.01000000013</v>
      </c>
      <c r="F15" s="85" t="s">
        <v>12</v>
      </c>
    </row>
    <row r="16" spans="2:10">
      <c r="B16" s="30">
        <v>45548</v>
      </c>
      <c r="C16" s="83">
        <f>SUMIF(F20:F5001,F16,C20:C5001)</f>
        <v>0</v>
      </c>
      <c r="D16" s="84">
        <v>0</v>
      </c>
      <c r="E16" s="84">
        <f>SUMIF(F20:F5001,F16,E20:E5001)</f>
        <v>0</v>
      </c>
      <c r="F16" s="85" t="s">
        <v>22</v>
      </c>
    </row>
    <row r="17" spans="2:12" ht="12.5">
      <c r="B17" s="30">
        <v>45548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45548.381944444445</v>
      </c>
      <c r="C20" s="100">
        <v>278</v>
      </c>
      <c r="D20" s="101">
        <v>16.149999999999999</v>
      </c>
      <c r="E20" s="98">
        <v>4489.7</v>
      </c>
      <c r="F20" s="101" t="s">
        <v>12</v>
      </c>
      <c r="G20" s="116"/>
      <c r="H20" s="113"/>
      <c r="I20" s="113"/>
      <c r="J20" s="113"/>
      <c r="K20" s="113"/>
    </row>
    <row r="21" spans="2:12" ht="12.5">
      <c r="B21" s="114">
        <v>45548.381944444445</v>
      </c>
      <c r="C21" s="100">
        <v>294</v>
      </c>
      <c r="D21" s="101">
        <v>16.16</v>
      </c>
      <c r="E21" s="98">
        <v>4751.04</v>
      </c>
      <c r="F21" s="101" t="s">
        <v>12</v>
      </c>
    </row>
    <row r="22" spans="2:12" ht="12.5">
      <c r="B22" s="114">
        <v>45548.381944444445</v>
      </c>
      <c r="C22" s="100">
        <v>727</v>
      </c>
      <c r="D22" s="101">
        <v>16.16</v>
      </c>
      <c r="E22" s="98">
        <v>11748.32</v>
      </c>
      <c r="F22" s="101" t="s">
        <v>12</v>
      </c>
    </row>
    <row r="23" spans="2:12" ht="12.5">
      <c r="B23" s="114">
        <v>45548.381944444445</v>
      </c>
      <c r="C23" s="100">
        <v>727</v>
      </c>
      <c r="D23" s="101">
        <v>16.16</v>
      </c>
      <c r="E23" s="98">
        <v>11748.32</v>
      </c>
      <c r="F23" s="101" t="s">
        <v>12</v>
      </c>
    </row>
    <row r="24" spans="2:12" ht="12.5">
      <c r="B24" s="114">
        <v>45548.381944444445</v>
      </c>
      <c r="C24" s="100">
        <v>727</v>
      </c>
      <c r="D24" s="101">
        <v>16.16</v>
      </c>
      <c r="E24" s="98">
        <v>11748.32</v>
      </c>
      <c r="F24" s="101" t="s">
        <v>12</v>
      </c>
    </row>
    <row r="25" spans="2:12" ht="12.5">
      <c r="B25" s="114">
        <v>45548.386111111111</v>
      </c>
      <c r="C25" s="100">
        <v>320</v>
      </c>
      <c r="D25" s="101">
        <v>16.170000000000002</v>
      </c>
      <c r="E25" s="98">
        <v>5174.4000000000005</v>
      </c>
      <c r="F25" s="101" t="s">
        <v>12</v>
      </c>
    </row>
    <row r="26" spans="2:12" ht="12.5">
      <c r="B26" s="114">
        <v>45548.38958333333</v>
      </c>
      <c r="C26" s="100">
        <v>434</v>
      </c>
      <c r="D26" s="101">
        <v>16.16</v>
      </c>
      <c r="E26" s="98">
        <v>7013.4400000000005</v>
      </c>
      <c r="F26" s="101" t="s">
        <v>12</v>
      </c>
    </row>
    <row r="27" spans="2:12" ht="12.5">
      <c r="B27" s="114">
        <v>45548.38958333333</v>
      </c>
      <c r="C27" s="100">
        <v>280</v>
      </c>
      <c r="D27" s="101">
        <v>16.16</v>
      </c>
      <c r="E27" s="98">
        <v>4524.8</v>
      </c>
      <c r="F27" s="101" t="s">
        <v>12</v>
      </c>
    </row>
    <row r="28" spans="2:12" ht="12.5">
      <c r="B28" s="114">
        <v>45548.38958333333</v>
      </c>
      <c r="C28" s="100">
        <v>540</v>
      </c>
      <c r="D28" s="101">
        <v>16.170000000000002</v>
      </c>
      <c r="E28" s="98">
        <v>8731.8000000000011</v>
      </c>
      <c r="F28" s="101" t="s">
        <v>12</v>
      </c>
    </row>
    <row r="29" spans="2:12" ht="12.5">
      <c r="B29" s="114">
        <v>45548.390277777777</v>
      </c>
      <c r="C29" s="100">
        <v>266</v>
      </c>
      <c r="D29" s="101">
        <v>16.14</v>
      </c>
      <c r="E29" s="98">
        <v>4293.24</v>
      </c>
      <c r="F29" s="101" t="s">
        <v>12</v>
      </c>
    </row>
    <row r="30" spans="2:12" ht="12.5">
      <c r="B30" s="114">
        <v>45548.390277777777</v>
      </c>
      <c r="C30" s="100">
        <v>267</v>
      </c>
      <c r="D30" s="101">
        <v>16.14</v>
      </c>
      <c r="E30" s="98">
        <v>4309.38</v>
      </c>
      <c r="F30" s="101" t="s">
        <v>12</v>
      </c>
    </row>
    <row r="31" spans="2:12" ht="12.5">
      <c r="B31" s="114">
        <v>45548.397222222222</v>
      </c>
      <c r="C31" s="100">
        <v>106</v>
      </c>
      <c r="D31" s="101">
        <v>16.12</v>
      </c>
      <c r="E31" s="98">
        <v>1708.72</v>
      </c>
      <c r="F31" s="101" t="s">
        <v>12</v>
      </c>
    </row>
    <row r="32" spans="2:12" ht="12.5">
      <c r="B32" s="114">
        <v>45548.398611111108</v>
      </c>
      <c r="C32" s="100">
        <v>279</v>
      </c>
      <c r="D32" s="101">
        <v>16.149999999999999</v>
      </c>
      <c r="E32" s="98">
        <v>4505.8499999999995</v>
      </c>
      <c r="F32" s="101" t="s">
        <v>12</v>
      </c>
    </row>
    <row r="33" spans="2:6" ht="12.5">
      <c r="B33" s="114">
        <v>45548.401388888888</v>
      </c>
      <c r="C33" s="100">
        <v>308</v>
      </c>
      <c r="D33" s="101">
        <v>16.2</v>
      </c>
      <c r="E33" s="98">
        <v>4989.5999999999995</v>
      </c>
      <c r="F33" s="101" t="s">
        <v>12</v>
      </c>
    </row>
    <row r="34" spans="2:6" ht="12.5">
      <c r="B34" s="114">
        <v>45548.401388888888</v>
      </c>
      <c r="C34" s="100">
        <v>372</v>
      </c>
      <c r="D34" s="101">
        <v>16.2</v>
      </c>
      <c r="E34" s="98">
        <v>6026.4</v>
      </c>
      <c r="F34" s="101" t="s">
        <v>12</v>
      </c>
    </row>
    <row r="35" spans="2:6" ht="12.5">
      <c r="B35" s="114">
        <v>45548.401388888888</v>
      </c>
      <c r="C35" s="100">
        <v>372</v>
      </c>
      <c r="D35" s="101">
        <v>16.2</v>
      </c>
      <c r="E35" s="98">
        <v>6026.4</v>
      </c>
      <c r="F35" s="101" t="s">
        <v>12</v>
      </c>
    </row>
    <row r="36" spans="2:6" ht="12.5">
      <c r="B36" s="114">
        <v>45548.401388888888</v>
      </c>
      <c r="C36" s="100">
        <v>39</v>
      </c>
      <c r="D36" s="101">
        <v>16.22</v>
      </c>
      <c r="E36" s="98">
        <v>632.57999999999993</v>
      </c>
      <c r="F36" s="101" t="s">
        <v>12</v>
      </c>
    </row>
    <row r="37" spans="2:6" ht="12.5">
      <c r="B37" s="114">
        <v>45548.401388888888</v>
      </c>
      <c r="C37" s="100">
        <v>64</v>
      </c>
      <c r="D37" s="101">
        <v>16.22</v>
      </c>
      <c r="E37" s="98">
        <v>1038.08</v>
      </c>
      <c r="F37" s="101" t="s">
        <v>12</v>
      </c>
    </row>
    <row r="38" spans="2:6" ht="12.5">
      <c r="B38" s="114">
        <v>45548.401388888888</v>
      </c>
      <c r="C38" s="100">
        <v>67</v>
      </c>
      <c r="D38" s="101">
        <v>16.22</v>
      </c>
      <c r="E38" s="98">
        <v>1086.74</v>
      </c>
      <c r="F38" s="101" t="s">
        <v>12</v>
      </c>
    </row>
    <row r="39" spans="2:6" ht="12.5">
      <c r="B39" s="114">
        <v>45548.401388888888</v>
      </c>
      <c r="C39" s="100">
        <v>125</v>
      </c>
      <c r="D39" s="101">
        <v>16.22</v>
      </c>
      <c r="E39" s="98">
        <v>2027.4999999999998</v>
      </c>
      <c r="F39" s="101" t="s">
        <v>12</v>
      </c>
    </row>
    <row r="40" spans="2:6" ht="12.5">
      <c r="B40" s="114">
        <v>45548.407638888886</v>
      </c>
      <c r="C40" s="100">
        <v>305</v>
      </c>
      <c r="D40" s="101">
        <v>16.2</v>
      </c>
      <c r="E40" s="98">
        <v>4941</v>
      </c>
      <c r="F40" s="101" t="s">
        <v>12</v>
      </c>
    </row>
    <row r="41" spans="2:6" ht="12.5">
      <c r="B41" s="114">
        <v>45548.407638888886</v>
      </c>
      <c r="C41" s="100">
        <v>324</v>
      </c>
      <c r="D41" s="101">
        <v>16.2</v>
      </c>
      <c r="E41" s="98">
        <v>5248.8</v>
      </c>
      <c r="F41" s="101" t="s">
        <v>12</v>
      </c>
    </row>
    <row r="42" spans="2:6" ht="12.5">
      <c r="B42" s="114">
        <v>45548.412499999999</v>
      </c>
      <c r="C42" s="100">
        <v>462</v>
      </c>
      <c r="D42" s="101">
        <v>16.21</v>
      </c>
      <c r="E42" s="98">
        <v>7489.02</v>
      </c>
      <c r="F42" s="101" t="s">
        <v>12</v>
      </c>
    </row>
    <row r="43" spans="2:6" ht="12.5">
      <c r="B43" s="114">
        <v>45548.412499999999</v>
      </c>
      <c r="C43" s="100">
        <v>126</v>
      </c>
      <c r="D43" s="101">
        <v>16.21</v>
      </c>
      <c r="E43" s="98">
        <v>2042.46</v>
      </c>
      <c r="F43" s="101" t="s">
        <v>12</v>
      </c>
    </row>
    <row r="44" spans="2:6" ht="12.5">
      <c r="B44" s="114">
        <v>45548.413194444445</v>
      </c>
      <c r="C44" s="100">
        <v>269</v>
      </c>
      <c r="D44" s="101">
        <v>16.190000000000001</v>
      </c>
      <c r="E44" s="98">
        <v>4355.1100000000006</v>
      </c>
      <c r="F44" s="101" t="s">
        <v>12</v>
      </c>
    </row>
    <row r="45" spans="2:6" ht="12.5">
      <c r="B45" s="114">
        <v>45548.413194444445</v>
      </c>
      <c r="C45" s="100">
        <v>279</v>
      </c>
      <c r="D45" s="101">
        <v>16.190000000000001</v>
      </c>
      <c r="E45" s="98">
        <v>4517.01</v>
      </c>
      <c r="F45" s="101" t="s">
        <v>12</v>
      </c>
    </row>
    <row r="46" spans="2:6" ht="12.5">
      <c r="B46" s="114">
        <v>45548.413194444445</v>
      </c>
      <c r="C46" s="100">
        <v>283</v>
      </c>
      <c r="D46" s="101">
        <v>16.2</v>
      </c>
      <c r="E46" s="98">
        <v>4584.5999999999995</v>
      </c>
      <c r="F46" s="101" t="s">
        <v>12</v>
      </c>
    </row>
    <row r="47" spans="2:6" ht="12.5">
      <c r="B47" s="114">
        <v>45548.417361111111</v>
      </c>
      <c r="C47" s="100">
        <v>271</v>
      </c>
      <c r="D47" s="101">
        <v>16.190000000000001</v>
      </c>
      <c r="E47" s="98">
        <v>4387.4900000000007</v>
      </c>
      <c r="F47" s="101" t="s">
        <v>12</v>
      </c>
    </row>
    <row r="48" spans="2:6" ht="12.5">
      <c r="B48" s="114">
        <v>45548.417361111111</v>
      </c>
      <c r="C48" s="100">
        <v>266</v>
      </c>
      <c r="D48" s="101">
        <v>16.190000000000001</v>
      </c>
      <c r="E48" s="98">
        <v>4306.54</v>
      </c>
      <c r="F48" s="101" t="s">
        <v>12</v>
      </c>
    </row>
    <row r="49" spans="2:6" ht="12.5">
      <c r="B49" s="114">
        <v>45548.418749999997</v>
      </c>
      <c r="C49" s="100">
        <v>315</v>
      </c>
      <c r="D49" s="101">
        <v>16.190000000000001</v>
      </c>
      <c r="E49" s="98">
        <v>5099.8500000000004</v>
      </c>
      <c r="F49" s="101" t="s">
        <v>12</v>
      </c>
    </row>
    <row r="50" spans="2:6" ht="12.5">
      <c r="B50" s="114">
        <v>45548.423611111109</v>
      </c>
      <c r="C50" s="100">
        <v>291</v>
      </c>
      <c r="D50" s="101">
        <v>16.23</v>
      </c>
      <c r="E50" s="98">
        <v>4722.93</v>
      </c>
      <c r="F50" s="101" t="s">
        <v>12</v>
      </c>
    </row>
    <row r="51" spans="2:6" ht="12.5">
      <c r="B51" s="114">
        <v>45548.424305555556</v>
      </c>
      <c r="C51" s="100">
        <v>284</v>
      </c>
      <c r="D51" s="101">
        <v>16.22</v>
      </c>
      <c r="E51" s="98">
        <v>4606.4799999999996</v>
      </c>
      <c r="F51" s="101" t="s">
        <v>12</v>
      </c>
    </row>
    <row r="52" spans="2:6" ht="12.5">
      <c r="B52" s="114">
        <v>45548.431944444441</v>
      </c>
      <c r="C52" s="100">
        <v>382</v>
      </c>
      <c r="D52" s="101">
        <v>16.22</v>
      </c>
      <c r="E52" s="98">
        <v>6196.04</v>
      </c>
      <c r="F52" s="101" t="s">
        <v>12</v>
      </c>
    </row>
    <row r="53" spans="2:6" ht="12.5">
      <c r="B53" s="114">
        <v>45548.435416666667</v>
      </c>
      <c r="C53" s="100">
        <v>314</v>
      </c>
      <c r="D53" s="101">
        <v>16.25</v>
      </c>
      <c r="E53" s="98">
        <v>5102.5</v>
      </c>
      <c r="F53" s="101" t="s">
        <v>12</v>
      </c>
    </row>
    <row r="54" spans="2:6" ht="12.5">
      <c r="B54" s="114">
        <v>45548.438194444447</v>
      </c>
      <c r="C54" s="100">
        <v>17</v>
      </c>
      <c r="D54" s="101">
        <v>16.23</v>
      </c>
      <c r="E54" s="98">
        <v>275.91000000000003</v>
      </c>
      <c r="F54" s="101" t="s">
        <v>12</v>
      </c>
    </row>
    <row r="55" spans="2:6" ht="12.5">
      <c r="B55" s="114">
        <v>45548.438888888886</v>
      </c>
      <c r="C55" s="100">
        <v>455</v>
      </c>
      <c r="D55" s="101">
        <v>16.22</v>
      </c>
      <c r="E55" s="98">
        <v>7380.0999999999995</v>
      </c>
      <c r="F55" s="101" t="s">
        <v>12</v>
      </c>
    </row>
    <row r="56" spans="2:6" ht="12.5">
      <c r="B56" s="114">
        <v>45548.438888888886</v>
      </c>
      <c r="C56" s="100">
        <v>115</v>
      </c>
      <c r="D56" s="101">
        <v>16.23</v>
      </c>
      <c r="E56" s="98">
        <v>1866.45</v>
      </c>
      <c r="F56" s="101" t="s">
        <v>12</v>
      </c>
    </row>
    <row r="57" spans="2:6" ht="12.5">
      <c r="B57" s="114">
        <v>45548.438888888886</v>
      </c>
      <c r="C57" s="100">
        <v>267</v>
      </c>
      <c r="D57" s="101">
        <v>16.23</v>
      </c>
      <c r="E57" s="98">
        <v>4333.41</v>
      </c>
      <c r="F57" s="101" t="s">
        <v>12</v>
      </c>
    </row>
    <row r="58" spans="2:6" ht="12.5">
      <c r="B58" s="114">
        <v>45548.438888888886</v>
      </c>
      <c r="C58" s="100">
        <v>346</v>
      </c>
      <c r="D58" s="101">
        <v>16.23</v>
      </c>
      <c r="E58" s="98">
        <v>5615.58</v>
      </c>
      <c r="F58" s="101" t="s">
        <v>12</v>
      </c>
    </row>
    <row r="59" spans="2:6" ht="12.5">
      <c r="B59" s="114">
        <v>45548.438888888886</v>
      </c>
      <c r="C59" s="100">
        <v>267</v>
      </c>
      <c r="D59" s="101">
        <v>16.23</v>
      </c>
      <c r="E59" s="98">
        <v>4333.41</v>
      </c>
      <c r="F59" s="101" t="s">
        <v>12</v>
      </c>
    </row>
    <row r="60" spans="2:6" ht="12.5">
      <c r="B60" s="114">
        <v>45548.438888888886</v>
      </c>
      <c r="C60" s="100">
        <v>346</v>
      </c>
      <c r="D60" s="101">
        <v>16.23</v>
      </c>
      <c r="E60" s="98">
        <v>5615.58</v>
      </c>
      <c r="F60" s="101" t="s">
        <v>12</v>
      </c>
    </row>
    <row r="61" spans="2:6" ht="12.5">
      <c r="B61" s="114">
        <v>45548.443749999999</v>
      </c>
      <c r="C61" s="100">
        <v>285</v>
      </c>
      <c r="D61" s="101">
        <v>16.190000000000001</v>
      </c>
      <c r="E61" s="98">
        <v>4614.1500000000005</v>
      </c>
      <c r="F61" s="101" t="s">
        <v>12</v>
      </c>
    </row>
    <row r="62" spans="2:6" ht="12.5">
      <c r="B62" s="114">
        <v>45548.451388888891</v>
      </c>
      <c r="C62" s="100">
        <v>220</v>
      </c>
      <c r="D62" s="101">
        <v>16.2</v>
      </c>
      <c r="E62" s="98">
        <v>3564</v>
      </c>
      <c r="F62" s="101" t="s">
        <v>12</v>
      </c>
    </row>
    <row r="63" spans="2:6" ht="12.5">
      <c r="B63" s="114">
        <v>45548.451388888891</v>
      </c>
      <c r="C63" s="100">
        <v>429</v>
      </c>
      <c r="D63" s="101">
        <v>16.2</v>
      </c>
      <c r="E63" s="98">
        <v>6949.7999999999993</v>
      </c>
      <c r="F63" s="101" t="s">
        <v>12</v>
      </c>
    </row>
    <row r="64" spans="2:6" ht="12.5">
      <c r="B64" s="114">
        <v>45548.451388888891</v>
      </c>
      <c r="C64" s="100">
        <v>429</v>
      </c>
      <c r="D64" s="101">
        <v>16.2</v>
      </c>
      <c r="E64" s="98">
        <v>6949.7999999999993</v>
      </c>
      <c r="F64" s="101" t="s">
        <v>12</v>
      </c>
    </row>
    <row r="65" spans="2:6" ht="12.5">
      <c r="B65" s="114">
        <v>45548.451388888891</v>
      </c>
      <c r="C65" s="100">
        <v>280</v>
      </c>
      <c r="D65" s="101">
        <v>16.2</v>
      </c>
      <c r="E65" s="98">
        <v>4536</v>
      </c>
      <c r="F65" s="101" t="s">
        <v>12</v>
      </c>
    </row>
    <row r="66" spans="2:6" ht="12.5">
      <c r="B66" s="114">
        <v>45548.451388888891</v>
      </c>
      <c r="C66" s="100">
        <v>2</v>
      </c>
      <c r="D66" s="101">
        <v>16.21</v>
      </c>
      <c r="E66" s="98">
        <v>32.42</v>
      </c>
      <c r="F66" s="101" t="s">
        <v>12</v>
      </c>
    </row>
    <row r="67" spans="2:6" ht="12.5">
      <c r="B67" s="114">
        <v>45548.451388888891</v>
      </c>
      <c r="C67" s="100">
        <v>30</v>
      </c>
      <c r="D67" s="101">
        <v>16.21</v>
      </c>
      <c r="E67" s="98">
        <v>486.3</v>
      </c>
      <c r="F67" s="101" t="s">
        <v>12</v>
      </c>
    </row>
    <row r="68" spans="2:6" ht="12.5">
      <c r="B68" s="114">
        <v>45548.451388888891</v>
      </c>
      <c r="C68" s="100">
        <v>118</v>
      </c>
      <c r="D68" s="101">
        <v>16.21</v>
      </c>
      <c r="E68" s="98">
        <v>1912.7800000000002</v>
      </c>
      <c r="F68" s="101" t="s">
        <v>12</v>
      </c>
    </row>
    <row r="69" spans="2:6" ht="12.5">
      <c r="B69" s="114">
        <v>45548.452777777777</v>
      </c>
      <c r="C69" s="100">
        <v>321</v>
      </c>
      <c r="D69" s="101">
        <v>16.190000000000001</v>
      </c>
      <c r="E69" s="98">
        <v>5196.9900000000007</v>
      </c>
      <c r="F69" s="101" t="s">
        <v>12</v>
      </c>
    </row>
    <row r="70" spans="2:6" ht="12.5">
      <c r="B70" s="114">
        <v>45548.455555555556</v>
      </c>
      <c r="C70" s="100">
        <v>319</v>
      </c>
      <c r="D70" s="101">
        <v>16.16</v>
      </c>
      <c r="E70" s="98">
        <v>5155.04</v>
      </c>
      <c r="F70" s="101" t="s">
        <v>12</v>
      </c>
    </row>
    <row r="71" spans="2:6" ht="12.5">
      <c r="B71" s="114">
        <v>45548.464583333334</v>
      </c>
      <c r="C71" s="100">
        <v>62</v>
      </c>
      <c r="D71" s="101">
        <v>16.16</v>
      </c>
      <c r="E71" s="98">
        <v>1001.92</v>
      </c>
      <c r="F71" s="101" t="s">
        <v>12</v>
      </c>
    </row>
    <row r="72" spans="2:6" ht="12.5">
      <c r="B72" s="114">
        <v>45548.464583333334</v>
      </c>
      <c r="C72" s="100">
        <v>63</v>
      </c>
      <c r="D72" s="101">
        <v>16.16</v>
      </c>
      <c r="E72" s="98">
        <v>1018.08</v>
      </c>
      <c r="F72" s="101" t="s">
        <v>12</v>
      </c>
    </row>
    <row r="73" spans="2:6" ht="12.5">
      <c r="B73" s="114">
        <v>45548.464583333334</v>
      </c>
      <c r="C73" s="100">
        <v>100</v>
      </c>
      <c r="D73" s="101">
        <v>16.16</v>
      </c>
      <c r="E73" s="98">
        <v>1616</v>
      </c>
      <c r="F73" s="101" t="s">
        <v>12</v>
      </c>
    </row>
    <row r="74" spans="2:6" ht="12.5">
      <c r="B74" s="114">
        <v>45548.467361111114</v>
      </c>
      <c r="C74" s="100">
        <v>323</v>
      </c>
      <c r="D74" s="101">
        <v>16.18</v>
      </c>
      <c r="E74" s="98">
        <v>5226.1400000000003</v>
      </c>
      <c r="F74" s="101" t="s">
        <v>12</v>
      </c>
    </row>
    <row r="75" spans="2:6" ht="12.5">
      <c r="B75" s="114">
        <v>45548.469444444447</v>
      </c>
      <c r="C75" s="100">
        <v>285</v>
      </c>
      <c r="D75" s="101">
        <v>16.18</v>
      </c>
      <c r="E75" s="98">
        <v>4611.3</v>
      </c>
      <c r="F75" s="101" t="s">
        <v>12</v>
      </c>
    </row>
    <row r="76" spans="2:6" ht="12.5">
      <c r="B76" s="114">
        <v>45548.481249999997</v>
      </c>
      <c r="C76" s="100">
        <v>37</v>
      </c>
      <c r="D76" s="115">
        <v>16.18</v>
      </c>
      <c r="E76" s="98">
        <v>598.66</v>
      </c>
      <c r="F76" s="101" t="s">
        <v>12</v>
      </c>
    </row>
    <row r="77" spans="2:6" ht="12.5">
      <c r="B77" s="114">
        <v>45548.481249999997</v>
      </c>
      <c r="C77" s="100">
        <v>37</v>
      </c>
      <c r="D77" s="101">
        <v>16.18</v>
      </c>
      <c r="E77" s="98">
        <v>598.66</v>
      </c>
      <c r="F77" s="101" t="s">
        <v>12</v>
      </c>
    </row>
    <row r="78" spans="2:6" ht="12.5">
      <c r="B78" s="114">
        <v>45548.481249999997</v>
      </c>
      <c r="C78" s="100">
        <v>61</v>
      </c>
      <c r="D78" s="101">
        <v>16.18</v>
      </c>
      <c r="E78" s="98">
        <v>986.98</v>
      </c>
      <c r="F78" s="101" t="s">
        <v>12</v>
      </c>
    </row>
    <row r="79" spans="2:6" ht="12.5">
      <c r="B79" s="114">
        <v>45548.481249999997</v>
      </c>
      <c r="C79" s="100">
        <v>285</v>
      </c>
      <c r="D79" s="101">
        <v>16.18</v>
      </c>
      <c r="E79" s="98">
        <v>4611.3</v>
      </c>
      <c r="F79" s="101" t="s">
        <v>12</v>
      </c>
    </row>
    <row r="80" spans="2:6" ht="12.5">
      <c r="B80" s="114">
        <v>45548.481249999997</v>
      </c>
      <c r="C80" s="100">
        <v>142</v>
      </c>
      <c r="D80" s="101">
        <v>16.18</v>
      </c>
      <c r="E80" s="98">
        <v>2297.56</v>
      </c>
      <c r="F80" s="101" t="s">
        <v>12</v>
      </c>
    </row>
    <row r="81" spans="2:6" ht="12.5">
      <c r="B81" s="114">
        <v>45548.481249999997</v>
      </c>
      <c r="C81" s="100">
        <v>115</v>
      </c>
      <c r="D81" s="101">
        <v>16.18</v>
      </c>
      <c r="E81" s="98">
        <v>1860.7</v>
      </c>
      <c r="F81" s="101" t="s">
        <v>12</v>
      </c>
    </row>
    <row r="82" spans="2:6" ht="12.5">
      <c r="B82" s="114">
        <v>45548.481249999997</v>
      </c>
      <c r="C82" s="100">
        <v>158</v>
      </c>
      <c r="D82" s="101">
        <v>16.18</v>
      </c>
      <c r="E82" s="98">
        <v>2556.44</v>
      </c>
      <c r="F82" s="101" t="s">
        <v>12</v>
      </c>
    </row>
    <row r="83" spans="2:6" ht="12.5">
      <c r="B83" s="114">
        <v>45548.481249999997</v>
      </c>
      <c r="C83" s="100">
        <v>52</v>
      </c>
      <c r="D83" s="101">
        <v>16.18</v>
      </c>
      <c r="E83" s="98">
        <v>841.36</v>
      </c>
      <c r="F83" s="101" t="s">
        <v>12</v>
      </c>
    </row>
    <row r="84" spans="2:6" ht="12.5">
      <c r="B84" s="114">
        <v>45548.481249999997</v>
      </c>
      <c r="C84" s="100">
        <v>73</v>
      </c>
      <c r="D84" s="101">
        <v>16.18</v>
      </c>
      <c r="E84" s="98">
        <v>1181.1399999999999</v>
      </c>
      <c r="F84" s="101" t="s">
        <v>12</v>
      </c>
    </row>
    <row r="85" spans="2:6" ht="12.5">
      <c r="B85" s="114">
        <v>45548.481249999997</v>
      </c>
      <c r="C85" s="100">
        <v>300</v>
      </c>
      <c r="D85" s="101">
        <v>16.18</v>
      </c>
      <c r="E85" s="98">
        <v>4854</v>
      </c>
      <c r="F85" s="101" t="s">
        <v>12</v>
      </c>
    </row>
    <row r="86" spans="2:6" ht="12.5">
      <c r="B86" s="114">
        <v>45548.481249999997</v>
      </c>
      <c r="C86" s="100">
        <v>199</v>
      </c>
      <c r="D86" s="101">
        <v>16.18</v>
      </c>
      <c r="E86" s="98">
        <v>3219.82</v>
      </c>
      <c r="F86" s="101" t="s">
        <v>12</v>
      </c>
    </row>
    <row r="87" spans="2:6" ht="12.5">
      <c r="B87" s="114">
        <v>45548.481249999997</v>
      </c>
      <c r="C87" s="100">
        <v>310</v>
      </c>
      <c r="D87" s="101">
        <v>16.18</v>
      </c>
      <c r="E87" s="98">
        <v>5015.8</v>
      </c>
      <c r="F87" s="101" t="s">
        <v>12</v>
      </c>
    </row>
    <row r="88" spans="2:6" ht="12.5">
      <c r="B88" s="114">
        <v>45548.481249999997</v>
      </c>
      <c r="C88" s="100">
        <v>346</v>
      </c>
      <c r="D88" s="101">
        <v>16.18</v>
      </c>
      <c r="E88" s="98">
        <v>5598.28</v>
      </c>
      <c r="F88" s="101" t="s">
        <v>12</v>
      </c>
    </row>
    <row r="89" spans="2:6" ht="12.5">
      <c r="B89" s="114">
        <v>45548.481249999997</v>
      </c>
      <c r="C89" s="100">
        <v>153</v>
      </c>
      <c r="D89" s="101">
        <v>16.18</v>
      </c>
      <c r="E89" s="98">
        <v>2475.54</v>
      </c>
      <c r="F89" s="101" t="s">
        <v>12</v>
      </c>
    </row>
    <row r="90" spans="2:6" ht="12.5">
      <c r="B90" s="114">
        <v>45548.490277777775</v>
      </c>
      <c r="C90" s="100">
        <v>276</v>
      </c>
      <c r="D90" s="115">
        <v>16.14</v>
      </c>
      <c r="E90" s="98">
        <v>4454.6400000000003</v>
      </c>
      <c r="F90" s="101" t="s">
        <v>12</v>
      </c>
    </row>
    <row r="91" spans="2:6" ht="12.5">
      <c r="B91" s="114">
        <v>45548.490277777775</v>
      </c>
      <c r="C91" s="100">
        <v>282</v>
      </c>
      <c r="D91" s="115">
        <v>16.149999999999999</v>
      </c>
      <c r="E91" s="98">
        <v>4554.2999999999993</v>
      </c>
      <c r="F91" s="101" t="s">
        <v>12</v>
      </c>
    </row>
    <row r="92" spans="2:6" ht="12.5">
      <c r="B92" s="114">
        <v>45548.491666666669</v>
      </c>
      <c r="C92" s="100">
        <v>134</v>
      </c>
      <c r="D92" s="115">
        <v>16.12</v>
      </c>
      <c r="E92" s="98">
        <v>2160.08</v>
      </c>
      <c r="F92" s="101" t="s">
        <v>12</v>
      </c>
    </row>
    <row r="93" spans="2:6" ht="12.5">
      <c r="B93" s="114">
        <v>45548.491666666669</v>
      </c>
      <c r="C93" s="100">
        <v>319</v>
      </c>
      <c r="D93" s="115">
        <v>16.13</v>
      </c>
      <c r="E93" s="98">
        <v>5145.4699999999993</v>
      </c>
      <c r="F93" s="101" t="s">
        <v>12</v>
      </c>
    </row>
    <row r="94" spans="2:6" ht="12.5">
      <c r="B94" s="114">
        <v>45548.496527777781</v>
      </c>
      <c r="C94" s="100">
        <v>324</v>
      </c>
      <c r="D94" s="115">
        <v>16.11</v>
      </c>
      <c r="E94" s="98">
        <v>5219.6399999999994</v>
      </c>
      <c r="F94" s="101" t="s">
        <v>12</v>
      </c>
    </row>
    <row r="95" spans="2:6" ht="12.5">
      <c r="B95" s="114">
        <v>45548.498611111114</v>
      </c>
      <c r="C95" s="100">
        <v>146</v>
      </c>
      <c r="D95" s="115">
        <v>16.12</v>
      </c>
      <c r="E95" s="98">
        <v>2353.52</v>
      </c>
      <c r="F95" s="101" t="s">
        <v>12</v>
      </c>
    </row>
    <row r="96" spans="2:6" ht="12.5">
      <c r="B96" s="114">
        <v>45548.498611111114</v>
      </c>
      <c r="C96" s="100">
        <v>107</v>
      </c>
      <c r="D96" s="115">
        <v>16.12</v>
      </c>
      <c r="E96" s="98">
        <v>1724.8400000000001</v>
      </c>
      <c r="F96" s="101" t="s">
        <v>12</v>
      </c>
    </row>
    <row r="97" spans="2:6" ht="12.5">
      <c r="B97" s="114">
        <v>45548.499305555553</v>
      </c>
      <c r="C97" s="100">
        <v>16</v>
      </c>
      <c r="D97" s="115">
        <v>16.12</v>
      </c>
      <c r="E97" s="98">
        <v>257.92</v>
      </c>
      <c r="F97" s="101" t="s">
        <v>12</v>
      </c>
    </row>
    <row r="98" spans="2:6" ht="12.5">
      <c r="B98" s="114">
        <v>45548.5</v>
      </c>
      <c r="C98" s="100">
        <v>318</v>
      </c>
      <c r="D98" s="115">
        <v>16.12</v>
      </c>
      <c r="E98" s="98">
        <v>5126.1600000000008</v>
      </c>
      <c r="F98" s="101" t="s">
        <v>12</v>
      </c>
    </row>
    <row r="99" spans="2:6" ht="12.5">
      <c r="B99" s="114">
        <v>45548.50277777778</v>
      </c>
      <c r="C99" s="100">
        <v>310</v>
      </c>
      <c r="D99" s="115">
        <v>16.11</v>
      </c>
      <c r="E99" s="98">
        <v>4994.0999999999995</v>
      </c>
      <c r="F99" s="101" t="s">
        <v>12</v>
      </c>
    </row>
    <row r="100" spans="2:6" ht="12.5">
      <c r="B100" s="114">
        <v>45548.512499999997</v>
      </c>
      <c r="C100" s="100">
        <v>269</v>
      </c>
      <c r="D100" s="115">
        <v>16.12</v>
      </c>
      <c r="E100" s="98">
        <v>4336.2800000000007</v>
      </c>
      <c r="F100" s="101" t="s">
        <v>12</v>
      </c>
    </row>
    <row r="101" spans="2:6" ht="12.5">
      <c r="B101" s="114">
        <v>45548.513888888891</v>
      </c>
      <c r="C101" s="100">
        <v>274</v>
      </c>
      <c r="D101" s="115">
        <v>16.12</v>
      </c>
      <c r="E101" s="98">
        <v>4416.88</v>
      </c>
      <c r="F101" s="101" t="s">
        <v>12</v>
      </c>
    </row>
    <row r="102" spans="2:6" ht="12.5">
      <c r="B102" s="114">
        <v>45548.51666666667</v>
      </c>
      <c r="C102" s="100">
        <v>63</v>
      </c>
      <c r="D102" s="115">
        <v>16.12</v>
      </c>
      <c r="E102" s="98">
        <v>1015.5600000000001</v>
      </c>
      <c r="F102" s="101" t="s">
        <v>12</v>
      </c>
    </row>
    <row r="103" spans="2:6" ht="12.5">
      <c r="B103" s="114">
        <v>45548.51666666667</v>
      </c>
      <c r="C103" s="100">
        <v>67</v>
      </c>
      <c r="D103" s="115">
        <v>16.12</v>
      </c>
      <c r="E103" s="98">
        <v>1080.04</v>
      </c>
      <c r="F103" s="101" t="s">
        <v>12</v>
      </c>
    </row>
    <row r="104" spans="2:6" ht="12.5">
      <c r="B104" s="114">
        <v>45548.51666666667</v>
      </c>
      <c r="C104" s="100">
        <v>59</v>
      </c>
      <c r="D104" s="115">
        <v>16.12</v>
      </c>
      <c r="E104" s="98">
        <v>951.08</v>
      </c>
      <c r="F104" s="101" t="s">
        <v>12</v>
      </c>
    </row>
    <row r="105" spans="2:6" ht="12.5">
      <c r="B105" s="114">
        <v>45548.518750000003</v>
      </c>
      <c r="C105" s="100">
        <v>130</v>
      </c>
      <c r="D105" s="115">
        <v>16.12</v>
      </c>
      <c r="E105" s="98">
        <v>2095.6</v>
      </c>
      <c r="F105" s="101" t="s">
        <v>12</v>
      </c>
    </row>
    <row r="106" spans="2:6" ht="12.5">
      <c r="B106" s="114">
        <v>45548.518750000003</v>
      </c>
      <c r="C106" s="100">
        <v>63</v>
      </c>
      <c r="D106" s="115">
        <v>16.12</v>
      </c>
      <c r="E106" s="98">
        <v>1015.5600000000001</v>
      </c>
      <c r="F106" s="101" t="s">
        <v>12</v>
      </c>
    </row>
    <row r="107" spans="2:6" ht="12.5">
      <c r="B107" s="114">
        <v>45548.518750000003</v>
      </c>
      <c r="C107" s="100">
        <v>66</v>
      </c>
      <c r="D107" s="115">
        <v>16.12</v>
      </c>
      <c r="E107" s="98">
        <v>1063.92</v>
      </c>
      <c r="F107" s="101" t="s">
        <v>12</v>
      </c>
    </row>
    <row r="108" spans="2:6" ht="12.5">
      <c r="B108" s="114">
        <v>45548.518750000003</v>
      </c>
      <c r="C108" s="100">
        <v>58</v>
      </c>
      <c r="D108" s="115">
        <v>16.12</v>
      </c>
      <c r="E108" s="98">
        <v>934.96</v>
      </c>
      <c r="F108" s="101" t="s">
        <v>12</v>
      </c>
    </row>
    <row r="109" spans="2:6" ht="12.5">
      <c r="B109" s="114">
        <v>45548.522222222222</v>
      </c>
      <c r="C109" s="100">
        <v>61</v>
      </c>
      <c r="D109" s="115">
        <v>16.12</v>
      </c>
      <c r="E109" s="98">
        <v>983.32</v>
      </c>
      <c r="F109" s="101" t="s">
        <v>12</v>
      </c>
    </row>
    <row r="110" spans="2:6" ht="12.5">
      <c r="B110" s="114">
        <v>45548.522222222222</v>
      </c>
      <c r="C110" s="100">
        <v>65</v>
      </c>
      <c r="D110" s="115">
        <v>16.12</v>
      </c>
      <c r="E110" s="98">
        <v>1047.8</v>
      </c>
      <c r="F110" s="101" t="s">
        <v>12</v>
      </c>
    </row>
    <row r="111" spans="2:6" ht="12.5">
      <c r="B111" s="114">
        <v>45548.522222222222</v>
      </c>
      <c r="C111" s="100">
        <v>61</v>
      </c>
      <c r="D111" s="115">
        <v>16.12</v>
      </c>
      <c r="E111" s="98">
        <v>983.32</v>
      </c>
      <c r="F111" s="101" t="s">
        <v>12</v>
      </c>
    </row>
    <row r="112" spans="2:6" ht="12.5">
      <c r="B112" s="114">
        <v>45548.522222222222</v>
      </c>
      <c r="C112" s="100">
        <v>22</v>
      </c>
      <c r="D112" s="115">
        <v>16.12</v>
      </c>
      <c r="E112" s="98">
        <v>354.64000000000004</v>
      </c>
      <c r="F112" s="101" t="s">
        <v>12</v>
      </c>
    </row>
    <row r="113" spans="2:6" ht="12.5">
      <c r="B113" s="114">
        <v>45548.524305555555</v>
      </c>
      <c r="C113" s="100">
        <v>166</v>
      </c>
      <c r="D113" s="115">
        <v>16.100000000000001</v>
      </c>
      <c r="E113" s="98">
        <v>2672.6000000000004</v>
      </c>
      <c r="F113" s="101" t="s">
        <v>12</v>
      </c>
    </row>
    <row r="114" spans="2:6" ht="12.5">
      <c r="B114" s="114">
        <v>45548.524305555555</v>
      </c>
      <c r="C114" s="100">
        <v>133</v>
      </c>
      <c r="D114" s="115">
        <v>16.100000000000001</v>
      </c>
      <c r="E114" s="98">
        <v>2141.3000000000002</v>
      </c>
      <c r="F114" s="101" t="s">
        <v>12</v>
      </c>
    </row>
    <row r="115" spans="2:6" ht="12.5">
      <c r="B115" s="114">
        <v>45548.527083333334</v>
      </c>
      <c r="C115" s="100">
        <v>309</v>
      </c>
      <c r="D115" s="115">
        <v>16.100000000000001</v>
      </c>
      <c r="E115" s="98">
        <v>4974.9000000000005</v>
      </c>
      <c r="F115" s="101" t="s">
        <v>12</v>
      </c>
    </row>
    <row r="116" spans="2:6" ht="12.5">
      <c r="B116" s="114">
        <v>45548.527083333334</v>
      </c>
      <c r="C116" s="100">
        <v>705</v>
      </c>
      <c r="D116" s="115">
        <v>16.100000000000001</v>
      </c>
      <c r="E116" s="98">
        <v>11350.500000000002</v>
      </c>
      <c r="F116" s="101" t="s">
        <v>12</v>
      </c>
    </row>
    <row r="117" spans="2:6" ht="12.5">
      <c r="B117" s="114">
        <v>45548.546527777777</v>
      </c>
      <c r="C117" s="100">
        <v>165</v>
      </c>
      <c r="D117" s="115">
        <v>16.12</v>
      </c>
      <c r="E117" s="98">
        <v>2659.8</v>
      </c>
      <c r="F117" s="101" t="s">
        <v>12</v>
      </c>
    </row>
    <row r="118" spans="2:6" ht="12.5">
      <c r="B118" s="114">
        <v>45548.546527777777</v>
      </c>
      <c r="C118" s="100">
        <v>86</v>
      </c>
      <c r="D118" s="115">
        <v>16.12</v>
      </c>
      <c r="E118" s="98">
        <v>1386.3200000000002</v>
      </c>
      <c r="F118" s="101" t="s">
        <v>12</v>
      </c>
    </row>
    <row r="119" spans="2:6" ht="12.5">
      <c r="B119" s="114">
        <v>45548.546527777777</v>
      </c>
      <c r="C119" s="100">
        <v>141</v>
      </c>
      <c r="D119" s="115">
        <v>16.12</v>
      </c>
      <c r="E119" s="98">
        <v>2272.92</v>
      </c>
      <c r="F119" s="101" t="s">
        <v>12</v>
      </c>
    </row>
    <row r="120" spans="2:6" ht="12.5">
      <c r="B120" s="114">
        <v>45548.546527777777</v>
      </c>
      <c r="C120" s="100">
        <v>384</v>
      </c>
      <c r="D120" s="115">
        <v>16.12</v>
      </c>
      <c r="E120" s="98">
        <v>6190.08</v>
      </c>
      <c r="F120" s="101" t="s">
        <v>12</v>
      </c>
    </row>
    <row r="121" spans="2:6" ht="12.5">
      <c r="B121" s="114">
        <v>45548.546527777777</v>
      </c>
      <c r="C121" s="100">
        <v>112</v>
      </c>
      <c r="D121" s="115">
        <v>16.12</v>
      </c>
      <c r="E121" s="98">
        <v>1805.44</v>
      </c>
      <c r="F121" s="101" t="s">
        <v>12</v>
      </c>
    </row>
    <row r="122" spans="2:6" ht="12.5">
      <c r="B122" s="114">
        <v>45548.546527777777</v>
      </c>
      <c r="C122" s="100">
        <v>291</v>
      </c>
      <c r="D122" s="115">
        <v>16.12</v>
      </c>
      <c r="E122" s="98">
        <v>4690.92</v>
      </c>
      <c r="F122" s="101" t="s">
        <v>12</v>
      </c>
    </row>
    <row r="123" spans="2:6" ht="12.5">
      <c r="B123" s="114">
        <v>45548.546527777777</v>
      </c>
      <c r="C123" s="100">
        <v>212</v>
      </c>
      <c r="D123" s="115">
        <v>16.12</v>
      </c>
      <c r="E123" s="98">
        <v>3417.44</v>
      </c>
      <c r="F123" s="101" t="s">
        <v>12</v>
      </c>
    </row>
    <row r="124" spans="2:6" ht="12.5">
      <c r="B124" s="114">
        <v>45548.55</v>
      </c>
      <c r="C124" s="100">
        <v>136</v>
      </c>
      <c r="D124" s="115">
        <v>16.12</v>
      </c>
      <c r="E124" s="98">
        <v>2192.3200000000002</v>
      </c>
      <c r="F124" s="101" t="s">
        <v>12</v>
      </c>
    </row>
    <row r="125" spans="2:6" ht="12.5">
      <c r="B125" s="114">
        <v>45548.55</v>
      </c>
      <c r="C125" s="100">
        <v>248</v>
      </c>
      <c r="D125" s="115">
        <v>16.12</v>
      </c>
      <c r="E125" s="98">
        <v>3997.76</v>
      </c>
      <c r="F125" s="101" t="s">
        <v>12</v>
      </c>
    </row>
    <row r="126" spans="2:6" ht="12.5">
      <c r="B126" s="114">
        <v>45548.56527777778</v>
      </c>
      <c r="C126" s="100">
        <v>296</v>
      </c>
      <c r="D126" s="115">
        <v>16.12</v>
      </c>
      <c r="E126" s="98">
        <v>4771.5200000000004</v>
      </c>
      <c r="F126" s="101" t="s">
        <v>12</v>
      </c>
    </row>
    <row r="127" spans="2:6" ht="12.5">
      <c r="B127" s="114">
        <v>45548.56527777778</v>
      </c>
      <c r="C127" s="100">
        <v>6</v>
      </c>
      <c r="D127" s="115">
        <v>16.12</v>
      </c>
      <c r="E127" s="98">
        <v>96.72</v>
      </c>
      <c r="F127" s="101" t="s">
        <v>12</v>
      </c>
    </row>
    <row r="128" spans="2:6" ht="12.5">
      <c r="B128" s="114">
        <v>45548.56527777778</v>
      </c>
      <c r="C128" s="100">
        <v>160</v>
      </c>
      <c r="D128" s="115">
        <v>16.12</v>
      </c>
      <c r="E128" s="98">
        <v>2579.2000000000003</v>
      </c>
      <c r="F128" s="101" t="s">
        <v>12</v>
      </c>
    </row>
    <row r="129" spans="2:6" ht="12.5">
      <c r="B129" s="114">
        <v>45548.56527777778</v>
      </c>
      <c r="C129" s="100">
        <v>282</v>
      </c>
      <c r="D129" s="115">
        <v>16.12</v>
      </c>
      <c r="E129" s="98">
        <v>4545.84</v>
      </c>
      <c r="F129" s="101" t="s">
        <v>12</v>
      </c>
    </row>
    <row r="130" spans="2:6" ht="12.5">
      <c r="B130" s="114">
        <v>45548.56527777778</v>
      </c>
      <c r="C130" s="100">
        <v>313</v>
      </c>
      <c r="D130" s="115">
        <v>16.12</v>
      </c>
      <c r="E130" s="98">
        <v>5045.5600000000004</v>
      </c>
      <c r="F130" s="101" t="s">
        <v>12</v>
      </c>
    </row>
    <row r="131" spans="2:6" ht="12.5">
      <c r="B131" s="114">
        <v>45548.56527777778</v>
      </c>
      <c r="C131" s="100">
        <v>1128</v>
      </c>
      <c r="D131" s="115">
        <v>16.13</v>
      </c>
      <c r="E131" s="98">
        <v>18194.64</v>
      </c>
      <c r="F131" s="101" t="s">
        <v>12</v>
      </c>
    </row>
    <row r="132" spans="2:6" ht="12.5">
      <c r="B132" s="114">
        <v>45548.56527777778</v>
      </c>
      <c r="C132" s="100">
        <v>59</v>
      </c>
      <c r="D132" s="115">
        <v>16.13</v>
      </c>
      <c r="E132" s="98">
        <v>951.67</v>
      </c>
      <c r="F132" s="101" t="s">
        <v>12</v>
      </c>
    </row>
    <row r="133" spans="2:6" ht="12.5">
      <c r="B133" s="114">
        <v>45548.56527777778</v>
      </c>
      <c r="C133" s="100">
        <v>27</v>
      </c>
      <c r="D133" s="115">
        <v>16.13</v>
      </c>
      <c r="E133" s="98">
        <v>435.51</v>
      </c>
      <c r="F133" s="101" t="s">
        <v>12</v>
      </c>
    </row>
    <row r="134" spans="2:6" ht="12.5">
      <c r="B134" s="114">
        <v>45548.56527777778</v>
      </c>
      <c r="C134" s="100">
        <v>18</v>
      </c>
      <c r="D134" s="115">
        <v>16.13</v>
      </c>
      <c r="E134" s="98">
        <v>290.33999999999997</v>
      </c>
      <c r="F134" s="101" t="s">
        <v>12</v>
      </c>
    </row>
    <row r="135" spans="2:6" ht="12.5">
      <c r="B135" s="114">
        <v>45548.569444444445</v>
      </c>
      <c r="C135" s="100">
        <v>280</v>
      </c>
      <c r="D135" s="115">
        <v>16.11</v>
      </c>
      <c r="E135" s="98">
        <v>4510.8</v>
      </c>
      <c r="F135" s="101" t="s">
        <v>12</v>
      </c>
    </row>
    <row r="136" spans="2:6" ht="12.5">
      <c r="B136" s="114">
        <v>45548.581944444442</v>
      </c>
      <c r="C136" s="100">
        <v>162</v>
      </c>
      <c r="D136" s="115">
        <v>16.12</v>
      </c>
      <c r="E136" s="98">
        <v>2611.44</v>
      </c>
      <c r="F136" s="101" t="s">
        <v>12</v>
      </c>
    </row>
    <row r="137" spans="2:6" ht="12.5">
      <c r="B137" s="114">
        <v>45548.584027777775</v>
      </c>
      <c r="C137" s="100">
        <v>272</v>
      </c>
      <c r="D137" s="115">
        <v>16.13</v>
      </c>
      <c r="E137" s="98">
        <v>4387.3599999999997</v>
      </c>
      <c r="F137" s="101" t="s">
        <v>12</v>
      </c>
    </row>
    <row r="138" spans="2:6" ht="12.5">
      <c r="B138" s="114">
        <v>45548.584027777775</v>
      </c>
      <c r="C138" s="100">
        <v>269</v>
      </c>
      <c r="D138" s="115">
        <v>16.13</v>
      </c>
      <c r="E138" s="98">
        <v>4338.9699999999993</v>
      </c>
      <c r="F138" s="101" t="s">
        <v>12</v>
      </c>
    </row>
    <row r="139" spans="2:6" ht="12.5">
      <c r="B139" s="114">
        <v>45548.584027777775</v>
      </c>
      <c r="C139" s="100">
        <v>315</v>
      </c>
      <c r="D139" s="115">
        <v>16.13</v>
      </c>
      <c r="E139" s="98">
        <v>5080.95</v>
      </c>
      <c r="F139" s="101" t="s">
        <v>12</v>
      </c>
    </row>
    <row r="140" spans="2:6" ht="12.5">
      <c r="B140" s="114">
        <v>45548.59652777778</v>
      </c>
      <c r="C140" s="100">
        <v>143</v>
      </c>
      <c r="D140" s="115">
        <v>16.16</v>
      </c>
      <c r="E140" s="98">
        <v>2310.88</v>
      </c>
      <c r="F140" s="101" t="s">
        <v>12</v>
      </c>
    </row>
    <row r="141" spans="2:6" ht="12.5">
      <c r="B141" s="114">
        <v>45548.59652777778</v>
      </c>
      <c r="C141" s="100">
        <v>586</v>
      </c>
      <c r="D141" s="115">
        <v>16.170000000000002</v>
      </c>
      <c r="E141" s="98">
        <v>9475.6200000000008</v>
      </c>
      <c r="F141" s="101" t="s">
        <v>12</v>
      </c>
    </row>
    <row r="142" spans="2:6" ht="12.5">
      <c r="B142" s="114">
        <v>45548.59652777778</v>
      </c>
      <c r="C142" s="100">
        <v>6</v>
      </c>
      <c r="D142" s="115">
        <v>16.170000000000002</v>
      </c>
      <c r="E142" s="98">
        <v>97.02000000000001</v>
      </c>
      <c r="F142" s="101" t="s">
        <v>12</v>
      </c>
    </row>
    <row r="143" spans="2:6" ht="12.5">
      <c r="B143" s="114">
        <v>45548.59652777778</v>
      </c>
      <c r="C143" s="100">
        <v>66</v>
      </c>
      <c r="D143" s="115">
        <v>16.170000000000002</v>
      </c>
      <c r="E143" s="98">
        <v>1067.22</v>
      </c>
      <c r="F143" s="101" t="s">
        <v>12</v>
      </c>
    </row>
    <row r="144" spans="2:6" ht="12.5">
      <c r="B144" s="114">
        <v>45548.59652777778</v>
      </c>
      <c r="C144" s="100">
        <v>59</v>
      </c>
      <c r="D144" s="115">
        <v>16.170000000000002</v>
      </c>
      <c r="E144" s="98">
        <v>954.03000000000009</v>
      </c>
      <c r="F144" s="101" t="s">
        <v>12</v>
      </c>
    </row>
    <row r="145" spans="2:6" ht="12.5">
      <c r="B145" s="114">
        <v>45548.59652777778</v>
      </c>
      <c r="C145" s="100">
        <v>66</v>
      </c>
      <c r="D145" s="115">
        <v>16.170000000000002</v>
      </c>
      <c r="E145" s="98">
        <v>1067.22</v>
      </c>
      <c r="F145" s="101" t="s">
        <v>12</v>
      </c>
    </row>
    <row r="146" spans="2:6" ht="12.5">
      <c r="B146" s="114">
        <v>45548.600694444445</v>
      </c>
      <c r="C146" s="100">
        <v>488</v>
      </c>
      <c r="D146" s="115">
        <v>16.16</v>
      </c>
      <c r="E146" s="98">
        <v>7886.08</v>
      </c>
      <c r="F146" s="101" t="s">
        <v>12</v>
      </c>
    </row>
    <row r="147" spans="2:6" ht="12.5">
      <c r="B147" s="114">
        <v>45548.602777777778</v>
      </c>
      <c r="C147" s="100">
        <v>573</v>
      </c>
      <c r="D147" s="115">
        <v>16.170000000000002</v>
      </c>
      <c r="E147" s="98">
        <v>9265.4100000000017</v>
      </c>
      <c r="F147" s="101" t="s">
        <v>12</v>
      </c>
    </row>
    <row r="148" spans="2:6" ht="12.5">
      <c r="B148" s="114">
        <v>45548.609027777777</v>
      </c>
      <c r="C148" s="100">
        <v>471</v>
      </c>
      <c r="D148" s="115">
        <v>16.190000000000001</v>
      </c>
      <c r="E148" s="98">
        <v>7625.4900000000007</v>
      </c>
      <c r="F148" s="101" t="s">
        <v>12</v>
      </c>
    </row>
    <row r="149" spans="2:6" ht="12.5">
      <c r="B149" s="114">
        <v>45548.609027777777</v>
      </c>
      <c r="C149" s="100">
        <v>307</v>
      </c>
      <c r="D149" s="115">
        <v>16.190000000000001</v>
      </c>
      <c r="E149" s="98">
        <v>4970.3300000000008</v>
      </c>
      <c r="F149" s="101" t="s">
        <v>12</v>
      </c>
    </row>
    <row r="150" spans="2:6" ht="12.5">
      <c r="B150" s="114">
        <v>45548.609027777777</v>
      </c>
      <c r="C150" s="100">
        <v>294</v>
      </c>
      <c r="D150" s="115">
        <v>16.190000000000001</v>
      </c>
      <c r="E150" s="98">
        <v>4759.8600000000006</v>
      </c>
      <c r="F150" s="101" t="s">
        <v>12</v>
      </c>
    </row>
    <row r="151" spans="2:6" ht="12.5">
      <c r="B151" s="114">
        <v>45548.609027777777</v>
      </c>
      <c r="C151" s="100">
        <v>203</v>
      </c>
      <c r="D151" s="115">
        <v>16.190000000000001</v>
      </c>
      <c r="E151" s="98">
        <v>3286.57</v>
      </c>
      <c r="F151" s="101" t="s">
        <v>12</v>
      </c>
    </row>
    <row r="152" spans="2:6" ht="12.5">
      <c r="B152" s="114">
        <v>45548.611111111109</v>
      </c>
      <c r="C152" s="100">
        <v>295</v>
      </c>
      <c r="D152" s="115">
        <v>16.18</v>
      </c>
      <c r="E152" s="98">
        <v>4773.1000000000004</v>
      </c>
      <c r="F152" s="101" t="s">
        <v>12</v>
      </c>
    </row>
    <row r="153" spans="2:6" ht="12.5">
      <c r="B153" s="114">
        <v>45548.611111111109</v>
      </c>
      <c r="C153" s="100">
        <v>278</v>
      </c>
      <c r="D153" s="115">
        <v>16.18</v>
      </c>
      <c r="E153" s="98">
        <v>4498.04</v>
      </c>
      <c r="F153" s="101" t="s">
        <v>12</v>
      </c>
    </row>
    <row r="154" spans="2:6" ht="12.5">
      <c r="B154" s="114">
        <v>45548.613194444442</v>
      </c>
      <c r="C154" s="100">
        <v>284</v>
      </c>
      <c r="D154" s="115">
        <v>16.16</v>
      </c>
      <c r="E154" s="98">
        <v>4589.4399999999996</v>
      </c>
      <c r="F154" s="101" t="s">
        <v>12</v>
      </c>
    </row>
    <row r="155" spans="2:6" ht="12.5">
      <c r="B155" s="114">
        <v>45548.622916666667</v>
      </c>
      <c r="C155" s="100">
        <v>267</v>
      </c>
      <c r="D155" s="115">
        <v>16.170000000000002</v>
      </c>
      <c r="E155" s="98">
        <v>4317.3900000000003</v>
      </c>
      <c r="F155" s="101" t="s">
        <v>12</v>
      </c>
    </row>
    <row r="156" spans="2:6" ht="12.5">
      <c r="B156" s="114">
        <v>45548.622916666667</v>
      </c>
      <c r="C156" s="100">
        <v>297</v>
      </c>
      <c r="D156" s="115">
        <v>16.170000000000002</v>
      </c>
      <c r="E156" s="98">
        <v>4802.4900000000007</v>
      </c>
      <c r="F156" s="101" t="s">
        <v>12</v>
      </c>
    </row>
    <row r="157" spans="2:6" ht="12.5">
      <c r="B157" s="114">
        <v>45548.622916666667</v>
      </c>
      <c r="C157" s="100">
        <v>298</v>
      </c>
      <c r="D157" s="115">
        <v>16.170000000000002</v>
      </c>
      <c r="E157" s="98">
        <v>4818.6600000000008</v>
      </c>
      <c r="F157" s="101" t="s">
        <v>12</v>
      </c>
    </row>
    <row r="158" spans="2:6" ht="12.5">
      <c r="B158" s="114">
        <v>45548.622916666667</v>
      </c>
      <c r="C158" s="100">
        <v>301</v>
      </c>
      <c r="D158" s="115">
        <v>16.170000000000002</v>
      </c>
      <c r="E158" s="98">
        <v>4867.17</v>
      </c>
      <c r="F158" s="101" t="s">
        <v>12</v>
      </c>
    </row>
    <row r="159" spans="2:6" ht="12.5">
      <c r="B159" s="114">
        <v>45548.633333333331</v>
      </c>
      <c r="C159" s="100">
        <v>96</v>
      </c>
      <c r="D159" s="115">
        <v>16.170000000000002</v>
      </c>
      <c r="E159" s="98">
        <v>1552.3200000000002</v>
      </c>
      <c r="F159" s="101" t="s">
        <v>12</v>
      </c>
    </row>
    <row r="160" spans="2:6" ht="12.5">
      <c r="B160" s="114">
        <v>45548.633333333331</v>
      </c>
      <c r="C160" s="100">
        <v>56</v>
      </c>
      <c r="D160" s="115">
        <v>16.170000000000002</v>
      </c>
      <c r="E160" s="98">
        <v>905.5200000000001</v>
      </c>
      <c r="F160" s="101" t="s">
        <v>12</v>
      </c>
    </row>
    <row r="161" spans="2:6" ht="12.5">
      <c r="B161" s="114">
        <v>45548.633333333331</v>
      </c>
      <c r="C161" s="100">
        <v>66</v>
      </c>
      <c r="D161" s="115">
        <v>16.170000000000002</v>
      </c>
      <c r="E161" s="98">
        <v>1067.22</v>
      </c>
      <c r="F161" s="101" t="s">
        <v>12</v>
      </c>
    </row>
    <row r="162" spans="2:6" ht="12.5">
      <c r="B162" s="114">
        <v>45548.633333333331</v>
      </c>
      <c r="C162" s="100">
        <v>62</v>
      </c>
      <c r="D162" s="115">
        <v>16.170000000000002</v>
      </c>
      <c r="E162" s="98">
        <v>1002.5400000000001</v>
      </c>
      <c r="F162" s="101" t="s">
        <v>12</v>
      </c>
    </row>
    <row r="163" spans="2:6" ht="12.5">
      <c r="B163" s="114">
        <v>45548.635416666664</v>
      </c>
      <c r="C163" s="100">
        <v>815</v>
      </c>
      <c r="D163" s="115">
        <v>16.16</v>
      </c>
      <c r="E163" s="98">
        <v>13170.4</v>
      </c>
      <c r="F163" s="101" t="s">
        <v>12</v>
      </c>
    </row>
    <row r="164" spans="2:6" ht="12.5">
      <c r="B164" s="114">
        <v>45548.635416666664</v>
      </c>
      <c r="C164" s="100">
        <v>62</v>
      </c>
      <c r="D164" s="115">
        <v>16.16</v>
      </c>
      <c r="E164" s="98">
        <v>1001.92</v>
      </c>
      <c r="F164" s="101" t="s">
        <v>12</v>
      </c>
    </row>
    <row r="165" spans="2:6" ht="12.5">
      <c r="B165" s="114">
        <v>45548.635416666664</v>
      </c>
      <c r="C165" s="100">
        <v>63</v>
      </c>
      <c r="D165" s="115">
        <v>16.16</v>
      </c>
      <c r="E165" s="98">
        <v>1018.08</v>
      </c>
      <c r="F165" s="101" t="s">
        <v>12</v>
      </c>
    </row>
    <row r="166" spans="2:6" ht="12.5">
      <c r="B166" s="114">
        <v>45548.635416666664</v>
      </c>
      <c r="C166" s="100">
        <v>60</v>
      </c>
      <c r="D166" s="115">
        <v>16.16</v>
      </c>
      <c r="E166" s="98">
        <v>969.6</v>
      </c>
      <c r="F166" s="101" t="s">
        <v>12</v>
      </c>
    </row>
    <row r="167" spans="2:6" ht="12.5">
      <c r="B167" s="114">
        <v>45548.636111111111</v>
      </c>
      <c r="C167" s="100">
        <v>131</v>
      </c>
      <c r="D167" s="115">
        <v>16.16</v>
      </c>
      <c r="E167" s="98">
        <v>2116.96</v>
      </c>
      <c r="F167" s="101" t="s">
        <v>12</v>
      </c>
    </row>
    <row r="168" spans="2:6" ht="12.5">
      <c r="B168" s="114">
        <v>45548.636111111111</v>
      </c>
      <c r="C168" s="100">
        <v>347</v>
      </c>
      <c r="D168" s="115">
        <v>16.16</v>
      </c>
      <c r="E168" s="98">
        <v>5607.52</v>
      </c>
      <c r="F168" s="101" t="s">
        <v>12</v>
      </c>
    </row>
    <row r="169" spans="2:6" ht="12.5">
      <c r="B169" s="114">
        <v>45548.636111111111</v>
      </c>
      <c r="C169" s="100">
        <v>347</v>
      </c>
      <c r="D169" s="115">
        <v>16.16</v>
      </c>
      <c r="E169" s="98">
        <v>5607.52</v>
      </c>
      <c r="F169" s="101" t="s">
        <v>12</v>
      </c>
    </row>
    <row r="170" spans="2:6" ht="12.5">
      <c r="B170" s="114">
        <v>45548.636111111111</v>
      </c>
      <c r="C170" s="100">
        <v>8</v>
      </c>
      <c r="D170" s="115">
        <v>16.16</v>
      </c>
      <c r="E170" s="98">
        <v>129.28</v>
      </c>
      <c r="F170" s="101" t="s">
        <v>12</v>
      </c>
    </row>
    <row r="171" spans="2:6" ht="12.5">
      <c r="B171" s="114">
        <v>45548.636111111111</v>
      </c>
      <c r="C171" s="100">
        <v>273</v>
      </c>
      <c r="D171" s="115">
        <v>16.16</v>
      </c>
      <c r="E171" s="98">
        <v>4411.68</v>
      </c>
      <c r="F171" s="101" t="s">
        <v>12</v>
      </c>
    </row>
    <row r="172" spans="2:6" ht="12.5">
      <c r="B172" s="114">
        <v>45548.636111111111</v>
      </c>
      <c r="C172" s="100">
        <v>17</v>
      </c>
      <c r="D172" s="115">
        <v>16.16</v>
      </c>
      <c r="E172" s="98">
        <v>274.72000000000003</v>
      </c>
      <c r="F172" s="101" t="s">
        <v>12</v>
      </c>
    </row>
    <row r="173" spans="2:6" ht="12.5">
      <c r="B173" s="114">
        <v>45548.645138888889</v>
      </c>
      <c r="C173" s="100">
        <v>88</v>
      </c>
      <c r="D173" s="115">
        <v>16.14</v>
      </c>
      <c r="E173" s="98">
        <v>1420.3200000000002</v>
      </c>
      <c r="F173" s="101" t="s">
        <v>12</v>
      </c>
    </row>
    <row r="174" spans="2:6" ht="12.5">
      <c r="B174" s="114">
        <v>45548.645138888889</v>
      </c>
      <c r="C174" s="100">
        <v>282</v>
      </c>
      <c r="D174" s="115">
        <v>16.149999999999999</v>
      </c>
      <c r="E174" s="98">
        <v>4554.2999999999993</v>
      </c>
      <c r="F174" s="101" t="s">
        <v>12</v>
      </c>
    </row>
    <row r="175" spans="2:6" ht="12.5">
      <c r="B175" s="114">
        <v>45548.645138888889</v>
      </c>
      <c r="C175" s="100">
        <v>382</v>
      </c>
      <c r="D175" s="115">
        <v>16.149999999999999</v>
      </c>
      <c r="E175" s="98">
        <v>6169.2999999999993</v>
      </c>
      <c r="F175" s="101" t="s">
        <v>12</v>
      </c>
    </row>
    <row r="176" spans="2:6" ht="12.5">
      <c r="B176" s="114">
        <v>45548.645138888889</v>
      </c>
      <c r="C176" s="100">
        <v>347</v>
      </c>
      <c r="D176" s="115">
        <v>16.149999999999999</v>
      </c>
      <c r="E176" s="98">
        <v>5604.0499999999993</v>
      </c>
      <c r="F176" s="101" t="s">
        <v>12</v>
      </c>
    </row>
    <row r="177" spans="2:6" ht="12.5">
      <c r="B177" s="114">
        <v>45548.650694444441</v>
      </c>
      <c r="C177" s="100">
        <v>311</v>
      </c>
      <c r="D177" s="115">
        <v>16.149999999999999</v>
      </c>
      <c r="E177" s="98">
        <v>5022.6499999999996</v>
      </c>
      <c r="F177" s="101" t="s">
        <v>12</v>
      </c>
    </row>
    <row r="178" spans="2:6" ht="12.5">
      <c r="B178" s="114">
        <v>45548.650694444441</v>
      </c>
      <c r="C178" s="100">
        <v>866</v>
      </c>
      <c r="D178" s="115">
        <v>16.149999999999999</v>
      </c>
      <c r="E178" s="98">
        <v>13985.9</v>
      </c>
      <c r="F178" s="101" t="s">
        <v>12</v>
      </c>
    </row>
    <row r="179" spans="2:6" ht="12.5">
      <c r="B179" s="114">
        <v>45548.661111111112</v>
      </c>
      <c r="C179" s="100">
        <v>790</v>
      </c>
      <c r="D179" s="115">
        <v>16.149999999999999</v>
      </c>
      <c r="E179" s="98">
        <v>12758.499999999998</v>
      </c>
      <c r="F179" s="101" t="s">
        <v>12</v>
      </c>
    </row>
    <row r="180" spans="2:6" ht="12.5">
      <c r="B180" s="114">
        <v>45548.661111111112</v>
      </c>
      <c r="C180" s="100">
        <v>244</v>
      </c>
      <c r="D180" s="115">
        <v>16.16</v>
      </c>
      <c r="E180" s="98">
        <v>3943.04</v>
      </c>
      <c r="F180" s="101" t="s">
        <v>12</v>
      </c>
    </row>
    <row r="181" spans="2:6" ht="12.5">
      <c r="B181" s="114">
        <v>45548.661111111112</v>
      </c>
      <c r="C181" s="100">
        <v>201</v>
      </c>
      <c r="D181" s="115">
        <v>16.16</v>
      </c>
      <c r="E181" s="98">
        <v>3248.16</v>
      </c>
      <c r="F181" s="101" t="s">
        <v>12</v>
      </c>
    </row>
    <row r="182" spans="2:6" ht="12.5">
      <c r="B182" s="114">
        <v>45548.661111111112</v>
      </c>
      <c r="C182" s="100">
        <v>3</v>
      </c>
      <c r="D182" s="115">
        <v>16.16</v>
      </c>
      <c r="E182" s="98">
        <v>48.480000000000004</v>
      </c>
      <c r="F182" s="101" t="s">
        <v>12</v>
      </c>
    </row>
    <row r="183" spans="2:6" ht="12.5">
      <c r="B183" s="114">
        <v>45548.661111111112</v>
      </c>
      <c r="C183" s="100">
        <v>369</v>
      </c>
      <c r="D183" s="115">
        <v>16.16</v>
      </c>
      <c r="E183" s="98">
        <v>5963.04</v>
      </c>
      <c r="F183" s="101" t="s">
        <v>12</v>
      </c>
    </row>
    <row r="184" spans="2:6" ht="12.5">
      <c r="B184" s="114">
        <v>45548.661111111112</v>
      </c>
      <c r="C184" s="100">
        <v>323</v>
      </c>
      <c r="D184" s="115">
        <v>16.16</v>
      </c>
      <c r="E184" s="98">
        <v>5219.68</v>
      </c>
      <c r="F184" s="101" t="s">
        <v>12</v>
      </c>
    </row>
    <row r="185" spans="2:6" ht="12.5">
      <c r="B185" s="114">
        <v>45548.661111111112</v>
      </c>
      <c r="C185" s="100">
        <v>305</v>
      </c>
      <c r="D185" s="115">
        <v>16.16</v>
      </c>
      <c r="E185" s="98">
        <v>4928.8</v>
      </c>
      <c r="F185" s="101" t="s">
        <v>12</v>
      </c>
    </row>
    <row r="186" spans="2:6" ht="12.5">
      <c r="B186" s="114">
        <v>45548.668749999997</v>
      </c>
      <c r="C186" s="100">
        <v>273</v>
      </c>
      <c r="D186" s="115">
        <v>16.13</v>
      </c>
      <c r="E186" s="98">
        <v>4403.49</v>
      </c>
      <c r="F186" s="101" t="s">
        <v>12</v>
      </c>
    </row>
    <row r="187" spans="2:6" ht="12.5">
      <c r="B187" s="114">
        <v>45548.668749999997</v>
      </c>
      <c r="C187" s="100">
        <v>597</v>
      </c>
      <c r="D187" s="115">
        <v>16.13</v>
      </c>
      <c r="E187" s="98">
        <v>9629.6099999999988</v>
      </c>
      <c r="F187" s="101" t="s">
        <v>12</v>
      </c>
    </row>
    <row r="188" spans="2:6" ht="12.5">
      <c r="B188" s="114">
        <v>45548.668749999997</v>
      </c>
      <c r="C188" s="100">
        <v>278</v>
      </c>
      <c r="D188" s="115">
        <v>16.13</v>
      </c>
      <c r="E188" s="98">
        <v>4484.1399999999994</v>
      </c>
      <c r="F188" s="101" t="s">
        <v>12</v>
      </c>
    </row>
    <row r="189" spans="2:6" ht="12.5">
      <c r="B189" s="114">
        <v>45548.67083333333</v>
      </c>
      <c r="C189" s="100">
        <v>302</v>
      </c>
      <c r="D189" s="115">
        <v>16.11</v>
      </c>
      <c r="E189" s="98">
        <v>4865.22</v>
      </c>
      <c r="F189" s="101" t="s">
        <v>12</v>
      </c>
    </row>
    <row r="190" spans="2:6" ht="12.5">
      <c r="B190" s="114">
        <v>45548.679166666669</v>
      </c>
      <c r="C190" s="100">
        <v>323</v>
      </c>
      <c r="D190" s="115">
        <v>16.13</v>
      </c>
      <c r="E190" s="98">
        <v>5209.99</v>
      </c>
      <c r="F190" s="101" t="s">
        <v>12</v>
      </c>
    </row>
    <row r="191" spans="2:6" ht="12.5">
      <c r="B191" s="114">
        <v>45548.680555555555</v>
      </c>
      <c r="C191" s="100">
        <v>165</v>
      </c>
      <c r="D191" s="115">
        <v>16.13</v>
      </c>
      <c r="E191" s="98">
        <v>2661.45</v>
      </c>
      <c r="F191" s="101" t="s">
        <v>12</v>
      </c>
    </row>
    <row r="192" spans="2:6" ht="12.5">
      <c r="B192" s="114">
        <v>45548.680555555555</v>
      </c>
      <c r="C192" s="100">
        <v>118</v>
      </c>
      <c r="D192" s="115">
        <v>16.13</v>
      </c>
      <c r="E192" s="98">
        <v>1903.34</v>
      </c>
      <c r="F192" s="101" t="s">
        <v>12</v>
      </c>
    </row>
    <row r="193" spans="2:6" ht="12.5">
      <c r="B193" s="114">
        <v>45548.680555555555</v>
      </c>
      <c r="C193" s="100">
        <v>290</v>
      </c>
      <c r="D193" s="115">
        <v>16.13</v>
      </c>
      <c r="E193" s="98">
        <v>4677.7</v>
      </c>
      <c r="F193" s="101" t="s">
        <v>12</v>
      </c>
    </row>
    <row r="194" spans="2:6" ht="12.5">
      <c r="B194" s="114">
        <v>45548.680555555555</v>
      </c>
      <c r="C194" s="100">
        <v>368</v>
      </c>
      <c r="D194" s="115">
        <v>16.13</v>
      </c>
      <c r="E194" s="98">
        <v>5935.8399999999992</v>
      </c>
      <c r="F194" s="101" t="s">
        <v>12</v>
      </c>
    </row>
    <row r="195" spans="2:6" ht="12.5">
      <c r="B195" s="114">
        <v>45548.68472222222</v>
      </c>
      <c r="C195" s="100">
        <v>198</v>
      </c>
      <c r="D195" s="115">
        <v>16.149999999999999</v>
      </c>
      <c r="E195" s="98">
        <v>3197.7</v>
      </c>
      <c r="F195" s="101" t="s">
        <v>12</v>
      </c>
    </row>
    <row r="196" spans="2:6" ht="12.5">
      <c r="B196" s="114">
        <v>45548.68472222222</v>
      </c>
      <c r="C196" s="100">
        <v>95</v>
      </c>
      <c r="D196" s="115">
        <v>16.149999999999999</v>
      </c>
      <c r="E196" s="98">
        <v>1534.2499999999998</v>
      </c>
      <c r="F196" s="101" t="s">
        <v>12</v>
      </c>
    </row>
    <row r="197" spans="2:6" ht="12.5">
      <c r="B197" s="114">
        <v>45548.68472222222</v>
      </c>
      <c r="C197" s="100">
        <v>281</v>
      </c>
      <c r="D197" s="115">
        <v>16.149999999999999</v>
      </c>
      <c r="E197" s="98">
        <v>4538.1499999999996</v>
      </c>
      <c r="F197" s="101" t="s">
        <v>12</v>
      </c>
    </row>
    <row r="198" spans="2:6" ht="12.5">
      <c r="B198" s="114">
        <v>45548.68472222222</v>
      </c>
      <c r="C198" s="100">
        <v>291</v>
      </c>
      <c r="D198" s="115">
        <v>16.149999999999999</v>
      </c>
      <c r="E198" s="98">
        <v>4699.6499999999996</v>
      </c>
      <c r="F198" s="101" t="s">
        <v>12</v>
      </c>
    </row>
    <row r="199" spans="2:6" ht="12.5">
      <c r="B199" s="114">
        <v>45548.693055555559</v>
      </c>
      <c r="C199" s="100">
        <v>141</v>
      </c>
      <c r="D199" s="115">
        <v>16.13</v>
      </c>
      <c r="E199" s="98">
        <v>2274.33</v>
      </c>
      <c r="F199" s="101" t="s">
        <v>12</v>
      </c>
    </row>
    <row r="200" spans="2:6" ht="12.5">
      <c r="B200" s="114">
        <v>45548.693055555559</v>
      </c>
      <c r="C200" s="100">
        <v>127</v>
      </c>
      <c r="D200" s="115">
        <v>16.13</v>
      </c>
      <c r="E200" s="98">
        <v>2048.5099999999998</v>
      </c>
      <c r="F200" s="101" t="s">
        <v>12</v>
      </c>
    </row>
    <row r="201" spans="2:6" ht="12.5">
      <c r="B201" s="114">
        <v>45548.693055555559</v>
      </c>
      <c r="C201" s="100">
        <v>226</v>
      </c>
      <c r="D201" s="115">
        <v>16.13</v>
      </c>
      <c r="E201" s="98">
        <v>3645.3799999999997</v>
      </c>
      <c r="F201" s="101" t="s">
        <v>12</v>
      </c>
    </row>
    <row r="202" spans="2:6" ht="12.5">
      <c r="B202" s="114">
        <v>45548.693055555559</v>
      </c>
      <c r="C202" s="100">
        <v>176</v>
      </c>
      <c r="D202" s="115">
        <v>16.13</v>
      </c>
      <c r="E202" s="98">
        <v>2838.8799999999997</v>
      </c>
      <c r="F202" s="101" t="s">
        <v>12</v>
      </c>
    </row>
    <row r="203" spans="2:6" ht="12.5">
      <c r="B203" s="114">
        <v>45548.693055555559</v>
      </c>
      <c r="C203" s="100">
        <v>316</v>
      </c>
      <c r="D203" s="115">
        <v>16.14</v>
      </c>
      <c r="E203" s="98">
        <v>5100.24</v>
      </c>
      <c r="F203" s="101" t="s">
        <v>12</v>
      </c>
    </row>
    <row r="204" spans="2:6" ht="12.5">
      <c r="B204" s="114">
        <v>45548.7</v>
      </c>
      <c r="C204" s="100">
        <v>302</v>
      </c>
      <c r="D204" s="115">
        <v>16.14</v>
      </c>
      <c r="E204" s="98">
        <v>4874.28</v>
      </c>
      <c r="F204" s="101" t="s">
        <v>12</v>
      </c>
    </row>
    <row r="205" spans="2:6" ht="12.5">
      <c r="B205" s="114">
        <v>45548.7</v>
      </c>
      <c r="C205" s="100">
        <v>9</v>
      </c>
      <c r="D205" s="115">
        <v>16.14</v>
      </c>
      <c r="E205" s="98">
        <v>145.26</v>
      </c>
      <c r="F205" s="101" t="s">
        <v>12</v>
      </c>
    </row>
    <row r="206" spans="2:6" ht="12.5">
      <c r="B206" s="114">
        <v>45548.70208333333</v>
      </c>
      <c r="C206" s="100">
        <v>288</v>
      </c>
      <c r="D206" s="115">
        <v>16.13</v>
      </c>
      <c r="E206" s="98">
        <v>4645.4399999999996</v>
      </c>
      <c r="F206" s="101" t="s">
        <v>12</v>
      </c>
    </row>
    <row r="207" spans="2:6" ht="12.5">
      <c r="B207" s="114">
        <v>45548.70208333333</v>
      </c>
      <c r="C207" s="100">
        <v>511</v>
      </c>
      <c r="D207" s="115">
        <v>16.13</v>
      </c>
      <c r="E207" s="98">
        <v>8242.43</v>
      </c>
      <c r="F207" s="101" t="s">
        <v>12</v>
      </c>
    </row>
    <row r="208" spans="2:6" ht="12.5">
      <c r="B208" s="114">
        <v>45548.70208333333</v>
      </c>
      <c r="C208" s="100">
        <v>553</v>
      </c>
      <c r="D208" s="115">
        <v>16.13</v>
      </c>
      <c r="E208" s="98">
        <v>8919.89</v>
      </c>
      <c r="F208" s="101" t="s">
        <v>12</v>
      </c>
    </row>
    <row r="209" spans="2:6" ht="12.5">
      <c r="B209" s="114">
        <v>45548.709027777775</v>
      </c>
      <c r="C209" s="100">
        <v>511</v>
      </c>
      <c r="D209" s="115">
        <v>16.13</v>
      </c>
      <c r="E209" s="98">
        <v>8242.43</v>
      </c>
      <c r="F209" s="101" t="s">
        <v>12</v>
      </c>
    </row>
    <row r="210" spans="2:6" ht="12.5">
      <c r="B210" s="114">
        <v>45548.709027777775</v>
      </c>
      <c r="C210" s="100">
        <v>274</v>
      </c>
      <c r="D210" s="115">
        <v>16.13</v>
      </c>
      <c r="E210" s="98">
        <v>4419.62</v>
      </c>
      <c r="F210" s="101" t="s">
        <v>12</v>
      </c>
    </row>
    <row r="211" spans="2:6" ht="12.5">
      <c r="B211" s="114">
        <v>45548.709027777775</v>
      </c>
      <c r="C211" s="100">
        <v>22</v>
      </c>
      <c r="D211" s="115">
        <v>16.13</v>
      </c>
      <c r="E211" s="98">
        <v>354.85999999999996</v>
      </c>
      <c r="F211" s="101" t="s">
        <v>12</v>
      </c>
    </row>
    <row r="212" spans="2:6" ht="12.5">
      <c r="B212" s="114">
        <v>45548.709722222222</v>
      </c>
      <c r="C212" s="100">
        <v>290</v>
      </c>
      <c r="D212" s="115">
        <v>16.12</v>
      </c>
      <c r="E212" s="98">
        <v>4674.8</v>
      </c>
      <c r="F212" s="101" t="s">
        <v>12</v>
      </c>
    </row>
    <row r="213" spans="2:6" ht="12.5">
      <c r="B213" s="114">
        <v>45548.71597222222</v>
      </c>
      <c r="C213" s="100">
        <v>293</v>
      </c>
      <c r="D213" s="115">
        <v>16.11</v>
      </c>
      <c r="E213" s="98">
        <v>4720.2299999999996</v>
      </c>
      <c r="F213" s="101" t="s">
        <v>12</v>
      </c>
    </row>
    <row r="214" spans="2:6" ht="12.5">
      <c r="B214" s="114">
        <v>45548.72152777778</v>
      </c>
      <c r="C214" s="100">
        <v>367</v>
      </c>
      <c r="D214" s="115">
        <v>16.11</v>
      </c>
      <c r="E214" s="98">
        <v>5912.37</v>
      </c>
      <c r="F214" s="101" t="s">
        <v>12</v>
      </c>
    </row>
    <row r="215" spans="2:6" ht="12.5">
      <c r="B215" s="114">
        <v>45548.72152777778</v>
      </c>
      <c r="C215" s="100">
        <v>370</v>
      </c>
      <c r="D215" s="115">
        <v>16.11</v>
      </c>
      <c r="E215" s="98">
        <v>5960.7</v>
      </c>
      <c r="F215" s="101" t="s">
        <v>12</v>
      </c>
    </row>
    <row r="216" spans="2:6" ht="12.5">
      <c r="B216" s="114">
        <v>45548.724999999999</v>
      </c>
      <c r="C216" s="100">
        <v>80</v>
      </c>
      <c r="D216" s="115">
        <v>16.12</v>
      </c>
      <c r="E216" s="98">
        <v>1289.6000000000001</v>
      </c>
      <c r="F216" s="101" t="s">
        <v>12</v>
      </c>
    </row>
    <row r="217" spans="2:6" ht="12.5">
      <c r="B217" s="114">
        <v>45548.724999999999</v>
      </c>
      <c r="C217" s="100">
        <v>337</v>
      </c>
      <c r="D217" s="115">
        <v>16.12</v>
      </c>
      <c r="E217" s="98">
        <v>5432.4400000000005</v>
      </c>
      <c r="F217" s="94" t="s">
        <v>12</v>
      </c>
    </row>
    <row r="218" spans="2:6" ht="12.5">
      <c r="B218" s="114">
        <v>45548.724999999999</v>
      </c>
      <c r="C218" s="100">
        <v>63</v>
      </c>
      <c r="D218" s="115">
        <v>16.12</v>
      </c>
      <c r="E218" s="98">
        <v>1015.5600000000001</v>
      </c>
      <c r="F218" s="94" t="s">
        <v>12</v>
      </c>
    </row>
    <row r="219" spans="2:6" ht="12.5">
      <c r="B219" s="114">
        <v>45548.724999999999</v>
      </c>
      <c r="C219" s="100">
        <v>61</v>
      </c>
      <c r="D219" s="115">
        <v>16.12</v>
      </c>
      <c r="E219" s="98">
        <v>983.32</v>
      </c>
      <c r="F219" s="101" t="s">
        <v>12</v>
      </c>
    </row>
    <row r="220" spans="2:6" ht="12.5">
      <c r="B220" s="114">
        <v>45548.724999999999</v>
      </c>
      <c r="C220" s="100">
        <v>58</v>
      </c>
      <c r="D220" s="115">
        <v>16.12</v>
      </c>
      <c r="E220" s="98">
        <v>934.96</v>
      </c>
      <c r="F220" s="101" t="s">
        <v>12</v>
      </c>
    </row>
    <row r="221" spans="2:6" ht="12.5">
      <c r="B221" s="114">
        <v>45548.724999999999</v>
      </c>
      <c r="C221" s="100">
        <v>50</v>
      </c>
      <c r="D221" s="115">
        <v>16.12</v>
      </c>
      <c r="E221" s="98">
        <v>806</v>
      </c>
      <c r="F221" s="101" t="s">
        <v>12</v>
      </c>
    </row>
    <row r="222" spans="2:6" ht="12.5">
      <c r="B222" s="114">
        <v>45548.724999999999</v>
      </c>
      <c r="C222" s="100">
        <v>1</v>
      </c>
      <c r="D222" s="115">
        <v>16.12</v>
      </c>
      <c r="E222" s="98">
        <v>16.12</v>
      </c>
      <c r="F222" s="101" t="s">
        <v>12</v>
      </c>
    </row>
  </sheetData>
  <conditionalFormatting sqref="D15:D17">
    <cfRule type="expression" dxfId="136" priority="1">
      <formula>$D15&gt;#REF!</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8205-C8EF-447E-9735-622A5FEE641C}">
  <sheetPr codeName="Sheet191"/>
  <dimension ref="B1:L19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45547</v>
      </c>
      <c r="C15" s="83">
        <f>SUMIF(F20:F5000,F15,C20:C5000)</f>
        <v>49892</v>
      </c>
      <c r="D15" s="84">
        <f>E15/C15</f>
        <v>16.028252425238513</v>
      </c>
      <c r="E15" s="84">
        <f>SUMIF(F20:F5000,F15,E20:E5000)</f>
        <v>799681.56999999983</v>
      </c>
      <c r="F15" s="85" t="s">
        <v>12</v>
      </c>
    </row>
    <row r="16" spans="2:10">
      <c r="B16" s="30">
        <v>45547</v>
      </c>
      <c r="C16" s="83">
        <f>SUMIF(F20:F5001,F16,C20:C5001)</f>
        <v>0</v>
      </c>
      <c r="D16" s="84">
        <v>0</v>
      </c>
      <c r="E16" s="84">
        <f>SUMIF(F20:F5001,F16,E20:E5001)</f>
        <v>0</v>
      </c>
      <c r="F16" s="85" t="s">
        <v>22</v>
      </c>
    </row>
    <row r="17" spans="2:12" ht="12.5">
      <c r="B17" s="30">
        <v>45547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45547.381944444445</v>
      </c>
      <c r="C20" s="100">
        <v>309</v>
      </c>
      <c r="D20" s="101">
        <v>16.16</v>
      </c>
      <c r="E20" s="98">
        <v>4993.4399999999996</v>
      </c>
      <c r="F20" s="101" t="s">
        <v>12</v>
      </c>
      <c r="G20" s="116"/>
      <c r="H20" s="113"/>
      <c r="I20" s="113"/>
      <c r="J20" s="113"/>
      <c r="K20" s="113"/>
    </row>
    <row r="21" spans="2:12" ht="12.5">
      <c r="B21" s="114">
        <v>45547.382638888892</v>
      </c>
      <c r="C21" s="100">
        <v>280</v>
      </c>
      <c r="D21" s="101">
        <v>16.16</v>
      </c>
      <c r="E21" s="98">
        <v>4524.8</v>
      </c>
      <c r="F21" s="101" t="s">
        <v>12</v>
      </c>
    </row>
    <row r="22" spans="2:12" ht="12.5">
      <c r="B22" s="114">
        <v>45547.382638888892</v>
      </c>
      <c r="C22" s="100">
        <v>319</v>
      </c>
      <c r="D22" s="101">
        <v>16.16</v>
      </c>
      <c r="E22" s="98">
        <v>5155.04</v>
      </c>
      <c r="F22" s="101" t="s">
        <v>12</v>
      </c>
    </row>
    <row r="23" spans="2:12" ht="12.5">
      <c r="B23" s="114">
        <v>45547.383333333331</v>
      </c>
      <c r="C23" s="100">
        <v>40</v>
      </c>
      <c r="D23" s="101">
        <v>16.14</v>
      </c>
      <c r="E23" s="98">
        <v>645.6</v>
      </c>
      <c r="F23" s="101" t="s">
        <v>12</v>
      </c>
    </row>
    <row r="24" spans="2:12" ht="12.5">
      <c r="B24" s="114">
        <v>45547.383333333331</v>
      </c>
      <c r="C24" s="100">
        <v>135</v>
      </c>
      <c r="D24" s="101">
        <v>16.14</v>
      </c>
      <c r="E24" s="98">
        <v>2178.9</v>
      </c>
      <c r="F24" s="101" t="s">
        <v>12</v>
      </c>
    </row>
    <row r="25" spans="2:12" ht="12.5">
      <c r="B25" s="114">
        <v>45547.383333333331</v>
      </c>
      <c r="C25" s="100">
        <v>103</v>
      </c>
      <c r="D25" s="101">
        <v>16.14</v>
      </c>
      <c r="E25" s="98">
        <v>1662.42</v>
      </c>
      <c r="F25" s="101" t="s">
        <v>12</v>
      </c>
    </row>
    <row r="26" spans="2:12" ht="12.5">
      <c r="B26" s="114">
        <v>45547.383333333331</v>
      </c>
      <c r="C26" s="100">
        <v>206</v>
      </c>
      <c r="D26" s="101">
        <v>16.14</v>
      </c>
      <c r="E26" s="98">
        <v>3324.84</v>
      </c>
      <c r="F26" s="101" t="s">
        <v>12</v>
      </c>
    </row>
    <row r="27" spans="2:12" ht="12.5">
      <c r="B27" s="114">
        <v>45547.383333333331</v>
      </c>
      <c r="C27" s="100">
        <v>444</v>
      </c>
      <c r="D27" s="101">
        <v>16.14</v>
      </c>
      <c r="E27" s="98">
        <v>7166.16</v>
      </c>
      <c r="F27" s="101" t="s">
        <v>12</v>
      </c>
    </row>
    <row r="28" spans="2:12" ht="12.5">
      <c r="B28" s="114">
        <v>45547.383333333331</v>
      </c>
      <c r="C28" s="100">
        <v>444</v>
      </c>
      <c r="D28" s="101">
        <v>16.14</v>
      </c>
      <c r="E28" s="98">
        <v>7166.16</v>
      </c>
      <c r="F28" s="101" t="s">
        <v>12</v>
      </c>
    </row>
    <row r="29" spans="2:12" ht="12.5">
      <c r="B29" s="114">
        <v>45547.383333333331</v>
      </c>
      <c r="C29" s="100">
        <v>349</v>
      </c>
      <c r="D29" s="101">
        <v>16.14</v>
      </c>
      <c r="E29" s="98">
        <v>5632.8600000000006</v>
      </c>
      <c r="F29" s="101" t="s">
        <v>12</v>
      </c>
    </row>
    <row r="30" spans="2:12" ht="12.5">
      <c r="B30" s="114">
        <v>45547.383333333331</v>
      </c>
      <c r="C30" s="100">
        <v>95</v>
      </c>
      <c r="D30" s="101">
        <v>16.14</v>
      </c>
      <c r="E30" s="98">
        <v>1533.3</v>
      </c>
      <c r="F30" s="101" t="s">
        <v>12</v>
      </c>
    </row>
    <row r="31" spans="2:12" ht="12.5">
      <c r="B31" s="114">
        <v>45547.383333333331</v>
      </c>
      <c r="C31" s="100">
        <v>742</v>
      </c>
      <c r="D31" s="101">
        <v>16.14</v>
      </c>
      <c r="E31" s="98">
        <v>11975.880000000001</v>
      </c>
      <c r="F31" s="101" t="s">
        <v>12</v>
      </c>
    </row>
    <row r="32" spans="2:12" ht="12.5">
      <c r="B32" s="114">
        <v>45547.383333333331</v>
      </c>
      <c r="C32" s="100">
        <v>342</v>
      </c>
      <c r="D32" s="101">
        <v>16.14</v>
      </c>
      <c r="E32" s="98">
        <v>5519.88</v>
      </c>
      <c r="F32" s="101" t="s">
        <v>12</v>
      </c>
    </row>
    <row r="33" spans="2:6" ht="12.5">
      <c r="B33" s="114">
        <v>45547.384027777778</v>
      </c>
      <c r="C33" s="100">
        <v>354</v>
      </c>
      <c r="D33" s="101">
        <v>16.12</v>
      </c>
      <c r="E33" s="98">
        <v>5706.4800000000005</v>
      </c>
      <c r="F33" s="101" t="s">
        <v>12</v>
      </c>
    </row>
    <row r="34" spans="2:6" ht="12.5">
      <c r="B34" s="114">
        <v>45547.388194444444</v>
      </c>
      <c r="C34" s="100">
        <v>292</v>
      </c>
      <c r="D34" s="101">
        <v>16.100000000000001</v>
      </c>
      <c r="E34" s="98">
        <v>4701.2000000000007</v>
      </c>
      <c r="F34" s="101" t="s">
        <v>12</v>
      </c>
    </row>
    <row r="35" spans="2:6" ht="12.5">
      <c r="B35" s="114">
        <v>45547.388194444444</v>
      </c>
      <c r="C35" s="100">
        <v>304</v>
      </c>
      <c r="D35" s="101">
        <v>16.100000000000001</v>
      </c>
      <c r="E35" s="98">
        <v>4894.4000000000005</v>
      </c>
      <c r="F35" s="101" t="s">
        <v>12</v>
      </c>
    </row>
    <row r="36" spans="2:6" ht="12.5">
      <c r="B36" s="114">
        <v>45547.397222222222</v>
      </c>
      <c r="C36" s="100">
        <v>270</v>
      </c>
      <c r="D36" s="101">
        <v>16.11</v>
      </c>
      <c r="E36" s="98">
        <v>4349.7</v>
      </c>
      <c r="F36" s="101" t="s">
        <v>12</v>
      </c>
    </row>
    <row r="37" spans="2:6" ht="12.5">
      <c r="B37" s="114">
        <v>45547.397222222222</v>
      </c>
      <c r="C37" s="100">
        <v>273</v>
      </c>
      <c r="D37" s="101">
        <v>16.11</v>
      </c>
      <c r="E37" s="98">
        <v>4398.03</v>
      </c>
      <c r="F37" s="101" t="s">
        <v>12</v>
      </c>
    </row>
    <row r="38" spans="2:6" ht="12.5">
      <c r="B38" s="114">
        <v>45547.400694444441</v>
      </c>
      <c r="C38" s="100">
        <v>145</v>
      </c>
      <c r="D38" s="101">
        <v>16.100000000000001</v>
      </c>
      <c r="E38" s="98">
        <v>2334.5</v>
      </c>
      <c r="F38" s="101" t="s">
        <v>12</v>
      </c>
    </row>
    <row r="39" spans="2:6" ht="12.5">
      <c r="B39" s="114">
        <v>45547.400694444441</v>
      </c>
      <c r="C39" s="100">
        <v>125</v>
      </c>
      <c r="D39" s="101">
        <v>16.100000000000001</v>
      </c>
      <c r="E39" s="98">
        <v>2012.5000000000002</v>
      </c>
      <c r="F39" s="101" t="s">
        <v>12</v>
      </c>
    </row>
    <row r="40" spans="2:6" ht="12.5">
      <c r="B40" s="114">
        <v>45547.402777777781</v>
      </c>
      <c r="C40" s="100">
        <v>325</v>
      </c>
      <c r="D40" s="101">
        <v>16.079999999999998</v>
      </c>
      <c r="E40" s="98">
        <v>5225.9999999999991</v>
      </c>
      <c r="F40" s="101" t="s">
        <v>12</v>
      </c>
    </row>
    <row r="41" spans="2:6" ht="12.5">
      <c r="B41" s="114">
        <v>45547.402777777781</v>
      </c>
      <c r="C41" s="100">
        <v>845</v>
      </c>
      <c r="D41" s="101">
        <v>16.079999999999998</v>
      </c>
      <c r="E41" s="98">
        <v>13587.599999999999</v>
      </c>
      <c r="F41" s="101" t="s">
        <v>12</v>
      </c>
    </row>
    <row r="42" spans="2:6" ht="12.5">
      <c r="B42" s="114">
        <v>45547.402777777781</v>
      </c>
      <c r="C42" s="100">
        <v>312</v>
      </c>
      <c r="D42" s="101">
        <v>16.079999999999998</v>
      </c>
      <c r="E42" s="98">
        <v>5016.9599999999991</v>
      </c>
      <c r="F42" s="101" t="s">
        <v>12</v>
      </c>
    </row>
    <row r="43" spans="2:6" ht="12.5">
      <c r="B43" s="114">
        <v>45547.402777777781</v>
      </c>
      <c r="C43" s="100">
        <v>269</v>
      </c>
      <c r="D43" s="101">
        <v>16.079999999999998</v>
      </c>
      <c r="E43" s="98">
        <v>4325.5199999999995</v>
      </c>
      <c r="F43" s="101" t="s">
        <v>12</v>
      </c>
    </row>
    <row r="44" spans="2:6" ht="12.5">
      <c r="B44" s="114">
        <v>45547.408333333333</v>
      </c>
      <c r="C44" s="100">
        <v>583</v>
      </c>
      <c r="D44" s="101">
        <v>16.09</v>
      </c>
      <c r="E44" s="98">
        <v>9380.4699999999993</v>
      </c>
      <c r="F44" s="101" t="s">
        <v>12</v>
      </c>
    </row>
    <row r="45" spans="2:6" ht="12.5">
      <c r="B45" s="114">
        <v>45547.409722222219</v>
      </c>
      <c r="C45" s="100">
        <v>74</v>
      </c>
      <c r="D45" s="101">
        <v>16.07</v>
      </c>
      <c r="E45" s="98">
        <v>1189.18</v>
      </c>
      <c r="F45" s="101" t="s">
        <v>12</v>
      </c>
    </row>
    <row r="46" spans="2:6" ht="12.5">
      <c r="B46" s="114">
        <v>45547.409722222219</v>
      </c>
      <c r="C46" s="100">
        <v>204</v>
      </c>
      <c r="D46" s="101">
        <v>16.07</v>
      </c>
      <c r="E46" s="98">
        <v>3278.28</v>
      </c>
      <c r="F46" s="101" t="s">
        <v>12</v>
      </c>
    </row>
    <row r="47" spans="2:6" ht="12.5">
      <c r="B47" s="114">
        <v>45547.409722222219</v>
      </c>
      <c r="C47" s="100">
        <v>306</v>
      </c>
      <c r="D47" s="101">
        <v>16.07</v>
      </c>
      <c r="E47" s="98">
        <v>4917.42</v>
      </c>
      <c r="F47" s="101" t="s">
        <v>12</v>
      </c>
    </row>
    <row r="48" spans="2:6" ht="12.5">
      <c r="B48" s="114">
        <v>45547.409722222219</v>
      </c>
      <c r="C48" s="100">
        <v>500</v>
      </c>
      <c r="D48" s="101">
        <v>16.07</v>
      </c>
      <c r="E48" s="98">
        <v>8035</v>
      </c>
      <c r="F48" s="101" t="s">
        <v>12</v>
      </c>
    </row>
    <row r="49" spans="2:6" ht="12.5">
      <c r="B49" s="114">
        <v>45547.412499999999</v>
      </c>
      <c r="C49" s="100">
        <v>308</v>
      </c>
      <c r="D49" s="101">
        <v>16.05</v>
      </c>
      <c r="E49" s="98">
        <v>4943.4000000000005</v>
      </c>
      <c r="F49" s="101" t="s">
        <v>12</v>
      </c>
    </row>
    <row r="50" spans="2:6" ht="12.5">
      <c r="B50" s="114">
        <v>45547.412499999999</v>
      </c>
      <c r="C50" s="100">
        <v>500</v>
      </c>
      <c r="D50" s="101">
        <v>16.05</v>
      </c>
      <c r="E50" s="98">
        <v>8025</v>
      </c>
      <c r="F50" s="101" t="s">
        <v>12</v>
      </c>
    </row>
    <row r="51" spans="2:6" ht="12.5">
      <c r="B51" s="114">
        <v>45547.413194444445</v>
      </c>
      <c r="C51" s="100">
        <v>12</v>
      </c>
      <c r="D51" s="101">
        <v>16.03</v>
      </c>
      <c r="E51" s="98">
        <v>192.36</v>
      </c>
      <c r="F51" s="101" t="s">
        <v>12</v>
      </c>
    </row>
    <row r="52" spans="2:6" ht="12.5">
      <c r="B52" s="114">
        <v>45547.415277777778</v>
      </c>
      <c r="C52" s="100">
        <v>260</v>
      </c>
      <c r="D52" s="101">
        <v>16.04</v>
      </c>
      <c r="E52" s="98">
        <v>4170.3999999999996</v>
      </c>
      <c r="F52" s="101" t="s">
        <v>12</v>
      </c>
    </row>
    <row r="53" spans="2:6" ht="12.5">
      <c r="B53" s="114">
        <v>45547.419444444444</v>
      </c>
      <c r="C53" s="100">
        <v>271</v>
      </c>
      <c r="D53" s="101">
        <v>16.03</v>
      </c>
      <c r="E53" s="98">
        <v>4344.13</v>
      </c>
      <c r="F53" s="101" t="s">
        <v>12</v>
      </c>
    </row>
    <row r="54" spans="2:6" ht="12.5">
      <c r="B54" s="114">
        <v>45547.419444444444</v>
      </c>
      <c r="C54" s="100">
        <v>279</v>
      </c>
      <c r="D54" s="101">
        <v>16.03</v>
      </c>
      <c r="E54" s="98">
        <v>4472.37</v>
      </c>
      <c r="F54" s="101" t="s">
        <v>12</v>
      </c>
    </row>
    <row r="55" spans="2:6" ht="12.5">
      <c r="B55" s="114">
        <v>45547.419444444444</v>
      </c>
      <c r="C55" s="100">
        <v>280</v>
      </c>
      <c r="D55" s="101">
        <v>16.03</v>
      </c>
      <c r="E55" s="98">
        <v>4488.4000000000005</v>
      </c>
      <c r="F55" s="101" t="s">
        <v>12</v>
      </c>
    </row>
    <row r="56" spans="2:6" ht="12.5">
      <c r="B56" s="114">
        <v>45547.423611111109</v>
      </c>
      <c r="C56" s="100">
        <v>197</v>
      </c>
      <c r="D56" s="101">
        <v>16.03</v>
      </c>
      <c r="E56" s="98">
        <v>3157.9100000000003</v>
      </c>
      <c r="F56" s="101" t="s">
        <v>12</v>
      </c>
    </row>
    <row r="57" spans="2:6" ht="12.5">
      <c r="B57" s="114">
        <v>45547.423611111109</v>
      </c>
      <c r="C57" s="100">
        <v>102</v>
      </c>
      <c r="D57" s="101">
        <v>16.03</v>
      </c>
      <c r="E57" s="98">
        <v>1635.0600000000002</v>
      </c>
      <c r="F57" s="101" t="s">
        <v>12</v>
      </c>
    </row>
    <row r="58" spans="2:6" ht="12.5">
      <c r="B58" s="114">
        <v>45547.423611111109</v>
      </c>
      <c r="C58" s="100">
        <v>800</v>
      </c>
      <c r="D58" s="101">
        <v>16.04</v>
      </c>
      <c r="E58" s="98">
        <v>12832</v>
      </c>
      <c r="F58" s="101" t="s">
        <v>12</v>
      </c>
    </row>
    <row r="59" spans="2:6" ht="12.5">
      <c r="B59" s="114">
        <v>45547.424305555556</v>
      </c>
      <c r="C59" s="100">
        <v>500</v>
      </c>
      <c r="D59" s="101">
        <v>16.03</v>
      </c>
      <c r="E59" s="98">
        <v>8015.0000000000009</v>
      </c>
      <c r="F59" s="101" t="s">
        <v>12</v>
      </c>
    </row>
    <row r="60" spans="2:6" ht="12.5">
      <c r="B60" s="114">
        <v>45547.426388888889</v>
      </c>
      <c r="C60" s="100">
        <v>154</v>
      </c>
      <c r="D60" s="115">
        <v>16.02</v>
      </c>
      <c r="E60" s="98">
        <v>2467.08</v>
      </c>
      <c r="F60" s="101" t="s">
        <v>12</v>
      </c>
    </row>
    <row r="61" spans="2:6" ht="12.5">
      <c r="B61" s="114">
        <v>45547.426388888889</v>
      </c>
      <c r="C61" s="100">
        <v>131</v>
      </c>
      <c r="D61" s="115">
        <v>16.02</v>
      </c>
      <c r="E61" s="98">
        <v>2098.62</v>
      </c>
      <c r="F61" s="101" t="s">
        <v>12</v>
      </c>
    </row>
    <row r="62" spans="2:6" ht="12.5">
      <c r="B62" s="114">
        <v>45547.426388888889</v>
      </c>
      <c r="C62" s="100">
        <v>277</v>
      </c>
      <c r="D62" s="115">
        <v>16.02</v>
      </c>
      <c r="E62" s="98">
        <v>4437.54</v>
      </c>
      <c r="F62" s="101" t="s">
        <v>12</v>
      </c>
    </row>
    <row r="63" spans="2:6" ht="12.5">
      <c r="B63" s="114">
        <v>45547.426388888889</v>
      </c>
      <c r="C63" s="100">
        <v>281</v>
      </c>
      <c r="D63" s="115">
        <v>16.03</v>
      </c>
      <c r="E63" s="98">
        <v>4504.43</v>
      </c>
      <c r="F63" s="101" t="s">
        <v>12</v>
      </c>
    </row>
    <row r="64" spans="2:6" ht="12.5">
      <c r="B64" s="114">
        <v>45547.429861111108</v>
      </c>
      <c r="C64" s="100">
        <v>301</v>
      </c>
      <c r="D64" s="115">
        <v>16.03</v>
      </c>
      <c r="E64" s="98">
        <v>4825.0300000000007</v>
      </c>
      <c r="F64" s="101" t="s">
        <v>12</v>
      </c>
    </row>
    <row r="65" spans="2:6" ht="12.5">
      <c r="B65" s="114">
        <v>45547.436805555553</v>
      </c>
      <c r="C65" s="100">
        <v>101</v>
      </c>
      <c r="D65" s="115">
        <v>16.03</v>
      </c>
      <c r="E65" s="98">
        <v>1619.0300000000002</v>
      </c>
      <c r="F65" s="101" t="s">
        <v>12</v>
      </c>
    </row>
    <row r="66" spans="2:6" ht="12.5">
      <c r="B66" s="114">
        <v>45547.436805555553</v>
      </c>
      <c r="C66" s="100">
        <v>180</v>
      </c>
      <c r="D66" s="115">
        <v>16.03</v>
      </c>
      <c r="E66" s="98">
        <v>2885.4</v>
      </c>
      <c r="F66" s="101" t="s">
        <v>12</v>
      </c>
    </row>
    <row r="67" spans="2:6" ht="12.5">
      <c r="B67" s="114">
        <v>45547.436805555553</v>
      </c>
      <c r="C67" s="100">
        <v>274</v>
      </c>
      <c r="D67" s="115">
        <v>16.03</v>
      </c>
      <c r="E67" s="98">
        <v>4392.22</v>
      </c>
      <c r="F67" s="101" t="s">
        <v>12</v>
      </c>
    </row>
    <row r="68" spans="2:6" ht="12.5">
      <c r="B68" s="114">
        <v>45547.436805555553</v>
      </c>
      <c r="C68" s="100">
        <v>559</v>
      </c>
      <c r="D68" s="115">
        <v>16.04</v>
      </c>
      <c r="E68" s="98">
        <v>8966.3599999999988</v>
      </c>
      <c r="F68" s="101" t="s">
        <v>12</v>
      </c>
    </row>
    <row r="69" spans="2:6" ht="12.5">
      <c r="B69" s="114">
        <v>45547.440972222219</v>
      </c>
      <c r="C69" s="100">
        <v>274</v>
      </c>
      <c r="D69" s="115">
        <v>16.04</v>
      </c>
      <c r="E69" s="98">
        <v>4394.96</v>
      </c>
      <c r="F69" s="101" t="s">
        <v>12</v>
      </c>
    </row>
    <row r="70" spans="2:6" ht="12.5">
      <c r="B70" s="114">
        <v>45547.440972222219</v>
      </c>
      <c r="C70" s="100">
        <v>313</v>
      </c>
      <c r="D70" s="115">
        <v>16.04</v>
      </c>
      <c r="E70" s="98">
        <v>5020.5199999999995</v>
      </c>
      <c r="F70" s="101" t="s">
        <v>12</v>
      </c>
    </row>
    <row r="71" spans="2:6" ht="12.5">
      <c r="B71" s="114">
        <v>45547.440972222219</v>
      </c>
      <c r="C71" s="100">
        <v>341</v>
      </c>
      <c r="D71" s="115">
        <v>16.04</v>
      </c>
      <c r="E71" s="98">
        <v>5469.6399999999994</v>
      </c>
      <c r="F71" s="101" t="s">
        <v>12</v>
      </c>
    </row>
    <row r="72" spans="2:6" ht="12.5">
      <c r="B72" s="114">
        <v>45547.448611111111</v>
      </c>
      <c r="C72" s="100">
        <v>281</v>
      </c>
      <c r="D72" s="115">
        <v>16.02</v>
      </c>
      <c r="E72" s="98">
        <v>4501.62</v>
      </c>
      <c r="F72" s="101" t="s">
        <v>12</v>
      </c>
    </row>
    <row r="73" spans="2:6" ht="12.5">
      <c r="B73" s="114">
        <v>45547.448611111111</v>
      </c>
      <c r="C73" s="100">
        <v>306</v>
      </c>
      <c r="D73" s="115">
        <v>16.02</v>
      </c>
      <c r="E73" s="98">
        <v>4902.12</v>
      </c>
      <c r="F73" s="101" t="s">
        <v>12</v>
      </c>
    </row>
    <row r="74" spans="2:6" ht="12.5">
      <c r="B74" s="114">
        <v>45547.449305555558</v>
      </c>
      <c r="C74" s="100">
        <v>270</v>
      </c>
      <c r="D74" s="115">
        <v>16.010000000000002</v>
      </c>
      <c r="E74" s="98">
        <v>4322.7000000000007</v>
      </c>
      <c r="F74" s="101" t="s">
        <v>12</v>
      </c>
    </row>
    <row r="75" spans="2:6" ht="12.5">
      <c r="B75" s="114">
        <v>45547.458333333336</v>
      </c>
      <c r="C75" s="100">
        <v>294</v>
      </c>
      <c r="D75" s="115">
        <v>16.010000000000002</v>
      </c>
      <c r="E75" s="98">
        <v>4706.9400000000005</v>
      </c>
      <c r="F75" s="101" t="s">
        <v>12</v>
      </c>
    </row>
    <row r="76" spans="2:6" ht="12.5">
      <c r="B76" s="114">
        <v>45547.459027777775</v>
      </c>
      <c r="C76" s="100">
        <v>51</v>
      </c>
      <c r="D76" s="115">
        <v>16.010000000000002</v>
      </c>
      <c r="E76" s="98">
        <v>816.5100000000001</v>
      </c>
      <c r="F76" s="101" t="s">
        <v>12</v>
      </c>
    </row>
    <row r="77" spans="2:6" ht="12.5">
      <c r="B77" s="114">
        <v>45547.459027777775</v>
      </c>
      <c r="C77" s="100">
        <v>242</v>
      </c>
      <c r="D77" s="115">
        <v>16.010000000000002</v>
      </c>
      <c r="E77" s="98">
        <v>3874.4200000000005</v>
      </c>
      <c r="F77" s="101" t="s">
        <v>12</v>
      </c>
    </row>
    <row r="78" spans="2:6" ht="12.5">
      <c r="B78" s="114">
        <v>45547.459027777775</v>
      </c>
      <c r="C78" s="100">
        <v>287</v>
      </c>
      <c r="D78" s="115">
        <v>16.010000000000002</v>
      </c>
      <c r="E78" s="98">
        <v>4594.8700000000008</v>
      </c>
      <c r="F78" s="101" t="s">
        <v>12</v>
      </c>
    </row>
    <row r="79" spans="2:6" ht="12.5">
      <c r="B79" s="114">
        <v>45547.459027777775</v>
      </c>
      <c r="C79" s="100">
        <v>289</v>
      </c>
      <c r="D79" s="115">
        <v>16.010000000000002</v>
      </c>
      <c r="E79" s="98">
        <v>4626.8900000000003</v>
      </c>
      <c r="F79" s="101" t="s">
        <v>12</v>
      </c>
    </row>
    <row r="80" spans="2:6" ht="12.5">
      <c r="B80" s="114">
        <v>45547.459027777775</v>
      </c>
      <c r="C80" s="100">
        <v>303</v>
      </c>
      <c r="D80" s="115">
        <v>16.010000000000002</v>
      </c>
      <c r="E80" s="98">
        <v>4851.0300000000007</v>
      </c>
      <c r="F80" s="101" t="s">
        <v>12</v>
      </c>
    </row>
    <row r="81" spans="2:6" ht="12.5">
      <c r="B81" s="114">
        <v>45547.470833333333</v>
      </c>
      <c r="C81" s="100">
        <v>234</v>
      </c>
      <c r="D81" s="115">
        <v>16</v>
      </c>
      <c r="E81" s="98">
        <v>3744</v>
      </c>
      <c r="F81" s="101" t="s">
        <v>12</v>
      </c>
    </row>
    <row r="82" spans="2:6" ht="12.5">
      <c r="B82" s="114">
        <v>45547.470833333333</v>
      </c>
      <c r="C82" s="100">
        <v>53</v>
      </c>
      <c r="D82" s="115">
        <v>16</v>
      </c>
      <c r="E82" s="98">
        <v>848</v>
      </c>
      <c r="F82" s="101" t="s">
        <v>12</v>
      </c>
    </row>
    <row r="83" spans="2:6" ht="12.5">
      <c r="B83" s="114">
        <v>45547.470833333333</v>
      </c>
      <c r="C83" s="100">
        <v>167</v>
      </c>
      <c r="D83" s="115">
        <v>16.010000000000002</v>
      </c>
      <c r="E83" s="98">
        <v>2673.67</v>
      </c>
      <c r="F83" s="101" t="s">
        <v>12</v>
      </c>
    </row>
    <row r="84" spans="2:6" ht="12.5">
      <c r="B84" s="114">
        <v>45547.470833333333</v>
      </c>
      <c r="C84" s="100">
        <v>103</v>
      </c>
      <c r="D84" s="115">
        <v>16.010000000000002</v>
      </c>
      <c r="E84" s="98">
        <v>1649.0300000000002</v>
      </c>
      <c r="F84" s="101" t="s">
        <v>12</v>
      </c>
    </row>
    <row r="85" spans="2:6" ht="12.5">
      <c r="B85" s="114">
        <v>45547.472222222219</v>
      </c>
      <c r="C85" s="100">
        <v>288</v>
      </c>
      <c r="D85" s="115">
        <v>15.99</v>
      </c>
      <c r="E85" s="98">
        <v>4605.12</v>
      </c>
      <c r="F85" s="101" t="s">
        <v>12</v>
      </c>
    </row>
    <row r="86" spans="2:6" ht="12.5">
      <c r="B86" s="114">
        <v>45547.472916666666</v>
      </c>
      <c r="C86" s="100">
        <v>287</v>
      </c>
      <c r="D86" s="115">
        <v>15.98</v>
      </c>
      <c r="E86" s="98">
        <v>4586.26</v>
      </c>
      <c r="F86" s="101" t="s">
        <v>12</v>
      </c>
    </row>
    <row r="87" spans="2:6" ht="12.5">
      <c r="B87" s="114">
        <v>45547.472916666666</v>
      </c>
      <c r="C87" s="100">
        <v>24</v>
      </c>
      <c r="D87" s="115">
        <v>15.98</v>
      </c>
      <c r="E87" s="98">
        <v>383.52</v>
      </c>
      <c r="F87" s="101" t="s">
        <v>12</v>
      </c>
    </row>
    <row r="88" spans="2:6" ht="12.5">
      <c r="B88" s="114">
        <v>45547.479861111111</v>
      </c>
      <c r="C88" s="100">
        <v>500</v>
      </c>
      <c r="D88" s="115">
        <v>16</v>
      </c>
      <c r="E88" s="98">
        <v>8000</v>
      </c>
      <c r="F88" s="101" t="s">
        <v>12</v>
      </c>
    </row>
    <row r="89" spans="2:6" ht="12.5">
      <c r="B89" s="114">
        <v>45547.480555555558</v>
      </c>
      <c r="C89" s="100">
        <v>198</v>
      </c>
      <c r="D89" s="115">
        <v>15.99</v>
      </c>
      <c r="E89" s="98">
        <v>3166.02</v>
      </c>
      <c r="F89" s="101" t="s">
        <v>12</v>
      </c>
    </row>
    <row r="90" spans="2:6" ht="12.5">
      <c r="B90" s="114">
        <v>45547.480555555558</v>
      </c>
      <c r="C90" s="100">
        <v>345</v>
      </c>
      <c r="D90" s="115">
        <v>15.99</v>
      </c>
      <c r="E90" s="98">
        <v>5516.55</v>
      </c>
      <c r="F90" s="101" t="s">
        <v>12</v>
      </c>
    </row>
    <row r="91" spans="2:6" ht="12.5">
      <c r="B91" s="114">
        <v>45547.491666666669</v>
      </c>
      <c r="C91" s="100">
        <v>247</v>
      </c>
      <c r="D91" s="115">
        <v>16</v>
      </c>
      <c r="E91" s="98">
        <v>3952</v>
      </c>
      <c r="F91" s="101" t="s">
        <v>12</v>
      </c>
    </row>
    <row r="92" spans="2:6" ht="12.5">
      <c r="B92" s="114">
        <v>45547.491666666669</v>
      </c>
      <c r="C92" s="100">
        <v>328</v>
      </c>
      <c r="D92" s="115">
        <v>16</v>
      </c>
      <c r="E92" s="98">
        <v>5248</v>
      </c>
      <c r="F92" s="101" t="s">
        <v>12</v>
      </c>
    </row>
    <row r="93" spans="2:6" ht="12.5">
      <c r="B93" s="114">
        <v>45547.491666666669</v>
      </c>
      <c r="C93" s="100">
        <v>499</v>
      </c>
      <c r="D93" s="115">
        <v>16</v>
      </c>
      <c r="E93" s="98">
        <v>7984</v>
      </c>
      <c r="F93" s="101" t="s">
        <v>12</v>
      </c>
    </row>
    <row r="94" spans="2:6" ht="12.5">
      <c r="B94" s="114">
        <v>45547.491666666669</v>
      </c>
      <c r="C94" s="100">
        <v>273</v>
      </c>
      <c r="D94" s="115">
        <v>16</v>
      </c>
      <c r="E94" s="98">
        <v>4368</v>
      </c>
      <c r="F94" s="101" t="s">
        <v>12</v>
      </c>
    </row>
    <row r="95" spans="2:6" ht="12.5">
      <c r="B95" s="114">
        <v>45547.491666666669</v>
      </c>
      <c r="C95" s="100">
        <v>106</v>
      </c>
      <c r="D95" s="115">
        <v>16</v>
      </c>
      <c r="E95" s="98">
        <v>1696</v>
      </c>
      <c r="F95" s="101" t="s">
        <v>12</v>
      </c>
    </row>
    <row r="96" spans="2:6" ht="12.5">
      <c r="B96" s="114">
        <v>45547.491666666669</v>
      </c>
      <c r="C96" s="100">
        <v>293</v>
      </c>
      <c r="D96" s="115">
        <v>16</v>
      </c>
      <c r="E96" s="98">
        <v>4688</v>
      </c>
      <c r="F96" s="101" t="s">
        <v>12</v>
      </c>
    </row>
    <row r="97" spans="2:6" ht="12.5">
      <c r="B97" s="114">
        <v>45547.491666666669</v>
      </c>
      <c r="C97" s="100">
        <v>328</v>
      </c>
      <c r="D97" s="115">
        <v>16</v>
      </c>
      <c r="E97" s="98">
        <v>5248</v>
      </c>
      <c r="F97" s="101" t="s">
        <v>12</v>
      </c>
    </row>
    <row r="98" spans="2:6" ht="12.5">
      <c r="B98" s="114">
        <v>45547.50277777778</v>
      </c>
      <c r="C98" s="100">
        <v>600</v>
      </c>
      <c r="D98" s="115">
        <v>15.99</v>
      </c>
      <c r="E98" s="98">
        <v>9594</v>
      </c>
      <c r="F98" s="101" t="s">
        <v>12</v>
      </c>
    </row>
    <row r="99" spans="2:6" ht="12.5">
      <c r="B99" s="114">
        <v>45547.511111111111</v>
      </c>
      <c r="C99" s="100">
        <v>10</v>
      </c>
      <c r="D99" s="115">
        <v>15.99</v>
      </c>
      <c r="E99" s="98">
        <v>159.9</v>
      </c>
      <c r="F99" s="101" t="s">
        <v>12</v>
      </c>
    </row>
    <row r="100" spans="2:6" ht="12.5">
      <c r="B100" s="114">
        <v>45547.511111111111</v>
      </c>
      <c r="C100" s="100">
        <v>293</v>
      </c>
      <c r="D100" s="115">
        <v>15.99</v>
      </c>
      <c r="E100" s="98">
        <v>4685.07</v>
      </c>
      <c r="F100" s="101" t="s">
        <v>12</v>
      </c>
    </row>
    <row r="101" spans="2:6" ht="12.5">
      <c r="B101" s="114">
        <v>45547.511111111111</v>
      </c>
      <c r="C101" s="100">
        <v>317</v>
      </c>
      <c r="D101" s="115">
        <v>15.99</v>
      </c>
      <c r="E101" s="98">
        <v>5068.83</v>
      </c>
      <c r="F101" s="101" t="s">
        <v>12</v>
      </c>
    </row>
    <row r="102" spans="2:6" ht="12.5">
      <c r="B102" s="114">
        <v>45547.511111111111</v>
      </c>
      <c r="C102" s="100">
        <v>297</v>
      </c>
      <c r="D102" s="115">
        <v>15.99</v>
      </c>
      <c r="E102" s="98">
        <v>4749.03</v>
      </c>
      <c r="F102" s="101" t="s">
        <v>12</v>
      </c>
    </row>
    <row r="103" spans="2:6" ht="12.5">
      <c r="B103" s="114">
        <v>45547.511111111111</v>
      </c>
      <c r="C103" s="100">
        <v>289</v>
      </c>
      <c r="D103" s="115">
        <v>15.99</v>
      </c>
      <c r="E103" s="98">
        <v>4621.1099999999997</v>
      </c>
      <c r="F103" s="101" t="s">
        <v>12</v>
      </c>
    </row>
    <row r="104" spans="2:6" ht="12.5">
      <c r="B104" s="114">
        <v>45547.520833333336</v>
      </c>
      <c r="C104" s="100">
        <v>592</v>
      </c>
      <c r="D104" s="115">
        <v>15.97</v>
      </c>
      <c r="E104" s="98">
        <v>9454.24</v>
      </c>
      <c r="F104" s="101" t="s">
        <v>12</v>
      </c>
    </row>
    <row r="105" spans="2:6" ht="12.5">
      <c r="B105" s="114">
        <v>45547.522222222222</v>
      </c>
      <c r="C105" s="100">
        <v>271</v>
      </c>
      <c r="D105" s="115">
        <v>15.96</v>
      </c>
      <c r="E105" s="98">
        <v>4325.16</v>
      </c>
      <c r="F105" s="101" t="s">
        <v>12</v>
      </c>
    </row>
    <row r="106" spans="2:6" ht="12.5">
      <c r="B106" s="114">
        <v>45547.526388888888</v>
      </c>
      <c r="C106" s="100">
        <v>271</v>
      </c>
      <c r="D106" s="115">
        <v>15.97</v>
      </c>
      <c r="E106" s="98">
        <v>4327.87</v>
      </c>
      <c r="F106" s="101" t="s">
        <v>12</v>
      </c>
    </row>
    <row r="107" spans="2:6" ht="12.5">
      <c r="B107" s="114">
        <v>45547.526388888888</v>
      </c>
      <c r="C107" s="100">
        <v>293</v>
      </c>
      <c r="D107" s="115">
        <v>15.97</v>
      </c>
      <c r="E107" s="98">
        <v>4679.21</v>
      </c>
      <c r="F107" s="101" t="s">
        <v>12</v>
      </c>
    </row>
    <row r="108" spans="2:6" ht="12.5">
      <c r="B108" s="114">
        <v>45547.534722222219</v>
      </c>
      <c r="C108" s="100">
        <v>284</v>
      </c>
      <c r="D108" s="115">
        <v>15.94</v>
      </c>
      <c r="E108" s="98">
        <v>4526.96</v>
      </c>
      <c r="F108" s="101" t="s">
        <v>12</v>
      </c>
    </row>
    <row r="109" spans="2:6" ht="12.5">
      <c r="B109" s="114">
        <v>45547.534722222219</v>
      </c>
      <c r="C109" s="100">
        <v>287</v>
      </c>
      <c r="D109" s="115">
        <v>15.95</v>
      </c>
      <c r="E109" s="98">
        <v>4577.6499999999996</v>
      </c>
      <c r="F109" s="101" t="s">
        <v>12</v>
      </c>
    </row>
    <row r="110" spans="2:6" ht="12.5">
      <c r="B110" s="114">
        <v>45547.534722222219</v>
      </c>
      <c r="C110" s="100">
        <v>320</v>
      </c>
      <c r="D110" s="115">
        <v>15.95</v>
      </c>
      <c r="E110" s="98">
        <v>5104</v>
      </c>
      <c r="F110" s="101" t="s">
        <v>12</v>
      </c>
    </row>
    <row r="111" spans="2:6" ht="12.5">
      <c r="B111" s="114">
        <v>45547.550694444442</v>
      </c>
      <c r="C111" s="100">
        <v>125</v>
      </c>
      <c r="D111" s="115">
        <v>15.97</v>
      </c>
      <c r="E111" s="98">
        <v>1996.25</v>
      </c>
      <c r="F111" s="101" t="s">
        <v>12</v>
      </c>
    </row>
    <row r="112" spans="2:6" ht="12.5">
      <c r="B112" s="114">
        <v>45547.553472222222</v>
      </c>
      <c r="C112" s="100">
        <v>468</v>
      </c>
      <c r="D112" s="115">
        <v>15.95</v>
      </c>
      <c r="E112" s="98">
        <v>7464.5999999999995</v>
      </c>
      <c r="F112" s="101" t="s">
        <v>12</v>
      </c>
    </row>
    <row r="113" spans="2:6" ht="12.5">
      <c r="B113" s="114">
        <v>45547.553472222222</v>
      </c>
      <c r="C113" s="100">
        <v>547</v>
      </c>
      <c r="D113" s="115">
        <v>15.94</v>
      </c>
      <c r="E113" s="98">
        <v>8719.18</v>
      </c>
      <c r="F113" s="101" t="s">
        <v>12</v>
      </c>
    </row>
    <row r="114" spans="2:6" ht="12.5">
      <c r="B114" s="114">
        <v>45547.553472222222</v>
      </c>
      <c r="C114" s="100">
        <v>390</v>
      </c>
      <c r="D114" s="115">
        <v>15.95</v>
      </c>
      <c r="E114" s="98">
        <v>6220.5</v>
      </c>
      <c r="F114" s="101" t="s">
        <v>12</v>
      </c>
    </row>
    <row r="115" spans="2:6" ht="12.5">
      <c r="B115" s="114">
        <v>45547.571527777778</v>
      </c>
      <c r="C115" s="100">
        <v>38</v>
      </c>
      <c r="D115" s="115">
        <v>16.04</v>
      </c>
      <c r="E115" s="98">
        <v>609.52</v>
      </c>
      <c r="F115" s="101" t="s">
        <v>12</v>
      </c>
    </row>
    <row r="116" spans="2:6" ht="12.5">
      <c r="B116" s="114">
        <v>45547.571527777778</v>
      </c>
      <c r="C116" s="100">
        <v>63</v>
      </c>
      <c r="D116" s="115">
        <v>16.04</v>
      </c>
      <c r="E116" s="98">
        <v>1010.52</v>
      </c>
      <c r="F116" s="101" t="s">
        <v>12</v>
      </c>
    </row>
    <row r="117" spans="2:6" ht="12.5">
      <c r="B117" s="114">
        <v>45547.571527777778</v>
      </c>
      <c r="C117" s="100">
        <v>65</v>
      </c>
      <c r="D117" s="115">
        <v>16.04</v>
      </c>
      <c r="E117" s="98">
        <v>1042.5999999999999</v>
      </c>
      <c r="F117" s="101" t="s">
        <v>12</v>
      </c>
    </row>
    <row r="118" spans="2:6" ht="12.5">
      <c r="B118" s="114">
        <v>45547.571527777778</v>
      </c>
      <c r="C118" s="100">
        <v>59</v>
      </c>
      <c r="D118" s="115">
        <v>16.04</v>
      </c>
      <c r="E118" s="98">
        <v>946.3599999999999</v>
      </c>
      <c r="F118" s="101" t="s">
        <v>12</v>
      </c>
    </row>
    <row r="119" spans="2:6" ht="12.5">
      <c r="B119" s="114">
        <v>45547.571527777778</v>
      </c>
      <c r="C119" s="100">
        <v>100</v>
      </c>
      <c r="D119" s="115">
        <v>16.04</v>
      </c>
      <c r="E119" s="98">
        <v>1604</v>
      </c>
      <c r="F119" s="101" t="s">
        <v>12</v>
      </c>
    </row>
    <row r="120" spans="2:6" ht="12.5">
      <c r="B120" s="114">
        <v>45547.572916666664</v>
      </c>
      <c r="C120" s="100">
        <v>150</v>
      </c>
      <c r="D120" s="115">
        <v>16.04</v>
      </c>
      <c r="E120" s="98">
        <v>2406</v>
      </c>
      <c r="F120" s="101" t="s">
        <v>12</v>
      </c>
    </row>
    <row r="121" spans="2:6" ht="12.5">
      <c r="B121" s="114">
        <v>45547.572916666664</v>
      </c>
      <c r="C121" s="100">
        <v>125</v>
      </c>
      <c r="D121" s="115">
        <v>16.04</v>
      </c>
      <c r="E121" s="98">
        <v>2005</v>
      </c>
      <c r="F121" s="101" t="s">
        <v>12</v>
      </c>
    </row>
    <row r="122" spans="2:6" ht="12.5">
      <c r="B122" s="114">
        <v>45547.573611111111</v>
      </c>
      <c r="C122" s="100">
        <v>207</v>
      </c>
      <c r="D122" s="115">
        <v>16.02</v>
      </c>
      <c r="E122" s="98">
        <v>3316.14</v>
      </c>
      <c r="F122" s="101" t="s">
        <v>12</v>
      </c>
    </row>
    <row r="123" spans="2:6" ht="12.5">
      <c r="B123" s="114">
        <v>45547.573611111111</v>
      </c>
      <c r="C123" s="100">
        <v>75</v>
      </c>
      <c r="D123" s="115">
        <v>16.02</v>
      </c>
      <c r="E123" s="98">
        <v>1201.5</v>
      </c>
      <c r="F123" s="101" t="s">
        <v>12</v>
      </c>
    </row>
    <row r="124" spans="2:6" ht="12.5">
      <c r="B124" s="114">
        <v>45547.573611111111</v>
      </c>
      <c r="C124" s="100">
        <v>288</v>
      </c>
      <c r="D124" s="115">
        <v>16.02</v>
      </c>
      <c r="E124" s="98">
        <v>4613.76</v>
      </c>
      <c r="F124" s="101" t="s">
        <v>12</v>
      </c>
    </row>
    <row r="125" spans="2:6" ht="12.5">
      <c r="B125" s="114">
        <v>45547.573611111111</v>
      </c>
      <c r="C125" s="100">
        <v>280</v>
      </c>
      <c r="D125" s="115">
        <v>16.02</v>
      </c>
      <c r="E125" s="98">
        <v>4485.5999999999995</v>
      </c>
      <c r="F125" s="101" t="s">
        <v>12</v>
      </c>
    </row>
    <row r="126" spans="2:6" ht="12.5">
      <c r="B126" s="114">
        <v>45547.575694444444</v>
      </c>
      <c r="C126" s="100">
        <v>273</v>
      </c>
      <c r="D126" s="115">
        <v>16.010000000000002</v>
      </c>
      <c r="E126" s="98">
        <v>4370.7300000000005</v>
      </c>
      <c r="F126" s="101" t="s">
        <v>12</v>
      </c>
    </row>
    <row r="127" spans="2:6" ht="12.5">
      <c r="B127" s="114">
        <v>45547.59375</v>
      </c>
      <c r="C127" s="100">
        <v>554</v>
      </c>
      <c r="D127" s="115">
        <v>16.02</v>
      </c>
      <c r="E127" s="98">
        <v>8875.08</v>
      </c>
      <c r="F127" s="101" t="s">
        <v>12</v>
      </c>
    </row>
    <row r="128" spans="2:6" ht="12.5">
      <c r="B128" s="114">
        <v>45547.59375</v>
      </c>
      <c r="C128" s="100">
        <v>272</v>
      </c>
      <c r="D128" s="115">
        <v>16.02</v>
      </c>
      <c r="E128" s="98">
        <v>4357.4399999999996</v>
      </c>
      <c r="F128" s="101" t="s">
        <v>12</v>
      </c>
    </row>
    <row r="129" spans="2:6" ht="12.5">
      <c r="B129" s="114">
        <v>45547.59375</v>
      </c>
      <c r="C129" s="100">
        <v>274</v>
      </c>
      <c r="D129" s="115">
        <v>16.02</v>
      </c>
      <c r="E129" s="98">
        <v>4389.4799999999996</v>
      </c>
      <c r="F129" s="101" t="s">
        <v>12</v>
      </c>
    </row>
    <row r="130" spans="2:6" ht="12.5">
      <c r="B130" s="114">
        <v>45547.594444444447</v>
      </c>
      <c r="C130" s="100">
        <v>269</v>
      </c>
      <c r="D130" s="115">
        <v>16</v>
      </c>
      <c r="E130" s="98">
        <v>4304</v>
      </c>
      <c r="F130" s="101" t="s">
        <v>12</v>
      </c>
    </row>
    <row r="131" spans="2:6" ht="12.5">
      <c r="B131" s="114">
        <v>45547.594444444447</v>
      </c>
      <c r="C131" s="100">
        <v>274</v>
      </c>
      <c r="D131" s="115">
        <v>16</v>
      </c>
      <c r="E131" s="98">
        <v>4384</v>
      </c>
      <c r="F131" s="101" t="s">
        <v>12</v>
      </c>
    </row>
    <row r="132" spans="2:6" ht="12.5">
      <c r="B132" s="114">
        <v>45547.594444444447</v>
      </c>
      <c r="C132" s="100">
        <v>621</v>
      </c>
      <c r="D132" s="115">
        <v>16</v>
      </c>
      <c r="E132" s="98">
        <v>9936</v>
      </c>
      <c r="F132" s="101" t="s">
        <v>12</v>
      </c>
    </row>
    <row r="133" spans="2:6" ht="12.5">
      <c r="B133" s="114">
        <v>45547.594444444447</v>
      </c>
      <c r="C133" s="100">
        <v>275</v>
      </c>
      <c r="D133" s="115">
        <v>16</v>
      </c>
      <c r="E133" s="98">
        <v>4400</v>
      </c>
      <c r="F133" s="101" t="s">
        <v>12</v>
      </c>
    </row>
    <row r="134" spans="2:6" ht="12.5">
      <c r="B134" s="114">
        <v>45547.604861111111</v>
      </c>
      <c r="C134" s="100">
        <v>280</v>
      </c>
      <c r="D134" s="115">
        <v>16.010000000000002</v>
      </c>
      <c r="E134" s="98">
        <v>4482.8</v>
      </c>
      <c r="F134" s="101" t="s">
        <v>12</v>
      </c>
    </row>
    <row r="135" spans="2:6" ht="12.5">
      <c r="B135" s="114">
        <v>45547.604861111111</v>
      </c>
      <c r="C135" s="100">
        <v>47</v>
      </c>
      <c r="D135" s="115">
        <v>16.010000000000002</v>
      </c>
      <c r="E135" s="98">
        <v>752.47</v>
      </c>
      <c r="F135" s="101" t="s">
        <v>12</v>
      </c>
    </row>
    <row r="136" spans="2:6" ht="12.5">
      <c r="B136" s="114">
        <v>45547.615277777775</v>
      </c>
      <c r="C136" s="100">
        <v>272</v>
      </c>
      <c r="D136" s="115">
        <v>16.010000000000002</v>
      </c>
      <c r="E136" s="98">
        <v>4354.72</v>
      </c>
      <c r="F136" s="101" t="s">
        <v>12</v>
      </c>
    </row>
    <row r="137" spans="2:6" ht="12.5">
      <c r="B137" s="114">
        <v>45547.615277777775</v>
      </c>
      <c r="C137" s="100">
        <v>287</v>
      </c>
      <c r="D137" s="115">
        <v>16.02</v>
      </c>
      <c r="E137" s="98">
        <v>4597.74</v>
      </c>
      <c r="F137" s="101" t="s">
        <v>12</v>
      </c>
    </row>
    <row r="138" spans="2:6" ht="12.5">
      <c r="B138" s="114">
        <v>45547.615277777775</v>
      </c>
      <c r="C138" s="100">
        <v>304</v>
      </c>
      <c r="D138" s="115">
        <v>16.02</v>
      </c>
      <c r="E138" s="98">
        <v>4870.08</v>
      </c>
      <c r="F138" s="101" t="s">
        <v>12</v>
      </c>
    </row>
    <row r="139" spans="2:6" ht="12.5">
      <c r="B139" s="114">
        <v>45547.622916666667</v>
      </c>
      <c r="C139" s="100">
        <v>30</v>
      </c>
      <c r="D139" s="115">
        <v>16</v>
      </c>
      <c r="E139" s="98">
        <v>480</v>
      </c>
      <c r="F139" s="101" t="s">
        <v>12</v>
      </c>
    </row>
    <row r="140" spans="2:6" ht="12.5">
      <c r="B140" s="114">
        <v>45547.622916666667</v>
      </c>
      <c r="C140" s="100">
        <v>248</v>
      </c>
      <c r="D140" s="115">
        <v>16</v>
      </c>
      <c r="E140" s="98">
        <v>3968</v>
      </c>
      <c r="F140" s="101" t="s">
        <v>12</v>
      </c>
    </row>
    <row r="141" spans="2:6" ht="12.5">
      <c r="B141" s="114">
        <v>45547.625</v>
      </c>
      <c r="C141" s="100">
        <v>17</v>
      </c>
      <c r="D141" s="115">
        <v>15.98</v>
      </c>
      <c r="E141" s="98">
        <v>271.66000000000003</v>
      </c>
      <c r="F141" s="101" t="s">
        <v>12</v>
      </c>
    </row>
    <row r="142" spans="2:6" ht="12.5">
      <c r="B142" s="114">
        <v>45547.625</v>
      </c>
      <c r="C142" s="100">
        <v>269</v>
      </c>
      <c r="D142" s="115">
        <v>15.98</v>
      </c>
      <c r="E142" s="98">
        <v>4298.62</v>
      </c>
      <c r="F142" s="101" t="s">
        <v>12</v>
      </c>
    </row>
    <row r="143" spans="2:6" ht="12.5">
      <c r="B143" s="114">
        <v>45547.625</v>
      </c>
      <c r="C143" s="100">
        <v>272</v>
      </c>
      <c r="D143" s="115">
        <v>15.98</v>
      </c>
      <c r="E143" s="98">
        <v>4346.5600000000004</v>
      </c>
      <c r="F143" s="101" t="s">
        <v>12</v>
      </c>
    </row>
    <row r="144" spans="2:6" ht="12.5">
      <c r="B144" s="114">
        <v>45547.625</v>
      </c>
      <c r="C144" s="100">
        <v>303</v>
      </c>
      <c r="D144" s="115">
        <v>15.98</v>
      </c>
      <c r="E144" s="98">
        <v>4841.9400000000005</v>
      </c>
      <c r="F144" s="101" t="s">
        <v>12</v>
      </c>
    </row>
    <row r="145" spans="2:6" ht="12.5">
      <c r="B145" s="114">
        <v>45547.625</v>
      </c>
      <c r="C145" s="100">
        <v>273</v>
      </c>
      <c r="D145" s="115">
        <v>15.98</v>
      </c>
      <c r="E145" s="98">
        <v>4362.54</v>
      </c>
      <c r="F145" s="101" t="s">
        <v>12</v>
      </c>
    </row>
    <row r="146" spans="2:6" ht="12.5">
      <c r="B146" s="114">
        <v>45547.625</v>
      </c>
      <c r="C146" s="100">
        <v>257</v>
      </c>
      <c r="D146" s="115">
        <v>15.98</v>
      </c>
      <c r="E146" s="98">
        <v>4106.8599999999997</v>
      </c>
      <c r="F146" s="101" t="s">
        <v>12</v>
      </c>
    </row>
    <row r="147" spans="2:6" ht="12.5">
      <c r="B147" s="114">
        <v>45547.625</v>
      </c>
      <c r="C147" s="100">
        <v>295</v>
      </c>
      <c r="D147" s="115">
        <v>16</v>
      </c>
      <c r="E147" s="98">
        <v>4720</v>
      </c>
      <c r="F147" s="101" t="s">
        <v>12</v>
      </c>
    </row>
    <row r="148" spans="2:6" ht="12.5">
      <c r="B148" s="114">
        <v>45547.634722222225</v>
      </c>
      <c r="C148" s="100">
        <v>329</v>
      </c>
      <c r="D148" s="115">
        <v>16</v>
      </c>
      <c r="E148" s="98">
        <v>5264</v>
      </c>
      <c r="F148" s="101" t="s">
        <v>12</v>
      </c>
    </row>
    <row r="149" spans="2:6" ht="12.5">
      <c r="B149" s="114">
        <v>45547.640277777777</v>
      </c>
      <c r="C149" s="100">
        <v>131</v>
      </c>
      <c r="D149" s="115">
        <v>15.99</v>
      </c>
      <c r="E149" s="98">
        <v>2094.69</v>
      </c>
      <c r="F149" s="101" t="s">
        <v>12</v>
      </c>
    </row>
    <row r="150" spans="2:6" ht="12.5">
      <c r="B150" s="114">
        <v>45547.640277777777</v>
      </c>
      <c r="C150" s="100">
        <v>537</v>
      </c>
      <c r="D150" s="115">
        <v>15.99</v>
      </c>
      <c r="E150" s="98">
        <v>8586.630000000001</v>
      </c>
      <c r="F150" s="101" t="s">
        <v>12</v>
      </c>
    </row>
    <row r="151" spans="2:6" ht="12.5">
      <c r="B151" s="114">
        <v>45547.640277777777</v>
      </c>
      <c r="C151" s="100">
        <v>567</v>
      </c>
      <c r="D151" s="115">
        <v>15.99</v>
      </c>
      <c r="E151" s="98">
        <v>9066.33</v>
      </c>
      <c r="F151" s="101" t="s">
        <v>12</v>
      </c>
    </row>
    <row r="152" spans="2:6" ht="12.5">
      <c r="B152" s="114">
        <v>45547.640277777777</v>
      </c>
      <c r="C152" s="100">
        <v>27</v>
      </c>
      <c r="D152" s="115">
        <v>15.99</v>
      </c>
      <c r="E152" s="98">
        <v>431.73</v>
      </c>
      <c r="F152" s="101" t="s">
        <v>12</v>
      </c>
    </row>
    <row r="153" spans="2:6" ht="12.5">
      <c r="B153" s="114">
        <v>45547.645833333336</v>
      </c>
      <c r="C153" s="100">
        <v>578</v>
      </c>
      <c r="D153" s="115">
        <v>16</v>
      </c>
      <c r="E153" s="98">
        <v>9248</v>
      </c>
      <c r="F153" s="101" t="s">
        <v>12</v>
      </c>
    </row>
    <row r="154" spans="2:6" ht="12.5">
      <c r="B154" s="114">
        <v>45547.645833333336</v>
      </c>
      <c r="C154" s="100">
        <v>286</v>
      </c>
      <c r="D154" s="115">
        <v>16</v>
      </c>
      <c r="E154" s="98">
        <v>4576</v>
      </c>
      <c r="F154" s="101" t="s">
        <v>12</v>
      </c>
    </row>
    <row r="155" spans="2:6" ht="12.5">
      <c r="B155" s="114">
        <v>45547.649305555555</v>
      </c>
      <c r="C155" s="100">
        <v>269</v>
      </c>
      <c r="D155" s="115">
        <v>16</v>
      </c>
      <c r="E155" s="98">
        <v>4304</v>
      </c>
      <c r="F155" s="101" t="s">
        <v>12</v>
      </c>
    </row>
    <row r="156" spans="2:6" ht="12.5">
      <c r="B156" s="114">
        <v>45547.649305555555</v>
      </c>
      <c r="C156" s="100">
        <v>326</v>
      </c>
      <c r="D156" s="115">
        <v>16</v>
      </c>
      <c r="E156" s="98">
        <v>5216</v>
      </c>
      <c r="F156" s="101" t="s">
        <v>12</v>
      </c>
    </row>
    <row r="157" spans="2:6" ht="12.5">
      <c r="B157" s="114">
        <v>45547.652083333334</v>
      </c>
      <c r="C157" s="100">
        <v>335</v>
      </c>
      <c r="D157" s="115">
        <v>16</v>
      </c>
      <c r="E157" s="98">
        <v>5360</v>
      </c>
      <c r="F157" s="101" t="s">
        <v>12</v>
      </c>
    </row>
    <row r="158" spans="2:6" ht="12.5">
      <c r="B158" s="114">
        <v>45547.652083333334</v>
      </c>
      <c r="C158" s="100">
        <v>313</v>
      </c>
      <c r="D158" s="115">
        <v>16</v>
      </c>
      <c r="E158" s="98">
        <v>5008</v>
      </c>
      <c r="F158" s="101" t="s">
        <v>12</v>
      </c>
    </row>
    <row r="159" spans="2:6" ht="12.5">
      <c r="B159" s="114">
        <v>45547.656944444447</v>
      </c>
      <c r="C159" s="100">
        <v>309</v>
      </c>
      <c r="D159" s="115">
        <v>16.02</v>
      </c>
      <c r="E159" s="98">
        <v>4950.18</v>
      </c>
      <c r="F159" s="101" t="s">
        <v>12</v>
      </c>
    </row>
    <row r="160" spans="2:6" ht="12.5">
      <c r="B160" s="114">
        <v>45547.657638888886</v>
      </c>
      <c r="C160" s="100">
        <v>570</v>
      </c>
      <c r="D160" s="115">
        <v>16</v>
      </c>
      <c r="E160" s="98">
        <v>9120</v>
      </c>
      <c r="F160" s="101" t="s">
        <v>12</v>
      </c>
    </row>
    <row r="161" spans="2:6" ht="12.5">
      <c r="B161" s="114">
        <v>45547.657638888886</v>
      </c>
      <c r="C161" s="100">
        <v>319</v>
      </c>
      <c r="D161" s="115">
        <v>16.010000000000002</v>
      </c>
      <c r="E161" s="98">
        <v>5107.1900000000005</v>
      </c>
      <c r="F161" s="101" t="s">
        <v>12</v>
      </c>
    </row>
    <row r="162" spans="2:6" ht="12.5">
      <c r="B162" s="114">
        <v>45547.663888888892</v>
      </c>
      <c r="C162" s="100">
        <v>604</v>
      </c>
      <c r="D162" s="115">
        <v>15.99</v>
      </c>
      <c r="E162" s="98">
        <v>9657.9600000000009</v>
      </c>
      <c r="F162" s="101" t="s">
        <v>12</v>
      </c>
    </row>
    <row r="163" spans="2:6" ht="12.5">
      <c r="B163" s="114">
        <v>45547.674305555556</v>
      </c>
      <c r="C163" s="100">
        <v>310</v>
      </c>
      <c r="D163" s="115">
        <v>16.010000000000002</v>
      </c>
      <c r="E163" s="98">
        <v>4963.1000000000004</v>
      </c>
      <c r="F163" s="101" t="s">
        <v>12</v>
      </c>
    </row>
    <row r="164" spans="2:6" ht="12.5">
      <c r="B164" s="114">
        <v>45547.674305555556</v>
      </c>
      <c r="C164" s="100">
        <v>509</v>
      </c>
      <c r="D164" s="115">
        <v>16.010000000000002</v>
      </c>
      <c r="E164" s="98">
        <v>8149.0900000000011</v>
      </c>
      <c r="F164" s="101" t="s">
        <v>12</v>
      </c>
    </row>
    <row r="165" spans="2:6" ht="12.5">
      <c r="B165" s="114">
        <v>45547.674305555556</v>
      </c>
      <c r="C165" s="100">
        <v>602</v>
      </c>
      <c r="D165" s="115">
        <v>16.010000000000002</v>
      </c>
      <c r="E165" s="98">
        <v>9638.02</v>
      </c>
      <c r="F165" s="101" t="s">
        <v>12</v>
      </c>
    </row>
    <row r="166" spans="2:6" ht="12.5">
      <c r="B166" s="114">
        <v>45547.677083333336</v>
      </c>
      <c r="C166" s="100">
        <v>273</v>
      </c>
      <c r="D166" s="115">
        <v>16.02</v>
      </c>
      <c r="E166" s="98">
        <v>4373.46</v>
      </c>
      <c r="F166" s="101" t="s">
        <v>12</v>
      </c>
    </row>
    <row r="167" spans="2:6" ht="12.5">
      <c r="B167" s="114">
        <v>45547.677083333336</v>
      </c>
      <c r="C167" s="100">
        <v>218</v>
      </c>
      <c r="D167" s="115">
        <v>16.03</v>
      </c>
      <c r="E167" s="98">
        <v>3494.5400000000004</v>
      </c>
      <c r="F167" s="101" t="s">
        <v>12</v>
      </c>
    </row>
    <row r="168" spans="2:6" ht="12.5">
      <c r="B168" s="114">
        <v>45547.677083333336</v>
      </c>
      <c r="C168" s="100">
        <v>274</v>
      </c>
      <c r="D168" s="115">
        <v>16.02</v>
      </c>
      <c r="E168" s="98">
        <v>4389.4799999999996</v>
      </c>
      <c r="F168" s="101" t="s">
        <v>12</v>
      </c>
    </row>
    <row r="169" spans="2:6" ht="12.5">
      <c r="B169" s="114">
        <v>45547.677083333336</v>
      </c>
      <c r="C169" s="100">
        <v>407</v>
      </c>
      <c r="D169" s="115">
        <v>16.03</v>
      </c>
      <c r="E169" s="98">
        <v>6524.21</v>
      </c>
      <c r="F169" s="101" t="s">
        <v>12</v>
      </c>
    </row>
    <row r="170" spans="2:6" ht="12.5">
      <c r="B170" s="114">
        <v>45547.683333333334</v>
      </c>
      <c r="C170" s="100">
        <v>278</v>
      </c>
      <c r="D170" s="115">
        <v>16.02</v>
      </c>
      <c r="E170" s="98">
        <v>4453.5599999999995</v>
      </c>
      <c r="F170" s="101" t="s">
        <v>12</v>
      </c>
    </row>
    <row r="171" spans="2:6" ht="12.5">
      <c r="B171" s="114">
        <v>45547.683333333334</v>
      </c>
      <c r="C171" s="100">
        <v>284</v>
      </c>
      <c r="D171" s="115">
        <v>16.02</v>
      </c>
      <c r="E171" s="98">
        <v>4549.68</v>
      </c>
      <c r="F171" s="101" t="s">
        <v>12</v>
      </c>
    </row>
    <row r="172" spans="2:6" ht="12.5">
      <c r="B172" s="114">
        <v>45547.683333333334</v>
      </c>
      <c r="C172" s="100">
        <v>319</v>
      </c>
      <c r="D172" s="115">
        <v>16.03</v>
      </c>
      <c r="E172" s="98">
        <v>5113.5700000000006</v>
      </c>
      <c r="F172" s="101" t="s">
        <v>12</v>
      </c>
    </row>
    <row r="173" spans="2:6" ht="12.5">
      <c r="B173" s="114">
        <v>45547.69027777778</v>
      </c>
      <c r="C173" s="100">
        <v>271</v>
      </c>
      <c r="D173" s="115">
        <v>16.04</v>
      </c>
      <c r="E173" s="98">
        <v>4346.84</v>
      </c>
      <c r="F173" s="101" t="s">
        <v>12</v>
      </c>
    </row>
    <row r="174" spans="2:6" ht="12.5">
      <c r="B174" s="114">
        <v>45547.693749999999</v>
      </c>
      <c r="C174" s="100">
        <v>280</v>
      </c>
      <c r="D174" s="115">
        <v>16.03</v>
      </c>
      <c r="E174" s="98">
        <v>4488.4000000000005</v>
      </c>
      <c r="F174" s="101" t="s">
        <v>12</v>
      </c>
    </row>
    <row r="175" spans="2:6" ht="12.5">
      <c r="B175" s="114">
        <v>45547.695833333331</v>
      </c>
      <c r="C175" s="100">
        <v>85</v>
      </c>
      <c r="D175" s="115">
        <v>16.03</v>
      </c>
      <c r="E175" s="98">
        <v>1362.5500000000002</v>
      </c>
      <c r="F175" s="101" t="s">
        <v>12</v>
      </c>
    </row>
    <row r="176" spans="2:6" ht="12.5">
      <c r="B176" s="114">
        <v>45547.695833333331</v>
      </c>
      <c r="C176" s="100">
        <v>208</v>
      </c>
      <c r="D176" s="115">
        <v>16.03</v>
      </c>
      <c r="E176" s="98">
        <v>3334.2400000000002</v>
      </c>
      <c r="F176" s="101" t="s">
        <v>12</v>
      </c>
    </row>
    <row r="177" spans="2:6" ht="12.5">
      <c r="B177" s="114">
        <v>45547.7</v>
      </c>
      <c r="C177" s="100">
        <v>298</v>
      </c>
      <c r="D177" s="115">
        <v>16.03</v>
      </c>
      <c r="E177" s="98">
        <v>4776.9400000000005</v>
      </c>
      <c r="F177" s="101" t="s">
        <v>12</v>
      </c>
    </row>
    <row r="178" spans="2:6" ht="12.5">
      <c r="B178" s="114">
        <v>45547.700694444444</v>
      </c>
      <c r="C178" s="100">
        <v>837</v>
      </c>
      <c r="D178" s="115">
        <v>16.03</v>
      </c>
      <c r="E178" s="98">
        <v>13417.11</v>
      </c>
      <c r="F178" s="101" t="s">
        <v>12</v>
      </c>
    </row>
    <row r="179" spans="2:6" ht="12.5">
      <c r="B179" s="114">
        <v>45547.700694444444</v>
      </c>
      <c r="C179" s="100">
        <v>39</v>
      </c>
      <c r="D179" s="115">
        <v>16.04</v>
      </c>
      <c r="E179" s="98">
        <v>625.55999999999995</v>
      </c>
      <c r="F179" s="101" t="s">
        <v>12</v>
      </c>
    </row>
    <row r="180" spans="2:6" ht="12.5">
      <c r="B180" s="114">
        <v>45547.700694444444</v>
      </c>
      <c r="C180" s="100">
        <v>231</v>
      </c>
      <c r="D180" s="115">
        <v>16.04</v>
      </c>
      <c r="E180" s="98">
        <v>3705.24</v>
      </c>
      <c r="F180" s="101" t="s">
        <v>12</v>
      </c>
    </row>
    <row r="181" spans="2:6" ht="12.5">
      <c r="B181" s="114">
        <v>45547.706250000003</v>
      </c>
      <c r="C181" s="100">
        <v>272</v>
      </c>
      <c r="D181" s="115">
        <v>16.04</v>
      </c>
      <c r="E181" s="98">
        <v>4362.88</v>
      </c>
      <c r="F181" s="101" t="s">
        <v>12</v>
      </c>
    </row>
    <row r="182" spans="2:6" ht="12.5">
      <c r="B182" s="114">
        <v>45547.706250000003</v>
      </c>
      <c r="C182" s="100">
        <v>282</v>
      </c>
      <c r="D182" s="115">
        <v>16.04</v>
      </c>
      <c r="E182" s="98">
        <v>4523.28</v>
      </c>
      <c r="F182" s="101" t="s">
        <v>12</v>
      </c>
    </row>
    <row r="183" spans="2:6" ht="12.5">
      <c r="B183" s="114">
        <v>45547.706250000003</v>
      </c>
      <c r="C183" s="100">
        <v>273</v>
      </c>
      <c r="D183" s="115">
        <v>16.04</v>
      </c>
      <c r="E183" s="98">
        <v>4378.92</v>
      </c>
      <c r="F183" s="101" t="s">
        <v>12</v>
      </c>
    </row>
    <row r="184" spans="2:6" ht="12.5">
      <c r="B184" s="114">
        <v>45547.706250000003</v>
      </c>
      <c r="C184" s="100">
        <v>278</v>
      </c>
      <c r="D184" s="115">
        <v>16.04</v>
      </c>
      <c r="E184" s="98">
        <v>4459.12</v>
      </c>
      <c r="F184" s="101" t="s">
        <v>12</v>
      </c>
    </row>
    <row r="185" spans="2:6" ht="12.5">
      <c r="B185" s="114">
        <v>45547.709027777775</v>
      </c>
      <c r="C185" s="100">
        <v>291</v>
      </c>
      <c r="D185" s="115">
        <v>16.02</v>
      </c>
      <c r="E185" s="98">
        <v>4661.82</v>
      </c>
      <c r="F185" s="101" t="s">
        <v>12</v>
      </c>
    </row>
    <row r="186" spans="2:6" ht="12.5">
      <c r="B186" s="114">
        <v>45547.715277777781</v>
      </c>
      <c r="C186" s="100">
        <v>603</v>
      </c>
      <c r="D186" s="115">
        <v>16.04</v>
      </c>
      <c r="E186" s="98">
        <v>9672.119999999999</v>
      </c>
      <c r="F186" s="101" t="s">
        <v>12</v>
      </c>
    </row>
    <row r="187" spans="2:6" ht="12.5">
      <c r="B187" s="114">
        <v>45547.722222222219</v>
      </c>
      <c r="C187" s="100">
        <v>511</v>
      </c>
      <c r="D187" s="115">
        <v>16.059999999999999</v>
      </c>
      <c r="E187" s="98">
        <v>8206.66</v>
      </c>
      <c r="F187" s="94" t="s">
        <v>12</v>
      </c>
    </row>
    <row r="188" spans="2:6" ht="12.5">
      <c r="B188" s="114">
        <v>45547.722222222219</v>
      </c>
      <c r="C188" s="100">
        <v>156</v>
      </c>
      <c r="D188" s="115">
        <v>16.059999999999999</v>
      </c>
      <c r="E188" s="98">
        <v>2505.3599999999997</v>
      </c>
      <c r="F188" s="101" t="s">
        <v>12</v>
      </c>
    </row>
    <row r="189" spans="2:6" ht="12.5">
      <c r="B189" s="114">
        <v>45547.722222222219</v>
      </c>
      <c r="C189" s="100">
        <v>147</v>
      </c>
      <c r="D189" s="115">
        <v>16.059999999999999</v>
      </c>
      <c r="E189" s="98">
        <v>2360.8199999999997</v>
      </c>
      <c r="F189" s="101" t="s">
        <v>12</v>
      </c>
    </row>
    <row r="190" spans="2:6" ht="12.5">
      <c r="B190" s="114">
        <v>45547.722222222219</v>
      </c>
      <c r="C190" s="100">
        <v>63</v>
      </c>
      <c r="D190" s="115">
        <v>16.059999999999999</v>
      </c>
      <c r="E190" s="98">
        <v>1011.78</v>
      </c>
      <c r="F190" s="101" t="s">
        <v>12</v>
      </c>
    </row>
    <row r="191" spans="2:6" ht="12.5">
      <c r="B191" s="114">
        <v>45547.722222222219</v>
      </c>
      <c r="C191" s="100">
        <v>243</v>
      </c>
      <c r="D191" s="115">
        <v>16.059999999999999</v>
      </c>
      <c r="E191" s="98">
        <v>3902.5799999999995</v>
      </c>
      <c r="F191" s="101" t="s">
        <v>12</v>
      </c>
    </row>
    <row r="192" spans="2:6" ht="12.5">
      <c r="B192" s="114">
        <v>45547.722916666666</v>
      </c>
      <c r="C192" s="100">
        <v>15</v>
      </c>
      <c r="D192" s="115">
        <v>16.059999999999999</v>
      </c>
      <c r="E192" s="98">
        <v>240.89999999999998</v>
      </c>
      <c r="F192" s="94" t="s">
        <v>12</v>
      </c>
    </row>
    <row r="193" spans="2:6" ht="12.5">
      <c r="B193" s="114">
        <v>45547.723611111112</v>
      </c>
      <c r="C193" s="100">
        <v>185</v>
      </c>
      <c r="D193" s="115">
        <v>16.059999999999999</v>
      </c>
      <c r="E193" s="98">
        <v>2971.1</v>
      </c>
      <c r="F193" s="101" t="s">
        <v>12</v>
      </c>
    </row>
  </sheetData>
  <conditionalFormatting sqref="D15:D17">
    <cfRule type="expression" dxfId="135" priority="1">
      <formula>$D15&gt;#REF!</formula>
    </cfRule>
  </conditionalFormatting>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8B10-3BD8-4173-B05B-B0DD10C1C333}">
  <sheetPr codeName="Sheet192"/>
  <dimension ref="B1:L195"/>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45546</v>
      </c>
      <c r="C15" s="83">
        <f>SUMIF(F20:F5000,F15,C20:C5000)</f>
        <v>50049</v>
      </c>
      <c r="D15" s="84">
        <f>E15/C15</f>
        <v>15.981361265959363</v>
      </c>
      <c r="E15" s="84">
        <f>SUMIF(F20:F5000,F15,E20:E5000)</f>
        <v>799851.15000000014</v>
      </c>
      <c r="F15" s="85" t="s">
        <v>12</v>
      </c>
    </row>
    <row r="16" spans="2:10">
      <c r="B16" s="30">
        <v>45546</v>
      </c>
      <c r="C16" s="83">
        <f>SUMIF(F20:F5001,F16,C20:C5001)</f>
        <v>0</v>
      </c>
      <c r="D16" s="84">
        <v>0</v>
      </c>
      <c r="E16" s="84">
        <f>SUMIF(F20:F5001,F16,E20:E5001)</f>
        <v>0</v>
      </c>
      <c r="F16" s="85" t="s">
        <v>22</v>
      </c>
    </row>
    <row r="17" spans="2:12" ht="12.5">
      <c r="B17" s="30">
        <v>45546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45546.381944444445</v>
      </c>
      <c r="C20" s="100">
        <v>315</v>
      </c>
      <c r="D20" s="115">
        <v>15.97</v>
      </c>
      <c r="E20" s="98">
        <v>5030.55</v>
      </c>
      <c r="F20" s="101" t="s">
        <v>12</v>
      </c>
      <c r="G20" s="116"/>
      <c r="H20" s="113"/>
      <c r="I20" s="113"/>
      <c r="J20" s="113"/>
      <c r="K20" s="113"/>
    </row>
    <row r="21" spans="2:12" ht="12.5">
      <c r="B21" s="114">
        <v>45546.381944444445</v>
      </c>
      <c r="C21" s="100">
        <v>248</v>
      </c>
      <c r="D21" s="115">
        <v>15.98</v>
      </c>
      <c r="E21" s="98">
        <v>3963.04</v>
      </c>
      <c r="F21" s="94" t="s">
        <v>12</v>
      </c>
    </row>
    <row r="22" spans="2:12" ht="12.5">
      <c r="B22" s="114">
        <v>45546.381944444445</v>
      </c>
      <c r="C22" s="100">
        <v>335</v>
      </c>
      <c r="D22" s="115">
        <v>15.98</v>
      </c>
      <c r="E22" s="98">
        <v>5353.3</v>
      </c>
      <c r="F22" s="94" t="s">
        <v>12</v>
      </c>
    </row>
    <row r="23" spans="2:12" ht="12.5">
      <c r="B23" s="114">
        <v>45546.381944444445</v>
      </c>
      <c r="C23" s="100">
        <v>289</v>
      </c>
      <c r="D23" s="115">
        <v>15.98</v>
      </c>
      <c r="E23" s="98">
        <v>4618.22</v>
      </c>
      <c r="F23" s="101" t="s">
        <v>12</v>
      </c>
    </row>
    <row r="24" spans="2:12" ht="12.5">
      <c r="B24" s="114">
        <v>45546.381944444445</v>
      </c>
      <c r="C24" s="100">
        <v>321</v>
      </c>
      <c r="D24" s="115">
        <v>15.98</v>
      </c>
      <c r="E24" s="98">
        <v>5129.58</v>
      </c>
      <c r="F24" s="101" t="s">
        <v>12</v>
      </c>
    </row>
    <row r="25" spans="2:12" ht="12.5">
      <c r="B25" s="114">
        <v>45546.381944444445</v>
      </c>
      <c r="C25" s="100">
        <v>335</v>
      </c>
      <c r="D25" s="115">
        <v>15.98</v>
      </c>
      <c r="E25" s="98">
        <v>5353.3</v>
      </c>
      <c r="F25" s="101" t="s">
        <v>12</v>
      </c>
    </row>
    <row r="26" spans="2:12" ht="12.5">
      <c r="B26" s="114">
        <v>45546.382638888892</v>
      </c>
      <c r="C26" s="100">
        <v>64</v>
      </c>
      <c r="D26" s="115">
        <v>15.98</v>
      </c>
      <c r="E26" s="98">
        <v>1022.72</v>
      </c>
      <c r="F26" s="101" t="s">
        <v>12</v>
      </c>
    </row>
    <row r="27" spans="2:12" ht="12.5">
      <c r="B27" s="114">
        <v>45546.383333333331</v>
      </c>
      <c r="C27" s="100">
        <v>269</v>
      </c>
      <c r="D27" s="115">
        <v>15.96</v>
      </c>
      <c r="E27" s="98">
        <v>4293.24</v>
      </c>
      <c r="F27" s="101" t="s">
        <v>12</v>
      </c>
    </row>
    <row r="28" spans="2:12" ht="12.5">
      <c r="B28" s="114">
        <v>45546.383333333331</v>
      </c>
      <c r="C28" s="100">
        <v>277</v>
      </c>
      <c r="D28" s="115">
        <v>15.96</v>
      </c>
      <c r="E28" s="98">
        <v>4420.92</v>
      </c>
      <c r="F28" s="101" t="s">
        <v>12</v>
      </c>
    </row>
    <row r="29" spans="2:12" ht="12.5">
      <c r="B29" s="114">
        <v>45546.383333333331</v>
      </c>
      <c r="C29" s="100">
        <v>277</v>
      </c>
      <c r="D29" s="115">
        <v>15.96</v>
      </c>
      <c r="E29" s="98">
        <v>4420.92</v>
      </c>
      <c r="F29" s="101" t="s">
        <v>12</v>
      </c>
    </row>
    <row r="30" spans="2:12" ht="12.5">
      <c r="B30" s="114">
        <v>45546.383333333331</v>
      </c>
      <c r="C30" s="100">
        <v>270</v>
      </c>
      <c r="D30" s="115">
        <v>15.97</v>
      </c>
      <c r="E30" s="98">
        <v>4311.9000000000005</v>
      </c>
      <c r="F30" s="101" t="s">
        <v>12</v>
      </c>
    </row>
    <row r="31" spans="2:12" ht="12.5">
      <c r="B31" s="114">
        <v>45546.383333333331</v>
      </c>
      <c r="C31" s="100">
        <v>294</v>
      </c>
      <c r="D31" s="115">
        <v>15.97</v>
      </c>
      <c r="E31" s="98">
        <v>4695.18</v>
      </c>
      <c r="F31" s="101" t="s">
        <v>12</v>
      </c>
    </row>
    <row r="32" spans="2:12" ht="12.5">
      <c r="B32" s="114">
        <v>45546.383333333331</v>
      </c>
      <c r="C32" s="100">
        <v>273</v>
      </c>
      <c r="D32" s="115">
        <v>15.97</v>
      </c>
      <c r="E32" s="98">
        <v>4359.8100000000004</v>
      </c>
      <c r="F32" s="101" t="s">
        <v>12</v>
      </c>
    </row>
    <row r="33" spans="2:6" ht="12.5">
      <c r="B33" s="114">
        <v>45546.39166666667</v>
      </c>
      <c r="C33" s="100">
        <v>138</v>
      </c>
      <c r="D33" s="115">
        <v>15.99</v>
      </c>
      <c r="E33" s="98">
        <v>2206.62</v>
      </c>
      <c r="F33" s="101" t="s">
        <v>12</v>
      </c>
    </row>
    <row r="34" spans="2:6" ht="12.5">
      <c r="B34" s="114">
        <v>45546.39166666667</v>
      </c>
      <c r="C34" s="100">
        <v>135</v>
      </c>
      <c r="D34" s="115">
        <v>15.99</v>
      </c>
      <c r="E34" s="98">
        <v>2158.65</v>
      </c>
      <c r="F34" s="101" t="s">
        <v>12</v>
      </c>
    </row>
    <row r="35" spans="2:6" ht="12.5">
      <c r="B35" s="114">
        <v>45546.393750000003</v>
      </c>
      <c r="C35" s="100">
        <v>62</v>
      </c>
      <c r="D35" s="115">
        <v>15.99</v>
      </c>
      <c r="E35" s="98">
        <v>991.38</v>
      </c>
      <c r="F35" s="101" t="s">
        <v>12</v>
      </c>
    </row>
    <row r="36" spans="2:6" ht="12.5">
      <c r="B36" s="114">
        <v>45546.395833333336</v>
      </c>
      <c r="C36" s="100">
        <v>209</v>
      </c>
      <c r="D36" s="115">
        <v>16.010000000000002</v>
      </c>
      <c r="E36" s="98">
        <v>3346.09</v>
      </c>
      <c r="F36" s="101" t="s">
        <v>12</v>
      </c>
    </row>
    <row r="37" spans="2:6" ht="12.5">
      <c r="B37" s="114">
        <v>45546.395833333336</v>
      </c>
      <c r="C37" s="100">
        <v>61</v>
      </c>
      <c r="D37" s="115">
        <v>16.010000000000002</v>
      </c>
      <c r="E37" s="98">
        <v>976.61000000000013</v>
      </c>
      <c r="F37" s="101" t="s">
        <v>12</v>
      </c>
    </row>
    <row r="38" spans="2:6" ht="12.5">
      <c r="B38" s="114">
        <v>45546.396527777775</v>
      </c>
      <c r="C38" s="100">
        <v>274</v>
      </c>
      <c r="D38" s="115">
        <v>16.010000000000002</v>
      </c>
      <c r="E38" s="98">
        <v>4386.7400000000007</v>
      </c>
      <c r="F38" s="101" t="s">
        <v>12</v>
      </c>
    </row>
    <row r="39" spans="2:6" ht="12.5">
      <c r="B39" s="114">
        <v>45546.397222222222</v>
      </c>
      <c r="C39" s="100">
        <v>265</v>
      </c>
      <c r="D39" s="115">
        <v>16</v>
      </c>
      <c r="E39" s="98">
        <v>4240</v>
      </c>
      <c r="F39" s="101" t="s">
        <v>12</v>
      </c>
    </row>
    <row r="40" spans="2:6" ht="12.5">
      <c r="B40" s="114">
        <v>45546.397222222222</v>
      </c>
      <c r="C40" s="100">
        <v>275</v>
      </c>
      <c r="D40" s="115">
        <v>16</v>
      </c>
      <c r="E40" s="98">
        <v>4400</v>
      </c>
      <c r="F40" s="101" t="s">
        <v>12</v>
      </c>
    </row>
    <row r="41" spans="2:6" ht="12.5">
      <c r="B41" s="114">
        <v>45546.397222222222</v>
      </c>
      <c r="C41" s="100">
        <v>30</v>
      </c>
      <c r="D41" s="115">
        <v>16</v>
      </c>
      <c r="E41" s="98">
        <v>480</v>
      </c>
      <c r="F41" s="101" t="s">
        <v>12</v>
      </c>
    </row>
    <row r="42" spans="2:6" ht="12.5">
      <c r="B42" s="114">
        <v>45546.397916666669</v>
      </c>
      <c r="C42" s="100">
        <v>274</v>
      </c>
      <c r="D42" s="115">
        <v>15.99</v>
      </c>
      <c r="E42" s="98">
        <v>4381.26</v>
      </c>
      <c r="F42" s="101" t="s">
        <v>12</v>
      </c>
    </row>
    <row r="43" spans="2:6" ht="12.5">
      <c r="B43" s="114">
        <v>45546.397916666669</v>
      </c>
      <c r="C43" s="100">
        <v>291</v>
      </c>
      <c r="D43" s="115">
        <v>16</v>
      </c>
      <c r="E43" s="98">
        <v>4656</v>
      </c>
      <c r="F43" s="101" t="s">
        <v>12</v>
      </c>
    </row>
    <row r="44" spans="2:6" ht="12.5">
      <c r="B44" s="114">
        <v>45546.397916666669</v>
      </c>
      <c r="C44" s="100">
        <v>953</v>
      </c>
      <c r="D44" s="115">
        <v>16.010000000000002</v>
      </c>
      <c r="E44" s="98">
        <v>15257.53</v>
      </c>
      <c r="F44" s="101" t="s">
        <v>12</v>
      </c>
    </row>
    <row r="45" spans="2:6" ht="12.5">
      <c r="B45" s="114">
        <v>45546.397916666669</v>
      </c>
      <c r="C45" s="100">
        <v>47</v>
      </c>
      <c r="D45" s="115">
        <v>16</v>
      </c>
      <c r="E45" s="98">
        <v>752</v>
      </c>
      <c r="F45" s="101" t="s">
        <v>12</v>
      </c>
    </row>
    <row r="46" spans="2:6" ht="12.5">
      <c r="B46" s="114">
        <v>45546.401388888888</v>
      </c>
      <c r="C46" s="100">
        <v>281</v>
      </c>
      <c r="D46" s="115">
        <v>15.98</v>
      </c>
      <c r="E46" s="98">
        <v>4490.38</v>
      </c>
      <c r="F46" s="101" t="s">
        <v>12</v>
      </c>
    </row>
    <row r="47" spans="2:6" ht="12.5">
      <c r="B47" s="114">
        <v>45546.401388888888</v>
      </c>
      <c r="C47" s="100">
        <v>275</v>
      </c>
      <c r="D47" s="115">
        <v>15.98</v>
      </c>
      <c r="E47" s="98">
        <v>4394.5</v>
      </c>
      <c r="F47" s="101" t="s">
        <v>12</v>
      </c>
    </row>
    <row r="48" spans="2:6" ht="12.5">
      <c r="B48" s="114">
        <v>45546.406944444447</v>
      </c>
      <c r="C48" s="100">
        <v>275</v>
      </c>
      <c r="D48" s="115">
        <v>15.97</v>
      </c>
      <c r="E48" s="98">
        <v>4391.75</v>
      </c>
      <c r="F48" s="101" t="s">
        <v>12</v>
      </c>
    </row>
    <row r="49" spans="2:6" ht="12.5">
      <c r="B49" s="114">
        <v>45546.406944444447</v>
      </c>
      <c r="C49" s="100">
        <v>223</v>
      </c>
      <c r="D49" s="115">
        <v>15.97</v>
      </c>
      <c r="E49" s="98">
        <v>3561.31</v>
      </c>
      <c r="F49" s="101" t="s">
        <v>12</v>
      </c>
    </row>
    <row r="50" spans="2:6" ht="12.5">
      <c r="B50" s="114">
        <v>45546.406944444447</v>
      </c>
      <c r="C50" s="100">
        <v>47</v>
      </c>
      <c r="D50" s="115">
        <v>15.97</v>
      </c>
      <c r="E50" s="98">
        <v>750.59</v>
      </c>
      <c r="F50" s="101" t="s">
        <v>12</v>
      </c>
    </row>
    <row r="51" spans="2:6" ht="12.5">
      <c r="B51" s="114">
        <v>45546.406944444447</v>
      </c>
      <c r="C51" s="100">
        <v>606</v>
      </c>
      <c r="D51" s="115">
        <v>15.97</v>
      </c>
      <c r="E51" s="98">
        <v>9677.82</v>
      </c>
      <c r="F51" s="101" t="s">
        <v>12</v>
      </c>
    </row>
    <row r="52" spans="2:6" ht="12.5">
      <c r="B52" s="114">
        <v>45546.42291666667</v>
      </c>
      <c r="C52" s="100">
        <v>282</v>
      </c>
      <c r="D52" s="115">
        <v>15.98</v>
      </c>
      <c r="E52" s="98">
        <v>4506.3599999999997</v>
      </c>
      <c r="F52" s="101" t="s">
        <v>12</v>
      </c>
    </row>
    <row r="53" spans="2:6" ht="12.5">
      <c r="B53" s="114">
        <v>45546.42291666667</v>
      </c>
      <c r="C53" s="100">
        <v>125</v>
      </c>
      <c r="D53" s="115">
        <v>15.99</v>
      </c>
      <c r="E53" s="98">
        <v>1998.75</v>
      </c>
      <c r="F53" s="101" t="s">
        <v>12</v>
      </c>
    </row>
    <row r="54" spans="2:6" ht="12.5">
      <c r="B54" s="114">
        <v>45546.42291666667</v>
      </c>
      <c r="C54" s="100">
        <v>266</v>
      </c>
      <c r="D54" s="115">
        <v>15.99</v>
      </c>
      <c r="E54" s="98">
        <v>4253.34</v>
      </c>
      <c r="F54" s="101" t="s">
        <v>12</v>
      </c>
    </row>
    <row r="55" spans="2:6" ht="12.5">
      <c r="B55" s="114">
        <v>45546.42291666667</v>
      </c>
      <c r="C55" s="100">
        <v>400</v>
      </c>
      <c r="D55" s="115">
        <v>15.99</v>
      </c>
      <c r="E55" s="98">
        <v>6396</v>
      </c>
      <c r="F55" s="101" t="s">
        <v>12</v>
      </c>
    </row>
    <row r="56" spans="2:6" ht="12.5">
      <c r="B56" s="114">
        <v>45546.42291666667</v>
      </c>
      <c r="C56" s="100">
        <v>266</v>
      </c>
      <c r="D56" s="115">
        <v>15.99</v>
      </c>
      <c r="E56" s="98">
        <v>4253.34</v>
      </c>
      <c r="F56" s="101" t="s">
        <v>12</v>
      </c>
    </row>
    <row r="57" spans="2:6" ht="12.5">
      <c r="B57" s="114">
        <v>45546.42291666667</v>
      </c>
      <c r="C57" s="100">
        <v>846</v>
      </c>
      <c r="D57" s="115">
        <v>15.99</v>
      </c>
      <c r="E57" s="98">
        <v>13527.54</v>
      </c>
      <c r="F57" s="101" t="s">
        <v>12</v>
      </c>
    </row>
    <row r="58" spans="2:6" ht="12.5">
      <c r="B58" s="114">
        <v>45546.42291666667</v>
      </c>
      <c r="C58" s="100">
        <v>589</v>
      </c>
      <c r="D58" s="115">
        <v>16</v>
      </c>
      <c r="E58" s="98">
        <v>9424</v>
      </c>
      <c r="F58" s="101" t="s">
        <v>12</v>
      </c>
    </row>
    <row r="59" spans="2:6" ht="12.5">
      <c r="B59" s="114">
        <v>45546.42291666667</v>
      </c>
      <c r="C59" s="100">
        <v>150</v>
      </c>
      <c r="D59" s="115">
        <v>16.010000000000002</v>
      </c>
      <c r="E59" s="98">
        <v>2401.5000000000005</v>
      </c>
      <c r="F59" s="101" t="s">
        <v>12</v>
      </c>
    </row>
    <row r="60" spans="2:6" ht="12.5">
      <c r="B60" s="114">
        <v>45546.42291666667</v>
      </c>
      <c r="C60" s="100">
        <v>125</v>
      </c>
      <c r="D60" s="115">
        <v>16.010000000000002</v>
      </c>
      <c r="E60" s="98">
        <v>2001.2500000000002</v>
      </c>
      <c r="F60" s="101" t="s">
        <v>12</v>
      </c>
    </row>
    <row r="61" spans="2:6" ht="12.5">
      <c r="B61" s="114">
        <v>45546.429861111108</v>
      </c>
      <c r="C61" s="100">
        <v>551</v>
      </c>
      <c r="D61" s="115">
        <v>15.96</v>
      </c>
      <c r="E61" s="98">
        <v>8793.9600000000009</v>
      </c>
      <c r="F61" s="101" t="s">
        <v>12</v>
      </c>
    </row>
    <row r="62" spans="2:6" ht="12.5">
      <c r="B62" s="114">
        <v>45546.436111111114</v>
      </c>
      <c r="C62" s="100">
        <v>645</v>
      </c>
      <c r="D62" s="115">
        <v>15.96</v>
      </c>
      <c r="E62" s="98">
        <v>10294.200000000001</v>
      </c>
      <c r="F62" s="101" t="s">
        <v>12</v>
      </c>
    </row>
    <row r="63" spans="2:6" ht="12.5">
      <c r="B63" s="114">
        <v>45546.44027777778</v>
      </c>
      <c r="C63" s="100">
        <v>609</v>
      </c>
      <c r="D63" s="115">
        <v>15.95</v>
      </c>
      <c r="E63" s="98">
        <v>9713.5499999999993</v>
      </c>
      <c r="F63" s="101" t="s">
        <v>12</v>
      </c>
    </row>
    <row r="64" spans="2:6" ht="12.5">
      <c r="B64" s="114">
        <v>45546.44027777778</v>
      </c>
      <c r="C64" s="100">
        <v>290</v>
      </c>
      <c r="D64" s="115">
        <v>15.95</v>
      </c>
      <c r="E64" s="98">
        <v>4625.5</v>
      </c>
      <c r="F64" s="101" t="s">
        <v>12</v>
      </c>
    </row>
    <row r="65" spans="2:6" ht="12.5">
      <c r="B65" s="114">
        <v>45546.44027777778</v>
      </c>
      <c r="C65" s="100">
        <v>297</v>
      </c>
      <c r="D65" s="115">
        <v>15.95</v>
      </c>
      <c r="E65" s="98">
        <v>4737.1499999999996</v>
      </c>
      <c r="F65" s="101" t="s">
        <v>12</v>
      </c>
    </row>
    <row r="66" spans="2:6" ht="12.5">
      <c r="B66" s="114">
        <v>45546.441666666666</v>
      </c>
      <c r="C66" s="100">
        <v>268</v>
      </c>
      <c r="D66" s="115">
        <v>15.94</v>
      </c>
      <c r="E66" s="98">
        <v>4271.92</v>
      </c>
      <c r="F66" s="101" t="s">
        <v>12</v>
      </c>
    </row>
    <row r="67" spans="2:6" ht="12.5">
      <c r="B67" s="114">
        <v>45546.445138888892</v>
      </c>
      <c r="C67" s="100">
        <v>295</v>
      </c>
      <c r="D67" s="115">
        <v>15.92</v>
      </c>
      <c r="E67" s="98">
        <v>4696.3999999999996</v>
      </c>
      <c r="F67" s="101" t="s">
        <v>12</v>
      </c>
    </row>
    <row r="68" spans="2:6" ht="12.5">
      <c r="B68" s="114">
        <v>45546.445138888892</v>
      </c>
      <c r="C68" s="100">
        <v>278</v>
      </c>
      <c r="D68" s="115">
        <v>15.92</v>
      </c>
      <c r="E68" s="98">
        <v>4425.76</v>
      </c>
      <c r="F68" s="101" t="s">
        <v>12</v>
      </c>
    </row>
    <row r="69" spans="2:6" ht="12.5">
      <c r="B69" s="114">
        <v>45546.45416666667</v>
      </c>
      <c r="C69" s="100">
        <v>317</v>
      </c>
      <c r="D69" s="115">
        <v>15.95</v>
      </c>
      <c r="E69" s="98">
        <v>5056.1499999999996</v>
      </c>
      <c r="F69" s="101" t="s">
        <v>12</v>
      </c>
    </row>
    <row r="70" spans="2:6" ht="12.5">
      <c r="B70" s="114">
        <v>45546.459722222222</v>
      </c>
      <c r="C70" s="100">
        <v>54</v>
      </c>
      <c r="D70" s="115">
        <v>15.95</v>
      </c>
      <c r="E70" s="98">
        <v>861.3</v>
      </c>
      <c r="F70" s="101" t="s">
        <v>12</v>
      </c>
    </row>
    <row r="71" spans="2:6" ht="12.5">
      <c r="B71" s="114">
        <v>45546.459722222222</v>
      </c>
      <c r="C71" s="100">
        <v>2</v>
      </c>
      <c r="D71" s="115">
        <v>15.95</v>
      </c>
      <c r="E71" s="98">
        <v>31.9</v>
      </c>
      <c r="F71" s="101" t="s">
        <v>12</v>
      </c>
    </row>
    <row r="72" spans="2:6" ht="12.5">
      <c r="B72" s="114">
        <v>45546.460416666669</v>
      </c>
      <c r="C72" s="100">
        <v>275</v>
      </c>
      <c r="D72" s="115">
        <v>15.95</v>
      </c>
      <c r="E72" s="98">
        <v>4386.25</v>
      </c>
      <c r="F72" s="101" t="s">
        <v>12</v>
      </c>
    </row>
    <row r="73" spans="2:6" ht="12.5">
      <c r="B73" s="114">
        <v>45546.460416666669</v>
      </c>
      <c r="C73" s="100">
        <v>198</v>
      </c>
      <c r="D73" s="115">
        <v>15.95</v>
      </c>
      <c r="E73" s="98">
        <v>3158.1</v>
      </c>
      <c r="F73" s="101" t="s">
        <v>12</v>
      </c>
    </row>
    <row r="74" spans="2:6" ht="12.5">
      <c r="B74" s="114">
        <v>45546.460416666669</v>
      </c>
      <c r="C74" s="100">
        <v>290</v>
      </c>
      <c r="D74" s="115">
        <v>15.95</v>
      </c>
      <c r="E74" s="98">
        <v>4625.5</v>
      </c>
      <c r="F74" s="101" t="s">
        <v>12</v>
      </c>
    </row>
    <row r="75" spans="2:6" ht="12.5">
      <c r="B75" s="114">
        <v>45546.460416666669</v>
      </c>
      <c r="C75" s="100">
        <v>63</v>
      </c>
      <c r="D75" s="115">
        <v>15.95</v>
      </c>
      <c r="E75" s="98">
        <v>1004.8499999999999</v>
      </c>
      <c r="F75" s="101" t="s">
        <v>12</v>
      </c>
    </row>
    <row r="76" spans="2:6" ht="12.5">
      <c r="B76" s="114">
        <v>45546.462500000001</v>
      </c>
      <c r="C76" s="100">
        <v>174</v>
      </c>
      <c r="D76" s="115">
        <v>15.96</v>
      </c>
      <c r="E76" s="98">
        <v>2777.04</v>
      </c>
      <c r="F76" s="101" t="s">
        <v>12</v>
      </c>
    </row>
    <row r="77" spans="2:6" ht="12.5">
      <c r="B77" s="114">
        <v>45546.462500000001</v>
      </c>
      <c r="C77" s="100">
        <v>347</v>
      </c>
      <c r="D77" s="115">
        <v>15.96</v>
      </c>
      <c r="E77" s="98">
        <v>5538.12</v>
      </c>
      <c r="F77" s="101" t="s">
        <v>12</v>
      </c>
    </row>
    <row r="78" spans="2:6" ht="12.5">
      <c r="B78" s="114">
        <v>45546.462500000001</v>
      </c>
      <c r="C78" s="100">
        <v>274</v>
      </c>
      <c r="D78" s="115">
        <v>15.96</v>
      </c>
      <c r="E78" s="98">
        <v>4373.04</v>
      </c>
      <c r="F78" s="101" t="s">
        <v>12</v>
      </c>
    </row>
    <row r="79" spans="2:6" ht="12.5">
      <c r="B79" s="114">
        <v>45546.462500000001</v>
      </c>
      <c r="C79" s="100">
        <v>104</v>
      </c>
      <c r="D79" s="115">
        <v>15.96</v>
      </c>
      <c r="E79" s="98">
        <v>1659.8400000000001</v>
      </c>
      <c r="F79" s="101" t="s">
        <v>12</v>
      </c>
    </row>
    <row r="80" spans="2:6" ht="12.5">
      <c r="B80" s="114">
        <v>45546.473611111112</v>
      </c>
      <c r="C80" s="100">
        <v>248</v>
      </c>
      <c r="D80" s="115">
        <v>15.98</v>
      </c>
      <c r="E80" s="98">
        <v>3963.04</v>
      </c>
      <c r="F80" s="101" t="s">
        <v>12</v>
      </c>
    </row>
    <row r="81" spans="2:6" ht="12.5">
      <c r="B81" s="114">
        <v>45546.473611111112</v>
      </c>
      <c r="C81" s="100">
        <v>39</v>
      </c>
      <c r="D81" s="115">
        <v>15.98</v>
      </c>
      <c r="E81" s="98">
        <v>623.22</v>
      </c>
      <c r="F81" s="101" t="s">
        <v>12</v>
      </c>
    </row>
    <row r="82" spans="2:6" ht="12.5">
      <c r="B82" s="114">
        <v>45546.474999999999</v>
      </c>
      <c r="C82" s="100">
        <v>546</v>
      </c>
      <c r="D82" s="115">
        <v>15.97</v>
      </c>
      <c r="E82" s="98">
        <v>8719.6200000000008</v>
      </c>
      <c r="F82" s="101" t="s">
        <v>12</v>
      </c>
    </row>
    <row r="83" spans="2:6" ht="12.5">
      <c r="B83" s="114">
        <v>45546.474999999999</v>
      </c>
      <c r="C83" s="100">
        <v>12</v>
      </c>
      <c r="D83" s="115">
        <v>15.97</v>
      </c>
      <c r="E83" s="98">
        <v>191.64000000000001</v>
      </c>
      <c r="F83" s="101" t="s">
        <v>12</v>
      </c>
    </row>
    <row r="84" spans="2:6" ht="12.5">
      <c r="B84" s="114">
        <v>45546.474999999999</v>
      </c>
      <c r="C84" s="100">
        <v>272</v>
      </c>
      <c r="D84" s="115">
        <v>15.97</v>
      </c>
      <c r="E84" s="98">
        <v>4343.84</v>
      </c>
      <c r="F84" s="101" t="s">
        <v>12</v>
      </c>
    </row>
    <row r="85" spans="2:6" ht="12.5">
      <c r="B85" s="114">
        <v>45546.474999999999</v>
      </c>
      <c r="C85" s="100">
        <v>262</v>
      </c>
      <c r="D85" s="115">
        <v>15.97</v>
      </c>
      <c r="E85" s="98">
        <v>4184.1400000000003</v>
      </c>
      <c r="F85" s="101" t="s">
        <v>12</v>
      </c>
    </row>
    <row r="86" spans="2:6" ht="12.5">
      <c r="B86" s="114">
        <v>45546.474999999999</v>
      </c>
      <c r="C86" s="100">
        <v>265</v>
      </c>
      <c r="D86" s="115">
        <v>15.97</v>
      </c>
      <c r="E86" s="98">
        <v>4232.05</v>
      </c>
      <c r="F86" s="101" t="s">
        <v>12</v>
      </c>
    </row>
    <row r="87" spans="2:6" ht="12.5">
      <c r="B87" s="114">
        <v>45546.474999999999</v>
      </c>
      <c r="C87" s="100">
        <v>279</v>
      </c>
      <c r="D87" s="115">
        <v>15.97</v>
      </c>
      <c r="E87" s="98">
        <v>4455.63</v>
      </c>
      <c r="F87" s="101" t="s">
        <v>12</v>
      </c>
    </row>
    <row r="88" spans="2:6" ht="12.5">
      <c r="B88" s="114">
        <v>45546.487500000003</v>
      </c>
      <c r="C88" s="100">
        <v>311</v>
      </c>
      <c r="D88" s="115">
        <v>15.98</v>
      </c>
      <c r="E88" s="98">
        <v>4969.78</v>
      </c>
      <c r="F88" s="101" t="s">
        <v>12</v>
      </c>
    </row>
    <row r="89" spans="2:6" ht="12.5">
      <c r="B89" s="114">
        <v>45546.487500000003</v>
      </c>
      <c r="C89" s="100">
        <v>271</v>
      </c>
      <c r="D89" s="115">
        <v>15.98</v>
      </c>
      <c r="E89" s="98">
        <v>4330.58</v>
      </c>
      <c r="F89" s="101" t="s">
        <v>12</v>
      </c>
    </row>
    <row r="90" spans="2:6" ht="12.5">
      <c r="B90" s="114">
        <v>45546.487500000003</v>
      </c>
      <c r="C90" s="100">
        <v>307</v>
      </c>
      <c r="D90" s="115">
        <v>15.98</v>
      </c>
      <c r="E90" s="98">
        <v>4905.8600000000006</v>
      </c>
      <c r="F90" s="101" t="s">
        <v>12</v>
      </c>
    </row>
    <row r="91" spans="2:6" ht="12.5">
      <c r="B91" s="114">
        <v>45546.487500000003</v>
      </c>
      <c r="C91" s="100">
        <v>287</v>
      </c>
      <c r="D91" s="115">
        <v>15.98</v>
      </c>
      <c r="E91" s="98">
        <v>4586.26</v>
      </c>
      <c r="F91" s="101" t="s">
        <v>12</v>
      </c>
    </row>
    <row r="92" spans="2:6" ht="12.5">
      <c r="B92" s="114">
        <v>45546.487500000003</v>
      </c>
      <c r="C92" s="100">
        <v>2</v>
      </c>
      <c r="D92" s="115">
        <v>15.98</v>
      </c>
      <c r="E92" s="98">
        <v>31.96</v>
      </c>
      <c r="F92" s="101" t="s">
        <v>12</v>
      </c>
    </row>
    <row r="93" spans="2:6" ht="12.5">
      <c r="B93" s="114">
        <v>45546.487500000003</v>
      </c>
      <c r="C93" s="100">
        <v>272</v>
      </c>
      <c r="D93" s="115">
        <v>15.98</v>
      </c>
      <c r="E93" s="98">
        <v>4346.5600000000004</v>
      </c>
      <c r="F93" s="101" t="s">
        <v>12</v>
      </c>
    </row>
    <row r="94" spans="2:6" ht="12.5">
      <c r="B94" s="114">
        <v>45546.487500000003</v>
      </c>
      <c r="C94" s="100">
        <v>4</v>
      </c>
      <c r="D94" s="115">
        <v>15.98</v>
      </c>
      <c r="E94" s="98">
        <v>63.92</v>
      </c>
      <c r="F94" s="101" t="s">
        <v>12</v>
      </c>
    </row>
    <row r="95" spans="2:6" ht="12.5">
      <c r="B95" s="114">
        <v>45546.489583333336</v>
      </c>
      <c r="C95" s="100">
        <v>296</v>
      </c>
      <c r="D95" s="115">
        <v>15.97</v>
      </c>
      <c r="E95" s="98">
        <v>4727.12</v>
      </c>
      <c r="F95" s="101" t="s">
        <v>12</v>
      </c>
    </row>
    <row r="96" spans="2:6" ht="12.5">
      <c r="B96" s="114">
        <v>45546.504166666666</v>
      </c>
      <c r="C96" s="100">
        <v>305</v>
      </c>
      <c r="D96" s="115">
        <v>15.99</v>
      </c>
      <c r="E96" s="98">
        <v>4876.95</v>
      </c>
      <c r="F96" s="101" t="s">
        <v>12</v>
      </c>
    </row>
    <row r="97" spans="2:6" ht="12.5">
      <c r="B97" s="114">
        <v>45546.505555555559</v>
      </c>
      <c r="C97" s="100">
        <v>298</v>
      </c>
      <c r="D97" s="115">
        <v>15.99</v>
      </c>
      <c r="E97" s="98">
        <v>4765.0200000000004</v>
      </c>
      <c r="F97" s="101" t="s">
        <v>12</v>
      </c>
    </row>
    <row r="98" spans="2:6" ht="12.5">
      <c r="B98" s="114">
        <v>45546.505555555559</v>
      </c>
      <c r="C98" s="100">
        <v>536</v>
      </c>
      <c r="D98" s="115">
        <v>15.99</v>
      </c>
      <c r="E98" s="98">
        <v>8570.64</v>
      </c>
      <c r="F98" s="101" t="s">
        <v>12</v>
      </c>
    </row>
    <row r="99" spans="2:6" ht="12.5">
      <c r="B99" s="114">
        <v>45546.505555555559</v>
      </c>
      <c r="C99" s="100">
        <v>298</v>
      </c>
      <c r="D99" s="115">
        <v>15.99</v>
      </c>
      <c r="E99" s="98">
        <v>4765.0200000000004</v>
      </c>
      <c r="F99" s="101" t="s">
        <v>12</v>
      </c>
    </row>
    <row r="100" spans="2:6" ht="12.5">
      <c r="B100" s="114">
        <v>45546.510416666664</v>
      </c>
      <c r="C100" s="100">
        <v>382</v>
      </c>
      <c r="D100" s="115">
        <v>16.059999999999999</v>
      </c>
      <c r="E100" s="98">
        <v>6134.9199999999992</v>
      </c>
      <c r="F100" s="101" t="s">
        <v>12</v>
      </c>
    </row>
    <row r="101" spans="2:6" ht="12.5">
      <c r="B101" s="114">
        <v>45546.510416666664</v>
      </c>
      <c r="C101" s="100">
        <v>182</v>
      </c>
      <c r="D101" s="115">
        <v>16.059999999999999</v>
      </c>
      <c r="E101" s="98">
        <v>2922.9199999999996</v>
      </c>
      <c r="F101" s="101" t="s">
        <v>12</v>
      </c>
    </row>
    <row r="102" spans="2:6" ht="12.5">
      <c r="B102" s="114">
        <v>45546.519444444442</v>
      </c>
      <c r="C102" s="100">
        <v>270</v>
      </c>
      <c r="D102" s="115">
        <v>16.05</v>
      </c>
      <c r="E102" s="98">
        <v>4333.5</v>
      </c>
      <c r="F102" s="101" t="s">
        <v>12</v>
      </c>
    </row>
    <row r="103" spans="2:6" ht="12.5">
      <c r="B103" s="114">
        <v>45546.519444444442</v>
      </c>
      <c r="C103" s="100">
        <v>182</v>
      </c>
      <c r="D103" s="115">
        <v>16.05</v>
      </c>
      <c r="E103" s="98">
        <v>2921.1</v>
      </c>
      <c r="F103" s="101" t="s">
        <v>12</v>
      </c>
    </row>
    <row r="104" spans="2:6" ht="12.5">
      <c r="B104" s="114">
        <v>45546.519444444442</v>
      </c>
      <c r="C104" s="100">
        <v>94</v>
      </c>
      <c r="D104" s="115">
        <v>16.05</v>
      </c>
      <c r="E104" s="98">
        <v>1508.7</v>
      </c>
      <c r="F104" s="101" t="s">
        <v>12</v>
      </c>
    </row>
    <row r="105" spans="2:6" ht="12.5">
      <c r="B105" s="114">
        <v>45546.522916666669</v>
      </c>
      <c r="C105" s="100">
        <v>286</v>
      </c>
      <c r="D105" s="115">
        <v>16.05</v>
      </c>
      <c r="E105" s="98">
        <v>4590.3</v>
      </c>
      <c r="F105" s="101" t="s">
        <v>12</v>
      </c>
    </row>
    <row r="106" spans="2:6" ht="12.5">
      <c r="B106" s="114">
        <v>45546.522916666669</v>
      </c>
      <c r="C106" s="100">
        <v>497</v>
      </c>
      <c r="D106" s="115">
        <v>16.05</v>
      </c>
      <c r="E106" s="98">
        <v>7976.85</v>
      </c>
      <c r="F106" s="101" t="s">
        <v>12</v>
      </c>
    </row>
    <row r="107" spans="2:6" ht="12.5">
      <c r="B107" s="114">
        <v>45546.538194444445</v>
      </c>
      <c r="C107" s="100">
        <v>272</v>
      </c>
      <c r="D107" s="115">
        <v>16.05</v>
      </c>
      <c r="E107" s="98">
        <v>4365.6000000000004</v>
      </c>
      <c r="F107" s="101" t="s">
        <v>12</v>
      </c>
    </row>
    <row r="108" spans="2:6" ht="12.5">
      <c r="B108" s="114">
        <v>45546.538194444445</v>
      </c>
      <c r="C108" s="100">
        <v>185</v>
      </c>
      <c r="D108" s="115">
        <v>16.05</v>
      </c>
      <c r="E108" s="98">
        <v>2969.25</v>
      </c>
      <c r="F108" s="101" t="s">
        <v>12</v>
      </c>
    </row>
    <row r="109" spans="2:6" ht="12.5">
      <c r="B109" s="114">
        <v>45546.538888888892</v>
      </c>
      <c r="C109" s="100">
        <v>334</v>
      </c>
      <c r="D109" s="115">
        <v>16.05</v>
      </c>
      <c r="E109" s="98">
        <v>5360.7</v>
      </c>
      <c r="F109" s="101" t="s">
        <v>12</v>
      </c>
    </row>
    <row r="110" spans="2:6" ht="12.5">
      <c r="B110" s="114">
        <v>45546.538888888892</v>
      </c>
      <c r="C110" s="100">
        <v>213</v>
      </c>
      <c r="D110" s="115">
        <v>16.05</v>
      </c>
      <c r="E110" s="98">
        <v>3418.65</v>
      </c>
      <c r="F110" s="101" t="s">
        <v>12</v>
      </c>
    </row>
    <row r="111" spans="2:6" ht="12.5">
      <c r="B111" s="114">
        <v>45546.538888888892</v>
      </c>
      <c r="C111" s="100">
        <v>287</v>
      </c>
      <c r="D111" s="115">
        <v>16.05</v>
      </c>
      <c r="E111" s="98">
        <v>4606.3500000000004</v>
      </c>
      <c r="F111" s="101" t="s">
        <v>12</v>
      </c>
    </row>
    <row r="112" spans="2:6" ht="12.5">
      <c r="B112" s="114">
        <v>45546.538888888892</v>
      </c>
      <c r="C112" s="100">
        <v>295</v>
      </c>
      <c r="D112" s="115">
        <v>16.05</v>
      </c>
      <c r="E112" s="98">
        <v>4734.75</v>
      </c>
      <c r="F112" s="101" t="s">
        <v>12</v>
      </c>
    </row>
    <row r="113" spans="2:6" ht="12.5">
      <c r="B113" s="114">
        <v>45546.538888888892</v>
      </c>
      <c r="C113" s="100">
        <v>341</v>
      </c>
      <c r="D113" s="115">
        <v>16.05</v>
      </c>
      <c r="E113" s="98">
        <v>5473.05</v>
      </c>
      <c r="F113" s="101" t="s">
        <v>12</v>
      </c>
    </row>
    <row r="114" spans="2:6" ht="12.5">
      <c r="B114" s="114">
        <v>45546.54583333333</v>
      </c>
      <c r="C114" s="100">
        <v>283</v>
      </c>
      <c r="D114" s="115">
        <v>16.03</v>
      </c>
      <c r="E114" s="98">
        <v>4536.4900000000007</v>
      </c>
      <c r="F114" s="101" t="s">
        <v>12</v>
      </c>
    </row>
    <row r="115" spans="2:6" ht="12.5">
      <c r="B115" s="114">
        <v>45546.549305555556</v>
      </c>
      <c r="C115" s="100">
        <v>12</v>
      </c>
      <c r="D115" s="115">
        <v>16.02</v>
      </c>
      <c r="E115" s="98">
        <v>192.24</v>
      </c>
      <c r="F115" s="101" t="s">
        <v>12</v>
      </c>
    </row>
    <row r="116" spans="2:6" ht="12.5">
      <c r="B116" s="114">
        <v>45546.55</v>
      </c>
      <c r="C116" s="100">
        <v>265</v>
      </c>
      <c r="D116" s="115">
        <v>16.02</v>
      </c>
      <c r="E116" s="98">
        <v>4245.3</v>
      </c>
      <c r="F116" s="101" t="s">
        <v>12</v>
      </c>
    </row>
    <row r="117" spans="2:6" ht="12.5">
      <c r="B117" s="114">
        <v>45546.557638888888</v>
      </c>
      <c r="C117" s="100">
        <v>316</v>
      </c>
      <c r="D117" s="115">
        <v>16.03</v>
      </c>
      <c r="E117" s="98">
        <v>5065.4800000000005</v>
      </c>
      <c r="F117" s="101" t="s">
        <v>12</v>
      </c>
    </row>
    <row r="118" spans="2:6" ht="12.5">
      <c r="B118" s="114">
        <v>45546.557638888888</v>
      </c>
      <c r="C118" s="100">
        <v>12</v>
      </c>
      <c r="D118" s="115">
        <v>16.03</v>
      </c>
      <c r="E118" s="98">
        <v>192.36</v>
      </c>
      <c r="F118" s="101" t="s">
        <v>12</v>
      </c>
    </row>
    <row r="119" spans="2:6" ht="12.5">
      <c r="B119" s="114">
        <v>45546.557638888888</v>
      </c>
      <c r="C119" s="100">
        <v>278</v>
      </c>
      <c r="D119" s="115">
        <v>16.03</v>
      </c>
      <c r="E119" s="98">
        <v>4456.34</v>
      </c>
      <c r="F119" s="101" t="s">
        <v>12</v>
      </c>
    </row>
    <row r="120" spans="2:6" ht="12.5">
      <c r="B120" s="114">
        <v>45546.557638888888</v>
      </c>
      <c r="C120" s="100">
        <v>301</v>
      </c>
      <c r="D120" s="115">
        <v>16.03</v>
      </c>
      <c r="E120" s="98">
        <v>4825.0300000000007</v>
      </c>
      <c r="F120" s="101" t="s">
        <v>12</v>
      </c>
    </row>
    <row r="121" spans="2:6" ht="12.5">
      <c r="B121" s="114">
        <v>45546.557638888888</v>
      </c>
      <c r="C121" s="100">
        <v>90</v>
      </c>
      <c r="D121" s="115">
        <v>16.04</v>
      </c>
      <c r="E121" s="98">
        <v>1443.6</v>
      </c>
      <c r="F121" s="101" t="s">
        <v>12</v>
      </c>
    </row>
    <row r="122" spans="2:6" ht="12.5">
      <c r="B122" s="114">
        <v>45546.557638888888</v>
      </c>
      <c r="C122" s="100">
        <v>200</v>
      </c>
      <c r="D122" s="115">
        <v>16.04</v>
      </c>
      <c r="E122" s="98">
        <v>3208</v>
      </c>
      <c r="F122" s="101" t="s">
        <v>12</v>
      </c>
    </row>
    <row r="123" spans="2:6" ht="12.5">
      <c r="B123" s="114">
        <v>45546.566666666666</v>
      </c>
      <c r="C123" s="100">
        <v>292</v>
      </c>
      <c r="D123" s="115">
        <v>16.04</v>
      </c>
      <c r="E123" s="98">
        <v>4683.6799999999994</v>
      </c>
      <c r="F123" s="101" t="s">
        <v>12</v>
      </c>
    </row>
    <row r="124" spans="2:6" ht="12.5">
      <c r="B124" s="114">
        <v>45546.572222222225</v>
      </c>
      <c r="C124" s="100">
        <v>300</v>
      </c>
      <c r="D124" s="115">
        <v>16.05</v>
      </c>
      <c r="E124" s="98">
        <v>4815</v>
      </c>
      <c r="F124" s="101" t="s">
        <v>12</v>
      </c>
    </row>
    <row r="125" spans="2:6" ht="12.5">
      <c r="B125" s="114">
        <v>45546.57708333333</v>
      </c>
      <c r="C125" s="100">
        <v>48</v>
      </c>
      <c r="D125" s="115">
        <v>16.03</v>
      </c>
      <c r="E125" s="98">
        <v>769.44</v>
      </c>
      <c r="F125" s="101" t="s">
        <v>12</v>
      </c>
    </row>
    <row r="126" spans="2:6" ht="12.5">
      <c r="B126" s="114">
        <v>45546.57708333333</v>
      </c>
      <c r="C126" s="100">
        <v>234</v>
      </c>
      <c r="D126" s="115">
        <v>16.03</v>
      </c>
      <c r="E126" s="98">
        <v>3751.0200000000004</v>
      </c>
      <c r="F126" s="101" t="s">
        <v>12</v>
      </c>
    </row>
    <row r="127" spans="2:6" ht="12.5">
      <c r="B127" s="114">
        <v>45546.57708333333</v>
      </c>
      <c r="C127" s="100">
        <v>602</v>
      </c>
      <c r="D127" s="115">
        <v>16.04</v>
      </c>
      <c r="E127" s="98">
        <v>9656.08</v>
      </c>
      <c r="F127" s="101" t="s">
        <v>12</v>
      </c>
    </row>
    <row r="128" spans="2:6" ht="12.5">
      <c r="B128" s="114">
        <v>45546.581944444442</v>
      </c>
      <c r="C128" s="100">
        <v>66</v>
      </c>
      <c r="D128" s="115">
        <v>16.02</v>
      </c>
      <c r="E128" s="98">
        <v>1057.32</v>
      </c>
      <c r="F128" s="101" t="s">
        <v>12</v>
      </c>
    </row>
    <row r="129" spans="2:6" ht="12.5">
      <c r="B129" s="114">
        <v>45546.581944444442</v>
      </c>
      <c r="C129" s="100">
        <v>321</v>
      </c>
      <c r="D129" s="115">
        <v>16.02</v>
      </c>
      <c r="E129" s="98">
        <v>5142.42</v>
      </c>
      <c r="F129" s="101" t="s">
        <v>12</v>
      </c>
    </row>
    <row r="130" spans="2:6" ht="12.5">
      <c r="B130" s="114">
        <v>45546.581944444442</v>
      </c>
      <c r="C130" s="100">
        <v>295</v>
      </c>
      <c r="D130" s="115">
        <v>16.02</v>
      </c>
      <c r="E130" s="98">
        <v>4725.8999999999996</v>
      </c>
      <c r="F130" s="101" t="s">
        <v>12</v>
      </c>
    </row>
    <row r="131" spans="2:6" ht="12.5">
      <c r="B131" s="114">
        <v>45546.581944444442</v>
      </c>
      <c r="C131" s="100">
        <v>243</v>
      </c>
      <c r="D131" s="115">
        <v>16.02</v>
      </c>
      <c r="E131" s="98">
        <v>3892.8599999999997</v>
      </c>
      <c r="F131" s="101" t="s">
        <v>12</v>
      </c>
    </row>
    <row r="132" spans="2:6" ht="12.5">
      <c r="B132" s="114">
        <v>45546.586805555555</v>
      </c>
      <c r="C132" s="100">
        <v>279</v>
      </c>
      <c r="D132" s="115">
        <v>16.04</v>
      </c>
      <c r="E132" s="98">
        <v>4475.16</v>
      </c>
      <c r="F132" s="101" t="s">
        <v>12</v>
      </c>
    </row>
    <row r="133" spans="2:6" ht="12.5">
      <c r="B133" s="114">
        <v>45546.595138888886</v>
      </c>
      <c r="C133" s="100">
        <v>275</v>
      </c>
      <c r="D133" s="115">
        <v>16.04</v>
      </c>
      <c r="E133" s="98">
        <v>4411</v>
      </c>
      <c r="F133" s="101" t="s">
        <v>12</v>
      </c>
    </row>
    <row r="134" spans="2:6" ht="12.5">
      <c r="B134" s="114">
        <v>45546.595138888886</v>
      </c>
      <c r="C134" s="100">
        <v>10</v>
      </c>
      <c r="D134" s="115">
        <v>16.04</v>
      </c>
      <c r="E134" s="98">
        <v>160.39999999999998</v>
      </c>
      <c r="F134" s="101" t="s">
        <v>12</v>
      </c>
    </row>
    <row r="135" spans="2:6" ht="12.5">
      <c r="B135" s="114">
        <v>45546.595138888886</v>
      </c>
      <c r="C135" s="100">
        <v>317</v>
      </c>
      <c r="D135" s="115">
        <v>16.04</v>
      </c>
      <c r="E135" s="98">
        <v>5084.6799999999994</v>
      </c>
      <c r="F135" s="101" t="s">
        <v>12</v>
      </c>
    </row>
    <row r="136" spans="2:6" ht="12.5">
      <c r="B136" s="114">
        <v>45546.595138888886</v>
      </c>
      <c r="C136" s="100">
        <v>298</v>
      </c>
      <c r="D136" s="115">
        <v>16.04</v>
      </c>
      <c r="E136" s="98">
        <v>4779.92</v>
      </c>
      <c r="F136" s="101" t="s">
        <v>12</v>
      </c>
    </row>
    <row r="137" spans="2:6" ht="12.5">
      <c r="B137" s="114">
        <v>45546.602083333331</v>
      </c>
      <c r="C137" s="100">
        <v>271</v>
      </c>
      <c r="D137" s="115">
        <v>16.02</v>
      </c>
      <c r="E137" s="98">
        <v>4341.42</v>
      </c>
      <c r="F137" s="101" t="s">
        <v>12</v>
      </c>
    </row>
    <row r="138" spans="2:6" ht="12.5">
      <c r="B138" s="114">
        <v>45546.602083333331</v>
      </c>
      <c r="C138" s="100">
        <v>281</v>
      </c>
      <c r="D138" s="115">
        <v>16.02</v>
      </c>
      <c r="E138" s="98">
        <v>4501.62</v>
      </c>
      <c r="F138" s="101" t="s">
        <v>12</v>
      </c>
    </row>
    <row r="139" spans="2:6" ht="12.5">
      <c r="B139" s="114">
        <v>45546.602083333331</v>
      </c>
      <c r="C139" s="100">
        <v>330</v>
      </c>
      <c r="D139" s="115">
        <v>16.02</v>
      </c>
      <c r="E139" s="98">
        <v>5286.5999999999995</v>
      </c>
      <c r="F139" s="101" t="s">
        <v>12</v>
      </c>
    </row>
    <row r="140" spans="2:6" ht="12.5">
      <c r="B140" s="114">
        <v>45546.604166666664</v>
      </c>
      <c r="C140" s="100">
        <v>315</v>
      </c>
      <c r="D140" s="115">
        <v>15.97</v>
      </c>
      <c r="E140" s="98">
        <v>5030.55</v>
      </c>
      <c r="F140" s="101" t="s">
        <v>12</v>
      </c>
    </row>
    <row r="141" spans="2:6" ht="12.5">
      <c r="B141" s="114">
        <v>45546.618055555555</v>
      </c>
      <c r="C141" s="100">
        <v>540</v>
      </c>
      <c r="D141" s="115">
        <v>16.03</v>
      </c>
      <c r="E141" s="98">
        <v>8656.2000000000007</v>
      </c>
      <c r="F141" s="101" t="s">
        <v>12</v>
      </c>
    </row>
    <row r="142" spans="2:6" ht="12.5">
      <c r="B142" s="114">
        <v>45546.618055555555</v>
      </c>
      <c r="C142" s="100">
        <v>284</v>
      </c>
      <c r="D142" s="115">
        <v>16.03</v>
      </c>
      <c r="E142" s="98">
        <v>4552.5200000000004</v>
      </c>
      <c r="F142" s="101" t="s">
        <v>12</v>
      </c>
    </row>
    <row r="143" spans="2:6" ht="12.5">
      <c r="B143" s="114">
        <v>45546.618750000001</v>
      </c>
      <c r="C143" s="100">
        <v>539</v>
      </c>
      <c r="D143" s="115">
        <v>16.02</v>
      </c>
      <c r="E143" s="98">
        <v>8634.7800000000007</v>
      </c>
      <c r="F143" s="101" t="s">
        <v>12</v>
      </c>
    </row>
    <row r="144" spans="2:6" ht="12.5">
      <c r="B144" s="114">
        <v>45546.62777777778</v>
      </c>
      <c r="C144" s="100">
        <v>89</v>
      </c>
      <c r="D144" s="115">
        <v>16.059999999999999</v>
      </c>
      <c r="E144" s="98">
        <v>1429.34</v>
      </c>
      <c r="F144" s="101" t="s">
        <v>12</v>
      </c>
    </row>
    <row r="145" spans="2:6" ht="12.5">
      <c r="B145" s="114">
        <v>45546.62777777778</v>
      </c>
      <c r="C145" s="100">
        <v>203</v>
      </c>
      <c r="D145" s="115">
        <v>16.059999999999999</v>
      </c>
      <c r="E145" s="98">
        <v>3260.18</v>
      </c>
      <c r="F145" s="101" t="s">
        <v>12</v>
      </c>
    </row>
    <row r="146" spans="2:6" ht="12.5">
      <c r="B146" s="114">
        <v>45546.629861111112</v>
      </c>
      <c r="C146" s="100">
        <v>561</v>
      </c>
      <c r="D146" s="115">
        <v>16.04</v>
      </c>
      <c r="E146" s="98">
        <v>8998.4399999999987</v>
      </c>
      <c r="F146" s="101" t="s">
        <v>12</v>
      </c>
    </row>
    <row r="147" spans="2:6" ht="12.5">
      <c r="B147" s="114">
        <v>45546.636111111111</v>
      </c>
      <c r="C147" s="100">
        <v>584</v>
      </c>
      <c r="D147" s="115">
        <v>16.03</v>
      </c>
      <c r="E147" s="98">
        <v>9361.52</v>
      </c>
      <c r="F147" s="101" t="s">
        <v>12</v>
      </c>
    </row>
    <row r="148" spans="2:6" ht="12.5">
      <c r="B148" s="114">
        <v>45546.636111111111</v>
      </c>
      <c r="C148" s="100">
        <v>359</v>
      </c>
      <c r="D148" s="115">
        <v>16.03</v>
      </c>
      <c r="E148" s="98">
        <v>5754.77</v>
      </c>
      <c r="F148" s="101" t="s">
        <v>12</v>
      </c>
    </row>
    <row r="149" spans="2:6" ht="12.5">
      <c r="B149" s="114">
        <v>45546.636111111111</v>
      </c>
      <c r="C149" s="100">
        <v>349</v>
      </c>
      <c r="D149" s="115">
        <v>16.03</v>
      </c>
      <c r="E149" s="98">
        <v>5594.47</v>
      </c>
      <c r="F149" s="101" t="s">
        <v>12</v>
      </c>
    </row>
    <row r="150" spans="2:6" ht="12.5">
      <c r="B150" s="114">
        <v>45546.642361111109</v>
      </c>
      <c r="C150" s="100">
        <v>594</v>
      </c>
      <c r="D150" s="115">
        <v>16.03</v>
      </c>
      <c r="E150" s="98">
        <v>9521.8200000000015</v>
      </c>
      <c r="F150" s="101" t="s">
        <v>12</v>
      </c>
    </row>
    <row r="151" spans="2:6" ht="12.5">
      <c r="B151" s="114">
        <v>45546.642361111109</v>
      </c>
      <c r="C151" s="100">
        <v>45</v>
      </c>
      <c r="D151" s="115">
        <v>16.05</v>
      </c>
      <c r="E151" s="98">
        <v>722.25</v>
      </c>
      <c r="F151" s="101" t="s">
        <v>12</v>
      </c>
    </row>
    <row r="152" spans="2:6" ht="12.5">
      <c r="B152" s="114">
        <v>45546.642361111109</v>
      </c>
      <c r="C152" s="100">
        <v>455</v>
      </c>
      <c r="D152" s="115">
        <v>16.05</v>
      </c>
      <c r="E152" s="98">
        <v>7302.75</v>
      </c>
      <c r="F152" s="101" t="s">
        <v>12</v>
      </c>
    </row>
    <row r="153" spans="2:6" ht="12.5">
      <c r="B153" s="114">
        <v>45546.642361111109</v>
      </c>
      <c r="C153" s="100">
        <v>300</v>
      </c>
      <c r="D153" s="115">
        <v>16.05</v>
      </c>
      <c r="E153" s="98">
        <v>4815</v>
      </c>
      <c r="F153" s="101" t="s">
        <v>12</v>
      </c>
    </row>
    <row r="154" spans="2:6" ht="12.5">
      <c r="B154" s="114">
        <v>45546.642361111109</v>
      </c>
      <c r="C154" s="100">
        <v>300</v>
      </c>
      <c r="D154" s="101">
        <v>16.05</v>
      </c>
      <c r="E154" s="98">
        <v>4815</v>
      </c>
      <c r="F154" s="101" t="s">
        <v>12</v>
      </c>
    </row>
    <row r="155" spans="2:6" ht="12.5">
      <c r="B155" s="114">
        <v>45546.642361111109</v>
      </c>
      <c r="C155" s="100">
        <v>300</v>
      </c>
      <c r="D155" s="101">
        <v>16.05</v>
      </c>
      <c r="E155" s="98">
        <v>4815</v>
      </c>
      <c r="F155" s="101" t="s">
        <v>12</v>
      </c>
    </row>
    <row r="156" spans="2:6" ht="12.5">
      <c r="B156" s="114">
        <v>45546.642361111109</v>
      </c>
      <c r="C156" s="100">
        <v>300</v>
      </c>
      <c r="D156" s="101">
        <v>16.05</v>
      </c>
      <c r="E156" s="98">
        <v>4815</v>
      </c>
      <c r="F156" s="101" t="s">
        <v>12</v>
      </c>
    </row>
    <row r="157" spans="2:6" ht="12.5">
      <c r="B157" s="114">
        <v>45546.642361111109</v>
      </c>
      <c r="C157" s="100">
        <v>300</v>
      </c>
      <c r="D157" s="101">
        <v>16.05</v>
      </c>
      <c r="E157" s="98">
        <v>4815</v>
      </c>
      <c r="F157" s="101" t="s">
        <v>12</v>
      </c>
    </row>
    <row r="158" spans="2:6" ht="12.5">
      <c r="B158" s="114">
        <v>45546.645833333336</v>
      </c>
      <c r="C158" s="100">
        <v>545</v>
      </c>
      <c r="D158" s="101">
        <v>16.02</v>
      </c>
      <c r="E158" s="98">
        <v>8730.9</v>
      </c>
      <c r="F158" s="101" t="s">
        <v>12</v>
      </c>
    </row>
    <row r="159" spans="2:6" ht="12.5">
      <c r="B159" s="114">
        <v>45546.648611111108</v>
      </c>
      <c r="C159" s="100">
        <v>277</v>
      </c>
      <c r="D159" s="101">
        <v>16.02</v>
      </c>
      <c r="E159" s="98">
        <v>4437.54</v>
      </c>
      <c r="F159" s="101" t="s">
        <v>12</v>
      </c>
    </row>
    <row r="160" spans="2:6" ht="12.5">
      <c r="B160" s="114">
        <v>45546.648611111108</v>
      </c>
      <c r="C160" s="100">
        <v>204</v>
      </c>
      <c r="D160" s="101">
        <v>16.02</v>
      </c>
      <c r="E160" s="98">
        <v>3268.08</v>
      </c>
      <c r="F160" s="101" t="s">
        <v>12</v>
      </c>
    </row>
    <row r="161" spans="2:6" ht="12.5">
      <c r="B161" s="114">
        <v>45546.648611111108</v>
      </c>
      <c r="C161" s="100">
        <v>95</v>
      </c>
      <c r="D161" s="101">
        <v>16.02</v>
      </c>
      <c r="E161" s="98">
        <v>1521.8999999999999</v>
      </c>
      <c r="F161" s="101" t="s">
        <v>12</v>
      </c>
    </row>
    <row r="162" spans="2:6" ht="12.5">
      <c r="B162" s="114">
        <v>45546.651388888888</v>
      </c>
      <c r="C162" s="100">
        <v>624</v>
      </c>
      <c r="D162" s="101">
        <v>16.010000000000002</v>
      </c>
      <c r="E162" s="98">
        <v>9990.2400000000016</v>
      </c>
      <c r="F162" s="101" t="s">
        <v>12</v>
      </c>
    </row>
    <row r="163" spans="2:6" ht="12.5">
      <c r="B163" s="114">
        <v>45546.657638888886</v>
      </c>
      <c r="C163" s="100">
        <v>284</v>
      </c>
      <c r="D163" s="101">
        <v>16</v>
      </c>
      <c r="E163" s="98">
        <v>4544</v>
      </c>
      <c r="F163" s="101" t="s">
        <v>12</v>
      </c>
    </row>
    <row r="164" spans="2:6" ht="12.5">
      <c r="B164" s="114">
        <v>45546.657638888886</v>
      </c>
      <c r="C164" s="100">
        <v>295</v>
      </c>
      <c r="D164" s="101">
        <v>16</v>
      </c>
      <c r="E164" s="98">
        <v>4720</v>
      </c>
      <c r="F164" s="101" t="s">
        <v>12</v>
      </c>
    </row>
    <row r="165" spans="2:6" ht="12.5">
      <c r="B165" s="114">
        <v>45546.657638888886</v>
      </c>
      <c r="C165" s="100">
        <v>309</v>
      </c>
      <c r="D165" s="101">
        <v>16</v>
      </c>
      <c r="E165" s="98">
        <v>4944</v>
      </c>
      <c r="F165" s="101" t="s">
        <v>12</v>
      </c>
    </row>
    <row r="166" spans="2:6" ht="12.5">
      <c r="B166" s="114">
        <v>45546.660416666666</v>
      </c>
      <c r="C166" s="100">
        <v>34</v>
      </c>
      <c r="D166" s="101">
        <v>15.99</v>
      </c>
      <c r="E166" s="98">
        <v>543.66</v>
      </c>
      <c r="F166" s="101" t="s">
        <v>12</v>
      </c>
    </row>
    <row r="167" spans="2:6" ht="12.5">
      <c r="B167" s="114">
        <v>45546.660416666666</v>
      </c>
      <c r="C167" s="100">
        <v>178</v>
      </c>
      <c r="D167" s="101">
        <v>15.99</v>
      </c>
      <c r="E167" s="98">
        <v>2846.2200000000003</v>
      </c>
      <c r="F167" s="101" t="s">
        <v>12</v>
      </c>
    </row>
    <row r="168" spans="2:6" ht="12.5">
      <c r="B168" s="114">
        <v>45546.660416666666</v>
      </c>
      <c r="C168" s="100">
        <v>59</v>
      </c>
      <c r="D168" s="101">
        <v>15.99</v>
      </c>
      <c r="E168" s="98">
        <v>943.41</v>
      </c>
      <c r="F168" s="101" t="s">
        <v>12</v>
      </c>
    </row>
    <row r="169" spans="2:6" ht="12.5">
      <c r="B169" s="114">
        <v>45546.663194444445</v>
      </c>
      <c r="C169" s="100">
        <v>319</v>
      </c>
      <c r="D169" s="101">
        <v>15.99</v>
      </c>
      <c r="E169" s="98">
        <v>5100.8100000000004</v>
      </c>
      <c r="F169" s="101" t="s">
        <v>12</v>
      </c>
    </row>
    <row r="170" spans="2:6" ht="12.5">
      <c r="B170" s="114">
        <v>45546.666666666664</v>
      </c>
      <c r="C170" s="100">
        <v>307</v>
      </c>
      <c r="D170" s="101">
        <v>15.97</v>
      </c>
      <c r="E170" s="98">
        <v>4902.79</v>
      </c>
      <c r="F170" s="101" t="s">
        <v>12</v>
      </c>
    </row>
    <row r="171" spans="2:6" ht="12.5">
      <c r="B171" s="114">
        <v>45546.666666666664</v>
      </c>
      <c r="C171" s="100">
        <v>623</v>
      </c>
      <c r="D171" s="101">
        <v>15.97</v>
      </c>
      <c r="E171" s="98">
        <v>9949.31</v>
      </c>
      <c r="F171" s="101" t="s">
        <v>12</v>
      </c>
    </row>
    <row r="172" spans="2:6" ht="12.5">
      <c r="B172" s="114">
        <v>45546.668749999997</v>
      </c>
      <c r="C172" s="100">
        <v>239</v>
      </c>
      <c r="D172" s="101">
        <v>15.95</v>
      </c>
      <c r="E172" s="98">
        <v>3812.0499999999997</v>
      </c>
      <c r="F172" s="101" t="s">
        <v>12</v>
      </c>
    </row>
    <row r="173" spans="2:6" ht="12.5">
      <c r="B173" s="114">
        <v>45546.668749999997</v>
      </c>
      <c r="C173" s="100">
        <v>34</v>
      </c>
      <c r="D173" s="101">
        <v>15.95</v>
      </c>
      <c r="E173" s="98">
        <v>542.29999999999995</v>
      </c>
      <c r="F173" s="101" t="s">
        <v>12</v>
      </c>
    </row>
    <row r="174" spans="2:6" ht="12.5">
      <c r="B174" s="114">
        <v>45546.673611111109</v>
      </c>
      <c r="C174" s="100">
        <v>517</v>
      </c>
      <c r="D174" s="101">
        <v>15.92</v>
      </c>
      <c r="E174" s="98">
        <v>8230.64</v>
      </c>
      <c r="F174" s="101" t="s">
        <v>12</v>
      </c>
    </row>
    <row r="175" spans="2:6" ht="12.5">
      <c r="B175" s="114">
        <v>45546.673611111109</v>
      </c>
      <c r="C175" s="100">
        <v>20</v>
      </c>
      <c r="D175" s="101">
        <v>15.92</v>
      </c>
      <c r="E175" s="98">
        <v>318.39999999999998</v>
      </c>
      <c r="F175" s="101" t="s">
        <v>12</v>
      </c>
    </row>
    <row r="176" spans="2:6" ht="12.5">
      <c r="B176" s="114">
        <v>45546.677083333336</v>
      </c>
      <c r="C176" s="100">
        <v>296</v>
      </c>
      <c r="D176" s="101">
        <v>15.9</v>
      </c>
      <c r="E176" s="98">
        <v>4706.4000000000005</v>
      </c>
      <c r="F176" s="101" t="s">
        <v>12</v>
      </c>
    </row>
    <row r="177" spans="2:6" ht="12.5">
      <c r="B177" s="114">
        <v>45546.677083333336</v>
      </c>
      <c r="C177" s="100">
        <v>295</v>
      </c>
      <c r="D177" s="101">
        <v>15.91</v>
      </c>
      <c r="E177" s="98">
        <v>4693.45</v>
      </c>
      <c r="F177" s="101" t="s">
        <v>12</v>
      </c>
    </row>
    <row r="178" spans="2:6" ht="12.5">
      <c r="B178" s="114">
        <v>45546.685416666667</v>
      </c>
      <c r="C178" s="100">
        <v>274</v>
      </c>
      <c r="D178" s="101">
        <v>15.9</v>
      </c>
      <c r="E178" s="98">
        <v>4356.6000000000004</v>
      </c>
      <c r="F178" s="101" t="s">
        <v>12</v>
      </c>
    </row>
    <row r="179" spans="2:6" ht="12.5">
      <c r="B179" s="114">
        <v>45546.686111111114</v>
      </c>
      <c r="C179" s="100">
        <v>104</v>
      </c>
      <c r="D179" s="101">
        <v>15.9</v>
      </c>
      <c r="E179" s="98">
        <v>1653.6000000000001</v>
      </c>
      <c r="F179" s="101" t="s">
        <v>12</v>
      </c>
    </row>
    <row r="180" spans="2:6" ht="12.5">
      <c r="B180" s="114">
        <v>45546.686111111114</v>
      </c>
      <c r="C180" s="100">
        <v>202</v>
      </c>
      <c r="D180" s="101">
        <v>15.9</v>
      </c>
      <c r="E180" s="98">
        <v>3211.8</v>
      </c>
      <c r="F180" s="101" t="s">
        <v>12</v>
      </c>
    </row>
    <row r="181" spans="2:6" ht="12.5">
      <c r="B181" s="114">
        <v>45546.686805555553</v>
      </c>
      <c r="C181" s="100">
        <v>540</v>
      </c>
      <c r="D181" s="101">
        <v>15.89</v>
      </c>
      <c r="E181" s="98">
        <v>8580.6</v>
      </c>
      <c r="F181" s="101" t="s">
        <v>12</v>
      </c>
    </row>
    <row r="182" spans="2:6" ht="12.5">
      <c r="B182" s="114">
        <v>45546.686805555553</v>
      </c>
      <c r="C182" s="100">
        <v>266</v>
      </c>
      <c r="D182" s="101">
        <v>15.89</v>
      </c>
      <c r="E182" s="98">
        <v>4226.74</v>
      </c>
      <c r="F182" s="101" t="s">
        <v>12</v>
      </c>
    </row>
    <row r="183" spans="2:6" ht="12.5">
      <c r="B183" s="114">
        <v>45546.686805555553</v>
      </c>
      <c r="C183" s="100">
        <v>319</v>
      </c>
      <c r="D183" s="101">
        <v>15.89</v>
      </c>
      <c r="E183" s="98">
        <v>5068.91</v>
      </c>
      <c r="F183" s="101" t="s">
        <v>12</v>
      </c>
    </row>
    <row r="184" spans="2:6" ht="12.5">
      <c r="B184" s="114">
        <v>45546.694444444445</v>
      </c>
      <c r="C184" s="100">
        <v>578</v>
      </c>
      <c r="D184" s="101">
        <v>15.83</v>
      </c>
      <c r="E184" s="98">
        <v>9149.74</v>
      </c>
      <c r="F184" s="101" t="s">
        <v>12</v>
      </c>
    </row>
    <row r="185" spans="2:6" ht="12.5">
      <c r="B185" s="114">
        <v>45546.694444444445</v>
      </c>
      <c r="C185" s="100">
        <v>301</v>
      </c>
      <c r="D185" s="101">
        <v>15.83</v>
      </c>
      <c r="E185" s="98">
        <v>4764.83</v>
      </c>
      <c r="F185" s="101" t="s">
        <v>12</v>
      </c>
    </row>
    <row r="186" spans="2:6" ht="12.5">
      <c r="B186" s="114">
        <v>45546.700694444444</v>
      </c>
      <c r="C186" s="100">
        <v>568</v>
      </c>
      <c r="D186" s="101">
        <v>15.81</v>
      </c>
      <c r="E186" s="98">
        <v>8980.08</v>
      </c>
      <c r="F186" s="101" t="s">
        <v>12</v>
      </c>
    </row>
    <row r="187" spans="2:6" ht="12.5">
      <c r="B187" s="114">
        <v>45546.700694444444</v>
      </c>
      <c r="C187" s="100">
        <v>267</v>
      </c>
      <c r="D187" s="101">
        <v>15.81</v>
      </c>
      <c r="E187" s="98">
        <v>4221.2700000000004</v>
      </c>
      <c r="F187" s="101" t="s">
        <v>12</v>
      </c>
    </row>
    <row r="188" spans="2:6" ht="12.5">
      <c r="B188" s="114">
        <v>45546.706250000003</v>
      </c>
      <c r="C188" s="100">
        <v>271</v>
      </c>
      <c r="D188" s="101">
        <v>15.83</v>
      </c>
      <c r="E188" s="98">
        <v>4289.93</v>
      </c>
      <c r="F188" s="101" t="s">
        <v>12</v>
      </c>
    </row>
    <row r="189" spans="2:6" ht="12.5">
      <c r="B189" s="114">
        <v>45546.709027777775</v>
      </c>
      <c r="C189" s="100">
        <v>296</v>
      </c>
      <c r="D189" s="101">
        <v>15.84</v>
      </c>
      <c r="E189" s="98">
        <v>4688.6400000000003</v>
      </c>
      <c r="F189" s="101" t="s">
        <v>12</v>
      </c>
    </row>
    <row r="190" spans="2:6" ht="12.5">
      <c r="B190" s="114">
        <v>45546.709027777775</v>
      </c>
      <c r="C190" s="100">
        <v>565</v>
      </c>
      <c r="D190" s="101">
        <v>15.85</v>
      </c>
      <c r="E190" s="98">
        <v>8955.25</v>
      </c>
      <c r="F190" s="101" t="s">
        <v>12</v>
      </c>
    </row>
    <row r="191" spans="2:6" ht="12.5">
      <c r="B191" s="114">
        <v>45546.709027777775</v>
      </c>
      <c r="C191" s="100">
        <v>30</v>
      </c>
      <c r="D191" s="101">
        <v>15.85</v>
      </c>
      <c r="E191" s="98">
        <v>475.5</v>
      </c>
      <c r="F191" s="101" t="s">
        <v>12</v>
      </c>
    </row>
    <row r="192" spans="2:6" ht="12.5">
      <c r="B192" s="114">
        <v>45546.711805555555</v>
      </c>
      <c r="C192" s="100">
        <v>100</v>
      </c>
      <c r="D192" s="101">
        <v>15.86</v>
      </c>
      <c r="E192" s="98">
        <v>1586</v>
      </c>
      <c r="F192" s="101" t="s">
        <v>12</v>
      </c>
    </row>
    <row r="193" spans="2:6" ht="12.5">
      <c r="B193" s="114">
        <v>45546.711805555555</v>
      </c>
      <c r="C193" s="100">
        <v>700</v>
      </c>
      <c r="D193" s="101">
        <v>15.86</v>
      </c>
      <c r="E193" s="98">
        <v>11102</v>
      </c>
      <c r="F193" s="101" t="s">
        <v>12</v>
      </c>
    </row>
    <row r="194" spans="2:6" ht="12.5">
      <c r="B194" s="114">
        <v>45546.715277777781</v>
      </c>
      <c r="C194" s="100">
        <v>80</v>
      </c>
      <c r="D194" s="101">
        <v>15.87</v>
      </c>
      <c r="E194" s="98">
        <v>1269.5999999999999</v>
      </c>
      <c r="F194" s="101" t="s">
        <v>12</v>
      </c>
    </row>
    <row r="195" spans="2:6" ht="12.5">
      <c r="B195" s="114">
        <v>45546.715277777781</v>
      </c>
      <c r="C195" s="100">
        <v>800</v>
      </c>
      <c r="D195" s="101">
        <v>15.87</v>
      </c>
      <c r="E195" s="98">
        <v>12696</v>
      </c>
      <c r="F195" s="101" t="s">
        <v>12</v>
      </c>
    </row>
  </sheetData>
  <conditionalFormatting sqref="D15:D17">
    <cfRule type="expression" dxfId="134" priority="1">
      <formula>$D15&gt;#REF!</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5E88-A23B-4B8B-9A80-19E53C2A6A6D}">
  <sheetPr codeName="Sheet193"/>
  <dimension ref="B1:L186"/>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45545</v>
      </c>
      <c r="C15" s="83">
        <f>SUMIF(F20:F5000,F15,C20:C5000)</f>
        <v>49595</v>
      </c>
      <c r="D15" s="84">
        <f>E15/C15</f>
        <v>16.122176025809047</v>
      </c>
      <c r="E15" s="84">
        <f>SUMIF(F20:F5000,F15,E20:E5000)</f>
        <v>799579.31999999972</v>
      </c>
      <c r="F15" s="85" t="s">
        <v>12</v>
      </c>
    </row>
    <row r="16" spans="2:10">
      <c r="B16" s="30">
        <v>45545</v>
      </c>
      <c r="C16" s="83">
        <f>SUMIF(F20:F5001,F16,C20:C5001)</f>
        <v>0</v>
      </c>
      <c r="D16" s="84">
        <v>0</v>
      </c>
      <c r="E16" s="84">
        <f>SUMIF(F20:F5001,F16,E20:E5001)</f>
        <v>0</v>
      </c>
      <c r="F16" s="85" t="s">
        <v>22</v>
      </c>
    </row>
    <row r="17" spans="2:12" ht="12.5">
      <c r="B17" s="30">
        <v>45545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45545.378472222219</v>
      </c>
      <c r="C20" s="100">
        <v>824</v>
      </c>
      <c r="D20" s="115">
        <v>16.190000000000001</v>
      </c>
      <c r="E20" s="98">
        <v>13340.560000000001</v>
      </c>
      <c r="F20" s="101" t="s">
        <v>12</v>
      </c>
      <c r="G20" s="116"/>
      <c r="H20" s="113"/>
      <c r="I20" s="113"/>
      <c r="J20" s="113"/>
      <c r="K20" s="113"/>
    </row>
    <row r="21" spans="2:12" ht="12.5">
      <c r="B21" s="114">
        <v>45545.379166666666</v>
      </c>
      <c r="C21" s="100">
        <v>276</v>
      </c>
      <c r="D21" s="115">
        <v>16.18</v>
      </c>
      <c r="E21" s="98">
        <v>4465.68</v>
      </c>
      <c r="F21" s="94" t="s">
        <v>12</v>
      </c>
    </row>
    <row r="22" spans="2:12" ht="12.5">
      <c r="B22" s="114">
        <v>45545.383333333331</v>
      </c>
      <c r="C22" s="100">
        <v>594</v>
      </c>
      <c r="D22" s="115">
        <v>16.23</v>
      </c>
      <c r="E22" s="98">
        <v>9640.6200000000008</v>
      </c>
      <c r="F22" s="94" t="s">
        <v>12</v>
      </c>
    </row>
    <row r="23" spans="2:12" ht="12.5">
      <c r="B23" s="114">
        <v>45545.383333333331</v>
      </c>
      <c r="C23" s="100">
        <v>559</v>
      </c>
      <c r="D23" s="115">
        <v>16.23</v>
      </c>
      <c r="E23" s="98">
        <v>9072.57</v>
      </c>
      <c r="F23" s="101" t="s">
        <v>12</v>
      </c>
    </row>
    <row r="24" spans="2:12" ht="12.5">
      <c r="B24" s="114">
        <v>45545.386805555558</v>
      </c>
      <c r="C24" s="100">
        <v>615</v>
      </c>
      <c r="D24" s="115">
        <v>16.260000000000002</v>
      </c>
      <c r="E24" s="98">
        <v>9999.9000000000015</v>
      </c>
      <c r="F24" s="101" t="s">
        <v>12</v>
      </c>
    </row>
    <row r="25" spans="2:12" ht="12.5">
      <c r="B25" s="114">
        <v>45545.386805555558</v>
      </c>
      <c r="C25" s="100">
        <v>851</v>
      </c>
      <c r="D25" s="115">
        <v>16.260000000000002</v>
      </c>
      <c r="E25" s="98">
        <v>13837.260000000002</v>
      </c>
      <c r="F25" s="101" t="s">
        <v>12</v>
      </c>
    </row>
    <row r="26" spans="2:12" ht="12.5">
      <c r="B26" s="114">
        <v>45545.39166666667</v>
      </c>
      <c r="C26" s="100">
        <v>292</v>
      </c>
      <c r="D26" s="115">
        <v>16.34</v>
      </c>
      <c r="E26" s="98">
        <v>4771.28</v>
      </c>
      <c r="F26" s="101" t="s">
        <v>12</v>
      </c>
    </row>
    <row r="27" spans="2:12" ht="12.5">
      <c r="B27" s="114">
        <v>45545.393750000003</v>
      </c>
      <c r="C27" s="100">
        <v>285</v>
      </c>
      <c r="D27" s="115">
        <v>16.350000000000001</v>
      </c>
      <c r="E27" s="98">
        <v>4659.75</v>
      </c>
      <c r="F27" s="101" t="s">
        <v>12</v>
      </c>
    </row>
    <row r="28" spans="2:12" ht="12.5">
      <c r="B28" s="114">
        <v>45545.395138888889</v>
      </c>
      <c r="C28" s="100">
        <v>557</v>
      </c>
      <c r="D28" s="115">
        <v>16.34</v>
      </c>
      <c r="E28" s="98">
        <v>9101.3799999999992</v>
      </c>
      <c r="F28" s="101" t="s">
        <v>12</v>
      </c>
    </row>
    <row r="29" spans="2:12" ht="12.5">
      <c r="B29" s="114">
        <v>45545.397916666669</v>
      </c>
      <c r="C29" s="100">
        <v>44</v>
      </c>
      <c r="D29" s="115">
        <v>16.34</v>
      </c>
      <c r="E29" s="98">
        <v>718.96</v>
      </c>
      <c r="F29" s="101" t="s">
        <v>12</v>
      </c>
    </row>
    <row r="30" spans="2:12" ht="12.5">
      <c r="B30" s="114">
        <v>45545.397916666669</v>
      </c>
      <c r="C30" s="100">
        <v>241</v>
      </c>
      <c r="D30" s="115">
        <v>16.34</v>
      </c>
      <c r="E30" s="98">
        <v>3937.94</v>
      </c>
      <c r="F30" s="101" t="s">
        <v>12</v>
      </c>
    </row>
    <row r="31" spans="2:12" ht="12.5">
      <c r="B31" s="114">
        <v>45545.402777777781</v>
      </c>
      <c r="C31" s="100">
        <v>290</v>
      </c>
      <c r="D31" s="115">
        <v>16.41</v>
      </c>
      <c r="E31" s="98">
        <v>4758.8999999999996</v>
      </c>
      <c r="F31" s="101" t="s">
        <v>12</v>
      </c>
    </row>
    <row r="32" spans="2:12" ht="12.5">
      <c r="B32" s="114">
        <v>45545.402777777781</v>
      </c>
      <c r="C32" s="100">
        <v>623</v>
      </c>
      <c r="D32" s="115">
        <v>16.399999999999999</v>
      </c>
      <c r="E32" s="98">
        <v>10217.199999999999</v>
      </c>
      <c r="F32" s="101" t="s">
        <v>12</v>
      </c>
    </row>
    <row r="33" spans="2:6" ht="12.5">
      <c r="B33" s="114">
        <v>45545.40902777778</v>
      </c>
      <c r="C33" s="100">
        <v>297</v>
      </c>
      <c r="D33" s="115">
        <v>16.38</v>
      </c>
      <c r="E33" s="98">
        <v>4864.8599999999997</v>
      </c>
      <c r="F33" s="101" t="s">
        <v>12</v>
      </c>
    </row>
    <row r="34" spans="2:6" ht="12.5">
      <c r="B34" s="114">
        <v>45545.40902777778</v>
      </c>
      <c r="C34" s="100">
        <v>567</v>
      </c>
      <c r="D34" s="115">
        <v>16.38</v>
      </c>
      <c r="E34" s="98">
        <v>9287.4599999999991</v>
      </c>
      <c r="F34" s="101" t="s">
        <v>12</v>
      </c>
    </row>
    <row r="35" spans="2:6" ht="12.5">
      <c r="B35" s="114">
        <v>45545.409722222219</v>
      </c>
      <c r="C35" s="100">
        <v>77</v>
      </c>
      <c r="D35" s="115">
        <v>16.38</v>
      </c>
      <c r="E35" s="98">
        <v>1261.26</v>
      </c>
      <c r="F35" s="101" t="s">
        <v>12</v>
      </c>
    </row>
    <row r="36" spans="2:6" ht="12.5">
      <c r="B36" s="114">
        <v>45545.409722222219</v>
      </c>
      <c r="C36" s="100">
        <v>221</v>
      </c>
      <c r="D36" s="115">
        <v>16.38</v>
      </c>
      <c r="E36" s="98">
        <v>3619.9799999999996</v>
      </c>
      <c r="F36" s="101" t="s">
        <v>12</v>
      </c>
    </row>
    <row r="37" spans="2:6" ht="12.5">
      <c r="B37" s="114">
        <v>45545.411805555559</v>
      </c>
      <c r="C37" s="100">
        <v>280</v>
      </c>
      <c r="D37" s="115">
        <v>16.36</v>
      </c>
      <c r="E37" s="98">
        <v>4580.8</v>
      </c>
      <c r="F37" s="101" t="s">
        <v>12</v>
      </c>
    </row>
    <row r="38" spans="2:6" ht="12.5">
      <c r="B38" s="114">
        <v>45545.411805555559</v>
      </c>
      <c r="C38" s="100">
        <v>275</v>
      </c>
      <c r="D38" s="115">
        <v>16.36</v>
      </c>
      <c r="E38" s="98">
        <v>4499</v>
      </c>
      <c r="F38" s="101" t="s">
        <v>12</v>
      </c>
    </row>
    <row r="39" spans="2:6" ht="12.5">
      <c r="B39" s="114">
        <v>45545.417361111111</v>
      </c>
      <c r="C39" s="100">
        <v>566</v>
      </c>
      <c r="D39" s="115">
        <v>16.37</v>
      </c>
      <c r="E39" s="98">
        <v>9265.42</v>
      </c>
      <c r="F39" s="101" t="s">
        <v>12</v>
      </c>
    </row>
    <row r="40" spans="2:6" ht="12.5">
      <c r="B40" s="114">
        <v>45545.422222222223</v>
      </c>
      <c r="C40" s="100">
        <v>282</v>
      </c>
      <c r="D40" s="115">
        <v>16.34</v>
      </c>
      <c r="E40" s="98">
        <v>4607.88</v>
      </c>
      <c r="F40" s="101" t="s">
        <v>12</v>
      </c>
    </row>
    <row r="41" spans="2:6" ht="12.5">
      <c r="B41" s="114">
        <v>45545.430555555555</v>
      </c>
      <c r="C41" s="100">
        <v>53</v>
      </c>
      <c r="D41" s="115">
        <v>16.37</v>
      </c>
      <c r="E41" s="98">
        <v>867.61</v>
      </c>
      <c r="F41" s="101" t="s">
        <v>12</v>
      </c>
    </row>
    <row r="42" spans="2:6" ht="12.5">
      <c r="B42" s="114">
        <v>45545.430555555555</v>
      </c>
      <c r="C42" s="100">
        <v>231</v>
      </c>
      <c r="D42" s="115">
        <v>16.37</v>
      </c>
      <c r="E42" s="98">
        <v>3781.4700000000003</v>
      </c>
      <c r="F42" s="101" t="s">
        <v>12</v>
      </c>
    </row>
    <row r="43" spans="2:6" ht="12.5">
      <c r="B43" s="114">
        <v>45545.431250000001</v>
      </c>
      <c r="C43" s="100">
        <v>585</v>
      </c>
      <c r="D43" s="115">
        <v>16.36</v>
      </c>
      <c r="E43" s="98">
        <v>9570.6</v>
      </c>
      <c r="F43" s="101" t="s">
        <v>12</v>
      </c>
    </row>
    <row r="44" spans="2:6" ht="12.5">
      <c r="B44" s="114">
        <v>45545.431250000001</v>
      </c>
      <c r="C44" s="100">
        <v>620</v>
      </c>
      <c r="D44" s="115">
        <v>16.350000000000001</v>
      </c>
      <c r="E44" s="98">
        <v>10137</v>
      </c>
      <c r="F44" s="101" t="s">
        <v>12</v>
      </c>
    </row>
    <row r="45" spans="2:6" ht="12.5">
      <c r="B45" s="114">
        <v>45545.431250000001</v>
      </c>
      <c r="C45" s="100">
        <v>282</v>
      </c>
      <c r="D45" s="115">
        <v>16.350000000000001</v>
      </c>
      <c r="E45" s="98">
        <v>4610.7000000000007</v>
      </c>
      <c r="F45" s="101" t="s">
        <v>12</v>
      </c>
    </row>
    <row r="46" spans="2:6" ht="12.5">
      <c r="B46" s="114">
        <v>45545.438888888886</v>
      </c>
      <c r="C46" s="100">
        <v>286</v>
      </c>
      <c r="D46" s="115">
        <v>16.29</v>
      </c>
      <c r="E46" s="98">
        <v>4658.9399999999996</v>
      </c>
      <c r="F46" s="101" t="s">
        <v>12</v>
      </c>
    </row>
    <row r="47" spans="2:6" ht="12.5">
      <c r="B47" s="114">
        <v>45545.439583333333</v>
      </c>
      <c r="C47" s="100">
        <v>303</v>
      </c>
      <c r="D47" s="115">
        <v>16.260000000000002</v>
      </c>
      <c r="E47" s="98">
        <v>4926.7800000000007</v>
      </c>
      <c r="F47" s="101" t="s">
        <v>12</v>
      </c>
    </row>
    <row r="48" spans="2:6" ht="12.5">
      <c r="B48" s="114">
        <v>45545.44027777778</v>
      </c>
      <c r="C48" s="100">
        <v>80</v>
      </c>
      <c r="D48" s="115">
        <v>16.25</v>
      </c>
      <c r="E48" s="98">
        <v>1300</v>
      </c>
      <c r="F48" s="101" t="s">
        <v>12</v>
      </c>
    </row>
    <row r="49" spans="2:6" ht="12.5">
      <c r="B49" s="114">
        <v>45545.44027777778</v>
      </c>
      <c r="C49" s="100">
        <v>920</v>
      </c>
      <c r="D49" s="115">
        <v>16.25</v>
      </c>
      <c r="E49" s="98">
        <v>14950</v>
      </c>
      <c r="F49" s="101" t="s">
        <v>12</v>
      </c>
    </row>
    <row r="50" spans="2:6" ht="12.5">
      <c r="B50" s="114">
        <v>45545.445833333331</v>
      </c>
      <c r="C50" s="100">
        <v>280</v>
      </c>
      <c r="D50" s="115">
        <v>16.25</v>
      </c>
      <c r="E50" s="98">
        <v>4550</v>
      </c>
      <c r="F50" s="101" t="s">
        <v>12</v>
      </c>
    </row>
    <row r="51" spans="2:6" ht="12.5">
      <c r="B51" s="114">
        <v>45545.445833333331</v>
      </c>
      <c r="C51" s="100">
        <v>291</v>
      </c>
      <c r="D51" s="115">
        <v>16.25</v>
      </c>
      <c r="E51" s="98">
        <v>4728.75</v>
      </c>
      <c r="F51" s="101" t="s">
        <v>12</v>
      </c>
    </row>
    <row r="52" spans="2:6" ht="12.5">
      <c r="B52" s="114">
        <v>45545.448611111111</v>
      </c>
      <c r="C52" s="100">
        <v>320</v>
      </c>
      <c r="D52" s="115">
        <v>16.23</v>
      </c>
      <c r="E52" s="98">
        <v>5193.6000000000004</v>
      </c>
      <c r="F52" s="101" t="s">
        <v>12</v>
      </c>
    </row>
    <row r="53" spans="2:6" ht="12.5">
      <c r="B53" s="114">
        <v>45545.448611111111</v>
      </c>
      <c r="C53" s="100">
        <v>321</v>
      </c>
      <c r="D53" s="115">
        <v>16.23</v>
      </c>
      <c r="E53" s="98">
        <v>5209.83</v>
      </c>
      <c r="F53" s="101" t="s">
        <v>12</v>
      </c>
    </row>
    <row r="54" spans="2:6" ht="12.5">
      <c r="B54" s="114">
        <v>45545.448611111111</v>
      </c>
      <c r="C54" s="100">
        <v>297</v>
      </c>
      <c r="D54" s="115">
        <v>16.23</v>
      </c>
      <c r="E54" s="98">
        <v>4820.3100000000004</v>
      </c>
      <c r="F54" s="101" t="s">
        <v>12</v>
      </c>
    </row>
    <row r="55" spans="2:6" ht="12.5">
      <c r="B55" s="114">
        <v>45545.448611111111</v>
      </c>
      <c r="C55" s="100">
        <v>286</v>
      </c>
      <c r="D55" s="115">
        <v>16.23</v>
      </c>
      <c r="E55" s="98">
        <v>4641.78</v>
      </c>
      <c r="F55" s="101" t="s">
        <v>12</v>
      </c>
    </row>
    <row r="56" spans="2:6" ht="12.5">
      <c r="B56" s="114">
        <v>45545.452777777777</v>
      </c>
      <c r="C56" s="100">
        <v>269</v>
      </c>
      <c r="D56" s="115">
        <v>16.23</v>
      </c>
      <c r="E56" s="98">
        <v>4365.87</v>
      </c>
      <c r="F56" s="101" t="s">
        <v>12</v>
      </c>
    </row>
    <row r="57" spans="2:6" ht="12.5">
      <c r="B57" s="114">
        <v>45545.452777777777</v>
      </c>
      <c r="C57" s="100">
        <v>279</v>
      </c>
      <c r="D57" s="115">
        <v>16.23</v>
      </c>
      <c r="E57" s="98">
        <v>4528.17</v>
      </c>
      <c r="F57" s="101" t="s">
        <v>12</v>
      </c>
    </row>
    <row r="58" spans="2:6" ht="12.5">
      <c r="B58" s="114">
        <v>45545.455555555556</v>
      </c>
      <c r="C58" s="100">
        <v>311</v>
      </c>
      <c r="D58" s="115">
        <v>16.190000000000001</v>
      </c>
      <c r="E58" s="98">
        <v>5035.09</v>
      </c>
      <c r="F58" s="101" t="s">
        <v>12</v>
      </c>
    </row>
    <row r="59" spans="2:6" ht="12.5">
      <c r="B59" s="114">
        <v>45545.459027777775</v>
      </c>
      <c r="C59" s="100">
        <v>282</v>
      </c>
      <c r="D59" s="115">
        <v>16.16</v>
      </c>
      <c r="E59" s="98">
        <v>4557.12</v>
      </c>
      <c r="F59" s="101" t="s">
        <v>12</v>
      </c>
    </row>
    <row r="60" spans="2:6" ht="12.5">
      <c r="B60" s="114">
        <v>45545.459027777775</v>
      </c>
      <c r="C60" s="100">
        <v>268</v>
      </c>
      <c r="D60" s="115">
        <v>16.16</v>
      </c>
      <c r="E60" s="98">
        <v>4330.88</v>
      </c>
      <c r="F60" s="101" t="s">
        <v>12</v>
      </c>
    </row>
    <row r="61" spans="2:6" ht="12.5">
      <c r="B61" s="114">
        <v>45545.459027777775</v>
      </c>
      <c r="C61" s="100">
        <v>267</v>
      </c>
      <c r="D61" s="115">
        <v>16.16</v>
      </c>
      <c r="E61" s="98">
        <v>4314.72</v>
      </c>
      <c r="F61" s="101" t="s">
        <v>12</v>
      </c>
    </row>
    <row r="62" spans="2:6" ht="12.5">
      <c r="B62" s="114">
        <v>45545.464583333334</v>
      </c>
      <c r="C62" s="100">
        <v>50</v>
      </c>
      <c r="D62" s="115">
        <v>16.18</v>
      </c>
      <c r="E62" s="98">
        <v>809</v>
      </c>
      <c r="F62" s="101" t="s">
        <v>12</v>
      </c>
    </row>
    <row r="63" spans="2:6" ht="12.5">
      <c r="B63" s="114">
        <v>45545.464583333334</v>
      </c>
      <c r="C63" s="100">
        <v>263</v>
      </c>
      <c r="D63" s="115">
        <v>16.18</v>
      </c>
      <c r="E63" s="98">
        <v>4255.34</v>
      </c>
      <c r="F63" s="101" t="s">
        <v>12</v>
      </c>
    </row>
    <row r="64" spans="2:6" ht="12.5">
      <c r="B64" s="114">
        <v>45545.467361111114</v>
      </c>
      <c r="C64" s="100">
        <v>289</v>
      </c>
      <c r="D64" s="115">
        <v>16.170000000000002</v>
      </c>
      <c r="E64" s="98">
        <v>4673.13</v>
      </c>
      <c r="F64" s="101" t="s">
        <v>12</v>
      </c>
    </row>
    <row r="65" spans="2:6" ht="12.5">
      <c r="B65" s="114">
        <v>45545.477777777778</v>
      </c>
      <c r="C65" s="100">
        <v>307</v>
      </c>
      <c r="D65" s="115">
        <v>16.2</v>
      </c>
      <c r="E65" s="98">
        <v>4973.3999999999996</v>
      </c>
      <c r="F65" s="101" t="s">
        <v>12</v>
      </c>
    </row>
    <row r="66" spans="2:6" ht="12.5">
      <c r="B66" s="114">
        <v>45545.477777777778</v>
      </c>
      <c r="C66" s="100">
        <v>601</v>
      </c>
      <c r="D66" s="115">
        <v>16.2</v>
      </c>
      <c r="E66" s="98">
        <v>9736.1999999999989</v>
      </c>
      <c r="F66" s="101" t="s">
        <v>12</v>
      </c>
    </row>
    <row r="67" spans="2:6" ht="12.5">
      <c r="B67" s="114">
        <v>45545.478472222225</v>
      </c>
      <c r="C67" s="100">
        <v>295</v>
      </c>
      <c r="D67" s="115">
        <v>16.2</v>
      </c>
      <c r="E67" s="98">
        <v>4779</v>
      </c>
      <c r="F67" s="101" t="s">
        <v>12</v>
      </c>
    </row>
    <row r="68" spans="2:6" ht="12.5">
      <c r="B68" s="114">
        <v>45545.478472222225</v>
      </c>
      <c r="C68" s="100">
        <v>265</v>
      </c>
      <c r="D68" s="115">
        <v>16.2</v>
      </c>
      <c r="E68" s="98">
        <v>4293</v>
      </c>
      <c r="F68" s="101" t="s">
        <v>12</v>
      </c>
    </row>
    <row r="69" spans="2:6" ht="12.5">
      <c r="B69" s="114">
        <v>45545.478472222225</v>
      </c>
      <c r="C69" s="100">
        <v>268</v>
      </c>
      <c r="D69" s="115">
        <v>16.2</v>
      </c>
      <c r="E69" s="98">
        <v>4341.5999999999995</v>
      </c>
      <c r="F69" s="101" t="s">
        <v>12</v>
      </c>
    </row>
    <row r="70" spans="2:6" ht="12.5">
      <c r="B70" s="114">
        <v>45545.48541666667</v>
      </c>
      <c r="C70" s="100">
        <v>1000</v>
      </c>
      <c r="D70" s="115">
        <v>16.22</v>
      </c>
      <c r="E70" s="98">
        <v>16219.999999999998</v>
      </c>
      <c r="F70" s="101" t="s">
        <v>12</v>
      </c>
    </row>
    <row r="71" spans="2:6" ht="12.5">
      <c r="B71" s="114">
        <v>45545.486111111109</v>
      </c>
      <c r="C71" s="100">
        <v>19</v>
      </c>
      <c r="D71" s="115">
        <v>16.21</v>
      </c>
      <c r="E71" s="98">
        <v>307.99</v>
      </c>
      <c r="F71" s="101" t="s">
        <v>12</v>
      </c>
    </row>
    <row r="72" spans="2:6" ht="12.5">
      <c r="B72" s="114">
        <v>45545.486111111109</v>
      </c>
      <c r="C72" s="100">
        <v>300</v>
      </c>
      <c r="D72" s="115">
        <v>16.21</v>
      </c>
      <c r="E72" s="98">
        <v>4863</v>
      </c>
      <c r="F72" s="101" t="s">
        <v>12</v>
      </c>
    </row>
    <row r="73" spans="2:6" ht="12.5">
      <c r="B73" s="114">
        <v>45545.490277777775</v>
      </c>
      <c r="C73" s="100">
        <v>293</v>
      </c>
      <c r="D73" s="115">
        <v>16.23</v>
      </c>
      <c r="E73" s="98">
        <v>4755.3900000000003</v>
      </c>
      <c r="F73" s="101" t="s">
        <v>12</v>
      </c>
    </row>
    <row r="74" spans="2:6" ht="12.5">
      <c r="B74" s="114">
        <v>45545.490277777775</v>
      </c>
      <c r="C74" s="100">
        <v>299</v>
      </c>
      <c r="D74" s="115">
        <v>16.23</v>
      </c>
      <c r="E74" s="98">
        <v>4852.7700000000004</v>
      </c>
      <c r="F74" s="101" t="s">
        <v>12</v>
      </c>
    </row>
    <row r="75" spans="2:6" ht="12.5">
      <c r="B75" s="114">
        <v>45545.490277777775</v>
      </c>
      <c r="C75" s="100">
        <v>269</v>
      </c>
      <c r="D75" s="115">
        <v>16.23</v>
      </c>
      <c r="E75" s="98">
        <v>4365.87</v>
      </c>
      <c r="F75" s="101" t="s">
        <v>12</v>
      </c>
    </row>
    <row r="76" spans="2:6" ht="12.5">
      <c r="B76" s="114">
        <v>45545.496527777781</v>
      </c>
      <c r="C76" s="100">
        <v>276</v>
      </c>
      <c r="D76" s="115">
        <v>16.22</v>
      </c>
      <c r="E76" s="98">
        <v>4476.7199999999993</v>
      </c>
      <c r="F76" s="101" t="s">
        <v>12</v>
      </c>
    </row>
    <row r="77" spans="2:6" ht="12.5">
      <c r="B77" s="114">
        <v>45545.496527777781</v>
      </c>
      <c r="C77" s="100">
        <v>302</v>
      </c>
      <c r="D77" s="115">
        <v>16.22</v>
      </c>
      <c r="E77" s="98">
        <v>4898.4399999999996</v>
      </c>
      <c r="F77" s="101" t="s">
        <v>12</v>
      </c>
    </row>
    <row r="78" spans="2:6" ht="12.5">
      <c r="B78" s="114">
        <v>45545.498611111114</v>
      </c>
      <c r="C78" s="100">
        <v>269</v>
      </c>
      <c r="D78" s="115">
        <v>16.190000000000001</v>
      </c>
      <c r="E78" s="98">
        <v>4355.1100000000006</v>
      </c>
      <c r="F78" s="101" t="s">
        <v>12</v>
      </c>
    </row>
    <row r="79" spans="2:6" ht="12.5">
      <c r="B79" s="114">
        <v>45545.506249999999</v>
      </c>
      <c r="C79" s="100">
        <v>292</v>
      </c>
      <c r="D79" s="115">
        <v>16.190000000000001</v>
      </c>
      <c r="E79" s="98">
        <v>4727.4800000000005</v>
      </c>
      <c r="F79" s="101" t="s">
        <v>12</v>
      </c>
    </row>
    <row r="80" spans="2:6" ht="12.5">
      <c r="B80" s="114">
        <v>45545.506249999999</v>
      </c>
      <c r="C80" s="100">
        <v>197</v>
      </c>
      <c r="D80" s="115">
        <v>16.190000000000001</v>
      </c>
      <c r="E80" s="98">
        <v>3189.4300000000003</v>
      </c>
      <c r="F80" s="101" t="s">
        <v>12</v>
      </c>
    </row>
    <row r="81" spans="2:6" ht="12.5">
      <c r="B81" s="114">
        <v>45545.506249999999</v>
      </c>
      <c r="C81" s="100">
        <v>279</v>
      </c>
      <c r="D81" s="115">
        <v>16.190000000000001</v>
      </c>
      <c r="E81" s="98">
        <v>4517.01</v>
      </c>
      <c r="F81" s="101" t="s">
        <v>12</v>
      </c>
    </row>
    <row r="82" spans="2:6" ht="12.5">
      <c r="B82" s="114">
        <v>45545.506249999999</v>
      </c>
      <c r="C82" s="100">
        <v>86</v>
      </c>
      <c r="D82" s="115">
        <v>16.190000000000001</v>
      </c>
      <c r="E82" s="98">
        <v>1392.3400000000001</v>
      </c>
      <c r="F82" s="101" t="s">
        <v>12</v>
      </c>
    </row>
    <row r="83" spans="2:6" ht="12.5">
      <c r="B83" s="114">
        <v>45545.506249999999</v>
      </c>
      <c r="C83" s="100">
        <v>272</v>
      </c>
      <c r="D83" s="115">
        <v>16.190000000000001</v>
      </c>
      <c r="E83" s="98">
        <v>4403.68</v>
      </c>
      <c r="F83" s="101" t="s">
        <v>12</v>
      </c>
    </row>
    <row r="84" spans="2:6" ht="12.5">
      <c r="B84" s="114">
        <v>45545.509027777778</v>
      </c>
      <c r="C84" s="100">
        <v>291</v>
      </c>
      <c r="D84" s="115">
        <v>16.190000000000001</v>
      </c>
      <c r="E84" s="98">
        <v>4711.29</v>
      </c>
      <c r="F84" s="101" t="s">
        <v>12</v>
      </c>
    </row>
    <row r="85" spans="2:6" ht="12.5">
      <c r="B85" s="114">
        <v>45545.51458333333</v>
      </c>
      <c r="C85" s="100">
        <v>289</v>
      </c>
      <c r="D85" s="115">
        <v>16.16</v>
      </c>
      <c r="E85" s="98">
        <v>4670.24</v>
      </c>
      <c r="F85" s="101" t="s">
        <v>12</v>
      </c>
    </row>
    <row r="86" spans="2:6" ht="12.5">
      <c r="B86" s="114">
        <v>45545.53125</v>
      </c>
      <c r="C86" s="100">
        <v>345</v>
      </c>
      <c r="D86" s="115">
        <v>16.18</v>
      </c>
      <c r="E86" s="98">
        <v>5582.0999999999995</v>
      </c>
      <c r="F86" s="101" t="s">
        <v>12</v>
      </c>
    </row>
    <row r="87" spans="2:6" ht="12.5">
      <c r="B87" s="114">
        <v>45545.53125</v>
      </c>
      <c r="C87" s="100">
        <v>221</v>
      </c>
      <c r="D87" s="115">
        <v>16.18</v>
      </c>
      <c r="E87" s="98">
        <v>3575.7799999999997</v>
      </c>
      <c r="F87" s="101" t="s">
        <v>12</v>
      </c>
    </row>
    <row r="88" spans="2:6" ht="12.5">
      <c r="B88" s="114">
        <v>45545.53125</v>
      </c>
      <c r="C88" s="100">
        <v>62</v>
      </c>
      <c r="D88" s="115">
        <v>16.18</v>
      </c>
      <c r="E88" s="98">
        <v>1003.16</v>
      </c>
      <c r="F88" s="101" t="s">
        <v>12</v>
      </c>
    </row>
    <row r="89" spans="2:6" ht="12.5">
      <c r="B89" s="114">
        <v>45545.53125</v>
      </c>
      <c r="C89" s="100">
        <v>345</v>
      </c>
      <c r="D89" s="115">
        <v>16.18</v>
      </c>
      <c r="E89" s="98">
        <v>5582.0999999999995</v>
      </c>
      <c r="F89" s="101" t="s">
        <v>12</v>
      </c>
    </row>
    <row r="90" spans="2:6" ht="12.5">
      <c r="B90" s="114">
        <v>45545.536111111112</v>
      </c>
      <c r="C90" s="100">
        <v>283</v>
      </c>
      <c r="D90" s="115">
        <v>16.16</v>
      </c>
      <c r="E90" s="98">
        <v>4573.28</v>
      </c>
      <c r="F90" s="101" t="s">
        <v>12</v>
      </c>
    </row>
    <row r="91" spans="2:6" ht="12.5">
      <c r="B91" s="114">
        <v>45545.536111111112</v>
      </c>
      <c r="C91" s="100">
        <v>542</v>
      </c>
      <c r="D91" s="115">
        <v>16.16</v>
      </c>
      <c r="E91" s="98">
        <v>8758.7199999999993</v>
      </c>
      <c r="F91" s="101" t="s">
        <v>12</v>
      </c>
    </row>
    <row r="92" spans="2:6" ht="12.5">
      <c r="B92" s="114">
        <v>45545.536111111112</v>
      </c>
      <c r="C92" s="100">
        <v>283</v>
      </c>
      <c r="D92" s="115">
        <v>16.16</v>
      </c>
      <c r="E92" s="98">
        <v>4573.28</v>
      </c>
      <c r="F92" s="101" t="s">
        <v>12</v>
      </c>
    </row>
    <row r="93" spans="2:6" ht="12.5">
      <c r="B93" s="114">
        <v>45545.537499999999</v>
      </c>
      <c r="C93" s="100">
        <v>290</v>
      </c>
      <c r="D93" s="115">
        <v>16.13</v>
      </c>
      <c r="E93" s="98">
        <v>4677.7</v>
      </c>
      <c r="F93" s="101" t="s">
        <v>12</v>
      </c>
    </row>
    <row r="94" spans="2:6" ht="12.5">
      <c r="B94" s="114">
        <v>45545.545138888891</v>
      </c>
      <c r="C94" s="100">
        <v>303</v>
      </c>
      <c r="D94" s="115">
        <v>16.14</v>
      </c>
      <c r="E94" s="98">
        <v>4890.42</v>
      </c>
      <c r="F94" s="101" t="s">
        <v>12</v>
      </c>
    </row>
    <row r="95" spans="2:6" ht="12.5">
      <c r="B95" s="114">
        <v>45545.545138888891</v>
      </c>
      <c r="C95" s="100">
        <v>324</v>
      </c>
      <c r="D95" s="115">
        <v>16.14</v>
      </c>
      <c r="E95" s="98">
        <v>5229.3600000000006</v>
      </c>
      <c r="F95" s="101" t="s">
        <v>12</v>
      </c>
    </row>
    <row r="96" spans="2:6" ht="12.5">
      <c r="B96" s="114">
        <v>45545.548611111109</v>
      </c>
      <c r="C96" s="100">
        <v>236</v>
      </c>
      <c r="D96" s="115">
        <v>16.12</v>
      </c>
      <c r="E96" s="98">
        <v>3804.32</v>
      </c>
      <c r="F96" s="101" t="s">
        <v>12</v>
      </c>
    </row>
    <row r="97" spans="2:6" ht="12.5">
      <c r="B97" s="114">
        <v>45545.548611111109</v>
      </c>
      <c r="C97" s="100">
        <v>49</v>
      </c>
      <c r="D97" s="115">
        <v>16.12</v>
      </c>
      <c r="E97" s="98">
        <v>789.88</v>
      </c>
      <c r="F97" s="101" t="s">
        <v>12</v>
      </c>
    </row>
    <row r="98" spans="2:6" ht="12.5">
      <c r="B98" s="114">
        <v>45545.548611111109</v>
      </c>
      <c r="C98" s="100">
        <v>274</v>
      </c>
      <c r="D98" s="115">
        <v>16.12</v>
      </c>
      <c r="E98" s="98">
        <v>4416.88</v>
      </c>
      <c r="F98" s="101" t="s">
        <v>12</v>
      </c>
    </row>
    <row r="99" spans="2:6" ht="12.5">
      <c r="B99" s="114">
        <v>45545.565972222219</v>
      </c>
      <c r="C99" s="100">
        <v>271</v>
      </c>
      <c r="D99" s="115">
        <v>16.12</v>
      </c>
      <c r="E99" s="98">
        <v>4368.5200000000004</v>
      </c>
      <c r="F99" s="101" t="s">
        <v>12</v>
      </c>
    </row>
    <row r="100" spans="2:6" ht="12.5">
      <c r="B100" s="114">
        <v>45545.565972222219</v>
      </c>
      <c r="C100" s="100">
        <v>268</v>
      </c>
      <c r="D100" s="115">
        <v>16.12</v>
      </c>
      <c r="E100" s="98">
        <v>4320.16</v>
      </c>
      <c r="F100" s="101" t="s">
        <v>12</v>
      </c>
    </row>
    <row r="101" spans="2:6" ht="12.5">
      <c r="B101" s="114">
        <v>45545.565972222219</v>
      </c>
      <c r="C101" s="100">
        <v>66</v>
      </c>
      <c r="D101" s="115">
        <v>16.12</v>
      </c>
      <c r="E101" s="98">
        <v>1063.92</v>
      </c>
      <c r="F101" s="101" t="s">
        <v>12</v>
      </c>
    </row>
    <row r="102" spans="2:6" ht="12.5">
      <c r="B102" s="114">
        <v>45545.565972222219</v>
      </c>
      <c r="C102" s="100">
        <v>201</v>
      </c>
      <c r="D102" s="115">
        <v>16.12</v>
      </c>
      <c r="E102" s="98">
        <v>3240.1200000000003</v>
      </c>
      <c r="F102" s="101" t="s">
        <v>12</v>
      </c>
    </row>
    <row r="103" spans="2:6" ht="12.5">
      <c r="B103" s="114">
        <v>45545.566666666666</v>
      </c>
      <c r="C103" s="100">
        <v>265</v>
      </c>
      <c r="D103" s="115">
        <v>16.11</v>
      </c>
      <c r="E103" s="98">
        <v>4269.1499999999996</v>
      </c>
      <c r="F103" s="101" t="s">
        <v>12</v>
      </c>
    </row>
    <row r="104" spans="2:6" ht="12.5">
      <c r="B104" s="114">
        <v>45545.566666666666</v>
      </c>
      <c r="C104" s="100">
        <v>265</v>
      </c>
      <c r="D104" s="115">
        <v>16.100000000000001</v>
      </c>
      <c r="E104" s="98">
        <v>4266.5</v>
      </c>
      <c r="F104" s="101" t="s">
        <v>12</v>
      </c>
    </row>
    <row r="105" spans="2:6" ht="12.5">
      <c r="B105" s="114">
        <v>45545.566666666666</v>
      </c>
      <c r="C105" s="100">
        <v>316</v>
      </c>
      <c r="D105" s="115">
        <v>16.100000000000001</v>
      </c>
      <c r="E105" s="98">
        <v>5087.6000000000004</v>
      </c>
      <c r="F105" s="101" t="s">
        <v>12</v>
      </c>
    </row>
    <row r="106" spans="2:6" ht="12.5">
      <c r="B106" s="114">
        <v>45545.579861111109</v>
      </c>
      <c r="C106" s="100">
        <v>127</v>
      </c>
      <c r="D106" s="115">
        <v>16.13</v>
      </c>
      <c r="E106" s="98">
        <v>2048.5099999999998</v>
      </c>
      <c r="F106" s="101" t="s">
        <v>12</v>
      </c>
    </row>
    <row r="107" spans="2:6" ht="12.5">
      <c r="B107" s="114">
        <v>45545.586805555555</v>
      </c>
      <c r="C107" s="100">
        <v>293</v>
      </c>
      <c r="D107" s="115">
        <v>16.13</v>
      </c>
      <c r="E107" s="98">
        <v>4726.09</v>
      </c>
      <c r="F107" s="101" t="s">
        <v>12</v>
      </c>
    </row>
    <row r="108" spans="2:6" ht="12.5">
      <c r="B108" s="114">
        <v>45545.586805555555</v>
      </c>
      <c r="C108" s="100">
        <v>296</v>
      </c>
      <c r="D108" s="115">
        <v>16.13</v>
      </c>
      <c r="E108" s="98">
        <v>4774.4799999999996</v>
      </c>
      <c r="F108" s="101" t="s">
        <v>12</v>
      </c>
    </row>
    <row r="109" spans="2:6" ht="12.5">
      <c r="B109" s="114">
        <v>45545.586805555555</v>
      </c>
      <c r="C109" s="100">
        <v>271</v>
      </c>
      <c r="D109" s="115">
        <v>16.13</v>
      </c>
      <c r="E109" s="98">
        <v>4371.2299999999996</v>
      </c>
      <c r="F109" s="101" t="s">
        <v>12</v>
      </c>
    </row>
    <row r="110" spans="2:6" ht="12.5">
      <c r="B110" s="114">
        <v>45545.587500000001</v>
      </c>
      <c r="C110" s="100">
        <v>354</v>
      </c>
      <c r="D110" s="115">
        <v>16.11</v>
      </c>
      <c r="E110" s="98">
        <v>5702.94</v>
      </c>
      <c r="F110" s="101" t="s">
        <v>12</v>
      </c>
    </row>
    <row r="111" spans="2:6" ht="12.5">
      <c r="B111" s="114">
        <v>45545.594444444447</v>
      </c>
      <c r="C111" s="100">
        <v>279</v>
      </c>
      <c r="D111" s="115">
        <v>16.100000000000001</v>
      </c>
      <c r="E111" s="98">
        <v>4491.9000000000005</v>
      </c>
      <c r="F111" s="101" t="s">
        <v>12</v>
      </c>
    </row>
    <row r="112" spans="2:6" ht="12.5">
      <c r="B112" s="114">
        <v>45545.601388888892</v>
      </c>
      <c r="C112" s="100">
        <v>530</v>
      </c>
      <c r="D112" s="115">
        <v>16.100000000000001</v>
      </c>
      <c r="E112" s="98">
        <v>8533</v>
      </c>
      <c r="F112" s="101" t="s">
        <v>12</v>
      </c>
    </row>
    <row r="113" spans="2:6" ht="12.5">
      <c r="B113" s="114">
        <v>45545.601388888892</v>
      </c>
      <c r="C113" s="100">
        <v>284</v>
      </c>
      <c r="D113" s="115">
        <v>16.100000000000001</v>
      </c>
      <c r="E113" s="98">
        <v>4572.4000000000005</v>
      </c>
      <c r="F113" s="101" t="s">
        <v>12</v>
      </c>
    </row>
    <row r="114" spans="2:6" ht="12.5">
      <c r="B114" s="114">
        <v>45545.601388888892</v>
      </c>
      <c r="C114" s="100">
        <v>149</v>
      </c>
      <c r="D114" s="115">
        <v>16.100000000000001</v>
      </c>
      <c r="E114" s="98">
        <v>2398.9</v>
      </c>
      <c r="F114" s="101" t="s">
        <v>12</v>
      </c>
    </row>
    <row r="115" spans="2:6" ht="12.5">
      <c r="B115" s="114">
        <v>45545.601388888892</v>
      </c>
      <c r="C115" s="100">
        <v>22</v>
      </c>
      <c r="D115" s="115">
        <v>16.100000000000001</v>
      </c>
      <c r="E115" s="98">
        <v>354.20000000000005</v>
      </c>
      <c r="F115" s="101" t="s">
        <v>12</v>
      </c>
    </row>
    <row r="116" spans="2:6" ht="12.5">
      <c r="B116" s="114">
        <v>45545.601388888892</v>
      </c>
      <c r="C116" s="100">
        <v>276</v>
      </c>
      <c r="D116" s="115">
        <v>16.100000000000001</v>
      </c>
      <c r="E116" s="98">
        <v>4443.6000000000004</v>
      </c>
      <c r="F116" s="101" t="s">
        <v>12</v>
      </c>
    </row>
    <row r="117" spans="2:6" ht="12.5">
      <c r="B117" s="114">
        <v>45545.601388888892</v>
      </c>
      <c r="C117" s="100">
        <v>272</v>
      </c>
      <c r="D117" s="115">
        <v>16.100000000000001</v>
      </c>
      <c r="E117" s="98">
        <v>4379.2000000000007</v>
      </c>
      <c r="F117" s="101" t="s">
        <v>12</v>
      </c>
    </row>
    <row r="118" spans="2:6" ht="12.5">
      <c r="B118" s="114">
        <v>45545.601388888892</v>
      </c>
      <c r="C118" s="100">
        <v>129</v>
      </c>
      <c r="D118" s="115">
        <v>16.100000000000001</v>
      </c>
      <c r="E118" s="98">
        <v>2076.9</v>
      </c>
      <c r="F118" s="101" t="s">
        <v>12</v>
      </c>
    </row>
    <row r="119" spans="2:6" ht="12.5">
      <c r="B119" s="114">
        <v>45545.601388888892</v>
      </c>
      <c r="C119" s="100">
        <v>51</v>
      </c>
      <c r="D119" s="115">
        <v>16.100000000000001</v>
      </c>
      <c r="E119" s="98">
        <v>821.1</v>
      </c>
      <c r="F119" s="101" t="s">
        <v>12</v>
      </c>
    </row>
    <row r="120" spans="2:6" ht="12.5">
      <c r="B120" s="114">
        <v>45545.601388888892</v>
      </c>
      <c r="C120" s="100">
        <v>219</v>
      </c>
      <c r="D120" s="115">
        <v>16.100000000000001</v>
      </c>
      <c r="E120" s="98">
        <v>3525.9</v>
      </c>
      <c r="F120" s="101" t="s">
        <v>12</v>
      </c>
    </row>
    <row r="121" spans="2:6" ht="12.5">
      <c r="B121" s="114">
        <v>45545.609027777777</v>
      </c>
      <c r="C121" s="100">
        <v>199</v>
      </c>
      <c r="D121" s="115">
        <v>16.05</v>
      </c>
      <c r="E121" s="98">
        <v>3193.9500000000003</v>
      </c>
      <c r="F121" s="101" t="s">
        <v>12</v>
      </c>
    </row>
    <row r="122" spans="2:6" ht="12.5">
      <c r="B122" s="114">
        <v>45545.609027777777</v>
      </c>
      <c r="C122" s="100">
        <v>107</v>
      </c>
      <c r="D122" s="115">
        <v>16.05</v>
      </c>
      <c r="E122" s="98">
        <v>1717.3500000000001</v>
      </c>
      <c r="F122" s="101" t="s">
        <v>12</v>
      </c>
    </row>
    <row r="123" spans="2:6" ht="12.5">
      <c r="B123" s="114">
        <v>45545.611805555556</v>
      </c>
      <c r="C123" s="100">
        <v>272</v>
      </c>
      <c r="D123" s="115">
        <v>16.05</v>
      </c>
      <c r="E123" s="98">
        <v>4365.6000000000004</v>
      </c>
      <c r="F123" s="101" t="s">
        <v>12</v>
      </c>
    </row>
    <row r="124" spans="2:6" ht="12.5">
      <c r="B124" s="114">
        <v>45545.613194444442</v>
      </c>
      <c r="C124" s="100">
        <v>289</v>
      </c>
      <c r="D124" s="115">
        <v>16.07</v>
      </c>
      <c r="E124" s="98">
        <v>4644.2300000000005</v>
      </c>
      <c r="F124" s="101" t="s">
        <v>12</v>
      </c>
    </row>
    <row r="125" spans="2:6" ht="12.5">
      <c r="B125" s="114">
        <v>45545.616666666669</v>
      </c>
      <c r="C125" s="100">
        <v>271</v>
      </c>
      <c r="D125" s="115">
        <v>16.079999999999998</v>
      </c>
      <c r="E125" s="98">
        <v>4357.6799999999994</v>
      </c>
      <c r="F125" s="101" t="s">
        <v>12</v>
      </c>
    </row>
    <row r="126" spans="2:6" ht="12.5">
      <c r="B126" s="114">
        <v>45545.616666666669</v>
      </c>
      <c r="C126" s="100">
        <v>243</v>
      </c>
      <c r="D126" s="115">
        <v>16.079999999999998</v>
      </c>
      <c r="E126" s="98">
        <v>3907.4399999999996</v>
      </c>
      <c r="F126" s="101" t="s">
        <v>12</v>
      </c>
    </row>
    <row r="127" spans="2:6" ht="12.5">
      <c r="B127" s="114">
        <v>45545.616666666669</v>
      </c>
      <c r="C127" s="100">
        <v>316</v>
      </c>
      <c r="D127" s="115">
        <v>16.079999999999998</v>
      </c>
      <c r="E127" s="98">
        <v>5081.28</v>
      </c>
      <c r="F127" s="101" t="s">
        <v>12</v>
      </c>
    </row>
    <row r="128" spans="2:6" ht="12.5">
      <c r="B128" s="114">
        <v>45545.616666666669</v>
      </c>
      <c r="C128" s="100">
        <v>42</v>
      </c>
      <c r="D128" s="115">
        <v>16.079999999999998</v>
      </c>
      <c r="E128" s="98">
        <v>675.3599999999999</v>
      </c>
      <c r="F128" s="101" t="s">
        <v>12</v>
      </c>
    </row>
    <row r="129" spans="2:6" ht="12.5">
      <c r="B129" s="114">
        <v>45545.619444444441</v>
      </c>
      <c r="C129" s="100">
        <v>45</v>
      </c>
      <c r="D129" s="115">
        <v>16.05</v>
      </c>
      <c r="E129" s="98">
        <v>722.25</v>
      </c>
      <c r="F129" s="101" t="s">
        <v>12</v>
      </c>
    </row>
    <row r="130" spans="2:6" ht="12.5">
      <c r="B130" s="114">
        <v>45545.625694444447</v>
      </c>
      <c r="C130" s="100">
        <v>118</v>
      </c>
      <c r="D130" s="115">
        <v>16.059999999999999</v>
      </c>
      <c r="E130" s="98">
        <v>1895.08</v>
      </c>
      <c r="F130" s="101" t="s">
        <v>12</v>
      </c>
    </row>
    <row r="131" spans="2:6" ht="12.5">
      <c r="B131" s="114">
        <v>45545.625694444447</v>
      </c>
      <c r="C131" s="100">
        <v>118</v>
      </c>
      <c r="D131" s="115">
        <v>16.059999999999999</v>
      </c>
      <c r="E131" s="98">
        <v>1895.08</v>
      </c>
      <c r="F131" s="101" t="s">
        <v>12</v>
      </c>
    </row>
    <row r="132" spans="2:6" ht="12.5">
      <c r="B132" s="114">
        <v>45545.625694444447</v>
      </c>
      <c r="C132" s="100">
        <v>329</v>
      </c>
      <c r="D132" s="115">
        <v>16.059999999999999</v>
      </c>
      <c r="E132" s="98">
        <v>5283.74</v>
      </c>
      <c r="F132" s="101" t="s">
        <v>12</v>
      </c>
    </row>
    <row r="133" spans="2:6" ht="12.5">
      <c r="B133" s="114">
        <v>45545.625694444447</v>
      </c>
      <c r="C133" s="100">
        <v>64</v>
      </c>
      <c r="D133" s="115">
        <v>16.05</v>
      </c>
      <c r="E133" s="98">
        <v>1027.2</v>
      </c>
      <c r="F133" s="101" t="s">
        <v>12</v>
      </c>
    </row>
    <row r="134" spans="2:6" ht="12.5">
      <c r="B134" s="114">
        <v>45545.625694444447</v>
      </c>
      <c r="C134" s="100">
        <v>301</v>
      </c>
      <c r="D134" s="115">
        <v>16.05</v>
      </c>
      <c r="E134" s="98">
        <v>4831.05</v>
      </c>
      <c r="F134" s="101" t="s">
        <v>12</v>
      </c>
    </row>
    <row r="135" spans="2:6" ht="12.5">
      <c r="B135" s="114">
        <v>45545.625694444447</v>
      </c>
      <c r="C135" s="100">
        <v>300</v>
      </c>
      <c r="D135" s="115">
        <v>16.05</v>
      </c>
      <c r="E135" s="98">
        <v>4815</v>
      </c>
      <c r="F135" s="101" t="s">
        <v>12</v>
      </c>
    </row>
    <row r="136" spans="2:6" ht="12.5">
      <c r="B136" s="114">
        <v>45545.625694444447</v>
      </c>
      <c r="C136" s="100">
        <v>202</v>
      </c>
      <c r="D136" s="115">
        <v>16.05</v>
      </c>
      <c r="E136" s="98">
        <v>3242.1000000000004</v>
      </c>
      <c r="F136" s="101" t="s">
        <v>12</v>
      </c>
    </row>
    <row r="137" spans="2:6" ht="12.5">
      <c r="B137" s="114">
        <v>45545.631249999999</v>
      </c>
      <c r="C137" s="100">
        <v>298</v>
      </c>
      <c r="D137" s="115">
        <v>16.04</v>
      </c>
      <c r="E137" s="98">
        <v>4779.92</v>
      </c>
      <c r="F137" s="101" t="s">
        <v>12</v>
      </c>
    </row>
    <row r="138" spans="2:6" ht="12.5">
      <c r="B138" s="114">
        <v>45545.635416666664</v>
      </c>
      <c r="C138" s="100">
        <v>303</v>
      </c>
      <c r="D138" s="115">
        <v>16.04</v>
      </c>
      <c r="E138" s="98">
        <v>4860.12</v>
      </c>
      <c r="F138" s="101" t="s">
        <v>12</v>
      </c>
    </row>
    <row r="139" spans="2:6" ht="12.5">
      <c r="B139" s="114">
        <v>45545.642361111109</v>
      </c>
      <c r="C139" s="100">
        <v>413</v>
      </c>
      <c r="D139" s="115">
        <v>16.059999999999999</v>
      </c>
      <c r="E139" s="98">
        <v>6632.78</v>
      </c>
      <c r="F139" s="101" t="s">
        <v>12</v>
      </c>
    </row>
    <row r="140" spans="2:6" ht="12.5">
      <c r="B140" s="114">
        <v>45545.642361111109</v>
      </c>
      <c r="C140" s="100">
        <v>413</v>
      </c>
      <c r="D140" s="115">
        <v>16.059999999999999</v>
      </c>
      <c r="E140" s="98">
        <v>6632.78</v>
      </c>
      <c r="F140" s="101" t="s">
        <v>12</v>
      </c>
    </row>
    <row r="141" spans="2:6" ht="12.5">
      <c r="B141" s="114">
        <v>45545.642361111109</v>
      </c>
      <c r="C141" s="100">
        <v>95</v>
      </c>
      <c r="D141" s="115">
        <v>16.059999999999999</v>
      </c>
      <c r="E141" s="98">
        <v>1525.6999999999998</v>
      </c>
      <c r="F141" s="101" t="s">
        <v>12</v>
      </c>
    </row>
    <row r="142" spans="2:6" ht="12.5">
      <c r="B142" s="114">
        <v>45545.645833333336</v>
      </c>
      <c r="C142" s="100">
        <v>642</v>
      </c>
      <c r="D142" s="115">
        <v>16.059999999999999</v>
      </c>
      <c r="E142" s="98">
        <v>10310.519999999999</v>
      </c>
      <c r="F142" s="101" t="s">
        <v>12</v>
      </c>
    </row>
    <row r="143" spans="2:6" ht="12.5">
      <c r="B143" s="114">
        <v>45545.645833333336</v>
      </c>
      <c r="C143" s="100">
        <v>278</v>
      </c>
      <c r="D143" s="115">
        <v>16.05</v>
      </c>
      <c r="E143" s="98">
        <v>4461.9000000000005</v>
      </c>
      <c r="F143" s="101" t="s">
        <v>12</v>
      </c>
    </row>
    <row r="144" spans="2:6" ht="12.5">
      <c r="B144" s="114">
        <v>45545.647222222222</v>
      </c>
      <c r="C144" s="100">
        <v>214</v>
      </c>
      <c r="D144" s="115">
        <v>16.05</v>
      </c>
      <c r="E144" s="98">
        <v>3434.7000000000003</v>
      </c>
      <c r="F144" s="101" t="s">
        <v>12</v>
      </c>
    </row>
    <row r="145" spans="2:6" ht="12.5">
      <c r="B145" s="114">
        <v>45545.647222222222</v>
      </c>
      <c r="C145" s="100">
        <v>79</v>
      </c>
      <c r="D145" s="115">
        <v>16.05</v>
      </c>
      <c r="E145" s="98">
        <v>1267.95</v>
      </c>
      <c r="F145" s="101" t="s">
        <v>12</v>
      </c>
    </row>
    <row r="146" spans="2:6" ht="12.5">
      <c r="B146" s="114">
        <v>45545.652083333334</v>
      </c>
      <c r="C146" s="100">
        <v>330</v>
      </c>
      <c r="D146" s="115">
        <v>16.010000000000002</v>
      </c>
      <c r="E146" s="98">
        <v>5283.3</v>
      </c>
      <c r="F146" s="101" t="s">
        <v>12</v>
      </c>
    </row>
    <row r="147" spans="2:6" ht="12.5">
      <c r="B147" s="114">
        <v>45545.652777777781</v>
      </c>
      <c r="C147" s="100">
        <v>595</v>
      </c>
      <c r="D147" s="115">
        <v>16</v>
      </c>
      <c r="E147" s="98">
        <v>9520</v>
      </c>
      <c r="F147" s="101" t="s">
        <v>12</v>
      </c>
    </row>
    <row r="148" spans="2:6" ht="12.5">
      <c r="B148" s="114">
        <v>45545.656944444447</v>
      </c>
      <c r="C148" s="100">
        <v>620</v>
      </c>
      <c r="D148" s="115">
        <v>16.02</v>
      </c>
      <c r="E148" s="98">
        <v>9932.4</v>
      </c>
      <c r="F148" s="101" t="s">
        <v>12</v>
      </c>
    </row>
    <row r="149" spans="2:6" ht="12.5">
      <c r="B149" s="114">
        <v>45545.656944444447</v>
      </c>
      <c r="C149" s="100">
        <v>191</v>
      </c>
      <c r="D149" s="115">
        <v>16.02</v>
      </c>
      <c r="E149" s="98">
        <v>3059.8199999999997</v>
      </c>
      <c r="F149" s="101" t="s">
        <v>12</v>
      </c>
    </row>
    <row r="150" spans="2:6" ht="12.5">
      <c r="B150" s="114">
        <v>45545.658333333333</v>
      </c>
      <c r="C150" s="100">
        <v>297</v>
      </c>
      <c r="D150" s="115">
        <v>15.99</v>
      </c>
      <c r="E150" s="98">
        <v>4749.03</v>
      </c>
      <c r="F150" s="101" t="s">
        <v>12</v>
      </c>
    </row>
    <row r="151" spans="2:6" ht="12.5">
      <c r="B151" s="114">
        <v>45545.659722222219</v>
      </c>
      <c r="C151" s="100">
        <v>152</v>
      </c>
      <c r="D151" s="115">
        <v>15.97</v>
      </c>
      <c r="E151" s="98">
        <v>2427.44</v>
      </c>
      <c r="F151" s="101" t="s">
        <v>12</v>
      </c>
    </row>
    <row r="152" spans="2:6" ht="12.5">
      <c r="B152" s="114">
        <v>45545.659722222219</v>
      </c>
      <c r="C152" s="100">
        <v>170</v>
      </c>
      <c r="D152" s="115">
        <v>15.97</v>
      </c>
      <c r="E152" s="98">
        <v>2714.9</v>
      </c>
      <c r="F152" s="101" t="s">
        <v>12</v>
      </c>
    </row>
    <row r="153" spans="2:6" ht="12.5">
      <c r="B153" s="114">
        <v>45545.662499999999</v>
      </c>
      <c r="C153" s="100">
        <v>270</v>
      </c>
      <c r="D153" s="115">
        <v>15.96</v>
      </c>
      <c r="E153" s="98">
        <v>4309.2</v>
      </c>
      <c r="F153" s="101" t="s">
        <v>12</v>
      </c>
    </row>
    <row r="154" spans="2:6" ht="12.5">
      <c r="B154" s="114">
        <v>45545.664583333331</v>
      </c>
      <c r="C154" s="100">
        <v>290</v>
      </c>
      <c r="D154" s="101">
        <v>15.95</v>
      </c>
      <c r="E154" s="98">
        <v>4625.5</v>
      </c>
      <c r="F154" s="101" t="s">
        <v>12</v>
      </c>
    </row>
    <row r="155" spans="2:6" ht="12.5">
      <c r="B155" s="114">
        <v>45545.664583333331</v>
      </c>
      <c r="C155" s="100">
        <v>305</v>
      </c>
      <c r="D155" s="101">
        <v>15.95</v>
      </c>
      <c r="E155" s="98">
        <v>4864.75</v>
      </c>
      <c r="F155" s="101" t="s">
        <v>12</v>
      </c>
    </row>
    <row r="156" spans="2:6" ht="12.5">
      <c r="B156" s="114">
        <v>45545.670138888891</v>
      </c>
      <c r="C156" s="100">
        <v>275</v>
      </c>
      <c r="D156" s="101">
        <v>15.92</v>
      </c>
      <c r="E156" s="98">
        <v>4378</v>
      </c>
      <c r="F156" s="101" t="s">
        <v>12</v>
      </c>
    </row>
    <row r="157" spans="2:6" ht="12.5">
      <c r="B157" s="114">
        <v>45545.670138888891</v>
      </c>
      <c r="C157" s="100">
        <v>269</v>
      </c>
      <c r="D157" s="101">
        <v>15.92</v>
      </c>
      <c r="E157" s="98">
        <v>4282.4799999999996</v>
      </c>
      <c r="F157" s="101" t="s">
        <v>12</v>
      </c>
    </row>
    <row r="158" spans="2:6" ht="12.5">
      <c r="B158" s="114">
        <v>45545.670138888891</v>
      </c>
      <c r="C158" s="100">
        <v>565</v>
      </c>
      <c r="D158" s="101">
        <v>15.92</v>
      </c>
      <c r="E158" s="98">
        <v>8994.7999999999993</v>
      </c>
      <c r="F158" s="101" t="s">
        <v>12</v>
      </c>
    </row>
    <row r="159" spans="2:6" ht="12.5">
      <c r="B159" s="114">
        <v>45545.674305555556</v>
      </c>
      <c r="C159" s="100">
        <v>279</v>
      </c>
      <c r="D159" s="101">
        <v>15.84</v>
      </c>
      <c r="E159" s="98">
        <v>4419.3599999999997</v>
      </c>
      <c r="F159" s="101" t="s">
        <v>12</v>
      </c>
    </row>
    <row r="160" spans="2:6" ht="12.5">
      <c r="B160" s="114">
        <v>45545.674305555556</v>
      </c>
      <c r="C160" s="100">
        <v>285</v>
      </c>
      <c r="D160" s="101">
        <v>15.84</v>
      </c>
      <c r="E160" s="98">
        <v>4514.3999999999996</v>
      </c>
      <c r="F160" s="101" t="s">
        <v>12</v>
      </c>
    </row>
    <row r="161" spans="2:6" ht="12.5">
      <c r="B161" s="114">
        <v>45545.678472222222</v>
      </c>
      <c r="C161" s="100">
        <v>301</v>
      </c>
      <c r="D161" s="101">
        <v>15.82</v>
      </c>
      <c r="E161" s="98">
        <v>4761.82</v>
      </c>
      <c r="F161" s="101" t="s">
        <v>12</v>
      </c>
    </row>
    <row r="162" spans="2:6" ht="12.5">
      <c r="B162" s="114">
        <v>45545.678472222222</v>
      </c>
      <c r="C162" s="100">
        <v>288</v>
      </c>
      <c r="D162" s="101">
        <v>15.82</v>
      </c>
      <c r="E162" s="98">
        <v>4556.16</v>
      </c>
      <c r="F162" s="101" t="s">
        <v>12</v>
      </c>
    </row>
    <row r="163" spans="2:6" ht="12.5">
      <c r="B163" s="114">
        <v>45545.680555555555</v>
      </c>
      <c r="C163" s="100">
        <v>212</v>
      </c>
      <c r="D163" s="101">
        <v>15.81</v>
      </c>
      <c r="E163" s="98">
        <v>3351.7200000000003</v>
      </c>
      <c r="F163" s="101" t="s">
        <v>12</v>
      </c>
    </row>
    <row r="164" spans="2:6" ht="12.5">
      <c r="B164" s="114">
        <v>45545.681944444441</v>
      </c>
      <c r="C164" s="100">
        <v>278</v>
      </c>
      <c r="D164" s="101">
        <v>15.8</v>
      </c>
      <c r="E164" s="98">
        <v>4392.4000000000005</v>
      </c>
      <c r="F164" s="101" t="s">
        <v>12</v>
      </c>
    </row>
    <row r="165" spans="2:6" ht="12.5">
      <c r="B165" s="114">
        <v>45545.686111111114</v>
      </c>
      <c r="C165" s="100">
        <v>278</v>
      </c>
      <c r="D165" s="101">
        <v>15.83</v>
      </c>
      <c r="E165" s="98">
        <v>4400.74</v>
      </c>
      <c r="F165" s="101" t="s">
        <v>12</v>
      </c>
    </row>
    <row r="166" spans="2:6" ht="12.5">
      <c r="B166" s="114">
        <v>45545.6875</v>
      </c>
      <c r="C166" s="100">
        <v>273</v>
      </c>
      <c r="D166" s="101">
        <v>15.83</v>
      </c>
      <c r="E166" s="98">
        <v>4321.59</v>
      </c>
      <c r="F166" s="101" t="s">
        <v>12</v>
      </c>
    </row>
    <row r="167" spans="2:6" ht="12.5">
      <c r="B167" s="114">
        <v>45545.6875</v>
      </c>
      <c r="C167" s="100">
        <v>281</v>
      </c>
      <c r="D167" s="101">
        <v>15.83</v>
      </c>
      <c r="E167" s="98">
        <v>4448.2300000000005</v>
      </c>
      <c r="F167" s="101" t="s">
        <v>12</v>
      </c>
    </row>
    <row r="168" spans="2:6" ht="12.5">
      <c r="B168" s="114">
        <v>45545.692361111112</v>
      </c>
      <c r="C168" s="100">
        <v>511</v>
      </c>
      <c r="D168" s="101">
        <v>15.83</v>
      </c>
      <c r="E168" s="98">
        <v>8089.13</v>
      </c>
      <c r="F168" s="101" t="s">
        <v>12</v>
      </c>
    </row>
    <row r="169" spans="2:6" ht="12.5">
      <c r="B169" s="114">
        <v>45545.695138888892</v>
      </c>
      <c r="C169" s="100">
        <v>530</v>
      </c>
      <c r="D169" s="101">
        <v>15.86</v>
      </c>
      <c r="E169" s="98">
        <v>8405.7999999999993</v>
      </c>
      <c r="F169" s="101" t="s">
        <v>12</v>
      </c>
    </row>
    <row r="170" spans="2:6" ht="12.5">
      <c r="B170" s="114">
        <v>45545.697916666664</v>
      </c>
      <c r="C170" s="100">
        <v>631</v>
      </c>
      <c r="D170" s="101">
        <v>15.84</v>
      </c>
      <c r="E170" s="98">
        <v>9995.0399999999991</v>
      </c>
      <c r="F170" s="101" t="s">
        <v>12</v>
      </c>
    </row>
    <row r="171" spans="2:6" ht="12.5">
      <c r="B171" s="114">
        <v>45545.7</v>
      </c>
      <c r="C171" s="100">
        <v>84</v>
      </c>
      <c r="D171" s="101">
        <v>15.87</v>
      </c>
      <c r="E171" s="98">
        <v>1333.08</v>
      </c>
      <c r="F171" s="101" t="s">
        <v>12</v>
      </c>
    </row>
    <row r="172" spans="2:6" ht="12.5">
      <c r="B172" s="114">
        <v>45545.7</v>
      </c>
      <c r="C172" s="100">
        <v>350</v>
      </c>
      <c r="D172" s="101">
        <v>15.87</v>
      </c>
      <c r="E172" s="98">
        <v>5554.5</v>
      </c>
      <c r="F172" s="101" t="s">
        <v>12</v>
      </c>
    </row>
    <row r="173" spans="2:6" ht="12.5">
      <c r="B173" s="114">
        <v>45545.7</v>
      </c>
      <c r="C173" s="100">
        <v>66</v>
      </c>
      <c r="D173" s="101">
        <v>15.87</v>
      </c>
      <c r="E173" s="98">
        <v>1047.4199999999998</v>
      </c>
      <c r="F173" s="101" t="s">
        <v>12</v>
      </c>
    </row>
    <row r="174" spans="2:6" ht="12.5">
      <c r="B174" s="114">
        <v>45545.7</v>
      </c>
      <c r="C174" s="100">
        <v>8</v>
      </c>
      <c r="D174" s="101">
        <v>15.87</v>
      </c>
      <c r="E174" s="98">
        <v>126.96</v>
      </c>
      <c r="F174" s="101" t="s">
        <v>12</v>
      </c>
    </row>
    <row r="175" spans="2:6" ht="12.5">
      <c r="B175" s="114">
        <v>45545.700694444444</v>
      </c>
      <c r="C175" s="100">
        <v>125</v>
      </c>
      <c r="D175" s="101">
        <v>15.89</v>
      </c>
      <c r="E175" s="98">
        <v>1986.25</v>
      </c>
      <c r="F175" s="101" t="s">
        <v>12</v>
      </c>
    </row>
    <row r="176" spans="2:6" ht="12.5">
      <c r="B176" s="114">
        <v>45545.700694444444</v>
      </c>
      <c r="C176" s="100">
        <v>375</v>
      </c>
      <c r="D176" s="101">
        <v>15.89</v>
      </c>
      <c r="E176" s="98">
        <v>5958.75</v>
      </c>
      <c r="F176" s="101" t="s">
        <v>12</v>
      </c>
    </row>
    <row r="177" spans="2:6" ht="12.5">
      <c r="B177" s="114">
        <v>45545.700694444444</v>
      </c>
      <c r="C177" s="100">
        <v>125</v>
      </c>
      <c r="D177" s="101">
        <v>15.89</v>
      </c>
      <c r="E177" s="98">
        <v>1986.25</v>
      </c>
      <c r="F177" s="101" t="s">
        <v>12</v>
      </c>
    </row>
    <row r="178" spans="2:6" ht="12.5">
      <c r="B178" s="114">
        <v>45545.700694444444</v>
      </c>
      <c r="C178" s="100">
        <v>500</v>
      </c>
      <c r="D178" s="101">
        <v>15.89</v>
      </c>
      <c r="E178" s="98">
        <v>7945</v>
      </c>
      <c r="F178" s="101" t="s">
        <v>12</v>
      </c>
    </row>
    <row r="179" spans="2:6" ht="12.5">
      <c r="B179" s="114">
        <v>45545.700694444444</v>
      </c>
      <c r="C179" s="100">
        <v>233</v>
      </c>
      <c r="D179" s="101">
        <v>15.89</v>
      </c>
      <c r="E179" s="98">
        <v>3702.3700000000003</v>
      </c>
      <c r="F179" s="101" t="s">
        <v>12</v>
      </c>
    </row>
    <row r="180" spans="2:6" ht="12.5">
      <c r="B180" s="114">
        <v>45545.700694444444</v>
      </c>
      <c r="C180" s="100">
        <v>267</v>
      </c>
      <c r="D180" s="101">
        <v>15.89</v>
      </c>
      <c r="E180" s="98">
        <v>4242.63</v>
      </c>
      <c r="F180" s="101" t="s">
        <v>12</v>
      </c>
    </row>
    <row r="181" spans="2:6" ht="12.5">
      <c r="B181" s="114">
        <v>45545.700694444444</v>
      </c>
      <c r="C181" s="100">
        <v>345</v>
      </c>
      <c r="D181" s="101">
        <v>15.89</v>
      </c>
      <c r="E181" s="98">
        <v>5482.05</v>
      </c>
      <c r="F181" s="101" t="s">
        <v>12</v>
      </c>
    </row>
    <row r="182" spans="2:6" ht="12.5">
      <c r="B182" s="114">
        <v>45545.701388888891</v>
      </c>
      <c r="C182" s="100">
        <v>500</v>
      </c>
      <c r="D182" s="101">
        <v>15.88</v>
      </c>
      <c r="E182" s="98">
        <v>7940</v>
      </c>
      <c r="F182" s="101" t="s">
        <v>12</v>
      </c>
    </row>
    <row r="183" spans="2:6" ht="12.5">
      <c r="B183" s="114">
        <v>45545.701388888891</v>
      </c>
      <c r="C183" s="100">
        <v>101</v>
      </c>
      <c r="D183" s="101">
        <v>15.88</v>
      </c>
      <c r="E183" s="98">
        <v>1603.88</v>
      </c>
      <c r="F183" s="101" t="s">
        <v>12</v>
      </c>
    </row>
    <row r="184" spans="2:6" ht="12.5">
      <c r="B184" s="114">
        <v>45545.701388888891</v>
      </c>
      <c r="C184" s="100">
        <v>500</v>
      </c>
      <c r="D184" s="101">
        <v>15.88</v>
      </c>
      <c r="E184" s="98">
        <v>7940</v>
      </c>
      <c r="F184" s="101" t="s">
        <v>12</v>
      </c>
    </row>
    <row r="185" spans="2:6" ht="12.5">
      <c r="B185" s="114">
        <v>45545.701388888891</v>
      </c>
      <c r="C185" s="100">
        <v>89</v>
      </c>
      <c r="D185" s="101">
        <v>15.88</v>
      </c>
      <c r="E185" s="98">
        <v>1413.3200000000002</v>
      </c>
      <c r="F185" s="101" t="s">
        <v>12</v>
      </c>
    </row>
    <row r="186" spans="2:6" ht="12.5">
      <c r="B186" s="114">
        <v>45545.701388888891</v>
      </c>
      <c r="C186" s="100">
        <v>221</v>
      </c>
      <c r="D186" s="101">
        <v>15.88</v>
      </c>
      <c r="E186" s="98">
        <v>3509.48</v>
      </c>
      <c r="F186" s="101" t="s">
        <v>12</v>
      </c>
    </row>
  </sheetData>
  <conditionalFormatting sqref="D15:D17">
    <cfRule type="expression" dxfId="133" priority="1">
      <formula>$D15&gt;#REF!</formula>
    </cfRule>
  </conditionalFormatting>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B39CA-2F08-46E3-B0B6-EE9D9DCB8210}">
  <sheetPr codeName="Sheet194"/>
  <dimension ref="B1:L20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45544</v>
      </c>
      <c r="C15" s="83">
        <f>SUMIF(F20:F5000,F15,C20:C5000)</f>
        <v>49448</v>
      </c>
      <c r="D15" s="84">
        <f>E15/C15</f>
        <v>16.163679016340403</v>
      </c>
      <c r="E15" s="84">
        <f>SUMIF(F20:F5000,F15,E20:E5000)</f>
        <v>799261.60000000021</v>
      </c>
      <c r="F15" s="85" t="s">
        <v>12</v>
      </c>
    </row>
    <row r="16" spans="2:10">
      <c r="B16" s="30">
        <v>45544</v>
      </c>
      <c r="C16" s="83">
        <f>SUMIF(F20:F5001,F16,C20:C5001)</f>
        <v>0</v>
      </c>
      <c r="D16" s="84">
        <v>0</v>
      </c>
      <c r="E16" s="84">
        <f>SUMIF(F20:F5001,F16,E20:E5001)</f>
        <v>0</v>
      </c>
      <c r="F16" s="85" t="s">
        <v>22</v>
      </c>
    </row>
    <row r="17" spans="2:12" ht="12.5">
      <c r="B17" s="30">
        <v>45544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45544.378472222219</v>
      </c>
      <c r="C20" s="100">
        <v>71</v>
      </c>
      <c r="D20" s="115">
        <v>16.2</v>
      </c>
      <c r="E20" s="98">
        <v>1150.2</v>
      </c>
      <c r="F20" s="101" t="s">
        <v>12</v>
      </c>
      <c r="G20" s="116"/>
      <c r="H20" s="113"/>
      <c r="I20" s="113"/>
      <c r="J20" s="113"/>
      <c r="K20" s="113"/>
    </row>
    <row r="21" spans="2:12" ht="12.5">
      <c r="B21" s="114">
        <v>45544.378472222219</v>
      </c>
      <c r="C21" s="100">
        <v>71</v>
      </c>
      <c r="D21" s="115">
        <v>16.2</v>
      </c>
      <c r="E21" s="98">
        <v>1150.2</v>
      </c>
      <c r="F21" s="94" t="s">
        <v>12</v>
      </c>
    </row>
    <row r="22" spans="2:12" ht="12.5">
      <c r="B22" s="114">
        <v>45544.378472222219</v>
      </c>
      <c r="C22" s="100">
        <v>67</v>
      </c>
      <c r="D22" s="115">
        <v>16.2</v>
      </c>
      <c r="E22" s="98">
        <v>1085.3999999999999</v>
      </c>
      <c r="F22" s="94" t="s">
        <v>12</v>
      </c>
    </row>
    <row r="23" spans="2:12" ht="12.5">
      <c r="B23" s="114">
        <v>45544.381249999999</v>
      </c>
      <c r="C23" s="100">
        <v>298</v>
      </c>
      <c r="D23" s="115">
        <v>16.18</v>
      </c>
      <c r="E23" s="98">
        <v>4821.6400000000003</v>
      </c>
      <c r="F23" s="101" t="s">
        <v>12</v>
      </c>
    </row>
    <row r="24" spans="2:12" ht="12.5">
      <c r="B24" s="114">
        <v>45544.381249999999</v>
      </c>
      <c r="C24" s="100">
        <v>82</v>
      </c>
      <c r="D24" s="115">
        <v>16.18</v>
      </c>
      <c r="E24" s="98">
        <v>1326.76</v>
      </c>
      <c r="F24" s="101" t="s">
        <v>12</v>
      </c>
    </row>
    <row r="25" spans="2:12" ht="12.5">
      <c r="B25" s="114">
        <v>45544.381249999999</v>
      </c>
      <c r="C25" s="100">
        <v>8</v>
      </c>
      <c r="D25" s="115">
        <v>16.18</v>
      </c>
      <c r="E25" s="98">
        <v>129.44</v>
      </c>
      <c r="F25" s="101" t="s">
        <v>12</v>
      </c>
    </row>
    <row r="26" spans="2:12" ht="12.5">
      <c r="B26" s="114">
        <v>45544.381249999999</v>
      </c>
      <c r="C26" s="100">
        <v>212</v>
      </c>
      <c r="D26" s="115">
        <v>16.18</v>
      </c>
      <c r="E26" s="98">
        <v>3430.16</v>
      </c>
      <c r="F26" s="101" t="s">
        <v>12</v>
      </c>
    </row>
    <row r="27" spans="2:12" ht="12.5">
      <c r="B27" s="114">
        <v>45544.381249999999</v>
      </c>
      <c r="C27" s="100">
        <v>283</v>
      </c>
      <c r="D27" s="115">
        <v>16.18</v>
      </c>
      <c r="E27" s="98">
        <v>4578.9399999999996</v>
      </c>
      <c r="F27" s="101" t="s">
        <v>12</v>
      </c>
    </row>
    <row r="28" spans="2:12" ht="12.5">
      <c r="B28" s="114">
        <v>45544.381249999999</v>
      </c>
      <c r="C28" s="100">
        <v>305</v>
      </c>
      <c r="D28" s="115">
        <v>16.18</v>
      </c>
      <c r="E28" s="98">
        <v>4934.8999999999996</v>
      </c>
      <c r="F28" s="101" t="s">
        <v>12</v>
      </c>
    </row>
    <row r="29" spans="2:12" ht="12.5">
      <c r="B29" s="114">
        <v>45544.381944444445</v>
      </c>
      <c r="C29" s="100">
        <v>298</v>
      </c>
      <c r="D29" s="115">
        <v>16.170000000000002</v>
      </c>
      <c r="E29" s="98">
        <v>4818.6600000000008</v>
      </c>
      <c r="F29" s="101" t="s">
        <v>12</v>
      </c>
    </row>
    <row r="30" spans="2:12" ht="12.5">
      <c r="B30" s="114">
        <v>45544.386111111111</v>
      </c>
      <c r="C30" s="100">
        <v>66</v>
      </c>
      <c r="D30" s="115">
        <v>16.22</v>
      </c>
      <c r="E30" s="98">
        <v>1070.52</v>
      </c>
      <c r="F30" s="101" t="s">
        <v>12</v>
      </c>
    </row>
    <row r="31" spans="2:12" ht="12.5">
      <c r="B31" s="114">
        <v>45544.386111111111</v>
      </c>
      <c r="C31" s="100">
        <v>230</v>
      </c>
      <c r="D31" s="115">
        <v>16.22</v>
      </c>
      <c r="E31" s="98">
        <v>3730.6</v>
      </c>
      <c r="F31" s="101" t="s">
        <v>12</v>
      </c>
    </row>
    <row r="32" spans="2:12" ht="12.5">
      <c r="B32" s="114">
        <v>45544.386111111111</v>
      </c>
      <c r="C32" s="100">
        <v>276</v>
      </c>
      <c r="D32" s="115">
        <v>16.22</v>
      </c>
      <c r="E32" s="98">
        <v>4476.7199999999993</v>
      </c>
      <c r="F32" s="101" t="s">
        <v>12</v>
      </c>
    </row>
    <row r="33" spans="2:6" ht="12.5">
      <c r="B33" s="114">
        <v>45544.386805555558</v>
      </c>
      <c r="C33" s="100">
        <v>333</v>
      </c>
      <c r="D33" s="115">
        <v>16.21</v>
      </c>
      <c r="E33" s="98">
        <v>5397.93</v>
      </c>
      <c r="F33" s="101" t="s">
        <v>12</v>
      </c>
    </row>
    <row r="34" spans="2:6" ht="12.5">
      <c r="B34" s="114">
        <v>45544.386805555558</v>
      </c>
      <c r="C34" s="100">
        <v>333</v>
      </c>
      <c r="D34" s="115">
        <v>16.21</v>
      </c>
      <c r="E34" s="98">
        <v>5397.93</v>
      </c>
      <c r="F34" s="101" t="s">
        <v>12</v>
      </c>
    </row>
    <row r="35" spans="2:6" ht="12.5">
      <c r="B35" s="114">
        <v>45544.386805555558</v>
      </c>
      <c r="C35" s="100">
        <v>132</v>
      </c>
      <c r="D35" s="115">
        <v>16.21</v>
      </c>
      <c r="E35" s="98">
        <v>2139.7200000000003</v>
      </c>
      <c r="F35" s="101" t="s">
        <v>12</v>
      </c>
    </row>
    <row r="36" spans="2:6" ht="12.5">
      <c r="B36" s="114">
        <v>45544.388194444444</v>
      </c>
      <c r="C36" s="100">
        <v>400</v>
      </c>
      <c r="D36" s="115">
        <v>16.2</v>
      </c>
      <c r="E36" s="98">
        <v>6480</v>
      </c>
      <c r="F36" s="101" t="s">
        <v>12</v>
      </c>
    </row>
    <row r="37" spans="2:6" ht="12.5">
      <c r="B37" s="114">
        <v>45544.388194444444</v>
      </c>
      <c r="C37" s="100">
        <v>100</v>
      </c>
      <c r="D37" s="115">
        <v>16.2</v>
      </c>
      <c r="E37" s="98">
        <v>1620</v>
      </c>
      <c r="F37" s="101" t="s">
        <v>12</v>
      </c>
    </row>
    <row r="38" spans="2:6" ht="12.5">
      <c r="B38" s="114">
        <v>45544.388194444444</v>
      </c>
      <c r="C38" s="100">
        <v>300</v>
      </c>
      <c r="D38" s="115">
        <v>16.2</v>
      </c>
      <c r="E38" s="98">
        <v>4860</v>
      </c>
      <c r="F38" s="101" t="s">
        <v>12</v>
      </c>
    </row>
    <row r="39" spans="2:6" ht="12.5">
      <c r="B39" s="114">
        <v>45544.388194444444</v>
      </c>
      <c r="C39" s="100">
        <v>370</v>
      </c>
      <c r="D39" s="115">
        <v>16.2</v>
      </c>
      <c r="E39" s="98">
        <v>5994</v>
      </c>
      <c r="F39" s="101" t="s">
        <v>12</v>
      </c>
    </row>
    <row r="40" spans="2:6" ht="12.5">
      <c r="B40" s="114">
        <v>45544.388194444444</v>
      </c>
      <c r="C40" s="100">
        <v>30</v>
      </c>
      <c r="D40" s="115">
        <v>16.2</v>
      </c>
      <c r="E40" s="98">
        <v>486</v>
      </c>
      <c r="F40" s="101" t="s">
        <v>12</v>
      </c>
    </row>
    <row r="41" spans="2:6" ht="12.5">
      <c r="B41" s="114">
        <v>45544.388194444444</v>
      </c>
      <c r="C41" s="100">
        <v>332</v>
      </c>
      <c r="D41" s="115">
        <v>16.2</v>
      </c>
      <c r="E41" s="98">
        <v>5378.4</v>
      </c>
      <c r="F41" s="101" t="s">
        <v>12</v>
      </c>
    </row>
    <row r="42" spans="2:6" ht="12.5">
      <c r="B42" s="114">
        <v>45544.390972222223</v>
      </c>
      <c r="C42" s="100">
        <v>400</v>
      </c>
      <c r="D42" s="115">
        <v>16.23</v>
      </c>
      <c r="E42" s="98">
        <v>6492</v>
      </c>
      <c r="F42" s="101" t="s">
        <v>12</v>
      </c>
    </row>
    <row r="43" spans="2:6" ht="12.5">
      <c r="B43" s="114">
        <v>45544.390972222223</v>
      </c>
      <c r="C43" s="100">
        <v>400</v>
      </c>
      <c r="D43" s="115">
        <v>16.23</v>
      </c>
      <c r="E43" s="98">
        <v>6492</v>
      </c>
      <c r="F43" s="101" t="s">
        <v>12</v>
      </c>
    </row>
    <row r="44" spans="2:6" ht="12.5">
      <c r="B44" s="114">
        <v>45544.390972222223</v>
      </c>
      <c r="C44" s="100">
        <v>400</v>
      </c>
      <c r="D44" s="115">
        <v>16.23</v>
      </c>
      <c r="E44" s="98">
        <v>6492</v>
      </c>
      <c r="F44" s="101" t="s">
        <v>12</v>
      </c>
    </row>
    <row r="45" spans="2:6" ht="12.5">
      <c r="B45" s="114">
        <v>45544.393750000003</v>
      </c>
      <c r="C45" s="100">
        <v>75</v>
      </c>
      <c r="D45" s="115">
        <v>16.25</v>
      </c>
      <c r="E45" s="98">
        <v>1218.75</v>
      </c>
      <c r="F45" s="101" t="s">
        <v>12</v>
      </c>
    </row>
    <row r="46" spans="2:6" ht="12.5">
      <c r="B46" s="114">
        <v>45544.393750000003</v>
      </c>
      <c r="C46" s="100">
        <v>59</v>
      </c>
      <c r="D46" s="115">
        <v>16.25</v>
      </c>
      <c r="E46" s="98">
        <v>958.75</v>
      </c>
      <c r="F46" s="101" t="s">
        <v>12</v>
      </c>
    </row>
    <row r="47" spans="2:6" ht="12.5">
      <c r="B47" s="114">
        <v>45544.393750000003</v>
      </c>
      <c r="C47" s="100">
        <v>45</v>
      </c>
      <c r="D47" s="115">
        <v>16.25</v>
      </c>
      <c r="E47" s="98">
        <v>731.25</v>
      </c>
      <c r="F47" s="101" t="s">
        <v>12</v>
      </c>
    </row>
    <row r="48" spans="2:6" ht="12.5">
      <c r="B48" s="114">
        <v>45544.396527777775</v>
      </c>
      <c r="C48" s="100">
        <v>275</v>
      </c>
      <c r="D48" s="115">
        <v>16.25</v>
      </c>
      <c r="E48" s="98">
        <v>4468.75</v>
      </c>
      <c r="F48" s="101" t="s">
        <v>12</v>
      </c>
    </row>
    <row r="49" spans="2:6" ht="12.5">
      <c r="B49" s="114">
        <v>45544.396527777775</v>
      </c>
      <c r="C49" s="100">
        <v>288</v>
      </c>
      <c r="D49" s="115">
        <v>16.25</v>
      </c>
      <c r="E49" s="98">
        <v>4680</v>
      </c>
      <c r="F49" s="101" t="s">
        <v>12</v>
      </c>
    </row>
    <row r="50" spans="2:6" ht="12.5">
      <c r="B50" s="114">
        <v>45544.396527777775</v>
      </c>
      <c r="C50" s="100">
        <v>276</v>
      </c>
      <c r="D50" s="115">
        <v>16.25</v>
      </c>
      <c r="E50" s="98">
        <v>4485</v>
      </c>
      <c r="F50" s="101" t="s">
        <v>12</v>
      </c>
    </row>
    <row r="51" spans="2:6" ht="12.5">
      <c r="B51" s="114">
        <v>45544.396527777775</v>
      </c>
      <c r="C51" s="100">
        <v>266</v>
      </c>
      <c r="D51" s="115">
        <v>16.25</v>
      </c>
      <c r="E51" s="98">
        <v>4322.5</v>
      </c>
      <c r="F51" s="101" t="s">
        <v>12</v>
      </c>
    </row>
    <row r="52" spans="2:6" ht="12.5">
      <c r="B52" s="114">
        <v>45544.396527777775</v>
      </c>
      <c r="C52" s="100">
        <v>285</v>
      </c>
      <c r="D52" s="115">
        <v>16.239999999999998</v>
      </c>
      <c r="E52" s="98">
        <v>4628.3999999999996</v>
      </c>
      <c r="F52" s="101" t="s">
        <v>12</v>
      </c>
    </row>
    <row r="53" spans="2:6" ht="12.5">
      <c r="B53" s="114">
        <v>45544.396527777775</v>
      </c>
      <c r="C53" s="100">
        <v>502</v>
      </c>
      <c r="D53" s="115">
        <v>16.239999999999998</v>
      </c>
      <c r="E53" s="98">
        <v>8152.48</v>
      </c>
      <c r="F53" s="101" t="s">
        <v>12</v>
      </c>
    </row>
    <row r="54" spans="2:6" ht="12.5">
      <c r="B54" s="114">
        <v>45544.396527777775</v>
      </c>
      <c r="C54" s="100">
        <v>269</v>
      </c>
      <c r="D54" s="115">
        <v>16.239999999999998</v>
      </c>
      <c r="E54" s="98">
        <v>4368.5599999999995</v>
      </c>
      <c r="F54" s="101" t="s">
        <v>12</v>
      </c>
    </row>
    <row r="55" spans="2:6" ht="12.5">
      <c r="B55" s="114">
        <v>45544.396527777775</v>
      </c>
      <c r="C55" s="100">
        <v>271</v>
      </c>
      <c r="D55" s="115">
        <v>16.239999999999998</v>
      </c>
      <c r="E55" s="98">
        <v>4401.04</v>
      </c>
      <c r="F55" s="101" t="s">
        <v>12</v>
      </c>
    </row>
    <row r="56" spans="2:6" ht="12.5">
      <c r="B56" s="114">
        <v>45544.396527777775</v>
      </c>
      <c r="C56" s="100">
        <v>40</v>
      </c>
      <c r="D56" s="115">
        <v>16.239999999999998</v>
      </c>
      <c r="E56" s="98">
        <v>649.59999999999991</v>
      </c>
      <c r="F56" s="101" t="s">
        <v>12</v>
      </c>
    </row>
    <row r="57" spans="2:6" ht="12.5">
      <c r="B57" s="114">
        <v>45544.396527777775</v>
      </c>
      <c r="C57" s="100">
        <v>270</v>
      </c>
      <c r="D57" s="115">
        <v>16.239999999999998</v>
      </c>
      <c r="E57" s="98">
        <v>4384.7999999999993</v>
      </c>
      <c r="F57" s="101" t="s">
        <v>12</v>
      </c>
    </row>
    <row r="58" spans="2:6" ht="12.5">
      <c r="B58" s="114">
        <v>45544.396527777775</v>
      </c>
      <c r="C58" s="100">
        <v>228</v>
      </c>
      <c r="D58" s="115">
        <v>16.239999999999998</v>
      </c>
      <c r="E58" s="98">
        <v>3702.72</v>
      </c>
      <c r="F58" s="101" t="s">
        <v>12</v>
      </c>
    </row>
    <row r="59" spans="2:6" ht="12.5">
      <c r="B59" s="114">
        <v>45544.396527777775</v>
      </c>
      <c r="C59" s="100">
        <v>38</v>
      </c>
      <c r="D59" s="115">
        <v>16.23</v>
      </c>
      <c r="E59" s="98">
        <v>616.74</v>
      </c>
      <c r="F59" s="101" t="s">
        <v>12</v>
      </c>
    </row>
    <row r="60" spans="2:6" ht="12.5">
      <c r="B60" s="114">
        <v>45544.396527777775</v>
      </c>
      <c r="C60" s="100">
        <v>299</v>
      </c>
      <c r="D60" s="115">
        <v>16.23</v>
      </c>
      <c r="E60" s="98">
        <v>4852.7700000000004</v>
      </c>
      <c r="F60" s="101" t="s">
        <v>12</v>
      </c>
    </row>
    <row r="61" spans="2:6" ht="12.5">
      <c r="B61" s="114">
        <v>45544.396527777775</v>
      </c>
      <c r="C61" s="100">
        <v>63</v>
      </c>
      <c r="D61" s="115">
        <v>16.23</v>
      </c>
      <c r="E61" s="98">
        <v>1022.49</v>
      </c>
      <c r="F61" s="101" t="s">
        <v>12</v>
      </c>
    </row>
    <row r="62" spans="2:6" ht="12.5">
      <c r="B62" s="114">
        <v>45544.396527777775</v>
      </c>
      <c r="C62" s="100">
        <v>400</v>
      </c>
      <c r="D62" s="115">
        <v>16.23</v>
      </c>
      <c r="E62" s="98">
        <v>6492</v>
      </c>
      <c r="F62" s="101" t="s">
        <v>12</v>
      </c>
    </row>
    <row r="63" spans="2:6" ht="12.5">
      <c r="B63" s="114">
        <v>45544.396527777775</v>
      </c>
      <c r="C63" s="100">
        <v>400</v>
      </c>
      <c r="D63" s="115">
        <v>16.23</v>
      </c>
      <c r="E63" s="98">
        <v>6492</v>
      </c>
      <c r="F63" s="101" t="s">
        <v>12</v>
      </c>
    </row>
    <row r="64" spans="2:6" ht="12.5">
      <c r="B64" s="114">
        <v>45544.396527777775</v>
      </c>
      <c r="C64" s="100">
        <v>68</v>
      </c>
      <c r="D64" s="115">
        <v>16.23</v>
      </c>
      <c r="E64" s="98">
        <v>1103.6400000000001</v>
      </c>
      <c r="F64" s="101" t="s">
        <v>12</v>
      </c>
    </row>
    <row r="65" spans="2:6" ht="12.5">
      <c r="B65" s="114">
        <v>45544.40625</v>
      </c>
      <c r="C65" s="100">
        <v>132</v>
      </c>
      <c r="D65" s="115">
        <v>16.21</v>
      </c>
      <c r="E65" s="98">
        <v>2139.7200000000003</v>
      </c>
      <c r="F65" s="101" t="s">
        <v>12</v>
      </c>
    </row>
    <row r="66" spans="2:6" ht="12.5">
      <c r="B66" s="114">
        <v>45544.40902777778</v>
      </c>
      <c r="C66" s="100">
        <v>63</v>
      </c>
      <c r="D66" s="115">
        <v>16.23</v>
      </c>
      <c r="E66" s="98">
        <v>1022.49</v>
      </c>
      <c r="F66" s="101" t="s">
        <v>12</v>
      </c>
    </row>
    <row r="67" spans="2:6" ht="12.5">
      <c r="B67" s="114">
        <v>45544.40902777778</v>
      </c>
      <c r="C67" s="100">
        <v>31</v>
      </c>
      <c r="D67" s="115">
        <v>16.23</v>
      </c>
      <c r="E67" s="98">
        <v>503.13</v>
      </c>
      <c r="F67" s="101" t="s">
        <v>12</v>
      </c>
    </row>
    <row r="68" spans="2:6" ht="12.5">
      <c r="B68" s="114">
        <v>45544.40902777778</v>
      </c>
      <c r="C68" s="100">
        <v>204</v>
      </c>
      <c r="D68" s="115">
        <v>16.23</v>
      </c>
      <c r="E68" s="98">
        <v>3310.92</v>
      </c>
      <c r="F68" s="101" t="s">
        <v>12</v>
      </c>
    </row>
    <row r="69" spans="2:6" ht="12.5">
      <c r="B69" s="114">
        <v>45544.411111111112</v>
      </c>
      <c r="C69" s="100">
        <v>152</v>
      </c>
      <c r="D69" s="115">
        <v>16.23</v>
      </c>
      <c r="E69" s="98">
        <v>2466.96</v>
      </c>
      <c r="F69" s="101" t="s">
        <v>12</v>
      </c>
    </row>
    <row r="70" spans="2:6" ht="12.5">
      <c r="B70" s="114">
        <v>45544.411111111112</v>
      </c>
      <c r="C70" s="100">
        <v>152</v>
      </c>
      <c r="D70" s="115">
        <v>16.23</v>
      </c>
      <c r="E70" s="98">
        <v>2466.96</v>
      </c>
      <c r="F70" s="101" t="s">
        <v>12</v>
      </c>
    </row>
    <row r="71" spans="2:6" ht="12.5">
      <c r="B71" s="114">
        <v>45544.412499999999</v>
      </c>
      <c r="C71" s="100">
        <v>138</v>
      </c>
      <c r="D71" s="115">
        <v>16.21</v>
      </c>
      <c r="E71" s="98">
        <v>2236.98</v>
      </c>
      <c r="F71" s="101" t="s">
        <v>12</v>
      </c>
    </row>
    <row r="72" spans="2:6" ht="12.5">
      <c r="B72" s="114">
        <v>45544.412499999999</v>
      </c>
      <c r="C72" s="100">
        <v>265</v>
      </c>
      <c r="D72" s="115">
        <v>16.21</v>
      </c>
      <c r="E72" s="98">
        <v>4295.6500000000005</v>
      </c>
      <c r="F72" s="101" t="s">
        <v>12</v>
      </c>
    </row>
    <row r="73" spans="2:6" ht="12.5">
      <c r="B73" s="114">
        <v>45544.412499999999</v>
      </c>
      <c r="C73" s="100">
        <v>265</v>
      </c>
      <c r="D73" s="115">
        <v>16.2</v>
      </c>
      <c r="E73" s="98">
        <v>4293</v>
      </c>
      <c r="F73" s="101" t="s">
        <v>12</v>
      </c>
    </row>
    <row r="74" spans="2:6" ht="12.5">
      <c r="B74" s="114">
        <v>45544.412499999999</v>
      </c>
      <c r="C74" s="100">
        <v>265</v>
      </c>
      <c r="D74" s="115">
        <v>16.2</v>
      </c>
      <c r="E74" s="98">
        <v>4293</v>
      </c>
      <c r="F74" s="101" t="s">
        <v>12</v>
      </c>
    </row>
    <row r="75" spans="2:6" ht="12.5">
      <c r="B75" s="114">
        <v>45544.412499999999</v>
      </c>
      <c r="C75" s="100">
        <v>293</v>
      </c>
      <c r="D75" s="115">
        <v>16.190000000000001</v>
      </c>
      <c r="E75" s="98">
        <v>4743.67</v>
      </c>
      <c r="F75" s="101" t="s">
        <v>12</v>
      </c>
    </row>
    <row r="76" spans="2:6" ht="12.5">
      <c r="B76" s="114">
        <v>45544.420138888891</v>
      </c>
      <c r="C76" s="100">
        <v>298</v>
      </c>
      <c r="D76" s="115">
        <v>16.21</v>
      </c>
      <c r="E76" s="98">
        <v>4830.58</v>
      </c>
      <c r="F76" s="101" t="s">
        <v>12</v>
      </c>
    </row>
    <row r="77" spans="2:6" ht="12.5">
      <c r="B77" s="114">
        <v>45544.420138888891</v>
      </c>
      <c r="C77" s="100">
        <v>274</v>
      </c>
      <c r="D77" s="115">
        <v>16.2</v>
      </c>
      <c r="E77" s="98">
        <v>4438.8</v>
      </c>
      <c r="F77" s="101" t="s">
        <v>12</v>
      </c>
    </row>
    <row r="78" spans="2:6" ht="12.5">
      <c r="B78" s="114">
        <v>45544.420138888891</v>
      </c>
      <c r="C78" s="100">
        <v>295</v>
      </c>
      <c r="D78" s="115">
        <v>16.2</v>
      </c>
      <c r="E78" s="98">
        <v>4779</v>
      </c>
      <c r="F78" s="101" t="s">
        <v>12</v>
      </c>
    </row>
    <row r="79" spans="2:6" ht="12.5">
      <c r="B79" s="114">
        <v>45544.420138888891</v>
      </c>
      <c r="C79" s="100">
        <v>274</v>
      </c>
      <c r="D79" s="115">
        <v>16.2</v>
      </c>
      <c r="E79" s="98">
        <v>4438.8</v>
      </c>
      <c r="F79" s="101" t="s">
        <v>12</v>
      </c>
    </row>
    <row r="80" spans="2:6" ht="12.5">
      <c r="B80" s="114">
        <v>45544.425000000003</v>
      </c>
      <c r="C80" s="100">
        <v>298</v>
      </c>
      <c r="D80" s="115">
        <v>16.170000000000002</v>
      </c>
      <c r="E80" s="98">
        <v>4818.6600000000008</v>
      </c>
      <c r="F80" s="101" t="s">
        <v>12</v>
      </c>
    </row>
    <row r="81" spans="2:6" ht="12.5">
      <c r="B81" s="114">
        <v>45544.426388888889</v>
      </c>
      <c r="C81" s="100">
        <v>268</v>
      </c>
      <c r="D81" s="115">
        <v>16.149999999999999</v>
      </c>
      <c r="E81" s="98">
        <v>4328.2</v>
      </c>
      <c r="F81" s="101" t="s">
        <v>12</v>
      </c>
    </row>
    <row r="82" spans="2:6" ht="12.5">
      <c r="B82" s="114">
        <v>45544.427777777775</v>
      </c>
      <c r="C82" s="100">
        <v>277</v>
      </c>
      <c r="D82" s="115">
        <v>16.13</v>
      </c>
      <c r="E82" s="98">
        <v>4468.0099999999993</v>
      </c>
      <c r="F82" s="101" t="s">
        <v>12</v>
      </c>
    </row>
    <row r="83" spans="2:6" ht="12.5">
      <c r="B83" s="114">
        <v>45544.430555555555</v>
      </c>
      <c r="C83" s="100">
        <v>268</v>
      </c>
      <c r="D83" s="115">
        <v>16.14</v>
      </c>
      <c r="E83" s="98">
        <v>4325.5200000000004</v>
      </c>
      <c r="F83" s="101" t="s">
        <v>12</v>
      </c>
    </row>
    <row r="84" spans="2:6" ht="12.5">
      <c r="B84" s="114">
        <v>45544.434027777781</v>
      </c>
      <c r="C84" s="100">
        <v>311</v>
      </c>
      <c r="D84" s="115">
        <v>16.14</v>
      </c>
      <c r="E84" s="98">
        <v>5019.54</v>
      </c>
      <c r="F84" s="101" t="s">
        <v>12</v>
      </c>
    </row>
    <row r="85" spans="2:6" ht="12.5">
      <c r="B85" s="114">
        <v>45544.439583333333</v>
      </c>
      <c r="C85" s="100">
        <v>14</v>
      </c>
      <c r="D85" s="115">
        <v>16.16</v>
      </c>
      <c r="E85" s="98">
        <v>226.24</v>
      </c>
      <c r="F85" s="101" t="s">
        <v>12</v>
      </c>
    </row>
    <row r="86" spans="2:6" ht="12.5">
      <c r="B86" s="114">
        <v>45544.439583333333</v>
      </c>
      <c r="C86" s="100">
        <v>570</v>
      </c>
      <c r="D86" s="115">
        <v>16.16</v>
      </c>
      <c r="E86" s="98">
        <v>9211.2000000000007</v>
      </c>
      <c r="F86" s="101" t="s">
        <v>12</v>
      </c>
    </row>
    <row r="87" spans="2:6" ht="12.5">
      <c r="B87" s="114">
        <v>45544.439583333333</v>
      </c>
      <c r="C87" s="100">
        <v>291</v>
      </c>
      <c r="D87" s="115">
        <v>16.149999999999999</v>
      </c>
      <c r="E87" s="98">
        <v>4699.6499999999996</v>
      </c>
      <c r="F87" s="101" t="s">
        <v>12</v>
      </c>
    </row>
    <row r="88" spans="2:6" ht="12.5">
      <c r="B88" s="114">
        <v>45544.439583333333</v>
      </c>
      <c r="C88" s="100">
        <v>312</v>
      </c>
      <c r="D88" s="115">
        <v>16.149999999999999</v>
      </c>
      <c r="E88" s="98">
        <v>5038.7999999999993</v>
      </c>
      <c r="F88" s="101" t="s">
        <v>12</v>
      </c>
    </row>
    <row r="89" spans="2:6" ht="12.5">
      <c r="B89" s="114">
        <v>45544.452777777777</v>
      </c>
      <c r="C89" s="100">
        <v>301</v>
      </c>
      <c r="D89" s="115">
        <v>16.170000000000002</v>
      </c>
      <c r="E89" s="98">
        <v>4867.17</v>
      </c>
      <c r="F89" s="101" t="s">
        <v>12</v>
      </c>
    </row>
    <row r="90" spans="2:6" ht="12.5">
      <c r="B90" s="114">
        <v>45544.452777777777</v>
      </c>
      <c r="C90" s="100">
        <v>271</v>
      </c>
      <c r="D90" s="115">
        <v>16.170000000000002</v>
      </c>
      <c r="E90" s="98">
        <v>4382.0700000000006</v>
      </c>
      <c r="F90" s="101" t="s">
        <v>12</v>
      </c>
    </row>
    <row r="91" spans="2:6" ht="12.5">
      <c r="B91" s="114">
        <v>45544.452777777777</v>
      </c>
      <c r="C91" s="100">
        <v>68</v>
      </c>
      <c r="D91" s="115">
        <v>16.170000000000002</v>
      </c>
      <c r="E91" s="98">
        <v>1099.5600000000002</v>
      </c>
      <c r="F91" s="101" t="s">
        <v>12</v>
      </c>
    </row>
    <row r="92" spans="2:6" ht="12.5">
      <c r="B92" s="114">
        <v>45544.452777777777</v>
      </c>
      <c r="C92" s="100">
        <v>534</v>
      </c>
      <c r="D92" s="115">
        <v>16.170000000000002</v>
      </c>
      <c r="E92" s="98">
        <v>8634.7800000000007</v>
      </c>
      <c r="F92" s="101" t="s">
        <v>12</v>
      </c>
    </row>
    <row r="93" spans="2:6" ht="12.5">
      <c r="B93" s="114">
        <v>45544.452777777777</v>
      </c>
      <c r="C93" s="100">
        <v>203</v>
      </c>
      <c r="D93" s="115">
        <v>16.170000000000002</v>
      </c>
      <c r="E93" s="98">
        <v>3282.51</v>
      </c>
      <c r="F93" s="101" t="s">
        <v>12</v>
      </c>
    </row>
    <row r="94" spans="2:6" ht="12.5">
      <c r="B94" s="114">
        <v>45544.456250000003</v>
      </c>
      <c r="C94" s="100">
        <v>275</v>
      </c>
      <c r="D94" s="115">
        <v>16.13</v>
      </c>
      <c r="E94" s="98">
        <v>4435.75</v>
      </c>
      <c r="F94" s="101" t="s">
        <v>12</v>
      </c>
    </row>
    <row r="95" spans="2:6" ht="12.5">
      <c r="B95" s="114">
        <v>45544.456250000003</v>
      </c>
      <c r="C95" s="100">
        <v>281</v>
      </c>
      <c r="D95" s="115">
        <v>16.14</v>
      </c>
      <c r="E95" s="98">
        <v>4535.34</v>
      </c>
      <c r="F95" s="101" t="s">
        <v>12</v>
      </c>
    </row>
    <row r="96" spans="2:6" ht="12.5">
      <c r="B96" s="114">
        <v>45544.458333333336</v>
      </c>
      <c r="C96" s="100">
        <v>316</v>
      </c>
      <c r="D96" s="115">
        <v>16.11</v>
      </c>
      <c r="E96" s="98">
        <v>5090.76</v>
      </c>
      <c r="F96" s="101" t="s">
        <v>12</v>
      </c>
    </row>
    <row r="97" spans="2:6" ht="12.5">
      <c r="B97" s="114">
        <v>45544.468055555553</v>
      </c>
      <c r="C97" s="100">
        <v>545</v>
      </c>
      <c r="D97" s="115">
        <v>16.100000000000001</v>
      </c>
      <c r="E97" s="98">
        <v>8774.5</v>
      </c>
      <c r="F97" s="101" t="s">
        <v>12</v>
      </c>
    </row>
    <row r="98" spans="2:6" ht="12.5">
      <c r="B98" s="114">
        <v>45544.472222222219</v>
      </c>
      <c r="C98" s="100">
        <v>300</v>
      </c>
      <c r="D98" s="115">
        <v>16.100000000000001</v>
      </c>
      <c r="E98" s="98">
        <v>4830</v>
      </c>
      <c r="F98" s="101" t="s">
        <v>12</v>
      </c>
    </row>
    <row r="99" spans="2:6" ht="12.5">
      <c r="B99" s="114">
        <v>45544.472222222219</v>
      </c>
      <c r="C99" s="100">
        <v>315</v>
      </c>
      <c r="D99" s="115">
        <v>16.09</v>
      </c>
      <c r="E99" s="98">
        <v>5068.3500000000004</v>
      </c>
      <c r="F99" s="101" t="s">
        <v>12</v>
      </c>
    </row>
    <row r="100" spans="2:6" ht="12.5">
      <c r="B100" s="114">
        <v>45544.472222222219</v>
      </c>
      <c r="C100" s="100">
        <v>305</v>
      </c>
      <c r="D100" s="115">
        <v>16.09</v>
      </c>
      <c r="E100" s="98">
        <v>4907.45</v>
      </c>
      <c r="F100" s="101" t="s">
        <v>12</v>
      </c>
    </row>
    <row r="101" spans="2:6" ht="12.5">
      <c r="B101" s="114">
        <v>45544.472222222219</v>
      </c>
      <c r="C101" s="100">
        <v>285</v>
      </c>
      <c r="D101" s="115">
        <v>16.09</v>
      </c>
      <c r="E101" s="98">
        <v>4585.6499999999996</v>
      </c>
      <c r="F101" s="101" t="s">
        <v>12</v>
      </c>
    </row>
    <row r="102" spans="2:6" ht="12.5">
      <c r="B102" s="114">
        <v>45544.48541666667</v>
      </c>
      <c r="C102" s="100">
        <v>271</v>
      </c>
      <c r="D102" s="115">
        <v>16.13</v>
      </c>
      <c r="E102" s="98">
        <v>4371.2299999999996</v>
      </c>
      <c r="F102" s="101" t="s">
        <v>12</v>
      </c>
    </row>
    <row r="103" spans="2:6" ht="12.5">
      <c r="B103" s="114">
        <v>45544.48541666667</v>
      </c>
      <c r="C103" s="100">
        <v>305</v>
      </c>
      <c r="D103" s="115">
        <v>16.13</v>
      </c>
      <c r="E103" s="98">
        <v>4919.6499999999996</v>
      </c>
      <c r="F103" s="101" t="s">
        <v>12</v>
      </c>
    </row>
    <row r="104" spans="2:6" ht="12.5">
      <c r="B104" s="114">
        <v>45544.493750000001</v>
      </c>
      <c r="C104" s="100">
        <v>75</v>
      </c>
      <c r="D104" s="115">
        <v>16.16</v>
      </c>
      <c r="E104" s="98">
        <v>1212</v>
      </c>
      <c r="F104" s="101" t="s">
        <v>12</v>
      </c>
    </row>
    <row r="105" spans="2:6" ht="12.5">
      <c r="B105" s="114">
        <v>45544.493750000001</v>
      </c>
      <c r="C105" s="100">
        <v>325</v>
      </c>
      <c r="D105" s="115">
        <v>16.16</v>
      </c>
      <c r="E105" s="98">
        <v>5252</v>
      </c>
      <c r="F105" s="101" t="s">
        <v>12</v>
      </c>
    </row>
    <row r="106" spans="2:6" ht="12.5">
      <c r="B106" s="114">
        <v>45544.494444444441</v>
      </c>
      <c r="C106" s="100">
        <v>11</v>
      </c>
      <c r="D106" s="115">
        <v>16.170000000000002</v>
      </c>
      <c r="E106" s="98">
        <v>177.87</v>
      </c>
      <c r="F106" s="101" t="s">
        <v>12</v>
      </c>
    </row>
    <row r="107" spans="2:6" ht="12.5">
      <c r="B107" s="114">
        <v>45544.494444444441</v>
      </c>
      <c r="C107" s="100">
        <v>40</v>
      </c>
      <c r="D107" s="115">
        <v>16.170000000000002</v>
      </c>
      <c r="E107" s="98">
        <v>646.80000000000007</v>
      </c>
      <c r="F107" s="101" t="s">
        <v>12</v>
      </c>
    </row>
    <row r="108" spans="2:6" ht="12.5">
      <c r="B108" s="114">
        <v>45544.494444444441</v>
      </c>
      <c r="C108" s="100">
        <v>310</v>
      </c>
      <c r="D108" s="115">
        <v>16.170000000000002</v>
      </c>
      <c r="E108" s="98">
        <v>5012.7000000000007</v>
      </c>
      <c r="F108" s="101" t="s">
        <v>12</v>
      </c>
    </row>
    <row r="109" spans="2:6" ht="12.5">
      <c r="B109" s="114">
        <v>45544.49722222222</v>
      </c>
      <c r="C109" s="100">
        <v>100</v>
      </c>
      <c r="D109" s="115">
        <v>16.16</v>
      </c>
      <c r="E109" s="98">
        <v>1616</v>
      </c>
      <c r="F109" s="101" t="s">
        <v>12</v>
      </c>
    </row>
    <row r="110" spans="2:6" ht="12.5">
      <c r="B110" s="114">
        <v>45544.49722222222</v>
      </c>
      <c r="C110" s="100">
        <v>300</v>
      </c>
      <c r="D110" s="115">
        <v>16.16</v>
      </c>
      <c r="E110" s="98">
        <v>4848</v>
      </c>
      <c r="F110" s="101" t="s">
        <v>12</v>
      </c>
    </row>
    <row r="111" spans="2:6" ht="12.5">
      <c r="B111" s="114">
        <v>45544.49722222222</v>
      </c>
      <c r="C111" s="100">
        <v>400</v>
      </c>
      <c r="D111" s="115">
        <v>16.16</v>
      </c>
      <c r="E111" s="98">
        <v>6464</v>
      </c>
      <c r="F111" s="101" t="s">
        <v>12</v>
      </c>
    </row>
    <row r="112" spans="2:6" ht="12.5">
      <c r="B112" s="114">
        <v>45544.49722222222</v>
      </c>
      <c r="C112" s="100">
        <v>400</v>
      </c>
      <c r="D112" s="115">
        <v>16.16</v>
      </c>
      <c r="E112" s="98">
        <v>6464</v>
      </c>
      <c r="F112" s="101" t="s">
        <v>12</v>
      </c>
    </row>
    <row r="113" spans="2:6" ht="12.5">
      <c r="B113" s="114">
        <v>45544.49722222222</v>
      </c>
      <c r="C113" s="100">
        <v>300</v>
      </c>
      <c r="D113" s="115">
        <v>16.16</v>
      </c>
      <c r="E113" s="98">
        <v>4848</v>
      </c>
      <c r="F113" s="101" t="s">
        <v>12</v>
      </c>
    </row>
    <row r="114" spans="2:6" ht="12.5">
      <c r="B114" s="114">
        <v>45544.49722222222</v>
      </c>
      <c r="C114" s="100">
        <v>323</v>
      </c>
      <c r="D114" s="115">
        <v>16.16</v>
      </c>
      <c r="E114" s="98">
        <v>5219.68</v>
      </c>
      <c r="F114" s="101" t="s">
        <v>12</v>
      </c>
    </row>
    <row r="115" spans="2:6" ht="12.5">
      <c r="B115" s="114">
        <v>45544.49722222222</v>
      </c>
      <c r="C115" s="100">
        <v>477</v>
      </c>
      <c r="D115" s="115">
        <v>16.16</v>
      </c>
      <c r="E115" s="98">
        <v>7708.32</v>
      </c>
      <c r="F115" s="101" t="s">
        <v>12</v>
      </c>
    </row>
    <row r="116" spans="2:6" ht="12.5">
      <c r="B116" s="114">
        <v>45544.49722222222</v>
      </c>
      <c r="C116" s="100">
        <v>265</v>
      </c>
      <c r="D116" s="115">
        <v>16.149999999999999</v>
      </c>
      <c r="E116" s="98">
        <v>4279.75</v>
      </c>
      <c r="F116" s="101" t="s">
        <v>12</v>
      </c>
    </row>
    <row r="117" spans="2:6" ht="12.5">
      <c r="B117" s="114">
        <v>45544.49722222222</v>
      </c>
      <c r="C117" s="100">
        <v>321</v>
      </c>
      <c r="D117" s="115">
        <v>16.149999999999999</v>
      </c>
      <c r="E117" s="98">
        <v>5184.1499999999996</v>
      </c>
      <c r="F117" s="101" t="s">
        <v>12</v>
      </c>
    </row>
    <row r="118" spans="2:6" ht="12.5">
      <c r="B118" s="114">
        <v>45544.51458333333</v>
      </c>
      <c r="C118" s="100">
        <v>588</v>
      </c>
      <c r="D118" s="115">
        <v>16.170000000000002</v>
      </c>
      <c r="E118" s="98">
        <v>9507.9600000000009</v>
      </c>
      <c r="F118" s="101" t="s">
        <v>12</v>
      </c>
    </row>
    <row r="119" spans="2:6" ht="12.5">
      <c r="B119" s="114">
        <v>45544.51458333333</v>
      </c>
      <c r="C119" s="100">
        <v>281</v>
      </c>
      <c r="D119" s="115">
        <v>16.16</v>
      </c>
      <c r="E119" s="98">
        <v>4540.96</v>
      </c>
      <c r="F119" s="101" t="s">
        <v>12</v>
      </c>
    </row>
    <row r="120" spans="2:6" ht="12.5">
      <c r="B120" s="114">
        <v>45544.51458333333</v>
      </c>
      <c r="C120" s="100">
        <v>319</v>
      </c>
      <c r="D120" s="115">
        <v>16.16</v>
      </c>
      <c r="E120" s="98">
        <v>5155.04</v>
      </c>
      <c r="F120" s="101" t="s">
        <v>12</v>
      </c>
    </row>
    <row r="121" spans="2:6" ht="12.5">
      <c r="B121" s="114">
        <v>45544.515972222223</v>
      </c>
      <c r="C121" s="100">
        <v>299</v>
      </c>
      <c r="D121" s="115">
        <v>16.149999999999999</v>
      </c>
      <c r="E121" s="98">
        <v>4828.8499999999995</v>
      </c>
      <c r="F121" s="101" t="s">
        <v>12</v>
      </c>
    </row>
    <row r="122" spans="2:6" ht="12.5">
      <c r="B122" s="114">
        <v>45544.530555555553</v>
      </c>
      <c r="C122" s="100">
        <v>287</v>
      </c>
      <c r="D122" s="115">
        <v>16.149999999999999</v>
      </c>
      <c r="E122" s="98">
        <v>4635.0499999999993</v>
      </c>
      <c r="F122" s="101" t="s">
        <v>12</v>
      </c>
    </row>
    <row r="123" spans="2:6" ht="12.5">
      <c r="B123" s="114">
        <v>45544.530555555553</v>
      </c>
      <c r="C123" s="100">
        <v>265</v>
      </c>
      <c r="D123" s="115">
        <v>16.149999999999999</v>
      </c>
      <c r="E123" s="98">
        <v>4279.75</v>
      </c>
      <c r="F123" s="101" t="s">
        <v>12</v>
      </c>
    </row>
    <row r="124" spans="2:6" ht="12.5">
      <c r="B124" s="114">
        <v>45544.530555555553</v>
      </c>
      <c r="C124" s="100">
        <v>26</v>
      </c>
      <c r="D124" s="115">
        <v>16.149999999999999</v>
      </c>
      <c r="E124" s="98">
        <v>419.9</v>
      </c>
      <c r="F124" s="101" t="s">
        <v>12</v>
      </c>
    </row>
    <row r="125" spans="2:6" ht="12.5">
      <c r="B125" s="114">
        <v>45544.530555555553</v>
      </c>
      <c r="C125" s="100">
        <v>248</v>
      </c>
      <c r="D125" s="115">
        <v>16.149999999999999</v>
      </c>
      <c r="E125" s="98">
        <v>4005.2</v>
      </c>
      <c r="F125" s="101" t="s">
        <v>12</v>
      </c>
    </row>
    <row r="126" spans="2:6" ht="12.5">
      <c r="B126" s="114">
        <v>45544.530555555553</v>
      </c>
      <c r="C126" s="100">
        <v>267</v>
      </c>
      <c r="D126" s="115">
        <v>16.14</v>
      </c>
      <c r="E126" s="98">
        <v>4309.38</v>
      </c>
      <c r="F126" s="101" t="s">
        <v>12</v>
      </c>
    </row>
    <row r="127" spans="2:6" ht="12.5">
      <c r="B127" s="114">
        <v>45544.530555555553</v>
      </c>
      <c r="C127" s="100">
        <v>293</v>
      </c>
      <c r="D127" s="115">
        <v>16.14</v>
      </c>
      <c r="E127" s="98">
        <v>4729.0200000000004</v>
      </c>
      <c r="F127" s="101" t="s">
        <v>12</v>
      </c>
    </row>
    <row r="128" spans="2:6" ht="12.5">
      <c r="B128" s="114">
        <v>45544.546527777777</v>
      </c>
      <c r="C128" s="100">
        <v>40</v>
      </c>
      <c r="D128" s="115">
        <v>16.14</v>
      </c>
      <c r="E128" s="98">
        <v>645.6</v>
      </c>
      <c r="F128" s="101" t="s">
        <v>12</v>
      </c>
    </row>
    <row r="129" spans="2:6" ht="12.5">
      <c r="B129" s="114">
        <v>45544.556944444441</v>
      </c>
      <c r="C129" s="100">
        <v>126</v>
      </c>
      <c r="D129" s="115">
        <v>16.16</v>
      </c>
      <c r="E129" s="98">
        <v>2036.16</v>
      </c>
      <c r="F129" s="101" t="s">
        <v>12</v>
      </c>
    </row>
    <row r="130" spans="2:6" ht="12.5">
      <c r="B130" s="114">
        <v>45544.556944444441</v>
      </c>
      <c r="C130" s="100">
        <v>681</v>
      </c>
      <c r="D130" s="115">
        <v>16.16</v>
      </c>
      <c r="E130" s="98">
        <v>11004.960000000001</v>
      </c>
      <c r="F130" s="101" t="s">
        <v>12</v>
      </c>
    </row>
    <row r="131" spans="2:6" ht="12.5">
      <c r="B131" s="114">
        <v>45544.560416666667</v>
      </c>
      <c r="C131" s="100">
        <v>74</v>
      </c>
      <c r="D131" s="115">
        <v>16.18</v>
      </c>
      <c r="E131" s="98">
        <v>1197.32</v>
      </c>
      <c r="F131" s="101" t="s">
        <v>12</v>
      </c>
    </row>
    <row r="132" spans="2:6" ht="12.5">
      <c r="B132" s="114">
        <v>45544.561111111114</v>
      </c>
      <c r="C132" s="100">
        <v>125</v>
      </c>
      <c r="D132" s="115">
        <v>16.18</v>
      </c>
      <c r="E132" s="98">
        <v>2022.5</v>
      </c>
      <c r="F132" s="101" t="s">
        <v>12</v>
      </c>
    </row>
    <row r="133" spans="2:6" ht="12.5">
      <c r="B133" s="114">
        <v>45544.563888888886</v>
      </c>
      <c r="C133" s="100">
        <v>601</v>
      </c>
      <c r="D133" s="115">
        <v>16.190000000000001</v>
      </c>
      <c r="E133" s="98">
        <v>9730.19</v>
      </c>
      <c r="F133" s="101" t="s">
        <v>12</v>
      </c>
    </row>
    <row r="134" spans="2:6" ht="12.5">
      <c r="B134" s="114">
        <v>45544.563888888886</v>
      </c>
      <c r="C134" s="100">
        <v>624</v>
      </c>
      <c r="D134" s="115">
        <v>16.190000000000001</v>
      </c>
      <c r="E134" s="98">
        <v>10102.560000000001</v>
      </c>
      <c r="F134" s="101" t="s">
        <v>12</v>
      </c>
    </row>
    <row r="135" spans="2:6" ht="12.5">
      <c r="B135" s="114">
        <v>45544.563888888886</v>
      </c>
      <c r="C135" s="100">
        <v>268</v>
      </c>
      <c r="D135" s="115">
        <v>16.190000000000001</v>
      </c>
      <c r="E135" s="98">
        <v>4338.92</v>
      </c>
      <c r="F135" s="101" t="s">
        <v>12</v>
      </c>
    </row>
    <row r="136" spans="2:6" ht="12.5">
      <c r="B136" s="114">
        <v>45544.563888888886</v>
      </c>
      <c r="C136" s="100">
        <v>267</v>
      </c>
      <c r="D136" s="115">
        <v>16.190000000000001</v>
      </c>
      <c r="E136" s="98">
        <v>4322.7300000000005</v>
      </c>
      <c r="F136" s="101" t="s">
        <v>12</v>
      </c>
    </row>
    <row r="137" spans="2:6" ht="12.5">
      <c r="B137" s="114">
        <v>45544.579861111109</v>
      </c>
      <c r="C137" s="100">
        <v>277</v>
      </c>
      <c r="D137" s="115">
        <v>16.190000000000001</v>
      </c>
      <c r="E137" s="98">
        <v>4484.63</v>
      </c>
      <c r="F137" s="101" t="s">
        <v>12</v>
      </c>
    </row>
    <row r="138" spans="2:6" ht="12.5">
      <c r="B138" s="114">
        <v>45544.579861111109</v>
      </c>
      <c r="C138" s="100">
        <v>67</v>
      </c>
      <c r="D138" s="115">
        <v>16.18</v>
      </c>
      <c r="E138" s="98">
        <v>1084.06</v>
      </c>
      <c r="F138" s="101" t="s">
        <v>12</v>
      </c>
    </row>
    <row r="139" spans="2:6" ht="12.5">
      <c r="B139" s="114">
        <v>45544.581250000003</v>
      </c>
      <c r="C139" s="100">
        <v>526</v>
      </c>
      <c r="D139" s="115">
        <v>16.190000000000001</v>
      </c>
      <c r="E139" s="98">
        <v>8515.94</v>
      </c>
      <c r="F139" s="101" t="s">
        <v>12</v>
      </c>
    </row>
    <row r="140" spans="2:6" ht="12.5">
      <c r="B140" s="114">
        <v>45544.589583333334</v>
      </c>
      <c r="C140" s="100">
        <v>552</v>
      </c>
      <c r="D140" s="115">
        <v>16.170000000000002</v>
      </c>
      <c r="E140" s="98">
        <v>8925.84</v>
      </c>
      <c r="F140" s="101" t="s">
        <v>12</v>
      </c>
    </row>
    <row r="141" spans="2:6" ht="12.5">
      <c r="B141" s="114">
        <v>45544.589583333334</v>
      </c>
      <c r="C141" s="100">
        <v>527</v>
      </c>
      <c r="D141" s="115">
        <v>16.170000000000002</v>
      </c>
      <c r="E141" s="98">
        <v>8521.59</v>
      </c>
      <c r="F141" s="101" t="s">
        <v>12</v>
      </c>
    </row>
    <row r="142" spans="2:6" ht="12.5">
      <c r="B142" s="114">
        <v>45544.6</v>
      </c>
      <c r="C142" s="100">
        <v>321</v>
      </c>
      <c r="D142" s="115">
        <v>16.190000000000001</v>
      </c>
      <c r="E142" s="98">
        <v>5196.9900000000007</v>
      </c>
      <c r="F142" s="101" t="s">
        <v>12</v>
      </c>
    </row>
    <row r="143" spans="2:6" ht="12.5">
      <c r="B143" s="114">
        <v>45544.602083333331</v>
      </c>
      <c r="C143" s="100">
        <v>275</v>
      </c>
      <c r="D143" s="115">
        <v>16.18</v>
      </c>
      <c r="E143" s="98">
        <v>4449.5</v>
      </c>
      <c r="F143" s="101" t="s">
        <v>12</v>
      </c>
    </row>
    <row r="144" spans="2:6" ht="12.5">
      <c r="B144" s="114">
        <v>45544.602083333331</v>
      </c>
      <c r="C144" s="100">
        <v>273</v>
      </c>
      <c r="D144" s="115">
        <v>16.18</v>
      </c>
      <c r="E144" s="98">
        <v>4417.1400000000003</v>
      </c>
      <c r="F144" s="101" t="s">
        <v>12</v>
      </c>
    </row>
    <row r="145" spans="2:6" ht="12.5">
      <c r="B145" s="114">
        <v>45544.602083333331</v>
      </c>
      <c r="C145" s="100">
        <v>266</v>
      </c>
      <c r="D145" s="115">
        <v>16.18</v>
      </c>
      <c r="E145" s="98">
        <v>4303.88</v>
      </c>
      <c r="F145" s="101" t="s">
        <v>12</v>
      </c>
    </row>
    <row r="146" spans="2:6" ht="12.5">
      <c r="B146" s="114">
        <v>45544.602083333331</v>
      </c>
      <c r="C146" s="100">
        <v>269</v>
      </c>
      <c r="D146" s="115">
        <v>16.170000000000002</v>
      </c>
      <c r="E146" s="98">
        <v>4349.7300000000005</v>
      </c>
      <c r="F146" s="101" t="s">
        <v>12</v>
      </c>
    </row>
    <row r="147" spans="2:6" ht="12.5">
      <c r="B147" s="114">
        <v>45544.613194444442</v>
      </c>
      <c r="C147" s="100">
        <v>83</v>
      </c>
      <c r="D147" s="115">
        <v>16.190000000000001</v>
      </c>
      <c r="E147" s="98">
        <v>1343.7700000000002</v>
      </c>
      <c r="F147" s="101" t="s">
        <v>12</v>
      </c>
    </row>
    <row r="148" spans="2:6" ht="12.5">
      <c r="B148" s="114">
        <v>45544.613194444442</v>
      </c>
      <c r="C148" s="100">
        <v>77</v>
      </c>
      <c r="D148" s="115">
        <v>16.190000000000001</v>
      </c>
      <c r="E148" s="98">
        <v>1246.6300000000001</v>
      </c>
      <c r="F148" s="101" t="s">
        <v>12</v>
      </c>
    </row>
    <row r="149" spans="2:6" ht="12.5">
      <c r="B149" s="114">
        <v>45544.613194444442</v>
      </c>
      <c r="C149" s="100">
        <v>77</v>
      </c>
      <c r="D149" s="115">
        <v>16.190000000000001</v>
      </c>
      <c r="E149" s="98">
        <v>1246.6300000000001</v>
      </c>
      <c r="F149" s="101" t="s">
        <v>12</v>
      </c>
    </row>
    <row r="150" spans="2:6" ht="12.5">
      <c r="B150" s="114">
        <v>45544.613194444442</v>
      </c>
      <c r="C150" s="100">
        <v>46</v>
      </c>
      <c r="D150" s="115">
        <v>16.190000000000001</v>
      </c>
      <c r="E150" s="98">
        <v>744.74</v>
      </c>
      <c r="F150" s="101" t="s">
        <v>12</v>
      </c>
    </row>
    <row r="151" spans="2:6" ht="12.5">
      <c r="B151" s="114">
        <v>45544.613888888889</v>
      </c>
      <c r="C151" s="100">
        <v>60</v>
      </c>
      <c r="D151" s="115">
        <v>16.18</v>
      </c>
      <c r="E151" s="98">
        <v>970.8</v>
      </c>
      <c r="F151" s="101" t="s">
        <v>12</v>
      </c>
    </row>
    <row r="152" spans="2:6" ht="12.5">
      <c r="B152" s="114">
        <v>45544.613888888889</v>
      </c>
      <c r="C152" s="100">
        <v>491</v>
      </c>
      <c r="D152" s="115">
        <v>16.18</v>
      </c>
      <c r="E152" s="98">
        <v>7944.38</v>
      </c>
      <c r="F152" s="101" t="s">
        <v>12</v>
      </c>
    </row>
    <row r="153" spans="2:6" ht="12.5">
      <c r="B153" s="114">
        <v>45544.613888888889</v>
      </c>
      <c r="C153" s="100">
        <v>243</v>
      </c>
      <c r="D153" s="115">
        <v>16.170000000000002</v>
      </c>
      <c r="E153" s="98">
        <v>3929.3100000000004</v>
      </c>
      <c r="F153" s="101" t="s">
        <v>12</v>
      </c>
    </row>
    <row r="154" spans="2:6" ht="12.5">
      <c r="B154" s="114">
        <v>45544.613888888889</v>
      </c>
      <c r="C154" s="100">
        <v>292</v>
      </c>
      <c r="D154" s="101">
        <v>16.170000000000002</v>
      </c>
      <c r="E154" s="98">
        <v>4721.6400000000003</v>
      </c>
      <c r="F154" s="101" t="s">
        <v>12</v>
      </c>
    </row>
    <row r="155" spans="2:6" ht="12.5">
      <c r="B155" s="114">
        <v>45544.613888888889</v>
      </c>
      <c r="C155" s="100">
        <v>28</v>
      </c>
      <c r="D155" s="101">
        <v>16.170000000000002</v>
      </c>
      <c r="E155" s="98">
        <v>452.76000000000005</v>
      </c>
      <c r="F155" s="101" t="s">
        <v>12</v>
      </c>
    </row>
    <row r="156" spans="2:6" ht="12.5">
      <c r="B156" s="114">
        <v>45544.616666666669</v>
      </c>
      <c r="C156" s="100">
        <v>287</v>
      </c>
      <c r="D156" s="101">
        <v>16.149999999999999</v>
      </c>
      <c r="E156" s="98">
        <v>4635.0499999999993</v>
      </c>
      <c r="F156" s="101" t="s">
        <v>12</v>
      </c>
    </row>
    <row r="157" spans="2:6" ht="12.5">
      <c r="B157" s="114">
        <v>45544.624305555553</v>
      </c>
      <c r="C157" s="100">
        <v>161</v>
      </c>
      <c r="D157" s="101">
        <v>16.170000000000002</v>
      </c>
      <c r="E157" s="98">
        <v>2603.3700000000003</v>
      </c>
      <c r="F157" s="101" t="s">
        <v>12</v>
      </c>
    </row>
    <row r="158" spans="2:6" ht="12.5">
      <c r="B158" s="114">
        <v>45544.624305555553</v>
      </c>
      <c r="C158" s="100">
        <v>309</v>
      </c>
      <c r="D158" s="101">
        <v>16.170000000000002</v>
      </c>
      <c r="E158" s="98">
        <v>4996.5300000000007</v>
      </c>
      <c r="F158" s="101" t="s">
        <v>12</v>
      </c>
    </row>
    <row r="159" spans="2:6" ht="12.5">
      <c r="B159" s="114">
        <v>45544.624305555553</v>
      </c>
      <c r="C159" s="100">
        <v>116</v>
      </c>
      <c r="D159" s="101">
        <v>16.170000000000002</v>
      </c>
      <c r="E159" s="98">
        <v>1875.7200000000003</v>
      </c>
      <c r="F159" s="101" t="s">
        <v>12</v>
      </c>
    </row>
    <row r="160" spans="2:6" ht="12.5">
      <c r="B160" s="114">
        <v>45544.629166666666</v>
      </c>
      <c r="C160" s="100">
        <v>291</v>
      </c>
      <c r="D160" s="101">
        <v>16.14</v>
      </c>
      <c r="E160" s="98">
        <v>4696.74</v>
      </c>
      <c r="F160" s="101" t="s">
        <v>12</v>
      </c>
    </row>
    <row r="161" spans="2:6" ht="12.5">
      <c r="B161" s="114">
        <v>45544.629166666666</v>
      </c>
      <c r="C161" s="100">
        <v>268</v>
      </c>
      <c r="D161" s="101">
        <v>16.13</v>
      </c>
      <c r="E161" s="98">
        <v>4322.84</v>
      </c>
      <c r="F161" s="101" t="s">
        <v>12</v>
      </c>
    </row>
    <row r="162" spans="2:6" ht="12.5">
      <c r="B162" s="114">
        <v>45544.631249999999</v>
      </c>
      <c r="C162" s="100">
        <v>301</v>
      </c>
      <c r="D162" s="101">
        <v>16.14</v>
      </c>
      <c r="E162" s="98">
        <v>4858.1400000000003</v>
      </c>
      <c r="F162" s="101" t="s">
        <v>12</v>
      </c>
    </row>
    <row r="163" spans="2:6" ht="12.5">
      <c r="B163" s="114">
        <v>45544.635416666664</v>
      </c>
      <c r="C163" s="100">
        <v>280</v>
      </c>
      <c r="D163" s="101">
        <v>16.12</v>
      </c>
      <c r="E163" s="98">
        <v>4513.6000000000004</v>
      </c>
      <c r="F163" s="101" t="s">
        <v>12</v>
      </c>
    </row>
    <row r="164" spans="2:6" ht="12.5">
      <c r="B164" s="114">
        <v>45544.635416666664</v>
      </c>
      <c r="C164" s="100">
        <v>268</v>
      </c>
      <c r="D164" s="101">
        <v>16.11</v>
      </c>
      <c r="E164" s="98">
        <v>4317.4799999999996</v>
      </c>
      <c r="F164" s="101" t="s">
        <v>12</v>
      </c>
    </row>
    <row r="165" spans="2:6" ht="12.5">
      <c r="B165" s="114">
        <v>45544.64166666667</v>
      </c>
      <c r="C165" s="100">
        <v>288</v>
      </c>
      <c r="D165" s="101">
        <v>16.100000000000001</v>
      </c>
      <c r="E165" s="98">
        <v>4636.8</v>
      </c>
      <c r="F165" s="101" t="s">
        <v>12</v>
      </c>
    </row>
    <row r="166" spans="2:6" ht="12.5">
      <c r="B166" s="114">
        <v>45544.64166666667</v>
      </c>
      <c r="C166" s="100">
        <v>275</v>
      </c>
      <c r="D166" s="101">
        <v>16.09</v>
      </c>
      <c r="E166" s="98">
        <v>4424.75</v>
      </c>
      <c r="F166" s="101" t="s">
        <v>12</v>
      </c>
    </row>
    <row r="167" spans="2:6" ht="12.5">
      <c r="B167" s="114">
        <v>45544.650694444441</v>
      </c>
      <c r="C167" s="100">
        <v>19</v>
      </c>
      <c r="D167" s="101">
        <v>16.149999999999999</v>
      </c>
      <c r="E167" s="98">
        <v>306.84999999999997</v>
      </c>
      <c r="F167" s="101" t="s">
        <v>12</v>
      </c>
    </row>
    <row r="168" spans="2:6" ht="12.5">
      <c r="B168" s="114">
        <v>45544.650694444441</v>
      </c>
      <c r="C168" s="100">
        <v>76</v>
      </c>
      <c r="D168" s="101">
        <v>16.149999999999999</v>
      </c>
      <c r="E168" s="98">
        <v>1227.3999999999999</v>
      </c>
      <c r="F168" s="101" t="s">
        <v>12</v>
      </c>
    </row>
    <row r="169" spans="2:6" ht="12.5">
      <c r="B169" s="114">
        <v>45544.650694444441</v>
      </c>
      <c r="C169" s="100">
        <v>85</v>
      </c>
      <c r="D169" s="101">
        <v>16.149999999999999</v>
      </c>
      <c r="E169" s="98">
        <v>1372.7499999999998</v>
      </c>
      <c r="F169" s="101" t="s">
        <v>12</v>
      </c>
    </row>
    <row r="170" spans="2:6" ht="12.5">
      <c r="B170" s="114">
        <v>45544.650694444441</v>
      </c>
      <c r="C170" s="100">
        <v>84</v>
      </c>
      <c r="D170" s="101">
        <v>16.149999999999999</v>
      </c>
      <c r="E170" s="98">
        <v>1356.6</v>
      </c>
      <c r="F170" s="101" t="s">
        <v>12</v>
      </c>
    </row>
    <row r="171" spans="2:6" ht="12.5">
      <c r="B171" s="114">
        <v>45544.650694444441</v>
      </c>
      <c r="C171" s="100">
        <v>241</v>
      </c>
      <c r="D171" s="101">
        <v>16.13</v>
      </c>
      <c r="E171" s="98">
        <v>3887.33</v>
      </c>
      <c r="F171" s="101" t="s">
        <v>12</v>
      </c>
    </row>
    <row r="172" spans="2:6" ht="12.5">
      <c r="B172" s="114">
        <v>45544.650694444441</v>
      </c>
      <c r="C172" s="100">
        <v>366</v>
      </c>
      <c r="D172" s="101">
        <v>16.13</v>
      </c>
      <c r="E172" s="98">
        <v>5903.58</v>
      </c>
      <c r="F172" s="101" t="s">
        <v>12</v>
      </c>
    </row>
    <row r="173" spans="2:6" ht="12.5">
      <c r="B173" s="114">
        <v>45544.650694444441</v>
      </c>
      <c r="C173" s="100">
        <v>296</v>
      </c>
      <c r="D173" s="101">
        <v>16.12</v>
      </c>
      <c r="E173" s="98">
        <v>4771.5200000000004</v>
      </c>
      <c r="F173" s="101" t="s">
        <v>12</v>
      </c>
    </row>
    <row r="174" spans="2:6" ht="12.5">
      <c r="B174" s="114">
        <v>45544.650694444441</v>
      </c>
      <c r="C174" s="100">
        <v>304</v>
      </c>
      <c r="D174" s="101">
        <v>16.12</v>
      </c>
      <c r="E174" s="98">
        <v>4900.4800000000005</v>
      </c>
      <c r="F174" s="101" t="s">
        <v>12</v>
      </c>
    </row>
    <row r="175" spans="2:6" ht="12.5">
      <c r="B175" s="114">
        <v>45544.650694444441</v>
      </c>
      <c r="C175" s="100">
        <v>309</v>
      </c>
      <c r="D175" s="101">
        <v>16.12</v>
      </c>
      <c r="E175" s="98">
        <v>4981.08</v>
      </c>
      <c r="F175" s="101" t="s">
        <v>12</v>
      </c>
    </row>
    <row r="176" spans="2:6" ht="12.5">
      <c r="B176" s="114">
        <v>45544.650694444441</v>
      </c>
      <c r="C176" s="100">
        <v>99</v>
      </c>
      <c r="D176" s="101">
        <v>16.12</v>
      </c>
      <c r="E176" s="98">
        <v>1595.88</v>
      </c>
      <c r="F176" s="101" t="s">
        <v>12</v>
      </c>
    </row>
    <row r="177" spans="2:6" ht="12.5">
      <c r="B177" s="114">
        <v>45544.650694444441</v>
      </c>
      <c r="C177" s="100">
        <v>187</v>
      </c>
      <c r="D177" s="101">
        <v>16.12</v>
      </c>
      <c r="E177" s="98">
        <v>3014.44</v>
      </c>
      <c r="F177" s="101" t="s">
        <v>12</v>
      </c>
    </row>
    <row r="178" spans="2:6" ht="12.5">
      <c r="B178" s="114">
        <v>45544.65625</v>
      </c>
      <c r="C178" s="100">
        <v>281</v>
      </c>
      <c r="D178" s="101">
        <v>16.100000000000001</v>
      </c>
      <c r="E178" s="98">
        <v>4524.1000000000004</v>
      </c>
      <c r="F178" s="101" t="s">
        <v>12</v>
      </c>
    </row>
    <row r="179" spans="2:6" ht="12.5">
      <c r="B179" s="114">
        <v>45544.65625</v>
      </c>
      <c r="C179" s="100">
        <v>287</v>
      </c>
      <c r="D179" s="101">
        <v>16.100000000000001</v>
      </c>
      <c r="E179" s="98">
        <v>4620.7000000000007</v>
      </c>
      <c r="F179" s="101" t="s">
        <v>12</v>
      </c>
    </row>
    <row r="180" spans="2:6" ht="12.5">
      <c r="B180" s="114">
        <v>45544.665277777778</v>
      </c>
      <c r="C180" s="100">
        <v>407</v>
      </c>
      <c r="D180" s="101">
        <v>16.11</v>
      </c>
      <c r="E180" s="98">
        <v>6556.7699999999995</v>
      </c>
      <c r="F180" s="101" t="s">
        <v>12</v>
      </c>
    </row>
    <row r="181" spans="2:6" ht="12.5">
      <c r="B181" s="114">
        <v>45544.665277777778</v>
      </c>
      <c r="C181" s="100">
        <v>33</v>
      </c>
      <c r="D181" s="101">
        <v>16.11</v>
      </c>
      <c r="E181" s="98">
        <v>531.63</v>
      </c>
      <c r="F181" s="101" t="s">
        <v>12</v>
      </c>
    </row>
    <row r="182" spans="2:6" ht="12.5">
      <c r="B182" s="114">
        <v>45544.665277777778</v>
      </c>
      <c r="C182" s="100">
        <v>10</v>
      </c>
      <c r="D182" s="101">
        <v>16.11</v>
      </c>
      <c r="E182" s="98">
        <v>161.1</v>
      </c>
      <c r="F182" s="101" t="s">
        <v>12</v>
      </c>
    </row>
    <row r="183" spans="2:6" ht="12.5">
      <c r="B183" s="114">
        <v>45544.665277777778</v>
      </c>
      <c r="C183" s="100">
        <v>397</v>
      </c>
      <c r="D183" s="101">
        <v>16.11</v>
      </c>
      <c r="E183" s="98">
        <v>6395.67</v>
      </c>
      <c r="F183" s="101" t="s">
        <v>12</v>
      </c>
    </row>
    <row r="184" spans="2:6" ht="12.5">
      <c r="B184" s="114">
        <v>45544.665277777778</v>
      </c>
      <c r="C184" s="100">
        <v>247</v>
      </c>
      <c r="D184" s="101">
        <v>16.11</v>
      </c>
      <c r="E184" s="98">
        <v>3979.17</v>
      </c>
      <c r="F184" s="101" t="s">
        <v>12</v>
      </c>
    </row>
    <row r="185" spans="2:6" ht="12.5">
      <c r="B185" s="114">
        <v>45544.666666666664</v>
      </c>
      <c r="C185" s="100">
        <v>628</v>
      </c>
      <c r="D185" s="101">
        <v>16.100000000000001</v>
      </c>
      <c r="E185" s="98">
        <v>10110.800000000001</v>
      </c>
      <c r="F185" s="101" t="s">
        <v>12</v>
      </c>
    </row>
    <row r="186" spans="2:6" ht="12.5">
      <c r="B186" s="114">
        <v>45544.671527777777</v>
      </c>
      <c r="C186" s="100">
        <v>566</v>
      </c>
      <c r="D186" s="101">
        <v>16.11</v>
      </c>
      <c r="E186" s="98">
        <v>9118.26</v>
      </c>
      <c r="F186" s="101" t="s">
        <v>12</v>
      </c>
    </row>
    <row r="187" spans="2:6" ht="12.5">
      <c r="B187" s="114">
        <v>45544.677083333336</v>
      </c>
      <c r="C187" s="100">
        <v>551</v>
      </c>
      <c r="D187" s="101">
        <v>16.14</v>
      </c>
      <c r="E187" s="98">
        <v>8893.14</v>
      </c>
      <c r="F187" s="101" t="s">
        <v>12</v>
      </c>
    </row>
    <row r="188" spans="2:6" ht="12.5">
      <c r="B188" s="114">
        <v>45544.681250000001</v>
      </c>
      <c r="C188" s="100">
        <v>561</v>
      </c>
      <c r="D188" s="101">
        <v>16.13</v>
      </c>
      <c r="E188" s="98">
        <v>9048.93</v>
      </c>
      <c r="F188" s="101" t="s">
        <v>12</v>
      </c>
    </row>
    <row r="189" spans="2:6" ht="12.5">
      <c r="B189" s="114">
        <v>45544.681250000001</v>
      </c>
      <c r="C189" s="100">
        <v>228</v>
      </c>
      <c r="D189" s="101">
        <v>16.12</v>
      </c>
      <c r="E189" s="98">
        <v>3675.36</v>
      </c>
      <c r="F189" s="101" t="s">
        <v>12</v>
      </c>
    </row>
    <row r="190" spans="2:6" ht="12.5">
      <c r="B190" s="114">
        <v>45544.681250000001</v>
      </c>
      <c r="C190" s="100">
        <v>330</v>
      </c>
      <c r="D190" s="101">
        <v>16.12</v>
      </c>
      <c r="E190" s="98">
        <v>5319.6</v>
      </c>
      <c r="F190" s="101" t="s">
        <v>12</v>
      </c>
    </row>
    <row r="191" spans="2:6" ht="12.5">
      <c r="B191" s="114">
        <v>45544.681250000001</v>
      </c>
      <c r="C191" s="100">
        <v>58</v>
      </c>
      <c r="D191" s="101">
        <v>16.12</v>
      </c>
      <c r="E191" s="98">
        <v>934.96</v>
      </c>
      <c r="F191" s="101" t="s">
        <v>12</v>
      </c>
    </row>
    <row r="192" spans="2:6" ht="12.5">
      <c r="B192" s="114">
        <v>45544.6875</v>
      </c>
      <c r="C192" s="100">
        <v>274</v>
      </c>
      <c r="D192" s="101">
        <v>16.11</v>
      </c>
      <c r="E192" s="98">
        <v>4414.1399999999994</v>
      </c>
      <c r="F192" s="101" t="s">
        <v>12</v>
      </c>
    </row>
    <row r="193" spans="2:6" ht="12.5">
      <c r="B193" s="114">
        <v>45544.6875</v>
      </c>
      <c r="C193" s="100">
        <v>278</v>
      </c>
      <c r="D193" s="101">
        <v>16.11</v>
      </c>
      <c r="E193" s="98">
        <v>4478.58</v>
      </c>
      <c r="F193" s="101" t="s">
        <v>12</v>
      </c>
    </row>
    <row r="194" spans="2:6" ht="12.5">
      <c r="B194" s="114">
        <v>45544.688194444447</v>
      </c>
      <c r="C194" s="100">
        <v>56</v>
      </c>
      <c r="D194" s="101">
        <v>16.100000000000001</v>
      </c>
      <c r="E194" s="98">
        <v>901.60000000000014</v>
      </c>
      <c r="F194" s="101" t="s">
        <v>12</v>
      </c>
    </row>
    <row r="195" spans="2:6" ht="12.5">
      <c r="B195" s="114">
        <v>45544.688194444447</v>
      </c>
      <c r="C195" s="100">
        <v>210</v>
      </c>
      <c r="D195" s="101">
        <v>16.100000000000001</v>
      </c>
      <c r="E195" s="98">
        <v>3381.0000000000005</v>
      </c>
      <c r="F195" s="101" t="s">
        <v>12</v>
      </c>
    </row>
    <row r="196" spans="2:6" ht="12.5">
      <c r="B196" s="114">
        <v>45544.694444444445</v>
      </c>
      <c r="C196" s="100">
        <v>589</v>
      </c>
      <c r="D196" s="101">
        <v>16.12</v>
      </c>
      <c r="E196" s="98">
        <v>9494.68</v>
      </c>
      <c r="F196" s="101" t="s">
        <v>12</v>
      </c>
    </row>
    <row r="197" spans="2:6" ht="12.5">
      <c r="B197" s="114">
        <v>45544.7</v>
      </c>
      <c r="C197" s="100">
        <v>305</v>
      </c>
      <c r="D197" s="101">
        <v>16.12</v>
      </c>
      <c r="E197" s="98">
        <v>4916.6000000000004</v>
      </c>
      <c r="F197" s="101" t="s">
        <v>12</v>
      </c>
    </row>
    <row r="198" spans="2:6" ht="12.5">
      <c r="B198" s="114">
        <v>45544.7</v>
      </c>
      <c r="C198" s="100">
        <v>318</v>
      </c>
      <c r="D198" s="101">
        <v>16.12</v>
      </c>
      <c r="E198" s="98">
        <v>5126.1600000000008</v>
      </c>
      <c r="F198" s="101" t="s">
        <v>12</v>
      </c>
    </row>
    <row r="199" spans="2:6" ht="12.5">
      <c r="B199" s="114">
        <v>45544.7</v>
      </c>
      <c r="C199" s="100">
        <v>117</v>
      </c>
      <c r="D199" s="101">
        <v>16.12</v>
      </c>
      <c r="E199" s="98">
        <v>1886.0400000000002</v>
      </c>
      <c r="F199" s="101" t="s">
        <v>12</v>
      </c>
    </row>
    <row r="200" spans="2:6" ht="12.5">
      <c r="B200" s="114">
        <v>45544.7</v>
      </c>
      <c r="C200" s="100">
        <v>183</v>
      </c>
      <c r="D200" s="101">
        <v>16.12</v>
      </c>
      <c r="E200" s="98">
        <v>2949.96</v>
      </c>
      <c r="F200" s="101" t="s">
        <v>12</v>
      </c>
    </row>
    <row r="201" spans="2:6" ht="12.5">
      <c r="B201" s="114">
        <v>45544.706944444442</v>
      </c>
      <c r="C201" s="100">
        <v>297</v>
      </c>
      <c r="D201" s="101">
        <v>16.13</v>
      </c>
      <c r="E201" s="98">
        <v>4790.6099999999997</v>
      </c>
      <c r="F201" s="101" t="s">
        <v>12</v>
      </c>
    </row>
    <row r="202" spans="2:6" ht="12.5">
      <c r="B202" s="114">
        <v>45544.708333333336</v>
      </c>
      <c r="C202" s="100">
        <v>303</v>
      </c>
      <c r="D202" s="101">
        <v>16.12</v>
      </c>
      <c r="E202" s="98">
        <v>4884.3600000000006</v>
      </c>
      <c r="F202" s="101" t="s">
        <v>12</v>
      </c>
    </row>
    <row r="203" spans="2:6" ht="12.5">
      <c r="B203" s="114">
        <v>45544.711111111108</v>
      </c>
      <c r="C203" s="100">
        <v>419</v>
      </c>
      <c r="D203" s="101">
        <v>16.14</v>
      </c>
      <c r="E203" s="98">
        <v>6762.66</v>
      </c>
      <c r="F203" s="101" t="s">
        <v>12</v>
      </c>
    </row>
    <row r="204" spans="2:6" ht="12.5">
      <c r="B204" s="114">
        <v>45544.711111111108</v>
      </c>
      <c r="C204" s="100">
        <v>419</v>
      </c>
      <c r="D204" s="101">
        <v>16.14</v>
      </c>
      <c r="E204" s="98">
        <v>6762.66</v>
      </c>
      <c r="F204" s="101" t="s">
        <v>12</v>
      </c>
    </row>
    <row r="205" spans="2:6" ht="12.5">
      <c r="B205" s="114">
        <v>45544.711111111108</v>
      </c>
      <c r="C205" s="100">
        <v>206</v>
      </c>
      <c r="D205" s="101">
        <v>16.14</v>
      </c>
      <c r="E205" s="98">
        <v>3324.84</v>
      </c>
      <c r="F205" s="101" t="s">
        <v>12</v>
      </c>
    </row>
    <row r="206" spans="2:6" ht="12.5">
      <c r="B206" s="114">
        <v>45544.711111111108</v>
      </c>
      <c r="C206" s="100">
        <v>135</v>
      </c>
      <c r="D206" s="101">
        <v>16.14</v>
      </c>
      <c r="E206" s="98">
        <v>2178.9</v>
      </c>
      <c r="F206" s="101" t="s">
        <v>12</v>
      </c>
    </row>
    <row r="207" spans="2:6" ht="12.5">
      <c r="B207" s="114">
        <v>45544.713194444441</v>
      </c>
      <c r="C207" s="100">
        <v>1270</v>
      </c>
      <c r="D207" s="101">
        <v>16.14</v>
      </c>
      <c r="E207" s="98">
        <v>20497.8</v>
      </c>
      <c r="F207" s="101" t="s">
        <v>12</v>
      </c>
    </row>
  </sheetData>
  <conditionalFormatting sqref="D15:D17">
    <cfRule type="expression" dxfId="132" priority="1">
      <formula>$D15&gt;#REF!</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05A2C-0509-4144-8164-740159A18A28}">
  <sheetPr codeName="Sheet195"/>
  <dimension ref="B1:L188"/>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45541</v>
      </c>
      <c r="C15" s="83">
        <f>SUMIF(F20:F5000,F15,C20:C5000)</f>
        <v>49378</v>
      </c>
      <c r="D15" s="84">
        <f>E15/C15</f>
        <v>16.195507108428853</v>
      </c>
      <c r="E15" s="84">
        <f>SUMIF(F20:F5000,F15,E20:E5000)</f>
        <v>799701.74999999988</v>
      </c>
      <c r="F15" s="85" t="s">
        <v>12</v>
      </c>
    </row>
    <row r="16" spans="2:10">
      <c r="B16" s="30">
        <v>45541</v>
      </c>
      <c r="C16" s="83">
        <f>SUMIF(F20:F5001,F16,C20:C5001)</f>
        <v>0</v>
      </c>
      <c r="D16" s="84">
        <v>0</v>
      </c>
      <c r="E16" s="84">
        <f>SUMIF(F20:F5001,F16,E20:E5001)</f>
        <v>0</v>
      </c>
      <c r="F16" s="85" t="s">
        <v>22</v>
      </c>
    </row>
    <row r="17" spans="2:12" ht="12.5">
      <c r="B17" s="30">
        <v>45541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45541.378472222219</v>
      </c>
      <c r="C20" s="100">
        <v>36</v>
      </c>
      <c r="D20" s="115">
        <v>16.14</v>
      </c>
      <c r="E20" s="98">
        <v>581.04</v>
      </c>
      <c r="F20" s="101" t="s">
        <v>12</v>
      </c>
      <c r="G20" s="116"/>
      <c r="H20" s="113"/>
      <c r="I20" s="113"/>
      <c r="J20" s="113"/>
      <c r="K20" s="113"/>
    </row>
    <row r="21" spans="2:12" ht="12.5">
      <c r="B21" s="114">
        <v>45541.381539351853</v>
      </c>
      <c r="C21" s="100">
        <v>267</v>
      </c>
      <c r="D21" s="115">
        <v>16.18</v>
      </c>
      <c r="E21" s="98">
        <v>4320.0599999999995</v>
      </c>
      <c r="F21" s="94" t="s">
        <v>12</v>
      </c>
    </row>
    <row r="22" spans="2:12" ht="12.5">
      <c r="B22" s="114">
        <v>45541.381539351853</v>
      </c>
      <c r="C22" s="100">
        <v>1196</v>
      </c>
      <c r="D22" s="115">
        <v>16.18</v>
      </c>
      <c r="E22" s="98">
        <v>19351.28</v>
      </c>
      <c r="F22" s="94" t="s">
        <v>12</v>
      </c>
    </row>
    <row r="23" spans="2:12" ht="12.5">
      <c r="B23" s="114">
        <v>45541.382928240739</v>
      </c>
      <c r="C23" s="100">
        <v>438</v>
      </c>
      <c r="D23" s="115">
        <v>16.16</v>
      </c>
      <c r="E23" s="98">
        <v>7078.08</v>
      </c>
      <c r="F23" s="101" t="s">
        <v>12</v>
      </c>
    </row>
    <row r="24" spans="2:12" ht="12.5">
      <c r="B24" s="114">
        <v>45541.384837962964</v>
      </c>
      <c r="C24" s="100">
        <v>300</v>
      </c>
      <c r="D24" s="115">
        <v>16.14</v>
      </c>
      <c r="E24" s="98">
        <v>4842</v>
      </c>
      <c r="F24" s="101" t="s">
        <v>12</v>
      </c>
    </row>
    <row r="25" spans="2:12" ht="12.5">
      <c r="B25" s="114">
        <v>45541.385104166664</v>
      </c>
      <c r="C25" s="100">
        <v>33</v>
      </c>
      <c r="D25" s="115">
        <v>16.12</v>
      </c>
      <c r="E25" s="98">
        <v>531.96</v>
      </c>
      <c r="F25" s="101" t="s">
        <v>12</v>
      </c>
    </row>
    <row r="26" spans="2:12" ht="12.5">
      <c r="B26" s="114">
        <v>45541.385104166664</v>
      </c>
      <c r="C26" s="100">
        <v>967</v>
      </c>
      <c r="D26" s="115">
        <v>16.12</v>
      </c>
      <c r="E26" s="98">
        <v>15588.04</v>
      </c>
      <c r="F26" s="101" t="s">
        <v>12</v>
      </c>
    </row>
    <row r="27" spans="2:12" ht="12.5">
      <c r="B27" s="114">
        <v>45541.388229166667</v>
      </c>
      <c r="C27" s="100">
        <v>607</v>
      </c>
      <c r="D27" s="115">
        <v>16.16</v>
      </c>
      <c r="E27" s="98">
        <v>9809.1200000000008</v>
      </c>
      <c r="F27" s="101" t="s">
        <v>12</v>
      </c>
    </row>
    <row r="28" spans="2:12" ht="12.5">
      <c r="B28" s="114">
        <v>45541.388229166667</v>
      </c>
      <c r="C28" s="100">
        <v>471</v>
      </c>
      <c r="D28" s="115">
        <v>16.16</v>
      </c>
      <c r="E28" s="98">
        <v>7611.36</v>
      </c>
      <c r="F28" s="101" t="s">
        <v>12</v>
      </c>
    </row>
    <row r="29" spans="2:12" ht="12.5">
      <c r="B29" s="114">
        <v>45541.388229166667</v>
      </c>
      <c r="C29" s="100">
        <v>322</v>
      </c>
      <c r="D29" s="115">
        <v>16.149999999999999</v>
      </c>
      <c r="E29" s="98">
        <v>5200.2999999999993</v>
      </c>
      <c r="F29" s="101" t="s">
        <v>12</v>
      </c>
    </row>
    <row r="30" spans="2:12" ht="12.5">
      <c r="B30" s="114">
        <v>45541.388229166667</v>
      </c>
      <c r="C30" s="100">
        <v>269</v>
      </c>
      <c r="D30" s="115">
        <v>16.149999999999999</v>
      </c>
      <c r="E30" s="98">
        <v>4344.3499999999995</v>
      </c>
      <c r="F30" s="101" t="s">
        <v>12</v>
      </c>
    </row>
    <row r="31" spans="2:12" ht="12.5">
      <c r="B31" s="114">
        <v>45541.388229166667</v>
      </c>
      <c r="C31" s="100">
        <v>335</v>
      </c>
      <c r="D31" s="115">
        <v>16.149999999999999</v>
      </c>
      <c r="E31" s="98">
        <v>5410.2499999999991</v>
      </c>
      <c r="F31" s="101" t="s">
        <v>12</v>
      </c>
    </row>
    <row r="32" spans="2:12" ht="12.5">
      <c r="B32" s="114">
        <v>45541.388229166667</v>
      </c>
      <c r="C32" s="100">
        <v>199</v>
      </c>
      <c r="D32" s="115">
        <v>16.149999999999999</v>
      </c>
      <c r="E32" s="98">
        <v>3213.85</v>
      </c>
      <c r="F32" s="101" t="s">
        <v>12</v>
      </c>
    </row>
    <row r="33" spans="2:6" ht="12.5">
      <c r="B33" s="114">
        <v>45541.388229166667</v>
      </c>
      <c r="C33" s="100">
        <v>73</v>
      </c>
      <c r="D33" s="115">
        <v>16.149999999999999</v>
      </c>
      <c r="E33" s="98">
        <v>1178.9499999999998</v>
      </c>
      <c r="F33" s="101" t="s">
        <v>12</v>
      </c>
    </row>
    <row r="34" spans="2:6" ht="12.5">
      <c r="B34" s="114">
        <v>45541.390335648146</v>
      </c>
      <c r="C34" s="100">
        <v>303</v>
      </c>
      <c r="D34" s="115">
        <v>16.149999999999999</v>
      </c>
      <c r="E34" s="98">
        <v>4893.45</v>
      </c>
      <c r="F34" s="101" t="s">
        <v>12</v>
      </c>
    </row>
    <row r="35" spans="2:6" ht="12.5">
      <c r="B35" s="114">
        <v>45541.398680555554</v>
      </c>
      <c r="C35" s="100">
        <v>315</v>
      </c>
      <c r="D35" s="115">
        <v>16.22</v>
      </c>
      <c r="E35" s="98">
        <v>5109.2999999999993</v>
      </c>
      <c r="F35" s="101" t="s">
        <v>12</v>
      </c>
    </row>
    <row r="36" spans="2:6" ht="12.5">
      <c r="B36" s="114">
        <v>45541.401041666664</v>
      </c>
      <c r="C36" s="100">
        <v>555</v>
      </c>
      <c r="D36" s="115">
        <v>16.2</v>
      </c>
      <c r="E36" s="98">
        <v>8991</v>
      </c>
      <c r="F36" s="101" t="s">
        <v>12</v>
      </c>
    </row>
    <row r="37" spans="2:6" ht="12.5">
      <c r="B37" s="114">
        <v>45541.401041666664</v>
      </c>
      <c r="C37" s="100">
        <v>302</v>
      </c>
      <c r="D37" s="115">
        <v>16.2</v>
      </c>
      <c r="E37" s="98">
        <v>4892.3999999999996</v>
      </c>
      <c r="F37" s="101" t="s">
        <v>12</v>
      </c>
    </row>
    <row r="38" spans="2:6" ht="12.5">
      <c r="B38" s="114">
        <v>45541.409317129626</v>
      </c>
      <c r="C38" s="100">
        <v>253</v>
      </c>
      <c r="D38" s="115">
        <v>16.190000000000001</v>
      </c>
      <c r="E38" s="98">
        <v>4096.0700000000006</v>
      </c>
      <c r="F38" s="101" t="s">
        <v>12</v>
      </c>
    </row>
    <row r="39" spans="2:6" ht="12.5">
      <c r="B39" s="114">
        <v>45541.409317129626</v>
      </c>
      <c r="C39" s="100">
        <v>278</v>
      </c>
      <c r="D39" s="115">
        <v>16.190000000000001</v>
      </c>
      <c r="E39" s="98">
        <v>4500.8200000000006</v>
      </c>
      <c r="F39" s="101" t="s">
        <v>12</v>
      </c>
    </row>
    <row r="40" spans="2:6" ht="12.5">
      <c r="B40" s="114">
        <v>45541.409317129626</v>
      </c>
      <c r="C40" s="100">
        <v>40</v>
      </c>
      <c r="D40" s="115">
        <v>16.190000000000001</v>
      </c>
      <c r="E40" s="98">
        <v>647.6</v>
      </c>
      <c r="F40" s="101" t="s">
        <v>12</v>
      </c>
    </row>
    <row r="41" spans="2:6" ht="12.5">
      <c r="B41" s="114">
        <v>45541.409317129626</v>
      </c>
      <c r="C41" s="100">
        <v>819</v>
      </c>
      <c r="D41" s="115">
        <v>16.190000000000001</v>
      </c>
      <c r="E41" s="98">
        <v>13259.61</v>
      </c>
      <c r="F41" s="101" t="s">
        <v>12</v>
      </c>
    </row>
    <row r="42" spans="2:6" ht="12.5">
      <c r="B42" s="114">
        <v>45541.412557870368</v>
      </c>
      <c r="C42" s="100">
        <v>304</v>
      </c>
      <c r="D42" s="115">
        <v>16.170000000000002</v>
      </c>
      <c r="E42" s="98">
        <v>4915.68</v>
      </c>
      <c r="F42" s="101" t="s">
        <v>12</v>
      </c>
    </row>
    <row r="43" spans="2:6" ht="12.5">
      <c r="B43" s="114">
        <v>45541.412557870368</v>
      </c>
      <c r="C43" s="100">
        <v>491</v>
      </c>
      <c r="D43" s="115">
        <v>16.170000000000002</v>
      </c>
      <c r="E43" s="98">
        <v>7939.4700000000012</v>
      </c>
      <c r="F43" s="101" t="s">
        <v>12</v>
      </c>
    </row>
    <row r="44" spans="2:6" ht="12.5">
      <c r="B44" s="114">
        <v>45541.412557870368</v>
      </c>
      <c r="C44" s="100">
        <v>305</v>
      </c>
      <c r="D44" s="115">
        <v>16.170000000000002</v>
      </c>
      <c r="E44" s="98">
        <v>4931.8500000000004</v>
      </c>
      <c r="F44" s="101" t="s">
        <v>12</v>
      </c>
    </row>
    <row r="45" spans="2:6" ht="12.5">
      <c r="B45" s="114">
        <v>45541.417731481481</v>
      </c>
      <c r="C45" s="100">
        <v>577</v>
      </c>
      <c r="D45" s="115">
        <v>16.170000000000002</v>
      </c>
      <c r="E45" s="98">
        <v>9330.09</v>
      </c>
      <c r="F45" s="101" t="s">
        <v>12</v>
      </c>
    </row>
    <row r="46" spans="2:6" ht="12.5">
      <c r="B46" s="114">
        <v>45541.424803240741</v>
      </c>
      <c r="C46" s="100">
        <v>588</v>
      </c>
      <c r="D46" s="115">
        <v>16.18</v>
      </c>
      <c r="E46" s="98">
        <v>9513.84</v>
      </c>
      <c r="F46" s="101" t="s">
        <v>12</v>
      </c>
    </row>
    <row r="47" spans="2:6" ht="12.5">
      <c r="B47" s="114">
        <v>45541.430752314816</v>
      </c>
      <c r="C47" s="100">
        <v>356</v>
      </c>
      <c r="D47" s="115">
        <v>16.18</v>
      </c>
      <c r="E47" s="98">
        <v>5760.08</v>
      </c>
      <c r="F47" s="101" t="s">
        <v>12</v>
      </c>
    </row>
    <row r="48" spans="2:6" ht="12.5">
      <c r="B48" s="114">
        <v>45541.430752314816</v>
      </c>
      <c r="C48" s="100">
        <v>278</v>
      </c>
      <c r="D48" s="115">
        <v>16.18</v>
      </c>
      <c r="E48" s="98">
        <v>4498.04</v>
      </c>
      <c r="F48" s="101" t="s">
        <v>12</v>
      </c>
    </row>
    <row r="49" spans="2:6" ht="12.5">
      <c r="B49" s="114">
        <v>45541.430752314816</v>
      </c>
      <c r="C49" s="100">
        <v>287</v>
      </c>
      <c r="D49" s="115">
        <v>16.18</v>
      </c>
      <c r="E49" s="98">
        <v>4643.66</v>
      </c>
      <c r="F49" s="101" t="s">
        <v>12</v>
      </c>
    </row>
    <row r="50" spans="2:6" ht="12.5">
      <c r="B50" s="114">
        <v>45541.430752314816</v>
      </c>
      <c r="C50" s="100">
        <v>192</v>
      </c>
      <c r="D50" s="115">
        <v>16.18</v>
      </c>
      <c r="E50" s="98">
        <v>3106.56</v>
      </c>
      <c r="F50" s="101" t="s">
        <v>12</v>
      </c>
    </row>
    <row r="51" spans="2:6" ht="12.5">
      <c r="B51" s="114">
        <v>45541.430752314816</v>
      </c>
      <c r="C51" s="100">
        <v>264</v>
      </c>
      <c r="D51" s="115">
        <v>16.18</v>
      </c>
      <c r="E51" s="98">
        <v>4271.5199999999995</v>
      </c>
      <c r="F51" s="101" t="s">
        <v>12</v>
      </c>
    </row>
    <row r="52" spans="2:6" ht="12.5">
      <c r="B52" s="114">
        <v>45541.435185185182</v>
      </c>
      <c r="C52" s="100">
        <v>274</v>
      </c>
      <c r="D52" s="115">
        <v>16.18</v>
      </c>
      <c r="E52" s="98">
        <v>4433.32</v>
      </c>
      <c r="F52" s="101" t="s">
        <v>12</v>
      </c>
    </row>
    <row r="53" spans="2:6" ht="12.5">
      <c r="B53" s="114">
        <v>45541.435185185182</v>
      </c>
      <c r="C53" s="100">
        <v>278</v>
      </c>
      <c r="D53" s="115">
        <v>16.18</v>
      </c>
      <c r="E53" s="98">
        <v>4498.04</v>
      </c>
      <c r="F53" s="101" t="s">
        <v>12</v>
      </c>
    </row>
    <row r="54" spans="2:6" ht="12.5">
      <c r="B54" s="114">
        <v>45541.436064814814</v>
      </c>
      <c r="C54" s="100">
        <v>275</v>
      </c>
      <c r="D54" s="115">
        <v>16.170000000000002</v>
      </c>
      <c r="E54" s="98">
        <v>4446.7500000000009</v>
      </c>
      <c r="F54" s="101" t="s">
        <v>12</v>
      </c>
    </row>
    <row r="55" spans="2:6" ht="12.5">
      <c r="B55" s="114">
        <v>45541.436064814814</v>
      </c>
      <c r="C55" s="100">
        <v>295</v>
      </c>
      <c r="D55" s="115">
        <v>16.170000000000002</v>
      </c>
      <c r="E55" s="98">
        <v>4770.1500000000005</v>
      </c>
      <c r="F55" s="101" t="s">
        <v>12</v>
      </c>
    </row>
    <row r="56" spans="2:6" ht="12.5">
      <c r="B56" s="114">
        <v>45541.442280092589</v>
      </c>
      <c r="C56" s="100">
        <v>293</v>
      </c>
      <c r="D56" s="115">
        <v>16.16</v>
      </c>
      <c r="E56" s="98">
        <v>4734.88</v>
      </c>
      <c r="F56" s="101" t="s">
        <v>12</v>
      </c>
    </row>
    <row r="57" spans="2:6" ht="12.5">
      <c r="B57" s="114">
        <v>45541.442280092589</v>
      </c>
      <c r="C57" s="100">
        <v>272</v>
      </c>
      <c r="D57" s="115">
        <v>16.16</v>
      </c>
      <c r="E57" s="98">
        <v>4395.5200000000004</v>
      </c>
      <c r="F57" s="101" t="s">
        <v>12</v>
      </c>
    </row>
    <row r="58" spans="2:6" ht="12.5">
      <c r="B58" s="114">
        <v>45541.450381944444</v>
      </c>
      <c r="C58" s="100">
        <v>273</v>
      </c>
      <c r="D58" s="115">
        <v>16.14</v>
      </c>
      <c r="E58" s="98">
        <v>4406.22</v>
      </c>
      <c r="F58" s="101" t="s">
        <v>12</v>
      </c>
    </row>
    <row r="59" spans="2:6" ht="12.5">
      <c r="B59" s="114">
        <v>45541.450381944444</v>
      </c>
      <c r="C59" s="100">
        <v>285</v>
      </c>
      <c r="D59" s="115">
        <v>16.13</v>
      </c>
      <c r="E59" s="98">
        <v>4597.0499999999993</v>
      </c>
      <c r="F59" s="101" t="s">
        <v>12</v>
      </c>
    </row>
    <row r="60" spans="2:6" ht="12.5">
      <c r="B60" s="114">
        <v>45541.450381944444</v>
      </c>
      <c r="C60" s="100">
        <v>282</v>
      </c>
      <c r="D60" s="115">
        <v>16.13</v>
      </c>
      <c r="E60" s="98">
        <v>4548.66</v>
      </c>
      <c r="F60" s="101" t="s">
        <v>12</v>
      </c>
    </row>
    <row r="61" spans="2:6" ht="12.5">
      <c r="B61" s="114">
        <v>45541.450381944444</v>
      </c>
      <c r="C61" s="100">
        <v>287</v>
      </c>
      <c r="D61" s="115">
        <v>16.13</v>
      </c>
      <c r="E61" s="98">
        <v>4629.3099999999995</v>
      </c>
      <c r="F61" s="101" t="s">
        <v>12</v>
      </c>
    </row>
    <row r="62" spans="2:6" ht="12.5">
      <c r="B62" s="114">
        <v>45541.450381944444</v>
      </c>
      <c r="C62" s="100">
        <v>284</v>
      </c>
      <c r="D62" s="115">
        <v>16.14</v>
      </c>
      <c r="E62" s="98">
        <v>4583.76</v>
      </c>
      <c r="F62" s="101" t="s">
        <v>12</v>
      </c>
    </row>
    <row r="63" spans="2:6" ht="12.5">
      <c r="B63" s="114">
        <v>45541.459861111114</v>
      </c>
      <c r="C63" s="100">
        <v>265</v>
      </c>
      <c r="D63" s="115">
        <v>16.16</v>
      </c>
      <c r="E63" s="98">
        <v>4282.3999999999996</v>
      </c>
      <c r="F63" s="101" t="s">
        <v>12</v>
      </c>
    </row>
    <row r="64" spans="2:6" ht="12.5">
      <c r="B64" s="114">
        <v>45541.459861111114</v>
      </c>
      <c r="C64" s="100">
        <v>266</v>
      </c>
      <c r="D64" s="115">
        <v>16.16</v>
      </c>
      <c r="E64" s="98">
        <v>4298.5600000000004</v>
      </c>
      <c r="F64" s="101" t="s">
        <v>12</v>
      </c>
    </row>
    <row r="65" spans="2:6" ht="12.5">
      <c r="B65" s="114">
        <v>45541.459861111114</v>
      </c>
      <c r="C65" s="100">
        <v>274</v>
      </c>
      <c r="D65" s="115">
        <v>16.16</v>
      </c>
      <c r="E65" s="98">
        <v>4427.84</v>
      </c>
      <c r="F65" s="101" t="s">
        <v>12</v>
      </c>
    </row>
    <row r="66" spans="2:6" ht="12.5">
      <c r="B66" s="114">
        <v>45541.464641203704</v>
      </c>
      <c r="C66" s="100">
        <v>321</v>
      </c>
      <c r="D66" s="115">
        <v>16.149999999999999</v>
      </c>
      <c r="E66" s="98">
        <v>5184.1499999999996</v>
      </c>
      <c r="F66" s="101" t="s">
        <v>12</v>
      </c>
    </row>
    <row r="67" spans="2:6" ht="12.5">
      <c r="B67" s="114">
        <v>45541.464641203704</v>
      </c>
      <c r="C67" s="100">
        <v>336</v>
      </c>
      <c r="D67" s="115">
        <v>16.149999999999999</v>
      </c>
      <c r="E67" s="98">
        <v>5426.4</v>
      </c>
      <c r="F67" s="101" t="s">
        <v>12</v>
      </c>
    </row>
    <row r="68" spans="2:6" ht="12.5">
      <c r="B68" s="114">
        <v>45541.471828703703</v>
      </c>
      <c r="C68" s="100">
        <v>84</v>
      </c>
      <c r="D68" s="115">
        <v>16.16</v>
      </c>
      <c r="E68" s="98">
        <v>1357.44</v>
      </c>
      <c r="F68" s="101" t="s">
        <v>12</v>
      </c>
    </row>
    <row r="69" spans="2:6" ht="12.5">
      <c r="B69" s="114">
        <v>45541.471828703703</v>
      </c>
      <c r="C69" s="100">
        <v>487</v>
      </c>
      <c r="D69" s="115">
        <v>16.16</v>
      </c>
      <c r="E69" s="98">
        <v>7869.92</v>
      </c>
      <c r="F69" s="101" t="s">
        <v>12</v>
      </c>
    </row>
    <row r="70" spans="2:6" ht="12.5">
      <c r="B70" s="114">
        <v>45541.473078703704</v>
      </c>
      <c r="C70" s="100">
        <v>86</v>
      </c>
      <c r="D70" s="115">
        <v>16.149999999999999</v>
      </c>
      <c r="E70" s="98">
        <v>1388.8999999999999</v>
      </c>
      <c r="F70" s="101" t="s">
        <v>12</v>
      </c>
    </row>
    <row r="71" spans="2:6" ht="12.5">
      <c r="B71" s="114">
        <v>45541.474062499998</v>
      </c>
      <c r="C71" s="100">
        <v>6</v>
      </c>
      <c r="D71" s="115">
        <v>16.16</v>
      </c>
      <c r="E71" s="98">
        <v>96.960000000000008</v>
      </c>
      <c r="F71" s="101" t="s">
        <v>12</v>
      </c>
    </row>
    <row r="72" spans="2:6" ht="12.5">
      <c r="B72" s="114">
        <v>45541.47755787037</v>
      </c>
      <c r="C72" s="100">
        <v>263</v>
      </c>
      <c r="D72" s="115">
        <v>16.170000000000002</v>
      </c>
      <c r="E72" s="98">
        <v>4252.71</v>
      </c>
      <c r="F72" s="101" t="s">
        <v>12</v>
      </c>
    </row>
    <row r="73" spans="2:6" ht="12.5">
      <c r="B73" s="114">
        <v>45541.47755787037</v>
      </c>
      <c r="C73" s="100">
        <v>265</v>
      </c>
      <c r="D73" s="115">
        <v>16.170000000000002</v>
      </c>
      <c r="E73" s="98">
        <v>4285.05</v>
      </c>
      <c r="F73" s="101" t="s">
        <v>12</v>
      </c>
    </row>
    <row r="74" spans="2:6" ht="12.5">
      <c r="B74" s="114">
        <v>45541.484907407408</v>
      </c>
      <c r="C74" s="100">
        <v>350</v>
      </c>
      <c r="D74" s="115">
        <v>16.170000000000002</v>
      </c>
      <c r="E74" s="98">
        <v>5659.5000000000009</v>
      </c>
      <c r="F74" s="101" t="s">
        <v>12</v>
      </c>
    </row>
    <row r="75" spans="2:6" ht="12.5">
      <c r="B75" s="114">
        <v>45541.49322916667</v>
      </c>
      <c r="C75" s="100">
        <v>363</v>
      </c>
      <c r="D75" s="115">
        <v>16.170000000000002</v>
      </c>
      <c r="E75" s="98">
        <v>5869.7100000000009</v>
      </c>
      <c r="F75" s="101" t="s">
        <v>12</v>
      </c>
    </row>
    <row r="76" spans="2:6" ht="12.5">
      <c r="B76" s="114">
        <v>45541.49322916667</v>
      </c>
      <c r="C76" s="100">
        <v>620</v>
      </c>
      <c r="D76" s="115">
        <v>16.170000000000002</v>
      </c>
      <c r="E76" s="98">
        <v>10025.400000000001</v>
      </c>
      <c r="F76" s="101" t="s">
        <v>12</v>
      </c>
    </row>
    <row r="77" spans="2:6" ht="12.5">
      <c r="B77" s="114">
        <v>45541.49322916667</v>
      </c>
      <c r="C77" s="100">
        <v>363</v>
      </c>
      <c r="D77" s="115">
        <v>16.170000000000002</v>
      </c>
      <c r="E77" s="98">
        <v>5869.7100000000009</v>
      </c>
      <c r="F77" s="101" t="s">
        <v>12</v>
      </c>
    </row>
    <row r="78" spans="2:6" ht="12.5">
      <c r="B78" s="114">
        <v>45541.49322916667</v>
      </c>
      <c r="C78" s="100">
        <v>51</v>
      </c>
      <c r="D78" s="115">
        <v>16.170000000000002</v>
      </c>
      <c r="E78" s="98">
        <v>824.67000000000007</v>
      </c>
      <c r="F78" s="101" t="s">
        <v>12</v>
      </c>
    </row>
    <row r="79" spans="2:6" ht="12.5">
      <c r="B79" s="114">
        <v>45541.49322916667</v>
      </c>
      <c r="C79" s="100">
        <v>516</v>
      </c>
      <c r="D79" s="115">
        <v>16.16</v>
      </c>
      <c r="E79" s="98">
        <v>8338.56</v>
      </c>
      <c r="F79" s="101" t="s">
        <v>12</v>
      </c>
    </row>
    <row r="80" spans="2:6" ht="12.5">
      <c r="B80" s="114">
        <v>45541.504710648151</v>
      </c>
      <c r="C80" s="100">
        <v>276</v>
      </c>
      <c r="D80" s="115">
        <v>16.170000000000002</v>
      </c>
      <c r="E80" s="98">
        <v>4462.92</v>
      </c>
      <c r="F80" s="101" t="s">
        <v>12</v>
      </c>
    </row>
    <row r="81" spans="2:6" ht="12.5">
      <c r="B81" s="114">
        <v>45541.504710648151</v>
      </c>
      <c r="C81" s="100">
        <v>525</v>
      </c>
      <c r="D81" s="115">
        <v>16.170000000000002</v>
      </c>
      <c r="E81" s="98">
        <v>8489.25</v>
      </c>
      <c r="F81" s="101" t="s">
        <v>12</v>
      </c>
    </row>
    <row r="82" spans="2:6" ht="12.5">
      <c r="B82" s="114">
        <v>45541.504710648151</v>
      </c>
      <c r="C82" s="100">
        <v>536</v>
      </c>
      <c r="D82" s="115">
        <v>16.170000000000002</v>
      </c>
      <c r="E82" s="98">
        <v>8667.1200000000008</v>
      </c>
      <c r="F82" s="101" t="s">
        <v>12</v>
      </c>
    </row>
    <row r="83" spans="2:6" ht="12.5">
      <c r="B83" s="114">
        <v>45541.5075462963</v>
      </c>
      <c r="C83" s="100">
        <v>273</v>
      </c>
      <c r="D83" s="115">
        <v>16.170000000000002</v>
      </c>
      <c r="E83" s="98">
        <v>4414.4100000000008</v>
      </c>
      <c r="F83" s="101" t="s">
        <v>12</v>
      </c>
    </row>
    <row r="84" spans="2:6" ht="12.5">
      <c r="B84" s="114">
        <v>45541.514756944445</v>
      </c>
      <c r="C84" s="100">
        <v>264</v>
      </c>
      <c r="D84" s="115">
        <v>16.18</v>
      </c>
      <c r="E84" s="98">
        <v>4271.5199999999995</v>
      </c>
      <c r="F84" s="101" t="s">
        <v>12</v>
      </c>
    </row>
    <row r="85" spans="2:6" ht="12.5">
      <c r="B85" s="114">
        <v>45541.514756944445</v>
      </c>
      <c r="C85" s="100">
        <v>360</v>
      </c>
      <c r="D85" s="115">
        <v>16.18</v>
      </c>
      <c r="E85" s="98">
        <v>5824.8</v>
      </c>
      <c r="F85" s="101" t="s">
        <v>12</v>
      </c>
    </row>
    <row r="86" spans="2:6" ht="12.5">
      <c r="B86" s="114">
        <v>45541.524537037039</v>
      </c>
      <c r="C86" s="100">
        <v>321</v>
      </c>
      <c r="D86" s="115">
        <v>16.170000000000002</v>
      </c>
      <c r="E86" s="98">
        <v>5190.5700000000006</v>
      </c>
      <c r="F86" s="101" t="s">
        <v>12</v>
      </c>
    </row>
    <row r="87" spans="2:6" ht="12.5">
      <c r="B87" s="114">
        <v>45541.524537037039</v>
      </c>
      <c r="C87" s="100">
        <v>297</v>
      </c>
      <c r="D87" s="115">
        <v>16.170000000000002</v>
      </c>
      <c r="E87" s="98">
        <v>4802.4900000000007</v>
      </c>
      <c r="F87" s="101" t="s">
        <v>12</v>
      </c>
    </row>
    <row r="88" spans="2:6" ht="12.5">
      <c r="B88" s="114">
        <v>45541.524537037039</v>
      </c>
      <c r="C88" s="100">
        <v>281</v>
      </c>
      <c r="D88" s="115">
        <v>16.170000000000002</v>
      </c>
      <c r="E88" s="98">
        <v>4543.7700000000004</v>
      </c>
      <c r="F88" s="101" t="s">
        <v>12</v>
      </c>
    </row>
    <row r="89" spans="2:6" ht="12.5">
      <c r="B89" s="114">
        <v>45541.524537037039</v>
      </c>
      <c r="C89" s="100">
        <v>283</v>
      </c>
      <c r="D89" s="115">
        <v>16.170000000000002</v>
      </c>
      <c r="E89" s="98">
        <v>4576.1100000000006</v>
      </c>
      <c r="F89" s="101" t="s">
        <v>12</v>
      </c>
    </row>
    <row r="90" spans="2:6" ht="12.5">
      <c r="B90" s="114">
        <v>45541.524537037039</v>
      </c>
      <c r="C90" s="100">
        <v>23</v>
      </c>
      <c r="D90" s="115">
        <v>16.170000000000002</v>
      </c>
      <c r="E90" s="98">
        <v>371.91</v>
      </c>
      <c r="F90" s="101" t="s">
        <v>12</v>
      </c>
    </row>
    <row r="91" spans="2:6" ht="12.5">
      <c r="B91" s="114">
        <v>45541.528449074074</v>
      </c>
      <c r="C91" s="100">
        <v>295</v>
      </c>
      <c r="D91" s="115">
        <v>16.149999999999999</v>
      </c>
      <c r="E91" s="98">
        <v>4764.25</v>
      </c>
      <c r="F91" s="101" t="s">
        <v>12</v>
      </c>
    </row>
    <row r="92" spans="2:6" ht="12.5">
      <c r="B92" s="114">
        <v>45541.530717592592</v>
      </c>
      <c r="C92" s="100">
        <v>265</v>
      </c>
      <c r="D92" s="115">
        <v>16.14</v>
      </c>
      <c r="E92" s="98">
        <v>4277.1000000000004</v>
      </c>
      <c r="F92" s="101" t="s">
        <v>12</v>
      </c>
    </row>
    <row r="93" spans="2:6" ht="12.5">
      <c r="B93" s="114">
        <v>45541.543842592589</v>
      </c>
      <c r="C93" s="100">
        <v>4</v>
      </c>
      <c r="D93" s="115">
        <v>16.190000000000001</v>
      </c>
      <c r="E93" s="98">
        <v>64.760000000000005</v>
      </c>
      <c r="F93" s="101" t="s">
        <v>12</v>
      </c>
    </row>
    <row r="94" spans="2:6" ht="12.5">
      <c r="B94" s="114">
        <v>45541.543842592589</v>
      </c>
      <c r="C94" s="100">
        <v>61</v>
      </c>
      <c r="D94" s="115">
        <v>16.190000000000001</v>
      </c>
      <c r="E94" s="98">
        <v>987.59</v>
      </c>
      <c r="F94" s="101" t="s">
        <v>12</v>
      </c>
    </row>
    <row r="95" spans="2:6" ht="12.5">
      <c r="B95" s="114">
        <v>45541.544675925928</v>
      </c>
      <c r="C95" s="100">
        <v>44</v>
      </c>
      <c r="D95" s="115">
        <v>16.190000000000001</v>
      </c>
      <c r="E95" s="98">
        <v>712.36</v>
      </c>
      <c r="F95" s="101" t="s">
        <v>12</v>
      </c>
    </row>
    <row r="96" spans="2:6" ht="12.5">
      <c r="B96" s="114">
        <v>45541.544675925928</v>
      </c>
      <c r="C96" s="100">
        <v>120</v>
      </c>
      <c r="D96" s="115">
        <v>16.190000000000001</v>
      </c>
      <c r="E96" s="98">
        <v>1942.8000000000002</v>
      </c>
      <c r="F96" s="101" t="s">
        <v>12</v>
      </c>
    </row>
    <row r="97" spans="2:6" ht="12.5">
      <c r="B97" s="114">
        <v>45541.544675925928</v>
      </c>
      <c r="C97" s="100">
        <v>76</v>
      </c>
      <c r="D97" s="115">
        <v>16.190000000000001</v>
      </c>
      <c r="E97" s="98">
        <v>1230.44</v>
      </c>
      <c r="F97" s="101" t="s">
        <v>12</v>
      </c>
    </row>
    <row r="98" spans="2:6" ht="12.5">
      <c r="B98" s="114">
        <v>45541.544675925928</v>
      </c>
      <c r="C98" s="100">
        <v>33</v>
      </c>
      <c r="D98" s="115">
        <v>16.190000000000001</v>
      </c>
      <c r="E98" s="98">
        <v>534.2700000000001</v>
      </c>
      <c r="F98" s="101" t="s">
        <v>12</v>
      </c>
    </row>
    <row r="99" spans="2:6" ht="12.5">
      <c r="B99" s="114">
        <v>45541.54896990741</v>
      </c>
      <c r="C99" s="100">
        <v>170</v>
      </c>
      <c r="D99" s="115">
        <v>16.21</v>
      </c>
      <c r="E99" s="98">
        <v>2755.7000000000003</v>
      </c>
      <c r="F99" s="101" t="s">
        <v>12</v>
      </c>
    </row>
    <row r="100" spans="2:6" ht="12.5">
      <c r="B100" s="114">
        <v>45541.54896990741</v>
      </c>
      <c r="C100" s="100">
        <v>111</v>
      </c>
      <c r="D100" s="115">
        <v>16.21</v>
      </c>
      <c r="E100" s="98">
        <v>1799.3100000000002</v>
      </c>
      <c r="F100" s="101" t="s">
        <v>12</v>
      </c>
    </row>
    <row r="101" spans="2:6" ht="12.5">
      <c r="B101" s="114">
        <v>45541.552025462966</v>
      </c>
      <c r="C101" s="100">
        <v>305</v>
      </c>
      <c r="D101" s="115">
        <v>16.2</v>
      </c>
      <c r="E101" s="98">
        <v>4941</v>
      </c>
      <c r="F101" s="101" t="s">
        <v>12</v>
      </c>
    </row>
    <row r="102" spans="2:6" ht="12.5">
      <c r="B102" s="114">
        <v>45541.552025462966</v>
      </c>
      <c r="C102" s="100">
        <v>302</v>
      </c>
      <c r="D102" s="115">
        <v>16.2</v>
      </c>
      <c r="E102" s="98">
        <v>4892.3999999999996</v>
      </c>
      <c r="F102" s="101" t="s">
        <v>12</v>
      </c>
    </row>
    <row r="103" spans="2:6" ht="12.5">
      <c r="B103" s="114">
        <v>45541.552025462966</v>
      </c>
      <c r="C103" s="100">
        <v>263</v>
      </c>
      <c r="D103" s="115">
        <v>16.2</v>
      </c>
      <c r="E103" s="98">
        <v>4260.5999999999995</v>
      </c>
      <c r="F103" s="101" t="s">
        <v>12</v>
      </c>
    </row>
    <row r="104" spans="2:6" ht="12.5">
      <c r="B104" s="114">
        <v>45541.552025462966</v>
      </c>
      <c r="C104" s="100">
        <v>444</v>
      </c>
      <c r="D104" s="115">
        <v>16.21</v>
      </c>
      <c r="E104" s="98">
        <v>7197.2400000000007</v>
      </c>
      <c r="F104" s="101" t="s">
        <v>12</v>
      </c>
    </row>
    <row r="105" spans="2:6" ht="12.5">
      <c r="B105" s="114">
        <v>45541.562442129631</v>
      </c>
      <c r="C105" s="100">
        <v>282</v>
      </c>
      <c r="D105" s="115">
        <v>16.21</v>
      </c>
      <c r="E105" s="98">
        <v>4571.22</v>
      </c>
      <c r="F105" s="101" t="s">
        <v>12</v>
      </c>
    </row>
    <row r="106" spans="2:6" ht="12.5">
      <c r="B106" s="114">
        <v>45541.564780092594</v>
      </c>
      <c r="C106" s="100">
        <v>281</v>
      </c>
      <c r="D106" s="115">
        <v>16.21</v>
      </c>
      <c r="E106" s="98">
        <v>4555.01</v>
      </c>
      <c r="F106" s="101" t="s">
        <v>12</v>
      </c>
    </row>
    <row r="107" spans="2:6" ht="12.5">
      <c r="B107" s="114">
        <v>45541.569814814815</v>
      </c>
      <c r="C107" s="100">
        <v>276</v>
      </c>
      <c r="D107" s="115">
        <v>16.2</v>
      </c>
      <c r="E107" s="98">
        <v>4471.2</v>
      </c>
      <c r="F107" s="101" t="s">
        <v>12</v>
      </c>
    </row>
    <row r="108" spans="2:6" ht="12.5">
      <c r="B108" s="114">
        <v>45541.577488425923</v>
      </c>
      <c r="C108" s="100">
        <v>125</v>
      </c>
      <c r="D108" s="115">
        <v>16.22</v>
      </c>
      <c r="E108" s="98">
        <v>2027.4999999999998</v>
      </c>
      <c r="F108" s="101" t="s">
        <v>12</v>
      </c>
    </row>
    <row r="109" spans="2:6" ht="12.5">
      <c r="B109" s="114">
        <v>45541.577488425923</v>
      </c>
      <c r="C109" s="100">
        <v>178</v>
      </c>
      <c r="D109" s="115">
        <v>16.22</v>
      </c>
      <c r="E109" s="98">
        <v>2887.16</v>
      </c>
      <c r="F109" s="101" t="s">
        <v>12</v>
      </c>
    </row>
    <row r="110" spans="2:6" ht="12.5">
      <c r="B110" s="114">
        <v>45541.578043981484</v>
      </c>
      <c r="C110" s="100">
        <v>208</v>
      </c>
      <c r="D110" s="115">
        <v>16.22</v>
      </c>
      <c r="E110" s="98">
        <v>3373.7599999999998</v>
      </c>
      <c r="F110" s="101" t="s">
        <v>12</v>
      </c>
    </row>
    <row r="111" spans="2:6" ht="12.5">
      <c r="B111" s="114">
        <v>45541.578043981484</v>
      </c>
      <c r="C111" s="100">
        <v>72</v>
      </c>
      <c r="D111" s="115">
        <v>16.22</v>
      </c>
      <c r="E111" s="98">
        <v>1167.8399999999999</v>
      </c>
      <c r="F111" s="101" t="s">
        <v>12</v>
      </c>
    </row>
    <row r="112" spans="2:6" ht="12.5">
      <c r="B112" s="114">
        <v>45541.583912037036</v>
      </c>
      <c r="C112" s="100">
        <v>31</v>
      </c>
      <c r="D112" s="115">
        <v>16.23</v>
      </c>
      <c r="E112" s="98">
        <v>503.13</v>
      </c>
      <c r="F112" s="101" t="s">
        <v>12</v>
      </c>
    </row>
    <row r="113" spans="2:6" ht="12.5">
      <c r="B113" s="114">
        <v>45541.583912037036</v>
      </c>
      <c r="C113" s="100">
        <v>273</v>
      </c>
      <c r="D113" s="115">
        <v>16.23</v>
      </c>
      <c r="E113" s="98">
        <v>4430.79</v>
      </c>
      <c r="F113" s="101" t="s">
        <v>12</v>
      </c>
    </row>
    <row r="114" spans="2:6" ht="12.5">
      <c r="B114" s="114">
        <v>45541.583912037036</v>
      </c>
      <c r="C114" s="100">
        <v>617</v>
      </c>
      <c r="D114" s="115">
        <v>16.23</v>
      </c>
      <c r="E114" s="98">
        <v>10013.91</v>
      </c>
      <c r="F114" s="101" t="s">
        <v>12</v>
      </c>
    </row>
    <row r="115" spans="2:6" ht="12.5">
      <c r="B115" s="114">
        <v>45541.583912037036</v>
      </c>
      <c r="C115" s="100">
        <v>312</v>
      </c>
      <c r="D115" s="115">
        <v>16.23</v>
      </c>
      <c r="E115" s="98">
        <v>5063.76</v>
      </c>
      <c r="F115" s="101" t="s">
        <v>12</v>
      </c>
    </row>
    <row r="116" spans="2:6" ht="12.5">
      <c r="B116" s="114">
        <v>45541.583912037036</v>
      </c>
      <c r="C116" s="100">
        <v>267</v>
      </c>
      <c r="D116" s="115">
        <v>16.23</v>
      </c>
      <c r="E116" s="98">
        <v>4333.41</v>
      </c>
      <c r="F116" s="101" t="s">
        <v>12</v>
      </c>
    </row>
    <row r="117" spans="2:6" ht="12.5">
      <c r="B117" s="114">
        <v>45541.583923611113</v>
      </c>
      <c r="C117" s="100">
        <v>185</v>
      </c>
      <c r="D117" s="115">
        <v>16.23</v>
      </c>
      <c r="E117" s="98">
        <v>3002.55</v>
      </c>
      <c r="F117" s="101" t="s">
        <v>12</v>
      </c>
    </row>
    <row r="118" spans="2:6" ht="12.5">
      <c r="B118" s="114">
        <v>45541.583923611113</v>
      </c>
      <c r="C118" s="100">
        <v>264</v>
      </c>
      <c r="D118" s="115">
        <v>16.23</v>
      </c>
      <c r="E118" s="98">
        <v>4284.72</v>
      </c>
      <c r="F118" s="101" t="s">
        <v>12</v>
      </c>
    </row>
    <row r="119" spans="2:6" ht="12.5">
      <c r="B119" s="114">
        <v>45541.583923611113</v>
      </c>
      <c r="C119" s="100">
        <v>83</v>
      </c>
      <c r="D119" s="115">
        <v>16.23</v>
      </c>
      <c r="E119" s="98">
        <v>1347.0900000000001</v>
      </c>
      <c r="F119" s="101" t="s">
        <v>12</v>
      </c>
    </row>
    <row r="120" spans="2:6" ht="12.5">
      <c r="B120" s="114">
        <v>45541.590358796297</v>
      </c>
      <c r="C120" s="100">
        <v>265</v>
      </c>
      <c r="D120" s="115">
        <v>16.22</v>
      </c>
      <c r="E120" s="98">
        <v>4298.2999999999993</v>
      </c>
      <c r="F120" s="101" t="s">
        <v>12</v>
      </c>
    </row>
    <row r="121" spans="2:6" ht="12.5">
      <c r="B121" s="114">
        <v>45541.590358796297</v>
      </c>
      <c r="C121" s="100">
        <v>270</v>
      </c>
      <c r="D121" s="115">
        <v>16.22</v>
      </c>
      <c r="E121" s="98">
        <v>4379.3999999999996</v>
      </c>
      <c r="F121" s="101" t="s">
        <v>12</v>
      </c>
    </row>
    <row r="122" spans="2:6" ht="12.5">
      <c r="B122" s="114">
        <v>45541.600729166668</v>
      </c>
      <c r="C122" s="100">
        <v>530</v>
      </c>
      <c r="D122" s="115">
        <v>16.260000000000002</v>
      </c>
      <c r="E122" s="98">
        <v>8617.8000000000011</v>
      </c>
      <c r="F122" s="101" t="s">
        <v>12</v>
      </c>
    </row>
    <row r="123" spans="2:6" ht="12.5">
      <c r="B123" s="114">
        <v>45541.604039351849</v>
      </c>
      <c r="C123" s="100">
        <v>318</v>
      </c>
      <c r="D123" s="115">
        <v>16.27</v>
      </c>
      <c r="E123" s="98">
        <v>5173.8599999999997</v>
      </c>
      <c r="F123" s="101" t="s">
        <v>12</v>
      </c>
    </row>
    <row r="124" spans="2:6" ht="12.5">
      <c r="B124" s="114">
        <v>45541.604050925926</v>
      </c>
      <c r="C124" s="100">
        <v>346</v>
      </c>
      <c r="D124" s="115">
        <v>16.260000000000002</v>
      </c>
      <c r="E124" s="98">
        <v>5625.9600000000009</v>
      </c>
      <c r="F124" s="101" t="s">
        <v>12</v>
      </c>
    </row>
    <row r="125" spans="2:6" ht="12.5">
      <c r="B125" s="114">
        <v>45541.604050925926</v>
      </c>
      <c r="C125" s="100">
        <v>276</v>
      </c>
      <c r="D125" s="115">
        <v>16.260000000000002</v>
      </c>
      <c r="E125" s="98">
        <v>4487.76</v>
      </c>
      <c r="F125" s="101" t="s">
        <v>12</v>
      </c>
    </row>
    <row r="126" spans="2:6" ht="12.5">
      <c r="B126" s="114">
        <v>45541.60564814815</v>
      </c>
      <c r="C126" s="100">
        <v>299</v>
      </c>
      <c r="D126" s="115">
        <v>16.28</v>
      </c>
      <c r="E126" s="98">
        <v>4867.72</v>
      </c>
      <c r="F126" s="101" t="s">
        <v>12</v>
      </c>
    </row>
    <row r="127" spans="2:6" ht="12.5">
      <c r="B127" s="114">
        <v>45541.611284722225</v>
      </c>
      <c r="C127" s="100">
        <v>1</v>
      </c>
      <c r="D127" s="115">
        <v>16.29</v>
      </c>
      <c r="E127" s="98">
        <v>16.29</v>
      </c>
      <c r="F127" s="101" t="s">
        <v>12</v>
      </c>
    </row>
    <row r="128" spans="2:6" ht="12.5">
      <c r="B128" s="114">
        <v>45541.611284722225</v>
      </c>
      <c r="C128" s="100">
        <v>278</v>
      </c>
      <c r="D128" s="115">
        <v>16.29</v>
      </c>
      <c r="E128" s="98">
        <v>4528.62</v>
      </c>
      <c r="F128" s="101" t="s">
        <v>12</v>
      </c>
    </row>
    <row r="129" spans="2:6" ht="12.5">
      <c r="B129" s="114">
        <v>45541.611701388887</v>
      </c>
      <c r="C129" s="100">
        <v>300</v>
      </c>
      <c r="D129" s="115">
        <v>16.28</v>
      </c>
      <c r="E129" s="98">
        <v>4884</v>
      </c>
      <c r="F129" s="101" t="s">
        <v>12</v>
      </c>
    </row>
    <row r="130" spans="2:6" ht="12.5">
      <c r="B130" s="114">
        <v>45541.611701388887</v>
      </c>
      <c r="C130" s="100">
        <v>279</v>
      </c>
      <c r="D130" s="115">
        <v>16.28</v>
      </c>
      <c r="E130" s="98">
        <v>4542.12</v>
      </c>
      <c r="F130" s="101" t="s">
        <v>12</v>
      </c>
    </row>
    <row r="131" spans="2:6" ht="12.5">
      <c r="B131" s="114">
        <v>45541.621979166666</v>
      </c>
      <c r="C131" s="100">
        <v>311</v>
      </c>
      <c r="D131" s="115">
        <v>16.309999999999999</v>
      </c>
      <c r="E131" s="98">
        <v>5072.41</v>
      </c>
      <c r="F131" s="101" t="s">
        <v>12</v>
      </c>
    </row>
    <row r="132" spans="2:6" ht="12.5">
      <c r="B132" s="114">
        <v>45541.621979166666</v>
      </c>
      <c r="C132" s="100">
        <v>601</v>
      </c>
      <c r="D132" s="115">
        <v>16.32</v>
      </c>
      <c r="E132" s="98">
        <v>9808.32</v>
      </c>
      <c r="F132" s="101" t="s">
        <v>12</v>
      </c>
    </row>
    <row r="133" spans="2:6" ht="12.5">
      <c r="B133" s="114">
        <v>45541.621979166666</v>
      </c>
      <c r="C133" s="100">
        <v>277</v>
      </c>
      <c r="D133" s="115">
        <v>16.309999999999999</v>
      </c>
      <c r="E133" s="98">
        <v>4517.87</v>
      </c>
      <c r="F133" s="101" t="s">
        <v>12</v>
      </c>
    </row>
    <row r="134" spans="2:6" ht="12.5">
      <c r="B134" s="114">
        <v>45541.621979166666</v>
      </c>
      <c r="C134" s="100">
        <v>303</v>
      </c>
      <c r="D134" s="115">
        <v>16.309999999999999</v>
      </c>
      <c r="E134" s="98">
        <v>4941.9299999999994</v>
      </c>
      <c r="F134" s="101" t="s">
        <v>12</v>
      </c>
    </row>
    <row r="135" spans="2:6" ht="12.5">
      <c r="B135" s="114">
        <v>45541.634293981479</v>
      </c>
      <c r="C135" s="100">
        <v>125</v>
      </c>
      <c r="D135" s="115">
        <v>16.29</v>
      </c>
      <c r="E135" s="98">
        <v>2036.25</v>
      </c>
      <c r="F135" s="101" t="s">
        <v>12</v>
      </c>
    </row>
    <row r="136" spans="2:6" ht="12.5">
      <c r="B136" s="114">
        <v>45541.634293981479</v>
      </c>
      <c r="C136" s="100">
        <v>159</v>
      </c>
      <c r="D136" s="115">
        <v>16.29</v>
      </c>
      <c r="E136" s="98">
        <v>2590.1099999999997</v>
      </c>
      <c r="F136" s="101" t="s">
        <v>12</v>
      </c>
    </row>
    <row r="137" spans="2:6" ht="12.5">
      <c r="B137" s="114">
        <v>45541.640868055554</v>
      </c>
      <c r="C137" s="100">
        <v>173</v>
      </c>
      <c r="D137" s="115">
        <v>16.29</v>
      </c>
      <c r="E137" s="98">
        <v>2818.17</v>
      </c>
      <c r="F137" s="101" t="s">
        <v>12</v>
      </c>
    </row>
    <row r="138" spans="2:6" ht="12.5">
      <c r="B138" s="114">
        <v>45541.640868055554</v>
      </c>
      <c r="C138" s="100">
        <v>125</v>
      </c>
      <c r="D138" s="115">
        <v>16.29</v>
      </c>
      <c r="E138" s="98">
        <v>2036.25</v>
      </c>
      <c r="F138" s="101" t="s">
        <v>12</v>
      </c>
    </row>
    <row r="139" spans="2:6" ht="12.5">
      <c r="B139" s="114">
        <v>45541.640868055554</v>
      </c>
      <c r="C139" s="100">
        <v>13</v>
      </c>
      <c r="D139" s="115">
        <v>16.29</v>
      </c>
      <c r="E139" s="98">
        <v>211.76999999999998</v>
      </c>
      <c r="F139" s="101" t="s">
        <v>12</v>
      </c>
    </row>
    <row r="140" spans="2:6" ht="12.5">
      <c r="B140" s="114">
        <v>45541.640868055554</v>
      </c>
      <c r="C140" s="100">
        <v>49</v>
      </c>
      <c r="D140" s="115">
        <v>16.28</v>
      </c>
      <c r="E140" s="98">
        <v>797.72</v>
      </c>
      <c r="F140" s="101" t="s">
        <v>12</v>
      </c>
    </row>
    <row r="141" spans="2:6" ht="12.5">
      <c r="B141" s="114">
        <v>45541.645543981482</v>
      </c>
      <c r="C141" s="100">
        <v>335</v>
      </c>
      <c r="D141" s="115">
        <v>16.29</v>
      </c>
      <c r="E141" s="98">
        <v>5457.15</v>
      </c>
      <c r="F141" s="101" t="s">
        <v>12</v>
      </c>
    </row>
    <row r="142" spans="2:6" ht="12.5">
      <c r="B142" s="114">
        <v>45541.645543981482</v>
      </c>
      <c r="C142" s="100">
        <v>82</v>
      </c>
      <c r="D142" s="115">
        <v>16.29</v>
      </c>
      <c r="E142" s="98">
        <v>1335.78</v>
      </c>
      <c r="F142" s="101" t="s">
        <v>12</v>
      </c>
    </row>
    <row r="143" spans="2:6" ht="12.5">
      <c r="B143" s="114">
        <v>45541.645543981482</v>
      </c>
      <c r="C143" s="100">
        <v>119</v>
      </c>
      <c r="D143" s="115">
        <v>16.29</v>
      </c>
      <c r="E143" s="98">
        <v>1938.51</v>
      </c>
      <c r="F143" s="101" t="s">
        <v>12</v>
      </c>
    </row>
    <row r="144" spans="2:6" ht="12.5">
      <c r="B144" s="114">
        <v>45541.645868055559</v>
      </c>
      <c r="C144" s="100">
        <v>285</v>
      </c>
      <c r="D144" s="115">
        <v>16.28</v>
      </c>
      <c r="E144" s="98">
        <v>4639.8</v>
      </c>
      <c r="F144" s="101" t="s">
        <v>12</v>
      </c>
    </row>
    <row r="145" spans="2:6" ht="12.5">
      <c r="B145" s="114">
        <v>45541.645868055559</v>
      </c>
      <c r="C145" s="100">
        <v>357</v>
      </c>
      <c r="D145" s="115">
        <v>16.28</v>
      </c>
      <c r="E145" s="98">
        <v>5811.96</v>
      </c>
      <c r="F145" s="101" t="s">
        <v>12</v>
      </c>
    </row>
    <row r="146" spans="2:6" ht="12.5">
      <c r="B146" s="114">
        <v>45541.645868055559</v>
      </c>
      <c r="C146" s="100">
        <v>397</v>
      </c>
      <c r="D146" s="115">
        <v>16.28</v>
      </c>
      <c r="E146" s="98">
        <v>6463.1600000000008</v>
      </c>
      <c r="F146" s="101" t="s">
        <v>12</v>
      </c>
    </row>
    <row r="147" spans="2:6" ht="12.5">
      <c r="B147" s="114">
        <v>45541.647337962961</v>
      </c>
      <c r="C147" s="100">
        <v>277</v>
      </c>
      <c r="D147" s="115">
        <v>16.28</v>
      </c>
      <c r="E147" s="98">
        <v>4509.5600000000004</v>
      </c>
      <c r="F147" s="101" t="s">
        <v>12</v>
      </c>
    </row>
    <row r="148" spans="2:6" ht="12.5">
      <c r="B148" s="114">
        <v>45541.64980324074</v>
      </c>
      <c r="C148" s="100">
        <v>63</v>
      </c>
      <c r="D148" s="115">
        <v>16.329999999999998</v>
      </c>
      <c r="E148" s="98">
        <v>1028.79</v>
      </c>
      <c r="F148" s="101" t="s">
        <v>12</v>
      </c>
    </row>
    <row r="149" spans="2:6" ht="12.5">
      <c r="B149" s="114">
        <v>45541.64980324074</v>
      </c>
      <c r="C149" s="100">
        <v>551</v>
      </c>
      <c r="D149" s="115">
        <v>16.329999999999998</v>
      </c>
      <c r="E149" s="98">
        <v>8997.83</v>
      </c>
      <c r="F149" s="101" t="s">
        <v>12</v>
      </c>
    </row>
    <row r="150" spans="2:6" ht="12.5">
      <c r="B150" s="114">
        <v>45541.652812499997</v>
      </c>
      <c r="C150" s="100">
        <v>300</v>
      </c>
      <c r="D150" s="115">
        <v>16.309999999999999</v>
      </c>
      <c r="E150" s="98">
        <v>4893</v>
      </c>
      <c r="F150" s="101" t="s">
        <v>12</v>
      </c>
    </row>
    <row r="151" spans="2:6" ht="12.5">
      <c r="B151" s="114">
        <v>45541.652812499997</v>
      </c>
      <c r="C151" s="100">
        <v>300</v>
      </c>
      <c r="D151" s="115">
        <v>16.309999999999999</v>
      </c>
      <c r="E151" s="98">
        <v>4893</v>
      </c>
      <c r="F151" s="101" t="s">
        <v>12</v>
      </c>
    </row>
    <row r="152" spans="2:6" ht="12.5">
      <c r="B152" s="114">
        <v>45541.653136574074</v>
      </c>
      <c r="C152" s="100">
        <v>285</v>
      </c>
      <c r="D152" s="115">
        <v>16.29</v>
      </c>
      <c r="E152" s="98">
        <v>4642.6499999999996</v>
      </c>
      <c r="F152" s="101" t="s">
        <v>12</v>
      </c>
    </row>
    <row r="153" spans="2:6" ht="12.5">
      <c r="B153" s="114">
        <v>45541.656504629631</v>
      </c>
      <c r="C153" s="100">
        <v>312</v>
      </c>
      <c r="D153" s="115">
        <v>16.309999999999999</v>
      </c>
      <c r="E153" s="98">
        <v>5088.7199999999993</v>
      </c>
      <c r="F153" s="101" t="s">
        <v>12</v>
      </c>
    </row>
    <row r="154" spans="2:6" ht="12.5">
      <c r="B154" s="114">
        <v>45541.656504629631</v>
      </c>
      <c r="C154" s="100">
        <v>279</v>
      </c>
      <c r="D154" s="101">
        <v>16.3</v>
      </c>
      <c r="E154" s="98">
        <v>4547.7</v>
      </c>
      <c r="F154" s="101" t="s">
        <v>12</v>
      </c>
    </row>
    <row r="155" spans="2:6" ht="12.5">
      <c r="B155" s="114">
        <v>45541.661469907405</v>
      </c>
      <c r="C155" s="100">
        <v>614</v>
      </c>
      <c r="D155" s="101">
        <v>16.32</v>
      </c>
      <c r="E155" s="98">
        <v>10020.48</v>
      </c>
      <c r="F155" s="101" t="s">
        <v>12</v>
      </c>
    </row>
    <row r="156" spans="2:6" ht="12.5">
      <c r="B156" s="114">
        <v>45541.664594907408</v>
      </c>
      <c r="C156" s="100">
        <v>333</v>
      </c>
      <c r="D156" s="101">
        <v>16.28</v>
      </c>
      <c r="E156" s="98">
        <v>5421.2400000000007</v>
      </c>
      <c r="F156" s="101" t="s">
        <v>12</v>
      </c>
    </row>
    <row r="157" spans="2:6" ht="12.5">
      <c r="B157" s="114">
        <v>45541.669861111113</v>
      </c>
      <c r="C157" s="100">
        <v>635</v>
      </c>
      <c r="D157" s="101">
        <v>16.25</v>
      </c>
      <c r="E157" s="98">
        <v>10318.75</v>
      </c>
      <c r="F157" s="101" t="s">
        <v>12</v>
      </c>
    </row>
    <row r="158" spans="2:6" ht="12.5">
      <c r="B158" s="114">
        <v>45541.669861111113</v>
      </c>
      <c r="C158" s="100">
        <v>561</v>
      </c>
      <c r="D158" s="101">
        <v>16.25</v>
      </c>
      <c r="E158" s="98">
        <v>9116.25</v>
      </c>
      <c r="F158" s="101" t="s">
        <v>12</v>
      </c>
    </row>
    <row r="159" spans="2:6" ht="12.5">
      <c r="B159" s="114">
        <v>45541.669861111113</v>
      </c>
      <c r="C159" s="100">
        <v>280</v>
      </c>
      <c r="D159" s="101">
        <v>16.25</v>
      </c>
      <c r="E159" s="98">
        <v>4550</v>
      </c>
      <c r="F159" s="101" t="s">
        <v>12</v>
      </c>
    </row>
    <row r="160" spans="2:6" ht="12.5">
      <c r="B160" s="114">
        <v>45541.671215277776</v>
      </c>
      <c r="C160" s="100">
        <v>281</v>
      </c>
      <c r="D160" s="101">
        <v>16.22</v>
      </c>
      <c r="E160" s="98">
        <v>4557.82</v>
      </c>
      <c r="F160" s="101" t="s">
        <v>12</v>
      </c>
    </row>
    <row r="161" spans="2:6" ht="12.5">
      <c r="B161" s="114">
        <v>45541.675462962965</v>
      </c>
      <c r="C161" s="100">
        <v>280</v>
      </c>
      <c r="D161" s="101">
        <v>16.22</v>
      </c>
      <c r="E161" s="98">
        <v>4541.5999999999995</v>
      </c>
      <c r="F161" s="101" t="s">
        <v>12</v>
      </c>
    </row>
    <row r="162" spans="2:6" ht="12.5">
      <c r="B162" s="114">
        <v>45541.67564814815</v>
      </c>
      <c r="C162" s="100">
        <v>276</v>
      </c>
      <c r="D162" s="101">
        <v>16.21</v>
      </c>
      <c r="E162" s="98">
        <v>4473.96</v>
      </c>
      <c r="F162" s="101" t="s">
        <v>12</v>
      </c>
    </row>
    <row r="163" spans="2:6" ht="12.5">
      <c r="B163" s="114">
        <v>45541.678599537037</v>
      </c>
      <c r="C163" s="100">
        <v>573</v>
      </c>
      <c r="D163" s="101">
        <v>16.190000000000001</v>
      </c>
      <c r="E163" s="98">
        <v>9276.8700000000008</v>
      </c>
      <c r="F163" s="101" t="s">
        <v>12</v>
      </c>
    </row>
    <row r="164" spans="2:6" ht="12.5">
      <c r="B164" s="114">
        <v>45541.683391203704</v>
      </c>
      <c r="C164" s="100">
        <v>264</v>
      </c>
      <c r="D164" s="101">
        <v>16.18</v>
      </c>
      <c r="E164" s="98">
        <v>4271.5199999999995</v>
      </c>
      <c r="F164" s="101" t="s">
        <v>12</v>
      </c>
    </row>
    <row r="165" spans="2:6" ht="12.5">
      <c r="B165" s="114">
        <v>45541.683391203704</v>
      </c>
      <c r="C165" s="100">
        <v>276</v>
      </c>
      <c r="D165" s="101">
        <v>16.18</v>
      </c>
      <c r="E165" s="98">
        <v>4465.68</v>
      </c>
      <c r="F165" s="101" t="s">
        <v>12</v>
      </c>
    </row>
    <row r="166" spans="2:6" ht="12.5">
      <c r="B166" s="114">
        <v>45541.683391203704</v>
      </c>
      <c r="C166" s="100">
        <v>277</v>
      </c>
      <c r="D166" s="101">
        <v>16.170000000000002</v>
      </c>
      <c r="E166" s="98">
        <v>4479.09</v>
      </c>
      <c r="F166" s="101" t="s">
        <v>12</v>
      </c>
    </row>
    <row r="167" spans="2:6" ht="12.5">
      <c r="B167" s="114">
        <v>45541.688159722224</v>
      </c>
      <c r="C167" s="100">
        <v>293</v>
      </c>
      <c r="D167" s="101">
        <v>16.149999999999999</v>
      </c>
      <c r="E167" s="98">
        <v>4731.95</v>
      </c>
      <c r="F167" s="101" t="s">
        <v>12</v>
      </c>
    </row>
    <row r="168" spans="2:6" ht="12.5">
      <c r="B168" s="114">
        <v>45541.688159722224</v>
      </c>
      <c r="C168" s="100">
        <v>224</v>
      </c>
      <c r="D168" s="101">
        <v>16.149999999999999</v>
      </c>
      <c r="E168" s="98">
        <v>3617.5999999999995</v>
      </c>
      <c r="F168" s="101" t="s">
        <v>12</v>
      </c>
    </row>
    <row r="169" spans="2:6" ht="12.5">
      <c r="B169" s="114">
        <v>45541.688159722224</v>
      </c>
      <c r="C169" s="100">
        <v>70</v>
      </c>
      <c r="D169" s="101">
        <v>16.149999999999999</v>
      </c>
      <c r="E169" s="98">
        <v>1130.5</v>
      </c>
      <c r="F169" s="101" t="s">
        <v>12</v>
      </c>
    </row>
    <row r="170" spans="2:6" ht="12.5">
      <c r="B170" s="114">
        <v>45541.690937500003</v>
      </c>
      <c r="C170" s="100">
        <v>273</v>
      </c>
      <c r="D170" s="101">
        <v>16.149999999999999</v>
      </c>
      <c r="E170" s="98">
        <v>4408.95</v>
      </c>
      <c r="F170" s="101" t="s">
        <v>12</v>
      </c>
    </row>
    <row r="171" spans="2:6" ht="12.5">
      <c r="B171" s="114">
        <v>45541.690937500003</v>
      </c>
      <c r="C171" s="100">
        <v>282</v>
      </c>
      <c r="D171" s="101">
        <v>16.149999999999999</v>
      </c>
      <c r="E171" s="98">
        <v>4554.2999999999993</v>
      </c>
      <c r="F171" s="101" t="s">
        <v>12</v>
      </c>
    </row>
    <row r="172" spans="2:6" ht="12.5">
      <c r="B172" s="114">
        <v>45541.694687499999</v>
      </c>
      <c r="C172" s="100">
        <v>299</v>
      </c>
      <c r="D172" s="101">
        <v>16.13</v>
      </c>
      <c r="E172" s="98">
        <v>4822.87</v>
      </c>
      <c r="F172" s="101" t="s">
        <v>12</v>
      </c>
    </row>
    <row r="173" spans="2:6" ht="12.5">
      <c r="B173" s="114">
        <v>45541.694687499999</v>
      </c>
      <c r="C173" s="100">
        <v>320</v>
      </c>
      <c r="D173" s="101">
        <v>16.13</v>
      </c>
      <c r="E173" s="98">
        <v>5161.5999999999995</v>
      </c>
      <c r="F173" s="101" t="s">
        <v>12</v>
      </c>
    </row>
    <row r="174" spans="2:6" ht="12.5">
      <c r="B174" s="114">
        <v>45541.696377314816</v>
      </c>
      <c r="C174" s="100">
        <v>314</v>
      </c>
      <c r="D174" s="101">
        <v>16.12</v>
      </c>
      <c r="E174" s="98">
        <v>5061.68</v>
      </c>
      <c r="F174" s="101" t="s">
        <v>12</v>
      </c>
    </row>
    <row r="175" spans="2:6" ht="12.5">
      <c r="B175" s="114">
        <v>45541.699456018519</v>
      </c>
      <c r="C175" s="100">
        <v>275</v>
      </c>
      <c r="D175" s="101">
        <v>16.100000000000001</v>
      </c>
      <c r="E175" s="98">
        <v>4427.5</v>
      </c>
      <c r="F175" s="101" t="s">
        <v>12</v>
      </c>
    </row>
    <row r="176" spans="2:6" ht="12.5">
      <c r="B176" s="114">
        <v>45541.704016203701</v>
      </c>
      <c r="C176" s="100">
        <v>287</v>
      </c>
      <c r="D176" s="101">
        <v>16.09</v>
      </c>
      <c r="E176" s="98">
        <v>4617.83</v>
      </c>
      <c r="F176" s="101" t="s">
        <v>12</v>
      </c>
    </row>
    <row r="177" spans="2:6" ht="12.5">
      <c r="B177" s="114">
        <v>45541.704016203701</v>
      </c>
      <c r="C177" s="100">
        <v>278</v>
      </c>
      <c r="D177" s="101">
        <v>16.09</v>
      </c>
      <c r="E177" s="98">
        <v>4473.0199999999995</v>
      </c>
      <c r="F177" s="101" t="s">
        <v>12</v>
      </c>
    </row>
    <row r="178" spans="2:6" ht="12.5">
      <c r="B178" s="114">
        <v>45541.704016203701</v>
      </c>
      <c r="C178" s="100">
        <v>281</v>
      </c>
      <c r="D178" s="101">
        <v>16.09</v>
      </c>
      <c r="E178" s="98">
        <v>4521.29</v>
      </c>
      <c r="F178" s="101" t="s">
        <v>12</v>
      </c>
    </row>
    <row r="179" spans="2:6" ht="12.5">
      <c r="B179" s="114">
        <v>45541.711342592593</v>
      </c>
      <c r="C179" s="100">
        <v>290</v>
      </c>
      <c r="D179" s="101">
        <v>16.13</v>
      </c>
      <c r="E179" s="98">
        <v>4677.7</v>
      </c>
      <c r="F179" s="101" t="s">
        <v>12</v>
      </c>
    </row>
    <row r="180" spans="2:6" ht="12.5">
      <c r="B180" s="114">
        <v>45541.711354166669</v>
      </c>
      <c r="C180" s="100">
        <v>315</v>
      </c>
      <c r="D180" s="101">
        <v>16.12</v>
      </c>
      <c r="E180" s="98">
        <v>5077.8</v>
      </c>
      <c r="F180" s="101" t="s">
        <v>12</v>
      </c>
    </row>
    <row r="181" spans="2:6" ht="12.5">
      <c r="B181" s="114">
        <v>45541.711354166669</v>
      </c>
      <c r="C181" s="100">
        <v>1082</v>
      </c>
      <c r="D181" s="101">
        <v>16.12</v>
      </c>
      <c r="E181" s="98">
        <v>17441.84</v>
      </c>
      <c r="F181" s="101" t="s">
        <v>12</v>
      </c>
    </row>
    <row r="182" spans="2:6" ht="12.5">
      <c r="B182" s="114">
        <v>45541.713784722226</v>
      </c>
      <c r="C182" s="100">
        <v>290</v>
      </c>
      <c r="D182" s="101">
        <v>16.13</v>
      </c>
      <c r="E182" s="98">
        <v>4677.7</v>
      </c>
      <c r="F182" s="101" t="s">
        <v>12</v>
      </c>
    </row>
    <row r="183" spans="2:6" ht="12.5">
      <c r="B183" s="114">
        <v>45541.7184837963</v>
      </c>
      <c r="C183" s="100">
        <v>318</v>
      </c>
      <c r="D183" s="101">
        <v>16.14</v>
      </c>
      <c r="E183" s="98">
        <v>5132.5200000000004</v>
      </c>
      <c r="F183" s="101" t="s">
        <v>12</v>
      </c>
    </row>
    <row r="184" spans="2:6" ht="12.5">
      <c r="B184" s="114">
        <v>45541.722013888888</v>
      </c>
      <c r="C184" s="100">
        <v>125</v>
      </c>
      <c r="D184" s="101">
        <v>16.12</v>
      </c>
      <c r="E184" s="98">
        <v>2015.0000000000002</v>
      </c>
      <c r="F184" s="101" t="s">
        <v>12</v>
      </c>
    </row>
    <row r="185" spans="2:6" ht="12.5">
      <c r="B185" s="114">
        <v>45541.722013888888</v>
      </c>
      <c r="C185" s="100">
        <v>73</v>
      </c>
      <c r="D185" s="101">
        <v>16.12</v>
      </c>
      <c r="E185" s="98">
        <v>1176.76</v>
      </c>
      <c r="F185" s="101" t="s">
        <v>12</v>
      </c>
    </row>
    <row r="186" spans="2:6" ht="12.5">
      <c r="B186" s="114">
        <v>45541.722013888888</v>
      </c>
      <c r="C186" s="100">
        <v>75</v>
      </c>
      <c r="D186" s="101">
        <v>16.12</v>
      </c>
      <c r="E186" s="98">
        <v>1209</v>
      </c>
      <c r="F186" s="101" t="s">
        <v>12</v>
      </c>
    </row>
    <row r="187" spans="2:6" ht="12.5">
      <c r="B187" s="114">
        <v>45541.722013888888</v>
      </c>
      <c r="C187" s="100">
        <v>244</v>
      </c>
      <c r="D187" s="101">
        <v>16.12</v>
      </c>
      <c r="E187" s="98">
        <v>3933.28</v>
      </c>
      <c r="F187" s="101" t="s">
        <v>12</v>
      </c>
    </row>
    <row r="188" spans="2:6" ht="12.5">
      <c r="B188" s="114">
        <v>45541.723761574074</v>
      </c>
      <c r="C188" s="100">
        <v>60</v>
      </c>
      <c r="D188" s="101">
        <v>16.11</v>
      </c>
      <c r="E188" s="98">
        <v>966.59999999999991</v>
      </c>
      <c r="F188" s="101" t="s">
        <v>12</v>
      </c>
    </row>
  </sheetData>
  <conditionalFormatting sqref="D15:D17">
    <cfRule type="expression" dxfId="131"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C700F-1513-42EA-BCE0-94D3118B92A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45695</v>
      </c>
      <c r="C15" s="83">
        <f>SUMIF(F20:F5000,F15,C20:C5000)</f>
        <v>21078</v>
      </c>
      <c r="D15" s="84">
        <f>E15/C15</f>
        <v>18.382960432678619</v>
      </c>
      <c r="E15" s="84">
        <f>SUMIF(F20:F5000,F15,E20:E5000)</f>
        <v>387476.03999999992</v>
      </c>
      <c r="F15" s="85" t="s">
        <v>12</v>
      </c>
    </row>
    <row r="16" spans="2:10">
      <c r="B16" s="30">
        <v>45695</v>
      </c>
      <c r="C16" s="83">
        <f>SUMIF(F20:F5001,F16,C20:C5001)</f>
        <v>0</v>
      </c>
      <c r="D16" s="84">
        <v>0</v>
      </c>
      <c r="E16" s="84">
        <f>SUMIF(F20:F5001,F16,E20:E5001)</f>
        <v>0</v>
      </c>
      <c r="F16" s="85" t="s">
        <v>22</v>
      </c>
    </row>
    <row r="17" spans="2:12" ht="12.5">
      <c r="B17" s="30">
        <v>45695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45695.381921296299</v>
      </c>
      <c r="C20" s="169">
        <v>7</v>
      </c>
      <c r="D20" s="170">
        <v>18.309999999999999</v>
      </c>
      <c r="E20" s="170">
        <v>128.16999999999999</v>
      </c>
      <c r="F20" s="171" t="s">
        <v>12</v>
      </c>
      <c r="G20" s="116"/>
      <c r="H20" s="113"/>
      <c r="I20" s="113"/>
      <c r="J20" s="113"/>
      <c r="K20" s="113"/>
    </row>
    <row r="21" spans="2:12" ht="12.5">
      <c r="B21" s="49">
        <v>45695.381921296299</v>
      </c>
      <c r="C21" s="169">
        <v>66</v>
      </c>
      <c r="D21" s="170">
        <v>18.309999999999999</v>
      </c>
      <c r="E21" s="170">
        <v>1208.4599999999998</v>
      </c>
      <c r="F21" s="171" t="s">
        <v>12</v>
      </c>
    </row>
    <row r="22" spans="2:12" ht="12.5">
      <c r="B22" s="49">
        <v>45695.381921296299</v>
      </c>
      <c r="C22" s="169">
        <v>286</v>
      </c>
      <c r="D22" s="170">
        <v>18.309999999999999</v>
      </c>
      <c r="E22" s="170">
        <v>5236.66</v>
      </c>
      <c r="F22" s="171" t="s">
        <v>12</v>
      </c>
    </row>
    <row r="23" spans="2:12" ht="12.5">
      <c r="B23" s="49">
        <v>45695.381921296299</v>
      </c>
      <c r="C23" s="169">
        <v>286</v>
      </c>
      <c r="D23" s="170">
        <v>18.309999999999999</v>
      </c>
      <c r="E23" s="170">
        <v>5236.66</v>
      </c>
      <c r="F23" s="171" t="s">
        <v>12</v>
      </c>
    </row>
    <row r="24" spans="2:12" ht="12.5">
      <c r="B24" s="49">
        <v>45695.386643518519</v>
      </c>
      <c r="C24" s="169">
        <v>239</v>
      </c>
      <c r="D24" s="170">
        <v>18.32</v>
      </c>
      <c r="E24" s="170">
        <v>4378.4800000000005</v>
      </c>
      <c r="F24" s="171" t="s">
        <v>12</v>
      </c>
    </row>
    <row r="25" spans="2:12" ht="12.5">
      <c r="B25" s="49">
        <v>45695.389004629629</v>
      </c>
      <c r="C25" s="169">
        <v>66</v>
      </c>
      <c r="D25" s="170">
        <v>18.329999999999998</v>
      </c>
      <c r="E25" s="170">
        <v>1209.78</v>
      </c>
      <c r="F25" s="171" t="s">
        <v>12</v>
      </c>
    </row>
    <row r="26" spans="2:12" ht="12.5">
      <c r="B26" s="49">
        <v>45695.389699074076</v>
      </c>
      <c r="C26" s="169">
        <v>232</v>
      </c>
      <c r="D26" s="170">
        <v>18.350000000000001</v>
      </c>
      <c r="E26" s="170">
        <v>4257.2000000000007</v>
      </c>
      <c r="F26" s="171" t="s">
        <v>12</v>
      </c>
    </row>
    <row r="27" spans="2:12" ht="12.5">
      <c r="B27" s="49">
        <v>45695.392118055555</v>
      </c>
      <c r="C27" s="169">
        <v>8</v>
      </c>
      <c r="D27" s="170">
        <v>18.36</v>
      </c>
      <c r="E27" s="170">
        <v>146.88</v>
      </c>
      <c r="F27" s="171" t="s">
        <v>12</v>
      </c>
    </row>
    <row r="28" spans="2:12" ht="12.5">
      <c r="B28" s="49">
        <v>45695.392129629632</v>
      </c>
      <c r="C28" s="169">
        <v>206</v>
      </c>
      <c r="D28" s="170">
        <v>18.36</v>
      </c>
      <c r="E28" s="170">
        <v>3782.16</v>
      </c>
      <c r="F28" s="171" t="s">
        <v>12</v>
      </c>
    </row>
    <row r="29" spans="2:12" ht="12.5">
      <c r="B29" s="49">
        <v>45695.392546296294</v>
      </c>
      <c r="C29" s="169">
        <v>77</v>
      </c>
      <c r="D29" s="170">
        <v>18.34</v>
      </c>
      <c r="E29" s="170">
        <v>1412.18</v>
      </c>
      <c r="F29" s="171" t="s">
        <v>12</v>
      </c>
    </row>
    <row r="30" spans="2:12" ht="12.5">
      <c r="B30" s="49">
        <v>45695.392546296294</v>
      </c>
      <c r="C30" s="169">
        <v>357</v>
      </c>
      <c r="D30" s="170">
        <v>18.34</v>
      </c>
      <c r="E30" s="170">
        <v>6547.38</v>
      </c>
      <c r="F30" s="171" t="s">
        <v>12</v>
      </c>
    </row>
    <row r="31" spans="2:12" ht="12.5">
      <c r="B31" s="49">
        <v>45695.395983796298</v>
      </c>
      <c r="C31" s="169">
        <v>198</v>
      </c>
      <c r="D31" s="170">
        <v>18.350000000000001</v>
      </c>
      <c r="E31" s="170">
        <v>3633.3</v>
      </c>
      <c r="F31" s="171" t="s">
        <v>12</v>
      </c>
    </row>
    <row r="32" spans="2:12" ht="12.5">
      <c r="B32" s="49">
        <v>45695.402326388888</v>
      </c>
      <c r="C32" s="169">
        <v>2</v>
      </c>
      <c r="D32" s="170">
        <v>18.43</v>
      </c>
      <c r="E32" s="170">
        <v>36.86</v>
      </c>
      <c r="F32" s="171" t="s">
        <v>12</v>
      </c>
    </row>
    <row r="33" spans="2:6" ht="12.5">
      <c r="B33" s="49">
        <v>45695.402326388888</v>
      </c>
      <c r="C33" s="169">
        <v>82</v>
      </c>
      <c r="D33" s="170">
        <v>18.43</v>
      </c>
      <c r="E33" s="170">
        <v>1511.26</v>
      </c>
      <c r="F33" s="171" t="s">
        <v>12</v>
      </c>
    </row>
    <row r="34" spans="2:6" ht="12.5">
      <c r="B34" s="49">
        <v>45695.403287037036</v>
      </c>
      <c r="C34" s="169">
        <v>211</v>
      </c>
      <c r="D34" s="170">
        <v>18.43</v>
      </c>
      <c r="E34" s="170">
        <v>3888.73</v>
      </c>
      <c r="F34" s="171" t="s">
        <v>12</v>
      </c>
    </row>
    <row r="35" spans="2:6" ht="12.5">
      <c r="B35" s="49">
        <v>45695.405474537038</v>
      </c>
      <c r="C35" s="169">
        <v>415</v>
      </c>
      <c r="D35" s="170">
        <v>18.41</v>
      </c>
      <c r="E35" s="170">
        <v>7640.15</v>
      </c>
      <c r="F35" s="171" t="s">
        <v>12</v>
      </c>
    </row>
    <row r="36" spans="2:6" ht="12.5">
      <c r="B36" s="49">
        <v>45695.407476851855</v>
      </c>
      <c r="C36" s="169">
        <v>199</v>
      </c>
      <c r="D36" s="170">
        <v>18.39</v>
      </c>
      <c r="E36" s="170">
        <v>3659.61</v>
      </c>
      <c r="F36" s="171" t="s">
        <v>12</v>
      </c>
    </row>
    <row r="37" spans="2:6" ht="12.5">
      <c r="B37" s="49">
        <v>45695.412928240738</v>
      </c>
      <c r="C37" s="169">
        <v>127</v>
      </c>
      <c r="D37" s="170">
        <v>18.39</v>
      </c>
      <c r="E37" s="170">
        <v>2335.5300000000002</v>
      </c>
      <c r="F37" s="171" t="s">
        <v>12</v>
      </c>
    </row>
    <row r="38" spans="2:6" ht="12.5">
      <c r="B38" s="49">
        <v>45695.412928240738</v>
      </c>
      <c r="C38" s="169">
        <v>82</v>
      </c>
      <c r="D38" s="170">
        <v>18.39</v>
      </c>
      <c r="E38" s="170">
        <v>1507.98</v>
      </c>
      <c r="F38" s="171" t="s">
        <v>12</v>
      </c>
    </row>
    <row r="39" spans="2:6" ht="12.5">
      <c r="B39" s="49">
        <v>45695.413101851853</v>
      </c>
      <c r="C39" s="169">
        <v>171</v>
      </c>
      <c r="D39" s="170">
        <v>18.38</v>
      </c>
      <c r="E39" s="170">
        <v>3142.98</v>
      </c>
      <c r="F39" s="171" t="s">
        <v>12</v>
      </c>
    </row>
    <row r="40" spans="2:6" ht="12.5">
      <c r="B40" s="49">
        <v>45695.413101851853</v>
      </c>
      <c r="C40" s="169">
        <v>27</v>
      </c>
      <c r="D40" s="170">
        <v>18.38</v>
      </c>
      <c r="E40" s="170">
        <v>496.26</v>
      </c>
      <c r="F40" s="171" t="s">
        <v>12</v>
      </c>
    </row>
    <row r="41" spans="2:6" ht="12.5">
      <c r="B41" s="49">
        <v>45695.420451388891</v>
      </c>
      <c r="C41" s="169">
        <v>437</v>
      </c>
      <c r="D41" s="170">
        <v>18.399999999999999</v>
      </c>
      <c r="E41" s="170">
        <v>8040.7999999999993</v>
      </c>
      <c r="F41" s="171" t="s">
        <v>12</v>
      </c>
    </row>
    <row r="42" spans="2:6" ht="12.5">
      <c r="B42" s="49">
        <v>45695.422476851854</v>
      </c>
      <c r="C42" s="169">
        <v>235</v>
      </c>
      <c r="D42" s="170">
        <v>18.43</v>
      </c>
      <c r="E42" s="170">
        <v>4331.05</v>
      </c>
      <c r="F42" s="171" t="s">
        <v>12</v>
      </c>
    </row>
    <row r="43" spans="2:6" ht="12.5">
      <c r="B43" s="49">
        <v>45695.427893518521</v>
      </c>
      <c r="C43" s="169">
        <v>419</v>
      </c>
      <c r="D43" s="170">
        <v>18.46</v>
      </c>
      <c r="E43" s="170">
        <v>7734.7400000000007</v>
      </c>
      <c r="F43" s="171" t="s">
        <v>12</v>
      </c>
    </row>
    <row r="44" spans="2:6" ht="12.5">
      <c r="B44" s="49">
        <v>45695.434305555558</v>
      </c>
      <c r="C44" s="169">
        <v>144</v>
      </c>
      <c r="D44" s="170">
        <v>18.45</v>
      </c>
      <c r="E44" s="170">
        <v>2656.7999999999997</v>
      </c>
      <c r="F44" s="171" t="s">
        <v>12</v>
      </c>
    </row>
    <row r="45" spans="2:6" ht="12.5">
      <c r="B45" s="49">
        <v>45695.434305555558</v>
      </c>
      <c r="C45" s="169">
        <v>90</v>
      </c>
      <c r="D45" s="170">
        <v>18.45</v>
      </c>
      <c r="E45" s="170">
        <v>1660.5</v>
      </c>
      <c r="F45" s="171" t="s">
        <v>12</v>
      </c>
    </row>
    <row r="46" spans="2:6" ht="12.5">
      <c r="B46" s="49">
        <v>45695.436620370368</v>
      </c>
      <c r="C46" s="169">
        <v>151</v>
      </c>
      <c r="D46" s="170">
        <v>18.46</v>
      </c>
      <c r="E46" s="170">
        <v>2787.46</v>
      </c>
      <c r="F46" s="171" t="s">
        <v>12</v>
      </c>
    </row>
    <row r="47" spans="2:6" ht="12.5">
      <c r="B47" s="49">
        <v>45695.436620370368</v>
      </c>
      <c r="C47" s="169">
        <v>74</v>
      </c>
      <c r="D47" s="170">
        <v>18.46</v>
      </c>
      <c r="E47" s="170">
        <v>1366.04</v>
      </c>
      <c r="F47" s="171" t="s">
        <v>12</v>
      </c>
    </row>
    <row r="48" spans="2:6" ht="12.5">
      <c r="B48" s="49">
        <v>45695.445937500001</v>
      </c>
      <c r="C48" s="169">
        <v>43</v>
      </c>
      <c r="D48" s="170">
        <v>18.48</v>
      </c>
      <c r="E48" s="170">
        <v>794.64</v>
      </c>
      <c r="F48" s="171" t="s">
        <v>12</v>
      </c>
    </row>
    <row r="49" spans="2:6" ht="12.5">
      <c r="B49" s="49">
        <v>45695.446516203701</v>
      </c>
      <c r="C49" s="169">
        <v>155</v>
      </c>
      <c r="D49" s="170">
        <v>18.47</v>
      </c>
      <c r="E49" s="170">
        <v>2862.85</v>
      </c>
      <c r="F49" s="171" t="s">
        <v>12</v>
      </c>
    </row>
    <row r="50" spans="2:6" ht="12.5">
      <c r="B50" s="49">
        <v>45695.446516203701</v>
      </c>
      <c r="C50" s="169">
        <v>461</v>
      </c>
      <c r="D50" s="170">
        <v>18.47</v>
      </c>
      <c r="E50" s="170">
        <v>8514.67</v>
      </c>
      <c r="F50" s="171" t="s">
        <v>12</v>
      </c>
    </row>
    <row r="51" spans="2:6" ht="12.5">
      <c r="B51" s="49">
        <v>45695.446516203701</v>
      </c>
      <c r="C51" s="169">
        <v>234</v>
      </c>
      <c r="D51" s="170">
        <v>18.48</v>
      </c>
      <c r="E51" s="170">
        <v>4324.32</v>
      </c>
      <c r="F51" s="171" t="s">
        <v>12</v>
      </c>
    </row>
    <row r="52" spans="2:6" ht="12.5">
      <c r="B52" s="49">
        <v>45695.459780092591</v>
      </c>
      <c r="C52" s="169">
        <v>224</v>
      </c>
      <c r="D52" s="170">
        <v>18.41</v>
      </c>
      <c r="E52" s="170">
        <v>4123.84</v>
      </c>
      <c r="F52" s="171" t="s">
        <v>12</v>
      </c>
    </row>
    <row r="53" spans="2:6" ht="12.5">
      <c r="B53" s="49">
        <v>45695.46601851852</v>
      </c>
      <c r="C53" s="169">
        <v>215</v>
      </c>
      <c r="D53" s="170">
        <v>18.440000000000001</v>
      </c>
      <c r="E53" s="170">
        <v>3964.6000000000004</v>
      </c>
      <c r="F53" s="171" t="s">
        <v>12</v>
      </c>
    </row>
    <row r="54" spans="2:6" ht="12.5">
      <c r="B54" s="49">
        <v>45695.470289351855</v>
      </c>
      <c r="C54" s="169">
        <v>221</v>
      </c>
      <c r="D54" s="170">
        <v>18.45</v>
      </c>
      <c r="E54" s="170">
        <v>4077.45</v>
      </c>
      <c r="F54" s="171" t="s">
        <v>12</v>
      </c>
    </row>
    <row r="55" spans="2:6" ht="12.5">
      <c r="B55" s="49">
        <v>45695.473912037036</v>
      </c>
      <c r="C55" s="169">
        <v>10</v>
      </c>
      <c r="D55" s="170">
        <v>18.43</v>
      </c>
      <c r="E55" s="170">
        <v>184.3</v>
      </c>
      <c r="F55" s="171" t="s">
        <v>12</v>
      </c>
    </row>
    <row r="56" spans="2:6" ht="12.5">
      <c r="B56" s="49">
        <v>45695.473912037036</v>
      </c>
      <c r="C56" s="169">
        <v>352</v>
      </c>
      <c r="D56" s="170">
        <v>18.43</v>
      </c>
      <c r="E56" s="170">
        <v>6487.36</v>
      </c>
      <c r="F56" s="171" t="s">
        <v>12</v>
      </c>
    </row>
    <row r="57" spans="2:6" ht="12.5">
      <c r="B57" s="49">
        <v>45695.479363425926</v>
      </c>
      <c r="C57" s="169">
        <v>140</v>
      </c>
      <c r="D57" s="170">
        <v>18.399999999999999</v>
      </c>
      <c r="E57" s="170">
        <v>2576</v>
      </c>
      <c r="F57" s="171" t="s">
        <v>12</v>
      </c>
    </row>
    <row r="58" spans="2:6" ht="12.5">
      <c r="B58" s="49">
        <v>45695.485393518517</v>
      </c>
      <c r="C58" s="169">
        <v>92</v>
      </c>
      <c r="D58" s="170">
        <v>18.43</v>
      </c>
      <c r="E58" s="170">
        <v>1695.56</v>
      </c>
      <c r="F58" s="171" t="s">
        <v>12</v>
      </c>
    </row>
    <row r="59" spans="2:6" ht="12.5">
      <c r="B59" s="49">
        <v>45695.485393518517</v>
      </c>
      <c r="C59" s="169">
        <v>248</v>
      </c>
      <c r="D59" s="170">
        <v>18.43</v>
      </c>
      <c r="E59" s="170">
        <v>4570.6400000000003</v>
      </c>
      <c r="F59" s="171" t="s">
        <v>12</v>
      </c>
    </row>
    <row r="60" spans="2:6" ht="12.5">
      <c r="B60" s="49">
        <v>45695.485393518517</v>
      </c>
      <c r="C60" s="169">
        <v>248</v>
      </c>
      <c r="D60" s="170">
        <v>18.43</v>
      </c>
      <c r="E60" s="170">
        <v>4570.6400000000003</v>
      </c>
      <c r="F60" s="171" t="s">
        <v>12</v>
      </c>
    </row>
    <row r="61" spans="2:6" ht="12.5">
      <c r="B61" s="49">
        <v>45695.485393518517</v>
      </c>
      <c r="C61" s="169">
        <v>204</v>
      </c>
      <c r="D61" s="170">
        <v>18.43</v>
      </c>
      <c r="E61" s="170">
        <v>3759.72</v>
      </c>
      <c r="F61" s="171" t="s">
        <v>12</v>
      </c>
    </row>
    <row r="62" spans="2:6" ht="12.5">
      <c r="B62" s="49">
        <v>45695.501030092593</v>
      </c>
      <c r="C62" s="169">
        <v>154</v>
      </c>
      <c r="D62" s="170">
        <v>18.399999999999999</v>
      </c>
      <c r="E62" s="170">
        <v>2833.6</v>
      </c>
      <c r="F62" s="171" t="s">
        <v>12</v>
      </c>
    </row>
    <row r="63" spans="2:6" ht="12.5">
      <c r="B63" s="49">
        <v>45695.504016203704</v>
      </c>
      <c r="C63" s="169">
        <v>186</v>
      </c>
      <c r="D63" s="170">
        <v>18.399999999999999</v>
      </c>
      <c r="E63" s="170">
        <v>3422.3999999999996</v>
      </c>
      <c r="F63" s="171" t="s">
        <v>12</v>
      </c>
    </row>
    <row r="64" spans="2:6" ht="12.5">
      <c r="B64" s="49">
        <v>45695.504016203704</v>
      </c>
      <c r="C64" s="169">
        <v>67</v>
      </c>
      <c r="D64" s="170">
        <v>18.399999999999999</v>
      </c>
      <c r="E64" s="170">
        <v>1232.8</v>
      </c>
      <c r="F64" s="171" t="s">
        <v>12</v>
      </c>
    </row>
    <row r="65" spans="2:6" ht="12.5">
      <c r="B65" s="49">
        <v>45695.504027777781</v>
      </c>
      <c r="C65" s="169">
        <v>38</v>
      </c>
      <c r="D65" s="170">
        <v>18.399999999999999</v>
      </c>
      <c r="E65" s="170">
        <v>699.19999999999993</v>
      </c>
      <c r="F65" s="171" t="s">
        <v>12</v>
      </c>
    </row>
    <row r="66" spans="2:6" ht="12.5">
      <c r="B66" s="49">
        <v>45695.504050925927</v>
      </c>
      <c r="C66" s="169">
        <v>217</v>
      </c>
      <c r="D66" s="170">
        <v>18.38</v>
      </c>
      <c r="E66" s="170">
        <v>3988.4599999999996</v>
      </c>
      <c r="F66" s="171" t="s">
        <v>12</v>
      </c>
    </row>
    <row r="67" spans="2:6" ht="12.5">
      <c r="B67" s="49">
        <v>45695.51326388889</v>
      </c>
      <c r="C67" s="169">
        <v>5</v>
      </c>
      <c r="D67" s="170">
        <v>18.399999999999999</v>
      </c>
      <c r="E67" s="170">
        <v>92</v>
      </c>
      <c r="F67" s="171" t="s">
        <v>12</v>
      </c>
    </row>
    <row r="68" spans="2:6" ht="12.5">
      <c r="B68" s="49">
        <v>45695.51326388889</v>
      </c>
      <c r="C68" s="169">
        <v>5</v>
      </c>
      <c r="D68" s="170">
        <v>18.399999999999999</v>
      </c>
      <c r="E68" s="170">
        <v>92</v>
      </c>
      <c r="F68" s="171" t="s">
        <v>12</v>
      </c>
    </row>
    <row r="69" spans="2:6" ht="12.5">
      <c r="B69" s="49">
        <v>45695.51326388889</v>
      </c>
      <c r="C69" s="169">
        <v>211</v>
      </c>
      <c r="D69" s="170">
        <v>18.399999999999999</v>
      </c>
      <c r="E69" s="170">
        <v>3882.3999999999996</v>
      </c>
      <c r="F69" s="171" t="s">
        <v>12</v>
      </c>
    </row>
    <row r="70" spans="2:6" ht="12.5">
      <c r="B70" s="49">
        <v>45695.518414351849</v>
      </c>
      <c r="C70" s="169">
        <v>218</v>
      </c>
      <c r="D70" s="170">
        <v>18.39</v>
      </c>
      <c r="E70" s="170">
        <v>4009.02</v>
      </c>
      <c r="F70" s="171" t="s">
        <v>12</v>
      </c>
    </row>
    <row r="71" spans="2:6" ht="12.5">
      <c r="B71" s="49">
        <v>45695.531990740739</v>
      </c>
      <c r="C71" s="169">
        <v>202</v>
      </c>
      <c r="D71" s="170">
        <v>18.39</v>
      </c>
      <c r="E71" s="170">
        <v>3714.78</v>
      </c>
      <c r="F71" s="171" t="s">
        <v>12</v>
      </c>
    </row>
    <row r="72" spans="2:6" ht="12.5">
      <c r="B72" s="49">
        <v>45695.535752314812</v>
      </c>
      <c r="C72" s="169">
        <v>57</v>
      </c>
      <c r="D72" s="170">
        <v>18.39</v>
      </c>
      <c r="E72" s="170">
        <v>1048.23</v>
      </c>
      <c r="F72" s="171" t="s">
        <v>12</v>
      </c>
    </row>
    <row r="73" spans="2:6" ht="12.5">
      <c r="B73" s="49">
        <v>45695.537499999999</v>
      </c>
      <c r="C73" s="169">
        <v>197</v>
      </c>
      <c r="D73" s="170">
        <v>18.39</v>
      </c>
      <c r="E73" s="170">
        <v>3622.83</v>
      </c>
      <c r="F73" s="171" t="s">
        <v>12</v>
      </c>
    </row>
    <row r="74" spans="2:6" ht="12.5">
      <c r="B74" s="49">
        <v>45695.540208333332</v>
      </c>
      <c r="C74" s="169">
        <v>338</v>
      </c>
      <c r="D74" s="170">
        <v>18.38</v>
      </c>
      <c r="E74" s="170">
        <v>6212.44</v>
      </c>
      <c r="F74" s="171" t="s">
        <v>12</v>
      </c>
    </row>
    <row r="75" spans="2:6" ht="12.5">
      <c r="B75" s="49">
        <v>45695.545393518521</v>
      </c>
      <c r="C75" s="169">
        <v>197</v>
      </c>
      <c r="D75" s="170">
        <v>18.37</v>
      </c>
      <c r="E75" s="170">
        <v>3618.8900000000003</v>
      </c>
      <c r="F75" s="171" t="s">
        <v>12</v>
      </c>
    </row>
    <row r="76" spans="2:6" ht="12.5">
      <c r="B76" s="49">
        <v>45695.55872685185</v>
      </c>
      <c r="C76" s="169">
        <v>209</v>
      </c>
      <c r="D76" s="170">
        <v>18.37</v>
      </c>
      <c r="E76" s="170">
        <v>3839.3300000000004</v>
      </c>
      <c r="F76" s="171" t="s">
        <v>12</v>
      </c>
    </row>
    <row r="77" spans="2:6" ht="12.5">
      <c r="B77" s="49">
        <v>45695.561041666668</v>
      </c>
      <c r="C77" s="169">
        <v>182</v>
      </c>
      <c r="D77" s="170">
        <v>18.37</v>
      </c>
      <c r="E77" s="170">
        <v>3343.34</v>
      </c>
      <c r="F77" s="171" t="s">
        <v>12</v>
      </c>
    </row>
    <row r="78" spans="2:6" ht="12.5">
      <c r="B78" s="49">
        <v>45695.569398148145</v>
      </c>
      <c r="C78" s="169">
        <v>206</v>
      </c>
      <c r="D78" s="170">
        <v>18.37</v>
      </c>
      <c r="E78" s="170">
        <v>3784.2200000000003</v>
      </c>
      <c r="F78" s="171" t="s">
        <v>12</v>
      </c>
    </row>
    <row r="79" spans="2:6" ht="12.5">
      <c r="B79" s="49">
        <v>45695.569398148145</v>
      </c>
      <c r="C79" s="169">
        <v>124</v>
      </c>
      <c r="D79" s="170">
        <v>18.38</v>
      </c>
      <c r="E79" s="170">
        <v>2279.12</v>
      </c>
      <c r="F79" s="171" t="s">
        <v>12</v>
      </c>
    </row>
    <row r="80" spans="2:6" ht="12.5">
      <c r="B80" s="49">
        <v>45695.569398148145</v>
      </c>
      <c r="C80" s="169">
        <v>78</v>
      </c>
      <c r="D80" s="170">
        <v>18.38</v>
      </c>
      <c r="E80" s="170">
        <v>1433.6399999999999</v>
      </c>
      <c r="F80" s="171" t="s">
        <v>12</v>
      </c>
    </row>
    <row r="81" spans="2:6" ht="12.5">
      <c r="B81" s="49">
        <v>45695.569525462961</v>
      </c>
      <c r="C81" s="169">
        <v>91</v>
      </c>
      <c r="D81" s="170">
        <v>18.36</v>
      </c>
      <c r="E81" s="170">
        <v>1670.76</v>
      </c>
      <c r="F81" s="171" t="s">
        <v>12</v>
      </c>
    </row>
    <row r="82" spans="2:6" ht="12.5">
      <c r="B82" s="49">
        <v>45695.569525462961</v>
      </c>
      <c r="C82" s="169">
        <v>107</v>
      </c>
      <c r="D82" s="170">
        <v>18.36</v>
      </c>
      <c r="E82" s="170">
        <v>1964.52</v>
      </c>
      <c r="F82" s="171" t="s">
        <v>12</v>
      </c>
    </row>
    <row r="83" spans="2:6" ht="12.5">
      <c r="B83" s="49">
        <v>45695.578946759262</v>
      </c>
      <c r="C83" s="169">
        <v>431</v>
      </c>
      <c r="D83" s="170">
        <v>18.37</v>
      </c>
      <c r="E83" s="170">
        <v>7917.47</v>
      </c>
      <c r="F83" s="171" t="s">
        <v>12</v>
      </c>
    </row>
    <row r="84" spans="2:6" ht="12.5">
      <c r="B84" s="49">
        <v>45695.596238425926</v>
      </c>
      <c r="C84" s="169">
        <v>5</v>
      </c>
      <c r="D84" s="170">
        <v>18.37</v>
      </c>
      <c r="E84" s="170">
        <v>91.850000000000009</v>
      </c>
      <c r="F84" s="171" t="s">
        <v>12</v>
      </c>
    </row>
    <row r="85" spans="2:6" ht="12.5">
      <c r="B85" s="49">
        <v>45695.596342592595</v>
      </c>
      <c r="C85" s="169">
        <v>220</v>
      </c>
      <c r="D85" s="170">
        <v>18.37</v>
      </c>
      <c r="E85" s="170">
        <v>4041.4</v>
      </c>
      <c r="F85" s="171" t="s">
        <v>12</v>
      </c>
    </row>
    <row r="86" spans="2:6" ht="12.5">
      <c r="B86" s="49">
        <v>45695.598252314812</v>
      </c>
      <c r="C86" s="169">
        <v>37</v>
      </c>
      <c r="D86" s="170">
        <v>18.37</v>
      </c>
      <c r="E86" s="170">
        <v>679.69</v>
      </c>
      <c r="F86" s="171" t="s">
        <v>12</v>
      </c>
    </row>
    <row r="87" spans="2:6" ht="12.5">
      <c r="B87" s="49">
        <v>45695.598252314812</v>
      </c>
      <c r="C87" s="169">
        <v>180</v>
      </c>
      <c r="D87" s="170">
        <v>18.37</v>
      </c>
      <c r="E87" s="170">
        <v>3306.6000000000004</v>
      </c>
      <c r="F87" s="171" t="s">
        <v>12</v>
      </c>
    </row>
    <row r="88" spans="2:6" ht="12.5">
      <c r="B88" s="49">
        <v>45695.599131944444</v>
      </c>
      <c r="C88" s="169">
        <v>197</v>
      </c>
      <c r="D88" s="170">
        <v>18.36</v>
      </c>
      <c r="E88" s="170">
        <v>3616.92</v>
      </c>
      <c r="F88" s="171" t="s">
        <v>12</v>
      </c>
    </row>
    <row r="89" spans="2:6" ht="12.5">
      <c r="B89" s="49">
        <v>45695.599131944444</v>
      </c>
      <c r="C89" s="169">
        <v>215</v>
      </c>
      <c r="D89" s="170">
        <v>18.36</v>
      </c>
      <c r="E89" s="170">
        <v>3947.4</v>
      </c>
      <c r="F89" s="171" t="s">
        <v>12</v>
      </c>
    </row>
    <row r="90" spans="2:6" ht="12.5">
      <c r="B90" s="49">
        <v>45695.604027777779</v>
      </c>
      <c r="C90" s="169">
        <v>221</v>
      </c>
      <c r="D90" s="170">
        <v>18.38</v>
      </c>
      <c r="E90" s="170">
        <v>4061.9799999999996</v>
      </c>
      <c r="F90" s="171" t="s">
        <v>12</v>
      </c>
    </row>
    <row r="91" spans="2:6" ht="12.5">
      <c r="B91" s="49">
        <v>45695.614537037036</v>
      </c>
      <c r="C91" s="169">
        <v>56</v>
      </c>
      <c r="D91" s="170">
        <v>18.420000000000002</v>
      </c>
      <c r="E91" s="170">
        <v>1031.52</v>
      </c>
      <c r="F91" s="171" t="s">
        <v>12</v>
      </c>
    </row>
    <row r="92" spans="2:6" ht="12.5">
      <c r="B92" s="49">
        <v>45695.614537037036</v>
      </c>
      <c r="C92" s="169">
        <v>56</v>
      </c>
      <c r="D92" s="170">
        <v>18.420000000000002</v>
      </c>
      <c r="E92" s="170">
        <v>1031.52</v>
      </c>
      <c r="F92" s="171" t="s">
        <v>12</v>
      </c>
    </row>
    <row r="93" spans="2:6" ht="12.5">
      <c r="B93" s="49">
        <v>45695.614537037036</v>
      </c>
      <c r="C93" s="169">
        <v>100</v>
      </c>
      <c r="D93" s="170">
        <v>18.420000000000002</v>
      </c>
      <c r="E93" s="170">
        <v>1842.0000000000002</v>
      </c>
      <c r="F93" s="171" t="s">
        <v>12</v>
      </c>
    </row>
    <row r="94" spans="2:6" ht="12.5">
      <c r="B94" s="49">
        <v>45695.617291666669</v>
      </c>
      <c r="C94" s="169">
        <v>215</v>
      </c>
      <c r="D94" s="170">
        <v>18.420000000000002</v>
      </c>
      <c r="E94" s="170">
        <v>3960.3</v>
      </c>
      <c r="F94" s="171" t="s">
        <v>12</v>
      </c>
    </row>
    <row r="95" spans="2:6" ht="12.5">
      <c r="B95" s="49">
        <v>45695.619143518517</v>
      </c>
      <c r="C95" s="169">
        <v>197</v>
      </c>
      <c r="D95" s="170">
        <v>18.399999999999999</v>
      </c>
      <c r="E95" s="170">
        <v>3624.7999999999997</v>
      </c>
      <c r="F95" s="171" t="s">
        <v>12</v>
      </c>
    </row>
    <row r="96" spans="2:6" ht="12.5">
      <c r="B96" s="49">
        <v>45695.619143518517</v>
      </c>
      <c r="C96" s="169">
        <v>205</v>
      </c>
      <c r="D96" s="170">
        <v>18.41</v>
      </c>
      <c r="E96" s="170">
        <v>3774.05</v>
      </c>
      <c r="F96" s="171" t="s">
        <v>12</v>
      </c>
    </row>
    <row r="97" spans="2:6" ht="12.5">
      <c r="B97" s="49">
        <v>45695.623553240737</v>
      </c>
      <c r="C97" s="169">
        <v>207</v>
      </c>
      <c r="D97" s="170">
        <v>18.39</v>
      </c>
      <c r="E97" s="170">
        <v>3806.73</v>
      </c>
      <c r="F97" s="171" t="s">
        <v>12</v>
      </c>
    </row>
    <row r="98" spans="2:6" ht="12.5">
      <c r="B98" s="49">
        <v>45695.632164351853</v>
      </c>
      <c r="C98" s="169">
        <v>26</v>
      </c>
      <c r="D98" s="170">
        <v>18.399999999999999</v>
      </c>
      <c r="E98" s="170">
        <v>478.4</v>
      </c>
      <c r="F98" s="171" t="s">
        <v>12</v>
      </c>
    </row>
    <row r="99" spans="2:6" ht="12.5">
      <c r="B99" s="49">
        <v>45695.633472222224</v>
      </c>
      <c r="C99" s="169">
        <v>36</v>
      </c>
      <c r="D99" s="170">
        <v>18.420000000000002</v>
      </c>
      <c r="E99" s="170">
        <v>663.12000000000012</v>
      </c>
      <c r="F99" s="171" t="s">
        <v>12</v>
      </c>
    </row>
    <row r="100" spans="2:6" ht="12.5">
      <c r="B100" s="49">
        <v>45695.633472222224</v>
      </c>
      <c r="C100" s="169">
        <v>38</v>
      </c>
      <c r="D100" s="170">
        <v>18.420000000000002</v>
      </c>
      <c r="E100" s="170">
        <v>699.96</v>
      </c>
      <c r="F100" s="171" t="s">
        <v>12</v>
      </c>
    </row>
    <row r="101" spans="2:6" ht="12.5">
      <c r="B101" s="49">
        <v>45695.633472222224</v>
      </c>
      <c r="C101" s="169">
        <v>96</v>
      </c>
      <c r="D101" s="170">
        <v>18.420000000000002</v>
      </c>
      <c r="E101" s="170">
        <v>1768.3200000000002</v>
      </c>
      <c r="F101" s="171" t="s">
        <v>12</v>
      </c>
    </row>
    <row r="102" spans="2:6" ht="12.5">
      <c r="B102" s="49">
        <v>45695.634143518517</v>
      </c>
      <c r="C102" s="169">
        <v>207</v>
      </c>
      <c r="D102" s="170">
        <v>18.41</v>
      </c>
      <c r="E102" s="170">
        <v>3810.87</v>
      </c>
      <c r="F102" s="171" t="s">
        <v>12</v>
      </c>
    </row>
    <row r="103" spans="2:6" ht="12.5">
      <c r="B103" s="49">
        <v>45695.634143518517</v>
      </c>
      <c r="C103" s="169">
        <v>233</v>
      </c>
      <c r="D103" s="170">
        <v>18.41</v>
      </c>
      <c r="E103" s="170">
        <v>4289.53</v>
      </c>
      <c r="F103" s="171" t="s">
        <v>12</v>
      </c>
    </row>
    <row r="104" spans="2:6" ht="12.5">
      <c r="B104" s="49">
        <v>45695.64162037037</v>
      </c>
      <c r="C104" s="169">
        <v>219</v>
      </c>
      <c r="D104" s="170">
        <v>18.41</v>
      </c>
      <c r="E104" s="170">
        <v>4031.79</v>
      </c>
      <c r="F104" s="171" t="s">
        <v>12</v>
      </c>
    </row>
    <row r="105" spans="2:6" ht="12.5">
      <c r="B105" s="49">
        <v>45695.643761574072</v>
      </c>
      <c r="C105" s="169">
        <v>448</v>
      </c>
      <c r="D105" s="170">
        <v>18.39</v>
      </c>
      <c r="E105" s="170">
        <v>8238.7200000000012</v>
      </c>
      <c r="F105" s="171" t="s">
        <v>12</v>
      </c>
    </row>
    <row r="106" spans="2:6" ht="12.5">
      <c r="B106" s="49">
        <v>45695.649537037039</v>
      </c>
      <c r="C106" s="169">
        <v>80</v>
      </c>
      <c r="D106" s="170">
        <v>18.309999999999999</v>
      </c>
      <c r="E106" s="170">
        <v>1464.8</v>
      </c>
      <c r="F106" s="171" t="s">
        <v>12</v>
      </c>
    </row>
    <row r="107" spans="2:6" ht="12.5">
      <c r="B107" s="49">
        <v>45695.649537037039</v>
      </c>
      <c r="C107" s="169">
        <v>138</v>
      </c>
      <c r="D107" s="170">
        <v>18.309999999999999</v>
      </c>
      <c r="E107" s="170">
        <v>2526.7799999999997</v>
      </c>
      <c r="F107" s="171" t="s">
        <v>12</v>
      </c>
    </row>
    <row r="108" spans="2:6" ht="12.5">
      <c r="B108" s="49">
        <v>45695.649537037039</v>
      </c>
      <c r="C108" s="169">
        <v>198</v>
      </c>
      <c r="D108" s="170">
        <v>18.32</v>
      </c>
      <c r="E108" s="170">
        <v>3627.36</v>
      </c>
      <c r="F108" s="171" t="s">
        <v>12</v>
      </c>
    </row>
    <row r="109" spans="2:6" ht="12.5">
      <c r="B109" s="49">
        <v>45695.656238425923</v>
      </c>
      <c r="C109" s="169">
        <v>332</v>
      </c>
      <c r="D109" s="170">
        <v>18.37</v>
      </c>
      <c r="E109" s="170">
        <v>6098.84</v>
      </c>
      <c r="F109" s="171" t="s">
        <v>12</v>
      </c>
    </row>
    <row r="110" spans="2:6" ht="12.5">
      <c r="B110" s="49">
        <v>45695.656238425923</v>
      </c>
      <c r="C110" s="169">
        <v>64</v>
      </c>
      <c r="D110" s="170">
        <v>18.37</v>
      </c>
      <c r="E110" s="170">
        <v>1175.68</v>
      </c>
      <c r="F110" s="171" t="s">
        <v>12</v>
      </c>
    </row>
    <row r="111" spans="2:6" ht="12.5">
      <c r="B111" s="49">
        <v>45695.656238425923</v>
      </c>
      <c r="C111" s="169">
        <v>54</v>
      </c>
      <c r="D111" s="170">
        <v>18.37</v>
      </c>
      <c r="E111" s="170">
        <v>991.98</v>
      </c>
      <c r="F111" s="171" t="s">
        <v>12</v>
      </c>
    </row>
    <row r="112" spans="2:6" ht="12.5">
      <c r="B112" s="49">
        <v>45695.661921296298</v>
      </c>
      <c r="C112" s="169">
        <v>199</v>
      </c>
      <c r="D112" s="170">
        <v>18.39</v>
      </c>
      <c r="E112" s="170">
        <v>3659.61</v>
      </c>
      <c r="F112" s="171" t="s">
        <v>12</v>
      </c>
    </row>
    <row r="113" spans="2:6" ht="12.5">
      <c r="B113" s="49">
        <v>45695.661921296298</v>
      </c>
      <c r="C113" s="169">
        <v>207</v>
      </c>
      <c r="D113" s="170">
        <v>18.39</v>
      </c>
      <c r="E113" s="170">
        <v>3806.73</v>
      </c>
      <c r="F113" s="171" t="s">
        <v>12</v>
      </c>
    </row>
    <row r="114" spans="2:6" ht="12.5">
      <c r="B114" s="49">
        <v>45695.66207175926</v>
      </c>
      <c r="C114" s="169">
        <v>32</v>
      </c>
      <c r="D114" s="170">
        <v>18.38</v>
      </c>
      <c r="E114" s="170">
        <v>588.16</v>
      </c>
      <c r="F114" s="171" t="s">
        <v>12</v>
      </c>
    </row>
    <row r="115" spans="2:6" ht="12.5">
      <c r="B115" s="49">
        <v>45695.66207175926</v>
      </c>
      <c r="C115" s="169">
        <v>402</v>
      </c>
      <c r="D115" s="170">
        <v>18.38</v>
      </c>
      <c r="E115" s="170">
        <v>7388.7599999999993</v>
      </c>
      <c r="F115" s="171" t="s">
        <v>12</v>
      </c>
    </row>
    <row r="116" spans="2:6" ht="12.5">
      <c r="B116" s="49">
        <v>45695.668206018519</v>
      </c>
      <c r="C116" s="169">
        <v>53</v>
      </c>
      <c r="D116" s="170">
        <v>18.37</v>
      </c>
      <c r="E116" s="170">
        <v>973.61</v>
      </c>
      <c r="F116" s="171" t="s">
        <v>12</v>
      </c>
    </row>
    <row r="117" spans="2:6" ht="12.5">
      <c r="B117" s="49">
        <v>45695.668206018519</v>
      </c>
      <c r="C117" s="169">
        <v>53</v>
      </c>
      <c r="D117" s="170">
        <v>18.37</v>
      </c>
      <c r="E117" s="170">
        <v>973.61</v>
      </c>
      <c r="F117" s="171" t="s">
        <v>12</v>
      </c>
    </row>
    <row r="118" spans="2:6" ht="12.5">
      <c r="B118" s="49">
        <v>45695.668206018519</v>
      </c>
      <c r="C118" s="169">
        <v>98</v>
      </c>
      <c r="D118" s="170">
        <v>18.37</v>
      </c>
      <c r="E118" s="170">
        <v>1800.26</v>
      </c>
      <c r="F118" s="171" t="s">
        <v>12</v>
      </c>
    </row>
    <row r="119" spans="2:6" ht="12.5">
      <c r="B119" s="49">
        <v>45695.670289351852</v>
      </c>
      <c r="C119" s="169">
        <v>245</v>
      </c>
      <c r="D119" s="170">
        <v>18.36</v>
      </c>
      <c r="E119" s="170">
        <v>4498.2</v>
      </c>
      <c r="F119" s="171" t="s">
        <v>12</v>
      </c>
    </row>
    <row r="120" spans="2:6" ht="12.5">
      <c r="B120" s="49">
        <v>45695.673645833333</v>
      </c>
      <c r="C120" s="169">
        <v>393</v>
      </c>
      <c r="D120" s="170">
        <v>18.37</v>
      </c>
      <c r="E120" s="170">
        <v>7219.4100000000008</v>
      </c>
      <c r="F120" s="171" t="s">
        <v>12</v>
      </c>
    </row>
    <row r="121" spans="2:6" ht="12.5">
      <c r="B121" s="49">
        <v>45695.680787037039</v>
      </c>
      <c r="C121" s="169">
        <v>230</v>
      </c>
      <c r="D121" s="170">
        <v>18.36</v>
      </c>
      <c r="E121" s="170">
        <v>4222.8</v>
      </c>
      <c r="F121" s="171" t="s">
        <v>12</v>
      </c>
    </row>
    <row r="122" spans="2:6" ht="12.5">
      <c r="B122" s="49">
        <v>45695.680787037039</v>
      </c>
      <c r="C122" s="169">
        <v>236</v>
      </c>
      <c r="D122" s="170">
        <v>18.36</v>
      </c>
      <c r="E122" s="170">
        <v>4332.96</v>
      </c>
      <c r="F122" s="171" t="s">
        <v>12</v>
      </c>
    </row>
    <row r="123" spans="2:6" ht="12.5">
      <c r="B123" s="49">
        <v>45695.681006944447</v>
      </c>
      <c r="C123" s="169">
        <v>94</v>
      </c>
      <c r="D123" s="170">
        <v>18.350000000000001</v>
      </c>
      <c r="E123" s="170">
        <v>1724.9</v>
      </c>
      <c r="F123" s="171" t="s">
        <v>12</v>
      </c>
    </row>
    <row r="124" spans="2:6" ht="12.5">
      <c r="B124" s="49">
        <v>45695.687557870369</v>
      </c>
      <c r="C124" s="169">
        <v>205</v>
      </c>
      <c r="D124" s="170">
        <v>18.36</v>
      </c>
      <c r="E124" s="170">
        <v>3763.7999999999997</v>
      </c>
      <c r="F124" s="171" t="s">
        <v>12</v>
      </c>
    </row>
    <row r="125" spans="2:6" ht="12.5">
      <c r="B125" s="49">
        <v>45695.687557870369</v>
      </c>
      <c r="C125" s="169">
        <v>217</v>
      </c>
      <c r="D125" s="170">
        <v>18.36</v>
      </c>
      <c r="E125" s="170">
        <v>3984.12</v>
      </c>
      <c r="F125" s="171" t="s">
        <v>12</v>
      </c>
    </row>
    <row r="126" spans="2:6" ht="12.5">
      <c r="B126" s="49">
        <v>45695.690266203703</v>
      </c>
      <c r="C126" s="169">
        <v>155</v>
      </c>
      <c r="D126" s="170">
        <v>18.34</v>
      </c>
      <c r="E126" s="170">
        <v>2842.7</v>
      </c>
      <c r="F126" s="171" t="s">
        <v>12</v>
      </c>
    </row>
    <row r="127" spans="2:6" ht="12.5">
      <c r="B127" s="49">
        <v>45695.690266203703</v>
      </c>
      <c r="C127" s="169">
        <v>44</v>
      </c>
      <c r="D127" s="170">
        <v>18.34</v>
      </c>
      <c r="E127" s="170">
        <v>806.96</v>
      </c>
      <c r="F127" s="171" t="s">
        <v>12</v>
      </c>
    </row>
    <row r="128" spans="2:6" ht="12.5">
      <c r="B128" s="49">
        <v>45695.694212962961</v>
      </c>
      <c r="C128" s="169">
        <v>193</v>
      </c>
      <c r="D128" s="170">
        <v>18.32</v>
      </c>
      <c r="E128" s="170">
        <v>3535.76</v>
      </c>
      <c r="F128" s="171" t="s">
        <v>12</v>
      </c>
    </row>
    <row r="129" spans="2:6" ht="12.5">
      <c r="B129" s="49">
        <v>45695.694212962961</v>
      </c>
      <c r="C129" s="169">
        <v>22</v>
      </c>
      <c r="D129" s="170">
        <v>18.32</v>
      </c>
      <c r="E129" s="170">
        <v>403.04</v>
      </c>
      <c r="F129" s="171" t="s">
        <v>12</v>
      </c>
    </row>
    <row r="130" spans="2:6" ht="12.5">
      <c r="B130" s="49">
        <v>45695.697233796294</v>
      </c>
      <c r="C130" s="169">
        <v>236</v>
      </c>
      <c r="D130" s="170">
        <v>18.32</v>
      </c>
      <c r="E130" s="170">
        <v>4323.5200000000004</v>
      </c>
      <c r="F130" s="171" t="s">
        <v>12</v>
      </c>
    </row>
    <row r="131" spans="2:6" ht="12.5">
      <c r="B131" s="49">
        <v>45695.698969907404</v>
      </c>
      <c r="C131" s="169">
        <v>223</v>
      </c>
      <c r="D131" s="170">
        <v>18.329999999999998</v>
      </c>
      <c r="E131" s="170">
        <v>4087.5899999999997</v>
      </c>
      <c r="F131" s="171" t="s">
        <v>12</v>
      </c>
    </row>
    <row r="132" spans="2:6" ht="12.5">
      <c r="B132" s="49">
        <v>45695.703668981485</v>
      </c>
      <c r="C132" s="169">
        <v>231</v>
      </c>
      <c r="D132" s="170">
        <v>18.34</v>
      </c>
      <c r="E132" s="170">
        <v>4236.54</v>
      </c>
      <c r="F132" s="171" t="s">
        <v>12</v>
      </c>
    </row>
    <row r="133" spans="2:6" ht="12.5">
      <c r="B133" s="49">
        <v>45695.703668981485</v>
      </c>
      <c r="C133" s="169">
        <v>223</v>
      </c>
      <c r="D133" s="170">
        <v>18.34</v>
      </c>
      <c r="E133" s="170">
        <v>4089.82</v>
      </c>
      <c r="F133" s="171" t="s">
        <v>12</v>
      </c>
    </row>
    <row r="134" spans="2:6" ht="12.5">
      <c r="B134" s="49">
        <v>45695.703726851854</v>
      </c>
      <c r="C134" s="169">
        <v>207</v>
      </c>
      <c r="D134" s="170">
        <v>18.32</v>
      </c>
      <c r="E134" s="170">
        <v>3792.2400000000002</v>
      </c>
      <c r="F134" s="171" t="s">
        <v>12</v>
      </c>
    </row>
    <row r="135" spans="2:6" ht="12.5">
      <c r="B135" s="49">
        <v>45695.708969907406</v>
      </c>
      <c r="C135" s="169">
        <v>233</v>
      </c>
      <c r="D135" s="170">
        <v>18.329999999999998</v>
      </c>
      <c r="E135" s="170">
        <v>4270.8899999999994</v>
      </c>
      <c r="F135" s="171" t="s">
        <v>12</v>
      </c>
    </row>
    <row r="136" spans="2:6" ht="12.5">
      <c r="B136" s="49">
        <v>45695.709386574075</v>
      </c>
      <c r="C136" s="169">
        <v>244</v>
      </c>
      <c r="D136" s="170">
        <v>18.32</v>
      </c>
      <c r="E136" s="170">
        <v>4470.08</v>
      </c>
      <c r="F136" s="171" t="s">
        <v>12</v>
      </c>
    </row>
    <row r="137" spans="2:6" ht="12.5">
      <c r="B137" s="49">
        <v>45695.716689814813</v>
      </c>
      <c r="C137" s="169">
        <v>41</v>
      </c>
      <c r="D137" s="170">
        <v>18.350000000000001</v>
      </c>
      <c r="E137" s="170">
        <v>752.35</v>
      </c>
      <c r="F137" s="171" t="s">
        <v>12</v>
      </c>
    </row>
    <row r="138" spans="2:6" ht="12.5">
      <c r="B138" s="49">
        <v>45695.716689814813</v>
      </c>
      <c r="C138" s="169">
        <v>38</v>
      </c>
      <c r="D138" s="170">
        <v>18.350000000000001</v>
      </c>
      <c r="E138" s="170">
        <v>697.30000000000007</v>
      </c>
      <c r="F138" s="171" t="s">
        <v>12</v>
      </c>
    </row>
    <row r="139" spans="2:6" ht="12.5">
      <c r="B139" s="49">
        <v>45695.716689814813</v>
      </c>
      <c r="C139" s="169">
        <v>76</v>
      </c>
      <c r="D139" s="170">
        <v>18.350000000000001</v>
      </c>
      <c r="E139" s="170">
        <v>1394.6000000000001</v>
      </c>
      <c r="F139" s="171" t="s">
        <v>12</v>
      </c>
    </row>
    <row r="140" spans="2:6" ht="12.5">
      <c r="B140" s="49">
        <v>45695.717662037037</v>
      </c>
      <c r="C140" s="169">
        <v>235</v>
      </c>
      <c r="D140" s="170">
        <v>18.34</v>
      </c>
      <c r="E140" s="170">
        <v>4309.8999999999996</v>
      </c>
      <c r="F140" s="171" t="s">
        <v>12</v>
      </c>
    </row>
    <row r="141" spans="2:6" ht="12.5">
      <c r="B141" s="49">
        <v>45695.717662037037</v>
      </c>
      <c r="C141" s="169">
        <v>227</v>
      </c>
      <c r="D141" s="170">
        <v>18.34</v>
      </c>
      <c r="E141" s="170">
        <v>4163.18</v>
      </c>
      <c r="F141" s="171" t="s">
        <v>12</v>
      </c>
    </row>
    <row r="142" spans="2:6" ht="12.5">
      <c r="B142" s="49">
        <v>45695.722048611111</v>
      </c>
      <c r="C142" s="169">
        <v>39</v>
      </c>
      <c r="D142" s="170">
        <v>18.36</v>
      </c>
      <c r="E142" s="170">
        <v>716.04</v>
      </c>
      <c r="F142" s="171" t="s">
        <v>12</v>
      </c>
    </row>
    <row r="143" spans="2:6" ht="12.5">
      <c r="B143" s="49">
        <v>45695.722048611111</v>
      </c>
      <c r="C143" s="169">
        <v>39</v>
      </c>
      <c r="D143" s="170">
        <v>18.36</v>
      </c>
      <c r="E143" s="170">
        <v>716.04</v>
      </c>
      <c r="F143" s="171" t="s">
        <v>12</v>
      </c>
    </row>
    <row r="144" spans="2:6" ht="12.5">
      <c r="B144" s="49">
        <v>45695.722048611111</v>
      </c>
      <c r="C144" s="169">
        <v>110</v>
      </c>
      <c r="D144" s="170">
        <v>18.36</v>
      </c>
      <c r="E144" s="170">
        <v>2019.6</v>
      </c>
      <c r="F144" s="171" t="s">
        <v>12</v>
      </c>
    </row>
    <row r="145" spans="2:6" ht="12.5">
      <c r="B145" s="49">
        <v>45695.722129629627</v>
      </c>
      <c r="C145" s="169">
        <v>57</v>
      </c>
      <c r="D145" s="170">
        <v>18.350000000000001</v>
      </c>
      <c r="E145" s="170">
        <v>1045.95</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8" priority="1">
      <formula>$D15&gt;#REF!</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45B89-78E9-435A-A1B1-A6D41A37B303}">
  <sheetPr codeName="Sheet196"/>
  <dimension ref="B1:L21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45540</v>
      </c>
      <c r="C15" s="83">
        <f>SUMIF(F20:F5000,F15,C20:C5000)</f>
        <v>49146</v>
      </c>
      <c r="D15" s="84">
        <f>E15/C15</f>
        <v>16.257754038985883</v>
      </c>
      <c r="E15" s="84">
        <f>SUMIF(F20:F5000,F15,E20:E5000)</f>
        <v>799003.58000000019</v>
      </c>
      <c r="F15" s="85" t="s">
        <v>12</v>
      </c>
    </row>
    <row r="16" spans="2:10">
      <c r="B16" s="30">
        <v>45540</v>
      </c>
      <c r="C16" s="83">
        <f>SUMIF(F20:F5001,F16,C20:C5001)</f>
        <v>0</v>
      </c>
      <c r="D16" s="84">
        <v>0</v>
      </c>
      <c r="E16" s="84">
        <f>SUMIF(F20:F5001,F16,E20:E5001)</f>
        <v>0</v>
      </c>
      <c r="F16" s="85" t="s">
        <v>22</v>
      </c>
    </row>
    <row r="17" spans="2:12" ht="12.5">
      <c r="B17" s="30">
        <v>45540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45540.380706018521</v>
      </c>
      <c r="C20" s="100">
        <v>341</v>
      </c>
      <c r="D20" s="115">
        <v>16.41</v>
      </c>
      <c r="E20" s="98">
        <v>5595.81</v>
      </c>
      <c r="F20" s="101" t="s">
        <v>12</v>
      </c>
      <c r="G20" s="116"/>
      <c r="H20" s="113"/>
      <c r="I20" s="113"/>
      <c r="J20" s="113"/>
      <c r="K20" s="113"/>
    </row>
    <row r="21" spans="2:12" ht="12.5">
      <c r="B21" s="114">
        <v>45540.380706018521</v>
      </c>
      <c r="C21" s="100">
        <v>231</v>
      </c>
      <c r="D21" s="115">
        <v>16.41</v>
      </c>
      <c r="E21" s="98">
        <v>3790.71</v>
      </c>
      <c r="F21" s="94" t="s">
        <v>12</v>
      </c>
    </row>
    <row r="22" spans="2:12" ht="12.5">
      <c r="B22" s="114">
        <v>45540.380706018521</v>
      </c>
      <c r="C22" s="100">
        <v>292</v>
      </c>
      <c r="D22" s="115">
        <v>16.41</v>
      </c>
      <c r="E22" s="98">
        <v>4791.72</v>
      </c>
      <c r="F22" s="94" t="s">
        <v>12</v>
      </c>
    </row>
    <row r="23" spans="2:12" ht="12.5">
      <c r="B23" s="114">
        <v>45540.380706018521</v>
      </c>
      <c r="C23" s="100">
        <v>319</v>
      </c>
      <c r="D23" s="115">
        <v>16.41</v>
      </c>
      <c r="E23" s="98">
        <v>5234.79</v>
      </c>
      <c r="F23" s="101" t="s">
        <v>12</v>
      </c>
    </row>
    <row r="24" spans="2:12" ht="12.5">
      <c r="B24" s="114">
        <v>45540.380706018521</v>
      </c>
      <c r="C24" s="100">
        <v>274</v>
      </c>
      <c r="D24" s="115">
        <v>16.41</v>
      </c>
      <c r="E24" s="98">
        <v>4496.34</v>
      </c>
      <c r="F24" s="101" t="s">
        <v>12</v>
      </c>
    </row>
    <row r="25" spans="2:12" ht="12.5">
      <c r="B25" s="114">
        <v>45540.380706018521</v>
      </c>
      <c r="C25" s="100">
        <v>287</v>
      </c>
      <c r="D25" s="115">
        <v>16.41</v>
      </c>
      <c r="E25" s="98">
        <v>4709.67</v>
      </c>
      <c r="F25" s="101" t="s">
        <v>12</v>
      </c>
    </row>
    <row r="26" spans="2:12" ht="12.5">
      <c r="B26" s="114">
        <v>45540.380706018521</v>
      </c>
      <c r="C26" s="100">
        <v>47</v>
      </c>
      <c r="D26" s="115">
        <v>16.41</v>
      </c>
      <c r="E26" s="98">
        <v>771.27</v>
      </c>
      <c r="F26" s="101" t="s">
        <v>12</v>
      </c>
    </row>
    <row r="27" spans="2:12" ht="12.5">
      <c r="B27" s="114">
        <v>45540.380706018521</v>
      </c>
      <c r="C27" s="100">
        <v>341</v>
      </c>
      <c r="D27" s="115">
        <v>16.41</v>
      </c>
      <c r="E27" s="98">
        <v>5595.81</v>
      </c>
      <c r="F27" s="101" t="s">
        <v>12</v>
      </c>
    </row>
    <row r="28" spans="2:12" ht="12.5">
      <c r="B28" s="114">
        <v>45540.380706018521</v>
      </c>
      <c r="C28" s="100">
        <v>460</v>
      </c>
      <c r="D28" s="115">
        <v>16.41</v>
      </c>
      <c r="E28" s="98">
        <v>7548.6</v>
      </c>
      <c r="F28" s="101" t="s">
        <v>12</v>
      </c>
    </row>
    <row r="29" spans="2:12" ht="12.5">
      <c r="B29" s="114">
        <v>45540.388414351852</v>
      </c>
      <c r="C29" s="100">
        <v>300</v>
      </c>
      <c r="D29" s="115">
        <v>16.440000000000001</v>
      </c>
      <c r="E29" s="98">
        <v>4932</v>
      </c>
      <c r="F29" s="101" t="s">
        <v>12</v>
      </c>
    </row>
    <row r="30" spans="2:12" ht="12.5">
      <c r="B30" s="114">
        <v>45540.388414351852</v>
      </c>
      <c r="C30" s="100">
        <v>340</v>
      </c>
      <c r="D30" s="115">
        <v>16.440000000000001</v>
      </c>
      <c r="E30" s="98">
        <v>5589.6</v>
      </c>
      <c r="F30" s="101" t="s">
        <v>12</v>
      </c>
    </row>
    <row r="31" spans="2:12" ht="12.5">
      <c r="B31" s="114">
        <v>45540.388414351852</v>
      </c>
      <c r="C31" s="100">
        <v>124</v>
      </c>
      <c r="D31" s="115">
        <v>16.440000000000001</v>
      </c>
      <c r="E31" s="98">
        <v>2038.5600000000002</v>
      </c>
      <c r="F31" s="101" t="s">
        <v>12</v>
      </c>
    </row>
    <row r="32" spans="2:12" ht="12.5">
      <c r="B32" s="114">
        <v>45540.388414351852</v>
      </c>
      <c r="C32" s="100">
        <v>300</v>
      </c>
      <c r="D32" s="115">
        <v>16.440000000000001</v>
      </c>
      <c r="E32" s="98">
        <v>4932</v>
      </c>
      <c r="F32" s="101" t="s">
        <v>12</v>
      </c>
    </row>
    <row r="33" spans="2:6" ht="12.5">
      <c r="B33" s="114">
        <v>45540.388414351852</v>
      </c>
      <c r="C33" s="100">
        <v>216</v>
      </c>
      <c r="D33" s="115">
        <v>16.440000000000001</v>
      </c>
      <c r="E33" s="98">
        <v>3551.0400000000004</v>
      </c>
      <c r="F33" s="101" t="s">
        <v>12</v>
      </c>
    </row>
    <row r="34" spans="2:6" ht="12.5">
      <c r="B34" s="114">
        <v>45540.388414351852</v>
      </c>
      <c r="C34" s="100">
        <v>176</v>
      </c>
      <c r="D34" s="115">
        <v>16.440000000000001</v>
      </c>
      <c r="E34" s="98">
        <v>2893.44</v>
      </c>
      <c r="F34" s="101" t="s">
        <v>12</v>
      </c>
    </row>
    <row r="35" spans="2:6" ht="12.5">
      <c r="B35" s="114">
        <v>45540.388449074075</v>
      </c>
      <c r="C35" s="100">
        <v>172</v>
      </c>
      <c r="D35" s="115">
        <v>16.440000000000001</v>
      </c>
      <c r="E35" s="98">
        <v>2827.6800000000003</v>
      </c>
      <c r="F35" s="101" t="s">
        <v>12</v>
      </c>
    </row>
    <row r="36" spans="2:6" ht="12.5">
      <c r="B36" s="114">
        <v>45540.388449074075</v>
      </c>
      <c r="C36" s="100">
        <v>128</v>
      </c>
      <c r="D36" s="115">
        <v>16.440000000000001</v>
      </c>
      <c r="E36" s="98">
        <v>2104.3200000000002</v>
      </c>
      <c r="F36" s="101" t="s">
        <v>12</v>
      </c>
    </row>
    <row r="37" spans="2:6" ht="12.5">
      <c r="B37" s="114">
        <v>45540.388449074075</v>
      </c>
      <c r="C37" s="100">
        <v>128</v>
      </c>
      <c r="D37" s="115">
        <v>16.440000000000001</v>
      </c>
      <c r="E37" s="98">
        <v>2104.3200000000002</v>
      </c>
      <c r="F37" s="101" t="s">
        <v>12</v>
      </c>
    </row>
    <row r="38" spans="2:6" ht="12.5">
      <c r="B38" s="114">
        <v>45540.388449074075</v>
      </c>
      <c r="C38" s="100">
        <v>172</v>
      </c>
      <c r="D38" s="115">
        <v>16.440000000000001</v>
      </c>
      <c r="E38" s="98">
        <v>2827.6800000000003</v>
      </c>
      <c r="F38" s="101" t="s">
        <v>12</v>
      </c>
    </row>
    <row r="39" spans="2:6" ht="12.5">
      <c r="B39" s="114">
        <v>45540.388449074075</v>
      </c>
      <c r="C39" s="100">
        <v>188</v>
      </c>
      <c r="D39" s="115">
        <v>16.440000000000001</v>
      </c>
      <c r="E39" s="98">
        <v>3090.7200000000003</v>
      </c>
      <c r="F39" s="101" t="s">
        <v>12</v>
      </c>
    </row>
    <row r="40" spans="2:6" ht="12.5">
      <c r="B40" s="114">
        <v>45540.388495370367</v>
      </c>
      <c r="C40" s="100">
        <v>48</v>
      </c>
      <c r="D40" s="115">
        <v>16.440000000000001</v>
      </c>
      <c r="E40" s="98">
        <v>789.12000000000012</v>
      </c>
      <c r="F40" s="101" t="s">
        <v>12</v>
      </c>
    </row>
    <row r="41" spans="2:6" ht="12.5">
      <c r="B41" s="114">
        <v>45540.388541666667</v>
      </c>
      <c r="C41" s="100">
        <v>152</v>
      </c>
      <c r="D41" s="115">
        <v>16.440000000000001</v>
      </c>
      <c r="E41" s="98">
        <v>2498.88</v>
      </c>
      <c r="F41" s="101" t="s">
        <v>12</v>
      </c>
    </row>
    <row r="42" spans="2:6" ht="12.5">
      <c r="B42" s="114">
        <v>45540.388541666667</v>
      </c>
      <c r="C42" s="100">
        <v>100</v>
      </c>
      <c r="D42" s="115">
        <v>16.440000000000001</v>
      </c>
      <c r="E42" s="98">
        <v>1644.0000000000002</v>
      </c>
      <c r="F42" s="101" t="s">
        <v>12</v>
      </c>
    </row>
    <row r="43" spans="2:6" ht="12.5">
      <c r="B43" s="114">
        <v>45540.388553240744</v>
      </c>
      <c r="C43" s="100">
        <v>67</v>
      </c>
      <c r="D43" s="115">
        <v>16.440000000000001</v>
      </c>
      <c r="E43" s="98">
        <v>1101.48</v>
      </c>
      <c r="F43" s="101" t="s">
        <v>12</v>
      </c>
    </row>
    <row r="44" spans="2:6" ht="12.5">
      <c r="B44" s="114">
        <v>45540.388553240744</v>
      </c>
      <c r="C44" s="100">
        <v>233</v>
      </c>
      <c r="D44" s="115">
        <v>16.440000000000001</v>
      </c>
      <c r="E44" s="98">
        <v>3830.5200000000004</v>
      </c>
      <c r="F44" s="101" t="s">
        <v>12</v>
      </c>
    </row>
    <row r="45" spans="2:6" ht="12.5">
      <c r="B45" s="114">
        <v>45540.388599537036</v>
      </c>
      <c r="C45" s="100">
        <v>300</v>
      </c>
      <c r="D45" s="115">
        <v>16.440000000000001</v>
      </c>
      <c r="E45" s="98">
        <v>4932</v>
      </c>
      <c r="F45" s="101" t="s">
        <v>12</v>
      </c>
    </row>
    <row r="46" spans="2:6" ht="12.5">
      <c r="B46" s="114">
        <v>45540.388599537036</v>
      </c>
      <c r="C46" s="100">
        <v>174</v>
      </c>
      <c r="D46" s="115">
        <v>16.440000000000001</v>
      </c>
      <c r="E46" s="98">
        <v>2860.5600000000004</v>
      </c>
      <c r="F46" s="101" t="s">
        <v>12</v>
      </c>
    </row>
    <row r="47" spans="2:6" ht="12.5">
      <c r="B47" s="114">
        <v>45540.388599537036</v>
      </c>
      <c r="C47" s="100">
        <v>126</v>
      </c>
      <c r="D47" s="115">
        <v>16.440000000000001</v>
      </c>
      <c r="E47" s="98">
        <v>2071.44</v>
      </c>
      <c r="F47" s="101" t="s">
        <v>12</v>
      </c>
    </row>
    <row r="48" spans="2:6" ht="12.5">
      <c r="B48" s="114">
        <v>45540.388599537036</v>
      </c>
      <c r="C48" s="100">
        <v>56</v>
      </c>
      <c r="D48" s="115">
        <v>16.440000000000001</v>
      </c>
      <c r="E48" s="98">
        <v>920.6400000000001</v>
      </c>
      <c r="F48" s="101" t="s">
        <v>12</v>
      </c>
    </row>
    <row r="49" spans="2:6" ht="12.5">
      <c r="B49" s="114">
        <v>45540.388599537036</v>
      </c>
      <c r="C49" s="100">
        <v>221</v>
      </c>
      <c r="D49" s="115">
        <v>16.440000000000001</v>
      </c>
      <c r="E49" s="98">
        <v>3633.2400000000002</v>
      </c>
      <c r="F49" s="101" t="s">
        <v>12</v>
      </c>
    </row>
    <row r="50" spans="2:6" ht="12.5">
      <c r="B50" s="114">
        <v>45540.388622685183</v>
      </c>
      <c r="C50" s="100">
        <v>115</v>
      </c>
      <c r="D50" s="115">
        <v>16.440000000000001</v>
      </c>
      <c r="E50" s="98">
        <v>1890.6000000000001</v>
      </c>
      <c r="F50" s="101" t="s">
        <v>12</v>
      </c>
    </row>
    <row r="51" spans="2:6" ht="12.5">
      <c r="B51" s="114">
        <v>45540.388622685183</v>
      </c>
      <c r="C51" s="100">
        <v>185</v>
      </c>
      <c r="D51" s="115">
        <v>16.440000000000001</v>
      </c>
      <c r="E51" s="98">
        <v>3041.4</v>
      </c>
      <c r="F51" s="101" t="s">
        <v>12</v>
      </c>
    </row>
    <row r="52" spans="2:6" ht="12.5">
      <c r="B52" s="114">
        <v>45540.388657407406</v>
      </c>
      <c r="C52" s="100">
        <v>60</v>
      </c>
      <c r="D52" s="115">
        <v>16.440000000000001</v>
      </c>
      <c r="E52" s="98">
        <v>986.40000000000009</v>
      </c>
      <c r="F52" s="101" t="s">
        <v>12</v>
      </c>
    </row>
    <row r="53" spans="2:6" ht="12.5">
      <c r="B53" s="114">
        <v>45540.389548611114</v>
      </c>
      <c r="C53" s="100">
        <v>140</v>
      </c>
      <c r="D53" s="115">
        <v>16.440000000000001</v>
      </c>
      <c r="E53" s="98">
        <v>2301.6000000000004</v>
      </c>
      <c r="F53" s="101" t="s">
        <v>12</v>
      </c>
    </row>
    <row r="54" spans="2:6" ht="12.5">
      <c r="B54" s="114">
        <v>45540.390659722223</v>
      </c>
      <c r="C54" s="100">
        <v>100</v>
      </c>
      <c r="D54" s="115">
        <v>16.440000000000001</v>
      </c>
      <c r="E54" s="98">
        <v>1644.0000000000002</v>
      </c>
      <c r="F54" s="101" t="s">
        <v>12</v>
      </c>
    </row>
    <row r="55" spans="2:6" ht="12.5">
      <c r="B55" s="114">
        <v>45540.390659722223</v>
      </c>
      <c r="C55" s="100">
        <v>300</v>
      </c>
      <c r="D55" s="115">
        <v>16.440000000000001</v>
      </c>
      <c r="E55" s="98">
        <v>4932</v>
      </c>
      <c r="F55" s="101" t="s">
        <v>12</v>
      </c>
    </row>
    <row r="56" spans="2:6" ht="12.5">
      <c r="B56" s="114">
        <v>45540.390659722223</v>
      </c>
      <c r="C56" s="100">
        <v>134</v>
      </c>
      <c r="D56" s="115">
        <v>16.440000000000001</v>
      </c>
      <c r="E56" s="98">
        <v>2202.96</v>
      </c>
      <c r="F56" s="101" t="s">
        <v>12</v>
      </c>
    </row>
    <row r="57" spans="2:6" ht="12.5">
      <c r="B57" s="114">
        <v>45540.390659722223</v>
      </c>
      <c r="C57" s="100">
        <v>300</v>
      </c>
      <c r="D57" s="115">
        <v>16.440000000000001</v>
      </c>
      <c r="E57" s="98">
        <v>4932</v>
      </c>
      <c r="F57" s="101" t="s">
        <v>12</v>
      </c>
    </row>
    <row r="58" spans="2:6" ht="12.5">
      <c r="B58" s="114">
        <v>45540.390659722223</v>
      </c>
      <c r="C58" s="100">
        <v>38</v>
      </c>
      <c r="D58" s="115">
        <v>16.440000000000001</v>
      </c>
      <c r="E58" s="98">
        <v>624.72</v>
      </c>
      <c r="F58" s="101" t="s">
        <v>12</v>
      </c>
    </row>
    <row r="59" spans="2:6" ht="12.5">
      <c r="B59" s="114">
        <v>45540.390659722223</v>
      </c>
      <c r="C59" s="100">
        <v>200</v>
      </c>
      <c r="D59" s="115">
        <v>16.440000000000001</v>
      </c>
      <c r="E59" s="98">
        <v>3288.0000000000005</v>
      </c>
      <c r="F59" s="101" t="s">
        <v>12</v>
      </c>
    </row>
    <row r="60" spans="2:6" ht="12.5">
      <c r="B60" s="114">
        <v>45540.390659722223</v>
      </c>
      <c r="C60" s="100">
        <v>134</v>
      </c>
      <c r="D60" s="115">
        <v>16.440000000000001</v>
      </c>
      <c r="E60" s="98">
        <v>2202.96</v>
      </c>
      <c r="F60" s="101" t="s">
        <v>12</v>
      </c>
    </row>
    <row r="61" spans="2:6" ht="12.5">
      <c r="B61" s="114">
        <v>45540.390659722223</v>
      </c>
      <c r="C61" s="100">
        <v>529</v>
      </c>
      <c r="D61" s="115">
        <v>16.43</v>
      </c>
      <c r="E61" s="98">
        <v>8691.4699999999993</v>
      </c>
      <c r="F61" s="101" t="s">
        <v>12</v>
      </c>
    </row>
    <row r="62" spans="2:6" ht="12.5">
      <c r="B62" s="114">
        <v>45540.390659722223</v>
      </c>
      <c r="C62" s="100">
        <v>299</v>
      </c>
      <c r="D62" s="115">
        <v>16.43</v>
      </c>
      <c r="E62" s="98">
        <v>4912.57</v>
      </c>
      <c r="F62" s="101" t="s">
        <v>12</v>
      </c>
    </row>
    <row r="63" spans="2:6" ht="12.5">
      <c r="B63" s="114">
        <v>45540.398993055554</v>
      </c>
      <c r="C63" s="100">
        <v>68</v>
      </c>
      <c r="D63" s="115">
        <v>16.36</v>
      </c>
      <c r="E63" s="98">
        <v>1112.48</v>
      </c>
      <c r="F63" s="101" t="s">
        <v>12</v>
      </c>
    </row>
    <row r="64" spans="2:6" ht="12.5">
      <c r="B64" s="114">
        <v>45540.398993055554</v>
      </c>
      <c r="C64" s="100">
        <v>198</v>
      </c>
      <c r="D64" s="115">
        <v>16.36</v>
      </c>
      <c r="E64" s="98">
        <v>3239.2799999999997</v>
      </c>
      <c r="F64" s="101" t="s">
        <v>12</v>
      </c>
    </row>
    <row r="65" spans="2:6" ht="12.5">
      <c r="B65" s="114">
        <v>45540.399201388886</v>
      </c>
      <c r="C65" s="100">
        <v>150</v>
      </c>
      <c r="D65" s="115">
        <v>16.36</v>
      </c>
      <c r="E65" s="98">
        <v>2454</v>
      </c>
      <c r="F65" s="101" t="s">
        <v>12</v>
      </c>
    </row>
    <row r="66" spans="2:6" ht="12.5">
      <c r="B66" s="114">
        <v>45540.399201388886</v>
      </c>
      <c r="C66" s="100">
        <v>85</v>
      </c>
      <c r="D66" s="115">
        <v>16.36</v>
      </c>
      <c r="E66" s="98">
        <v>1390.6</v>
      </c>
      <c r="F66" s="101" t="s">
        <v>12</v>
      </c>
    </row>
    <row r="67" spans="2:6" ht="12.5">
      <c r="B67" s="114">
        <v>45540.399201388886</v>
      </c>
      <c r="C67" s="100">
        <v>1400</v>
      </c>
      <c r="D67" s="115">
        <v>16.36</v>
      </c>
      <c r="E67" s="98">
        <v>22904</v>
      </c>
      <c r="F67" s="101" t="s">
        <v>12</v>
      </c>
    </row>
    <row r="68" spans="2:6" ht="12.5">
      <c r="B68" s="114">
        <v>45540.399201388886</v>
      </c>
      <c r="C68" s="100">
        <v>365</v>
      </c>
      <c r="D68" s="115">
        <v>16.36</v>
      </c>
      <c r="E68" s="98">
        <v>5971.4</v>
      </c>
      <c r="F68" s="101" t="s">
        <v>12</v>
      </c>
    </row>
    <row r="69" spans="2:6" ht="12.5">
      <c r="B69" s="114">
        <v>45540.401562500003</v>
      </c>
      <c r="C69" s="100">
        <v>844</v>
      </c>
      <c r="D69" s="115">
        <v>16.329999999999998</v>
      </c>
      <c r="E69" s="98">
        <v>13782.519999999999</v>
      </c>
      <c r="F69" s="101" t="s">
        <v>12</v>
      </c>
    </row>
    <row r="70" spans="2:6" ht="12.5">
      <c r="B70" s="114">
        <v>45540.402592592596</v>
      </c>
      <c r="C70" s="100">
        <v>132</v>
      </c>
      <c r="D70" s="115">
        <v>16.32</v>
      </c>
      <c r="E70" s="98">
        <v>2154.2400000000002</v>
      </c>
      <c r="F70" s="101" t="s">
        <v>12</v>
      </c>
    </row>
    <row r="71" spans="2:6" ht="12.5">
      <c r="B71" s="114">
        <v>45540.402592592596</v>
      </c>
      <c r="C71" s="100">
        <v>221</v>
      </c>
      <c r="D71" s="115">
        <v>16.32</v>
      </c>
      <c r="E71" s="98">
        <v>3606.7200000000003</v>
      </c>
      <c r="F71" s="101" t="s">
        <v>12</v>
      </c>
    </row>
    <row r="72" spans="2:6" ht="12.5">
      <c r="B72" s="114">
        <v>45540.402592592596</v>
      </c>
      <c r="C72" s="100">
        <v>129</v>
      </c>
      <c r="D72" s="115">
        <v>16.32</v>
      </c>
      <c r="E72" s="98">
        <v>2105.2800000000002</v>
      </c>
      <c r="F72" s="101" t="s">
        <v>12</v>
      </c>
    </row>
    <row r="73" spans="2:6" ht="12.5">
      <c r="B73" s="114">
        <v>45540.402592592596</v>
      </c>
      <c r="C73" s="100">
        <v>518</v>
      </c>
      <c r="D73" s="115">
        <v>16.32</v>
      </c>
      <c r="E73" s="98">
        <v>8453.76</v>
      </c>
      <c r="F73" s="101" t="s">
        <v>12</v>
      </c>
    </row>
    <row r="74" spans="2:6" ht="12.5">
      <c r="B74" s="114">
        <v>45540.409363425926</v>
      </c>
      <c r="C74" s="100">
        <v>217</v>
      </c>
      <c r="D74" s="115">
        <v>16.32</v>
      </c>
      <c r="E74" s="98">
        <v>3541.44</v>
      </c>
      <c r="F74" s="101" t="s">
        <v>12</v>
      </c>
    </row>
    <row r="75" spans="2:6" ht="12.5">
      <c r="B75" s="114">
        <v>45540.409363425926</v>
      </c>
      <c r="C75" s="100">
        <v>107</v>
      </c>
      <c r="D75" s="115">
        <v>16.32</v>
      </c>
      <c r="E75" s="98">
        <v>1746.24</v>
      </c>
      <c r="F75" s="101" t="s">
        <v>12</v>
      </c>
    </row>
    <row r="76" spans="2:6" ht="12.5">
      <c r="B76" s="114">
        <v>45540.410486111112</v>
      </c>
      <c r="C76" s="100">
        <v>63</v>
      </c>
      <c r="D76" s="115">
        <v>16.329999999999998</v>
      </c>
      <c r="E76" s="98">
        <v>1028.79</v>
      </c>
      <c r="F76" s="101" t="s">
        <v>12</v>
      </c>
    </row>
    <row r="77" spans="2:6" ht="12.5">
      <c r="B77" s="114">
        <v>45540.410486111112</v>
      </c>
      <c r="C77" s="100">
        <v>937</v>
      </c>
      <c r="D77" s="115">
        <v>16.329999999999998</v>
      </c>
      <c r="E77" s="98">
        <v>15301.21</v>
      </c>
      <c r="F77" s="101" t="s">
        <v>12</v>
      </c>
    </row>
    <row r="78" spans="2:6" ht="12.5">
      <c r="B78" s="114">
        <v>45540.412835648145</v>
      </c>
      <c r="C78" s="100">
        <v>207</v>
      </c>
      <c r="D78" s="115">
        <v>16.32</v>
      </c>
      <c r="E78" s="98">
        <v>3378.2400000000002</v>
      </c>
      <c r="F78" s="101" t="s">
        <v>12</v>
      </c>
    </row>
    <row r="79" spans="2:6" ht="12.5">
      <c r="B79" s="114">
        <v>45540.412835648145</v>
      </c>
      <c r="C79" s="100">
        <v>132</v>
      </c>
      <c r="D79" s="115">
        <v>16.32</v>
      </c>
      <c r="E79" s="98">
        <v>2154.2400000000002</v>
      </c>
      <c r="F79" s="101" t="s">
        <v>12</v>
      </c>
    </row>
    <row r="80" spans="2:6" ht="12.5">
      <c r="B80" s="114">
        <v>45540.416817129626</v>
      </c>
      <c r="C80" s="100">
        <v>306</v>
      </c>
      <c r="D80" s="115">
        <v>16.34</v>
      </c>
      <c r="E80" s="98">
        <v>5000.04</v>
      </c>
      <c r="F80" s="101" t="s">
        <v>12</v>
      </c>
    </row>
    <row r="81" spans="2:6" ht="12.5">
      <c r="B81" s="114">
        <v>45540.416817129626</v>
      </c>
      <c r="C81" s="100">
        <v>309</v>
      </c>
      <c r="D81" s="115">
        <v>16.329999999999998</v>
      </c>
      <c r="E81" s="98">
        <v>5045.9699999999993</v>
      </c>
      <c r="F81" s="101" t="s">
        <v>12</v>
      </c>
    </row>
    <row r="82" spans="2:6" ht="12.5">
      <c r="B82" s="114">
        <v>45540.416817129626</v>
      </c>
      <c r="C82" s="100">
        <v>331</v>
      </c>
      <c r="D82" s="115">
        <v>16.329999999999998</v>
      </c>
      <c r="E82" s="98">
        <v>5405.23</v>
      </c>
      <c r="F82" s="101" t="s">
        <v>12</v>
      </c>
    </row>
    <row r="83" spans="2:6" ht="12.5">
      <c r="B83" s="114">
        <v>45540.41684027778</v>
      </c>
      <c r="C83" s="100">
        <v>322</v>
      </c>
      <c r="D83" s="115">
        <v>16.32</v>
      </c>
      <c r="E83" s="98">
        <v>5255.04</v>
      </c>
      <c r="F83" s="101" t="s">
        <v>12</v>
      </c>
    </row>
    <row r="84" spans="2:6" ht="12.5">
      <c r="B84" s="114">
        <v>45540.426215277781</v>
      </c>
      <c r="C84" s="100">
        <v>300</v>
      </c>
      <c r="D84" s="115">
        <v>16.28</v>
      </c>
      <c r="E84" s="98">
        <v>4884</v>
      </c>
      <c r="F84" s="101" t="s">
        <v>12</v>
      </c>
    </row>
    <row r="85" spans="2:6" ht="12.5">
      <c r="B85" s="114">
        <v>45540.426226851851</v>
      </c>
      <c r="C85" s="100">
        <v>18</v>
      </c>
      <c r="D85" s="115">
        <v>16.28</v>
      </c>
      <c r="E85" s="98">
        <v>293.04000000000002</v>
      </c>
      <c r="F85" s="101" t="s">
        <v>12</v>
      </c>
    </row>
    <row r="86" spans="2:6" ht="12.5">
      <c r="B86" s="114">
        <v>45540.429629629631</v>
      </c>
      <c r="C86" s="100">
        <v>50</v>
      </c>
      <c r="D86" s="115">
        <v>16.28</v>
      </c>
      <c r="E86" s="98">
        <v>814</v>
      </c>
      <c r="F86" s="101" t="s">
        <v>12</v>
      </c>
    </row>
    <row r="87" spans="2:6" ht="12.5">
      <c r="B87" s="114">
        <v>45540.429629629631</v>
      </c>
      <c r="C87" s="100">
        <v>127</v>
      </c>
      <c r="D87" s="115">
        <v>16.28</v>
      </c>
      <c r="E87" s="98">
        <v>2067.56</v>
      </c>
      <c r="F87" s="101" t="s">
        <v>12</v>
      </c>
    </row>
    <row r="88" spans="2:6" ht="12.5">
      <c r="B88" s="114">
        <v>45540.429629629631</v>
      </c>
      <c r="C88" s="100">
        <v>67</v>
      </c>
      <c r="D88" s="115">
        <v>16.28</v>
      </c>
      <c r="E88" s="98">
        <v>1090.76</v>
      </c>
      <c r="F88" s="101" t="s">
        <v>12</v>
      </c>
    </row>
    <row r="89" spans="2:6" ht="12.5">
      <c r="B89" s="114">
        <v>45540.429629629631</v>
      </c>
      <c r="C89" s="100">
        <v>44</v>
      </c>
      <c r="D89" s="115">
        <v>16.28</v>
      </c>
      <c r="E89" s="98">
        <v>716.32</v>
      </c>
      <c r="F89" s="101" t="s">
        <v>12</v>
      </c>
    </row>
    <row r="90" spans="2:6" ht="12.5">
      <c r="B90" s="114">
        <v>45540.43136574074</v>
      </c>
      <c r="C90" s="100">
        <v>890</v>
      </c>
      <c r="D90" s="115">
        <v>16.260000000000002</v>
      </c>
      <c r="E90" s="98">
        <v>14471.400000000001</v>
      </c>
      <c r="F90" s="101" t="s">
        <v>12</v>
      </c>
    </row>
    <row r="91" spans="2:6" ht="12.5">
      <c r="B91" s="114">
        <v>45540.431446759256</v>
      </c>
      <c r="C91" s="100">
        <v>284</v>
      </c>
      <c r="D91" s="115">
        <v>16.25</v>
      </c>
      <c r="E91" s="98">
        <v>4615</v>
      </c>
      <c r="F91" s="101" t="s">
        <v>12</v>
      </c>
    </row>
    <row r="92" spans="2:6" ht="12.5">
      <c r="B92" s="114">
        <v>45540.437997685185</v>
      </c>
      <c r="C92" s="100">
        <v>317</v>
      </c>
      <c r="D92" s="115">
        <v>16.2</v>
      </c>
      <c r="E92" s="98">
        <v>5135.3999999999996</v>
      </c>
      <c r="F92" s="101" t="s">
        <v>12</v>
      </c>
    </row>
    <row r="93" spans="2:6" ht="12.5">
      <c r="B93" s="114">
        <v>45540.438009259262</v>
      </c>
      <c r="C93" s="100">
        <v>291</v>
      </c>
      <c r="D93" s="115">
        <v>16.190000000000001</v>
      </c>
      <c r="E93" s="98">
        <v>4711.29</v>
      </c>
      <c r="F93" s="101" t="s">
        <v>12</v>
      </c>
    </row>
    <row r="94" spans="2:6" ht="12.5">
      <c r="B94" s="114">
        <v>45540.439479166664</v>
      </c>
      <c r="C94" s="100">
        <v>273</v>
      </c>
      <c r="D94" s="115">
        <v>16.16</v>
      </c>
      <c r="E94" s="98">
        <v>4411.68</v>
      </c>
      <c r="F94" s="101" t="s">
        <v>12</v>
      </c>
    </row>
    <row r="95" spans="2:6" ht="12.5">
      <c r="B95" s="114">
        <v>45540.445254629631</v>
      </c>
      <c r="C95" s="100">
        <v>273</v>
      </c>
      <c r="D95" s="115">
        <v>16.12</v>
      </c>
      <c r="E95" s="98">
        <v>4400.76</v>
      </c>
      <c r="F95" s="101" t="s">
        <v>12</v>
      </c>
    </row>
    <row r="96" spans="2:6" ht="12.5">
      <c r="B96" s="114">
        <v>45540.445254629631</v>
      </c>
      <c r="C96" s="100">
        <v>300</v>
      </c>
      <c r="D96" s="115">
        <v>16.12</v>
      </c>
      <c r="E96" s="98">
        <v>4836</v>
      </c>
      <c r="F96" s="101" t="s">
        <v>12</v>
      </c>
    </row>
    <row r="97" spans="2:6" ht="12.5">
      <c r="B97" s="114">
        <v>45540.452268518522</v>
      </c>
      <c r="C97" s="100">
        <v>556</v>
      </c>
      <c r="D97" s="115">
        <v>16.16</v>
      </c>
      <c r="E97" s="98">
        <v>8984.9600000000009</v>
      </c>
      <c r="F97" s="101" t="s">
        <v>12</v>
      </c>
    </row>
    <row r="98" spans="2:6" ht="12.5">
      <c r="B98" s="114">
        <v>45540.452268518522</v>
      </c>
      <c r="C98" s="100">
        <v>285</v>
      </c>
      <c r="D98" s="115">
        <v>16.149999999999999</v>
      </c>
      <c r="E98" s="98">
        <v>4602.75</v>
      </c>
      <c r="F98" s="101" t="s">
        <v>12</v>
      </c>
    </row>
    <row r="99" spans="2:6" ht="12.5">
      <c r="B99" s="114">
        <v>45540.458483796298</v>
      </c>
      <c r="C99" s="100">
        <v>288</v>
      </c>
      <c r="D99" s="115">
        <v>16.149999999999999</v>
      </c>
      <c r="E99" s="98">
        <v>4651.2</v>
      </c>
      <c r="F99" s="101" t="s">
        <v>12</v>
      </c>
    </row>
    <row r="100" spans="2:6" ht="12.5">
      <c r="B100" s="114">
        <v>45540.458483796298</v>
      </c>
      <c r="C100" s="100">
        <v>39</v>
      </c>
      <c r="D100" s="115">
        <v>16.149999999999999</v>
      </c>
      <c r="E100" s="98">
        <v>629.84999999999991</v>
      </c>
      <c r="F100" s="101" t="s">
        <v>12</v>
      </c>
    </row>
    <row r="101" spans="2:6" ht="12.5">
      <c r="B101" s="114">
        <v>45540.458483796298</v>
      </c>
      <c r="C101" s="100">
        <v>252</v>
      </c>
      <c r="D101" s="115">
        <v>16.149999999999999</v>
      </c>
      <c r="E101" s="98">
        <v>4069.7999999999997</v>
      </c>
      <c r="F101" s="101" t="s">
        <v>12</v>
      </c>
    </row>
    <row r="102" spans="2:6" ht="12.5">
      <c r="B102" s="114">
        <v>45540.458541666667</v>
      </c>
      <c r="C102" s="100">
        <v>301</v>
      </c>
      <c r="D102" s="115">
        <v>16.14</v>
      </c>
      <c r="E102" s="98">
        <v>4858.1400000000003</v>
      </c>
      <c r="F102" s="101" t="s">
        <v>12</v>
      </c>
    </row>
    <row r="103" spans="2:6" ht="12.5">
      <c r="B103" s="114">
        <v>45540.469918981478</v>
      </c>
      <c r="C103" s="100">
        <v>285</v>
      </c>
      <c r="D103" s="115">
        <v>16.18</v>
      </c>
      <c r="E103" s="98">
        <v>4611.3</v>
      </c>
      <c r="F103" s="101" t="s">
        <v>12</v>
      </c>
    </row>
    <row r="104" spans="2:6" ht="12.5">
      <c r="B104" s="114">
        <v>45540.471192129633</v>
      </c>
      <c r="C104" s="100">
        <v>287</v>
      </c>
      <c r="D104" s="115">
        <v>16.170000000000002</v>
      </c>
      <c r="E104" s="98">
        <v>4640.7900000000009</v>
      </c>
      <c r="F104" s="101" t="s">
        <v>12</v>
      </c>
    </row>
    <row r="105" spans="2:6" ht="12.5">
      <c r="B105" s="114">
        <v>45540.471192129633</v>
      </c>
      <c r="C105" s="100">
        <v>277</v>
      </c>
      <c r="D105" s="115">
        <v>16.170000000000002</v>
      </c>
      <c r="E105" s="98">
        <v>4479.09</v>
      </c>
      <c r="F105" s="101" t="s">
        <v>12</v>
      </c>
    </row>
    <row r="106" spans="2:6" ht="12.5">
      <c r="B106" s="114">
        <v>45540.471192129633</v>
      </c>
      <c r="C106" s="100">
        <v>274</v>
      </c>
      <c r="D106" s="115">
        <v>16.16</v>
      </c>
      <c r="E106" s="98">
        <v>4427.84</v>
      </c>
      <c r="F106" s="101" t="s">
        <v>12</v>
      </c>
    </row>
    <row r="107" spans="2:6" ht="12.5">
      <c r="B107" s="114">
        <v>45540.471192129633</v>
      </c>
      <c r="C107" s="100">
        <v>279</v>
      </c>
      <c r="D107" s="115">
        <v>16.16</v>
      </c>
      <c r="E107" s="98">
        <v>4508.6400000000003</v>
      </c>
      <c r="F107" s="101" t="s">
        <v>12</v>
      </c>
    </row>
    <row r="108" spans="2:6" ht="12.5">
      <c r="B108" s="114">
        <v>45540.481689814813</v>
      </c>
      <c r="C108" s="100">
        <v>276</v>
      </c>
      <c r="D108" s="115">
        <v>16.059999999999999</v>
      </c>
      <c r="E108" s="98">
        <v>4432.5599999999995</v>
      </c>
      <c r="F108" s="101" t="s">
        <v>12</v>
      </c>
    </row>
    <row r="109" spans="2:6" ht="12.5">
      <c r="B109" s="114">
        <v>45540.482025462959</v>
      </c>
      <c r="C109" s="100">
        <v>25</v>
      </c>
      <c r="D109" s="115">
        <v>16.05</v>
      </c>
      <c r="E109" s="98">
        <v>401.25</v>
      </c>
      <c r="F109" s="101" t="s">
        <v>12</v>
      </c>
    </row>
    <row r="110" spans="2:6" ht="12.5">
      <c r="B110" s="114">
        <v>45540.482025462959</v>
      </c>
      <c r="C110" s="100">
        <v>281</v>
      </c>
      <c r="D110" s="115">
        <v>16.05</v>
      </c>
      <c r="E110" s="98">
        <v>4510.05</v>
      </c>
      <c r="F110" s="101" t="s">
        <v>12</v>
      </c>
    </row>
    <row r="111" spans="2:6" ht="12.5">
      <c r="B111" s="114">
        <v>45540.482025462959</v>
      </c>
      <c r="C111" s="100">
        <v>255</v>
      </c>
      <c r="D111" s="115">
        <v>16.05</v>
      </c>
      <c r="E111" s="98">
        <v>4092.75</v>
      </c>
      <c r="F111" s="101" t="s">
        <v>12</v>
      </c>
    </row>
    <row r="112" spans="2:6" ht="12.5">
      <c r="B112" s="114">
        <v>45540.491261574076</v>
      </c>
      <c r="C112" s="100">
        <v>298</v>
      </c>
      <c r="D112" s="115">
        <v>16.079999999999998</v>
      </c>
      <c r="E112" s="98">
        <v>4791.8399999999992</v>
      </c>
      <c r="F112" s="101" t="s">
        <v>12</v>
      </c>
    </row>
    <row r="113" spans="2:6" ht="12.5">
      <c r="B113" s="114">
        <v>45540.494398148148</v>
      </c>
      <c r="C113" s="100">
        <v>303</v>
      </c>
      <c r="D113" s="115">
        <v>16.07</v>
      </c>
      <c r="E113" s="98">
        <v>4869.21</v>
      </c>
      <c r="F113" s="101" t="s">
        <v>12</v>
      </c>
    </row>
    <row r="114" spans="2:6" ht="12.5">
      <c r="B114" s="114">
        <v>45540.497881944444</v>
      </c>
      <c r="C114" s="100">
        <v>69</v>
      </c>
      <c r="D114" s="115">
        <v>16.07</v>
      </c>
      <c r="E114" s="98">
        <v>1108.83</v>
      </c>
      <c r="F114" s="101" t="s">
        <v>12</v>
      </c>
    </row>
    <row r="115" spans="2:6" ht="12.5">
      <c r="B115" s="114">
        <v>45540.497881944444</v>
      </c>
      <c r="C115" s="100">
        <v>238</v>
      </c>
      <c r="D115" s="115">
        <v>16.07</v>
      </c>
      <c r="E115" s="98">
        <v>3824.66</v>
      </c>
      <c r="F115" s="101" t="s">
        <v>12</v>
      </c>
    </row>
    <row r="116" spans="2:6" ht="12.5">
      <c r="B116" s="114">
        <v>45540.505636574075</v>
      </c>
      <c r="C116" s="100">
        <v>125</v>
      </c>
      <c r="D116" s="115">
        <v>16.11</v>
      </c>
      <c r="E116" s="98">
        <v>2013.75</v>
      </c>
      <c r="F116" s="101" t="s">
        <v>12</v>
      </c>
    </row>
    <row r="117" spans="2:6" ht="12.5">
      <c r="B117" s="114">
        <v>45540.505636574075</v>
      </c>
      <c r="C117" s="100">
        <v>64</v>
      </c>
      <c r="D117" s="115">
        <v>16.11</v>
      </c>
      <c r="E117" s="98">
        <v>1031.04</v>
      </c>
      <c r="F117" s="101" t="s">
        <v>12</v>
      </c>
    </row>
    <row r="118" spans="2:6" ht="12.5">
      <c r="B118" s="114">
        <v>45540.505636574075</v>
      </c>
      <c r="C118" s="100">
        <v>56</v>
      </c>
      <c r="D118" s="115">
        <v>16.11</v>
      </c>
      <c r="E118" s="98">
        <v>902.16</v>
      </c>
      <c r="F118" s="101" t="s">
        <v>12</v>
      </c>
    </row>
    <row r="119" spans="2:6" ht="12.5">
      <c r="B119" s="114">
        <v>45540.505636574075</v>
      </c>
      <c r="C119" s="100">
        <v>32</v>
      </c>
      <c r="D119" s="115">
        <v>16.11</v>
      </c>
      <c r="E119" s="98">
        <v>515.52</v>
      </c>
      <c r="F119" s="101" t="s">
        <v>12</v>
      </c>
    </row>
    <row r="120" spans="2:6" ht="12.5">
      <c r="B120" s="114">
        <v>45540.505787037036</v>
      </c>
      <c r="C120" s="100">
        <v>301</v>
      </c>
      <c r="D120" s="115">
        <v>16.079999999999998</v>
      </c>
      <c r="E120" s="98">
        <v>4840.08</v>
      </c>
      <c r="F120" s="101" t="s">
        <v>12</v>
      </c>
    </row>
    <row r="121" spans="2:6" ht="12.5">
      <c r="B121" s="114">
        <v>45540.505787037036</v>
      </c>
      <c r="C121" s="100">
        <v>612</v>
      </c>
      <c r="D121" s="115">
        <v>16.07</v>
      </c>
      <c r="E121" s="98">
        <v>9834.84</v>
      </c>
      <c r="F121" s="101" t="s">
        <v>12</v>
      </c>
    </row>
    <row r="122" spans="2:6" ht="12.5">
      <c r="B122" s="114">
        <v>45540.505787037036</v>
      </c>
      <c r="C122" s="100">
        <v>326</v>
      </c>
      <c r="D122" s="115">
        <v>16.07</v>
      </c>
      <c r="E122" s="98">
        <v>5238.82</v>
      </c>
      <c r="F122" s="101" t="s">
        <v>12</v>
      </c>
    </row>
    <row r="123" spans="2:6" ht="12.5">
      <c r="B123" s="114">
        <v>45540.511759259258</v>
      </c>
      <c r="C123" s="100">
        <v>266</v>
      </c>
      <c r="D123" s="115">
        <v>16.03</v>
      </c>
      <c r="E123" s="98">
        <v>4263.9800000000005</v>
      </c>
      <c r="F123" s="101" t="s">
        <v>12</v>
      </c>
    </row>
    <row r="124" spans="2:6" ht="12.5">
      <c r="B124" s="114">
        <v>45540.516585648147</v>
      </c>
      <c r="C124" s="100">
        <v>299</v>
      </c>
      <c r="D124" s="115">
        <v>16.02</v>
      </c>
      <c r="E124" s="98">
        <v>4789.9799999999996</v>
      </c>
      <c r="F124" s="101" t="s">
        <v>12</v>
      </c>
    </row>
    <row r="125" spans="2:6" ht="12.5">
      <c r="B125" s="114">
        <v>45540.529004629629</v>
      </c>
      <c r="C125" s="100">
        <v>265</v>
      </c>
      <c r="D125" s="115">
        <v>16.12</v>
      </c>
      <c r="E125" s="98">
        <v>4271.8</v>
      </c>
      <c r="F125" s="101" t="s">
        <v>12</v>
      </c>
    </row>
    <row r="126" spans="2:6" ht="12.5">
      <c r="B126" s="114">
        <v>45540.529004629629</v>
      </c>
      <c r="C126" s="100">
        <v>267</v>
      </c>
      <c r="D126" s="115">
        <v>16.12</v>
      </c>
      <c r="E126" s="98">
        <v>4304.04</v>
      </c>
      <c r="F126" s="101" t="s">
        <v>12</v>
      </c>
    </row>
    <row r="127" spans="2:6" ht="12.5">
      <c r="B127" s="114">
        <v>45540.536180555559</v>
      </c>
      <c r="C127" s="100">
        <v>125</v>
      </c>
      <c r="D127" s="115">
        <v>16.149999999999999</v>
      </c>
      <c r="E127" s="98">
        <v>2018.7499999999998</v>
      </c>
      <c r="F127" s="101" t="s">
        <v>12</v>
      </c>
    </row>
    <row r="128" spans="2:6" ht="12.5">
      <c r="B128" s="114">
        <v>45540.538217592592</v>
      </c>
      <c r="C128" s="100">
        <v>100</v>
      </c>
      <c r="D128" s="115">
        <v>16.149999999999999</v>
      </c>
      <c r="E128" s="98">
        <v>1614.9999999999998</v>
      </c>
      <c r="F128" s="101" t="s">
        <v>12</v>
      </c>
    </row>
    <row r="129" spans="2:6" ht="12.5">
      <c r="B129" s="114">
        <v>45540.539236111108</v>
      </c>
      <c r="C129" s="100">
        <v>733</v>
      </c>
      <c r="D129" s="115">
        <v>16.149999999999999</v>
      </c>
      <c r="E129" s="98">
        <v>11837.949999999999</v>
      </c>
      <c r="F129" s="101" t="s">
        <v>12</v>
      </c>
    </row>
    <row r="130" spans="2:6" ht="12.5">
      <c r="B130" s="114">
        <v>45540.550833333335</v>
      </c>
      <c r="C130" s="100">
        <v>280</v>
      </c>
      <c r="D130" s="115">
        <v>16.170000000000002</v>
      </c>
      <c r="E130" s="98">
        <v>4527.6000000000004</v>
      </c>
      <c r="F130" s="101" t="s">
        <v>12</v>
      </c>
    </row>
    <row r="131" spans="2:6" ht="12.5">
      <c r="B131" s="114">
        <v>45540.550833333335</v>
      </c>
      <c r="C131" s="100">
        <v>490</v>
      </c>
      <c r="D131" s="115">
        <v>16.16</v>
      </c>
      <c r="E131" s="98">
        <v>7918.4</v>
      </c>
      <c r="F131" s="101" t="s">
        <v>12</v>
      </c>
    </row>
    <row r="132" spans="2:6" ht="12.5">
      <c r="B132" s="114">
        <v>45540.550833333335</v>
      </c>
      <c r="C132" s="100">
        <v>275</v>
      </c>
      <c r="D132" s="115">
        <v>16.16</v>
      </c>
      <c r="E132" s="98">
        <v>4444</v>
      </c>
      <c r="F132" s="101" t="s">
        <v>12</v>
      </c>
    </row>
    <row r="133" spans="2:6" ht="12.5">
      <c r="B133" s="114">
        <v>45540.553854166668</v>
      </c>
      <c r="C133" s="100">
        <v>63</v>
      </c>
      <c r="D133" s="115">
        <v>16.149999999999999</v>
      </c>
      <c r="E133" s="98">
        <v>1017.4499999999999</v>
      </c>
      <c r="F133" s="101" t="s">
        <v>12</v>
      </c>
    </row>
    <row r="134" spans="2:6" ht="12.5">
      <c r="B134" s="114">
        <v>45540.553854166668</v>
      </c>
      <c r="C134" s="100">
        <v>218</v>
      </c>
      <c r="D134" s="115">
        <v>16.149999999999999</v>
      </c>
      <c r="E134" s="98">
        <v>3520.7</v>
      </c>
      <c r="F134" s="101" t="s">
        <v>12</v>
      </c>
    </row>
    <row r="135" spans="2:6" ht="12.5">
      <c r="B135" s="114">
        <v>45540.556898148148</v>
      </c>
      <c r="C135" s="100">
        <v>191</v>
      </c>
      <c r="D135" s="115">
        <v>16.13</v>
      </c>
      <c r="E135" s="98">
        <v>3080.83</v>
      </c>
      <c r="F135" s="101" t="s">
        <v>12</v>
      </c>
    </row>
    <row r="136" spans="2:6" ht="12.5">
      <c r="B136" s="114">
        <v>45540.556909722225</v>
      </c>
      <c r="C136" s="100">
        <v>95</v>
      </c>
      <c r="D136" s="115">
        <v>16.13</v>
      </c>
      <c r="E136" s="98">
        <v>1532.35</v>
      </c>
      <c r="F136" s="101" t="s">
        <v>12</v>
      </c>
    </row>
    <row r="137" spans="2:6" ht="12.5">
      <c r="B137" s="114">
        <v>45540.569155092591</v>
      </c>
      <c r="C137" s="100">
        <v>594</v>
      </c>
      <c r="D137" s="115">
        <v>16.23</v>
      </c>
      <c r="E137" s="98">
        <v>9640.6200000000008</v>
      </c>
      <c r="F137" s="101" t="s">
        <v>12</v>
      </c>
    </row>
    <row r="138" spans="2:6" ht="12.5">
      <c r="B138" s="114">
        <v>45540.57371527778</v>
      </c>
      <c r="C138" s="100">
        <v>280</v>
      </c>
      <c r="D138" s="115">
        <v>16.22</v>
      </c>
      <c r="E138" s="98">
        <v>4541.5999999999995</v>
      </c>
      <c r="F138" s="101" t="s">
        <v>12</v>
      </c>
    </row>
    <row r="139" spans="2:6" ht="12.5">
      <c r="B139" s="114">
        <v>45540.578923611109</v>
      </c>
      <c r="C139" s="100">
        <v>362</v>
      </c>
      <c r="D139" s="115">
        <v>16.21</v>
      </c>
      <c r="E139" s="98">
        <v>5868.02</v>
      </c>
      <c r="F139" s="101" t="s">
        <v>12</v>
      </c>
    </row>
    <row r="140" spans="2:6" ht="12.5">
      <c r="B140" s="114">
        <v>45540.578923611109</v>
      </c>
      <c r="C140" s="100">
        <v>93</v>
      </c>
      <c r="D140" s="115">
        <v>16.21</v>
      </c>
      <c r="E140" s="98">
        <v>1507.53</v>
      </c>
      <c r="F140" s="101" t="s">
        <v>12</v>
      </c>
    </row>
    <row r="141" spans="2:6" ht="12.5">
      <c r="B141" s="114">
        <v>45540.578923611109</v>
      </c>
      <c r="C141" s="100">
        <v>453</v>
      </c>
      <c r="D141" s="115">
        <v>16.21</v>
      </c>
      <c r="E141" s="98">
        <v>7343.13</v>
      </c>
      <c r="F141" s="101" t="s">
        <v>12</v>
      </c>
    </row>
    <row r="142" spans="2:6" ht="12.5">
      <c r="B142" s="114">
        <v>45540.578923611109</v>
      </c>
      <c r="C142" s="100">
        <v>269</v>
      </c>
      <c r="D142" s="115">
        <v>16.21</v>
      </c>
      <c r="E142" s="98">
        <v>4360.49</v>
      </c>
      <c r="F142" s="101" t="s">
        <v>12</v>
      </c>
    </row>
    <row r="143" spans="2:6" ht="12.5">
      <c r="B143" s="114">
        <v>45540.578923611109</v>
      </c>
      <c r="C143" s="100">
        <v>93</v>
      </c>
      <c r="D143" s="115">
        <v>16.21</v>
      </c>
      <c r="E143" s="98">
        <v>1507.53</v>
      </c>
      <c r="F143" s="101" t="s">
        <v>12</v>
      </c>
    </row>
    <row r="144" spans="2:6" ht="12.5">
      <c r="B144" s="114">
        <v>45540.578923611109</v>
      </c>
      <c r="C144" s="100">
        <v>80</v>
      </c>
      <c r="D144" s="115">
        <v>16.21</v>
      </c>
      <c r="E144" s="98">
        <v>1296.8000000000002</v>
      </c>
      <c r="F144" s="101" t="s">
        <v>12</v>
      </c>
    </row>
    <row r="145" spans="2:6" ht="12.5">
      <c r="B145" s="114">
        <v>45540.587511574071</v>
      </c>
      <c r="C145" s="100">
        <v>189</v>
      </c>
      <c r="D145" s="115">
        <v>16.21</v>
      </c>
      <c r="E145" s="98">
        <v>3063.69</v>
      </c>
      <c r="F145" s="101" t="s">
        <v>12</v>
      </c>
    </row>
    <row r="146" spans="2:6" ht="12.5">
      <c r="B146" s="114">
        <v>45540.587511574071</v>
      </c>
      <c r="C146" s="100">
        <v>111</v>
      </c>
      <c r="D146" s="115">
        <v>16.21</v>
      </c>
      <c r="E146" s="98">
        <v>1799.3100000000002</v>
      </c>
      <c r="F146" s="101" t="s">
        <v>12</v>
      </c>
    </row>
    <row r="147" spans="2:6" ht="12.5">
      <c r="B147" s="114">
        <v>45540.587511574071</v>
      </c>
      <c r="C147" s="100">
        <v>259</v>
      </c>
      <c r="D147" s="115">
        <v>16.21</v>
      </c>
      <c r="E147" s="98">
        <v>4198.3900000000003</v>
      </c>
      <c r="F147" s="101" t="s">
        <v>12</v>
      </c>
    </row>
    <row r="148" spans="2:6" ht="12.5">
      <c r="B148" s="114">
        <v>45540.593761574077</v>
      </c>
      <c r="C148" s="100">
        <v>297</v>
      </c>
      <c r="D148" s="115">
        <v>16.27</v>
      </c>
      <c r="E148" s="98">
        <v>4832.1899999999996</v>
      </c>
      <c r="F148" s="101" t="s">
        <v>12</v>
      </c>
    </row>
    <row r="149" spans="2:6" ht="12.5">
      <c r="B149" s="114">
        <v>45540.593761574077</v>
      </c>
      <c r="C149" s="100">
        <v>310</v>
      </c>
      <c r="D149" s="115">
        <v>16.27</v>
      </c>
      <c r="E149" s="98">
        <v>5043.7</v>
      </c>
      <c r="F149" s="101" t="s">
        <v>12</v>
      </c>
    </row>
    <row r="150" spans="2:6" ht="12.5">
      <c r="B150" s="114">
        <v>45540.606064814812</v>
      </c>
      <c r="C150" s="100">
        <v>588</v>
      </c>
      <c r="D150" s="115">
        <v>16.28</v>
      </c>
      <c r="E150" s="98">
        <v>9572.6400000000012</v>
      </c>
      <c r="F150" s="101" t="s">
        <v>12</v>
      </c>
    </row>
    <row r="151" spans="2:6" ht="12.5">
      <c r="B151" s="114">
        <v>45540.606504629628</v>
      </c>
      <c r="C151" s="100">
        <v>593</v>
      </c>
      <c r="D151" s="115">
        <v>16.27</v>
      </c>
      <c r="E151" s="98">
        <v>9648.11</v>
      </c>
      <c r="F151" s="101" t="s">
        <v>12</v>
      </c>
    </row>
    <row r="152" spans="2:6" ht="12.5">
      <c r="B152" s="114">
        <v>45540.607754629629</v>
      </c>
      <c r="C152" s="100">
        <v>176</v>
      </c>
      <c r="D152" s="115">
        <v>16.260000000000002</v>
      </c>
      <c r="E152" s="98">
        <v>2861.76</v>
      </c>
      <c r="F152" s="101" t="s">
        <v>12</v>
      </c>
    </row>
    <row r="153" spans="2:6" ht="12.5">
      <c r="B153" s="114">
        <v>45540.607754629629</v>
      </c>
      <c r="C153" s="100">
        <v>117</v>
      </c>
      <c r="D153" s="115">
        <v>16.260000000000002</v>
      </c>
      <c r="E153" s="98">
        <v>1902.42</v>
      </c>
      <c r="F153" s="101" t="s">
        <v>12</v>
      </c>
    </row>
    <row r="154" spans="2:6" ht="12.5">
      <c r="B154" s="114">
        <v>45540.618402777778</v>
      </c>
      <c r="C154" s="100">
        <v>307</v>
      </c>
      <c r="D154" s="101">
        <v>16.29</v>
      </c>
      <c r="E154" s="98">
        <v>5001.03</v>
      </c>
      <c r="F154" s="101" t="s">
        <v>12</v>
      </c>
    </row>
    <row r="155" spans="2:6" ht="12.5">
      <c r="B155" s="114">
        <v>45540.61959490741</v>
      </c>
      <c r="C155" s="100">
        <v>239</v>
      </c>
      <c r="D155" s="101">
        <v>16.28</v>
      </c>
      <c r="E155" s="98">
        <v>3890.92</v>
      </c>
      <c r="F155" s="101" t="s">
        <v>12</v>
      </c>
    </row>
    <row r="156" spans="2:6" ht="12.5">
      <c r="B156" s="114">
        <v>45540.619641203702</v>
      </c>
      <c r="C156" s="100">
        <v>33</v>
      </c>
      <c r="D156" s="101">
        <v>16.28</v>
      </c>
      <c r="E156" s="98">
        <v>537.24</v>
      </c>
      <c r="F156" s="101" t="s">
        <v>12</v>
      </c>
    </row>
    <row r="157" spans="2:6" ht="12.5">
      <c r="B157" s="114">
        <v>45540.622499999998</v>
      </c>
      <c r="C157" s="100">
        <v>48</v>
      </c>
      <c r="D157" s="101">
        <v>16.28</v>
      </c>
      <c r="E157" s="98">
        <v>781.44</v>
      </c>
      <c r="F157" s="101" t="s">
        <v>12</v>
      </c>
    </row>
    <row r="158" spans="2:6" ht="12.5">
      <c r="B158" s="114">
        <v>45540.623310185183</v>
      </c>
      <c r="C158" s="100">
        <v>278</v>
      </c>
      <c r="D158" s="101">
        <v>16.29</v>
      </c>
      <c r="E158" s="98">
        <v>4528.62</v>
      </c>
      <c r="F158" s="101" t="s">
        <v>12</v>
      </c>
    </row>
    <row r="159" spans="2:6" ht="12.5">
      <c r="B159" s="114">
        <v>45540.62332175926</v>
      </c>
      <c r="C159" s="100">
        <v>295</v>
      </c>
      <c r="D159" s="101">
        <v>16.28</v>
      </c>
      <c r="E159" s="98">
        <v>4802.6000000000004</v>
      </c>
      <c r="F159" s="101" t="s">
        <v>12</v>
      </c>
    </row>
    <row r="160" spans="2:6" ht="12.5">
      <c r="B160" s="114">
        <v>45540.62332175926</v>
      </c>
      <c r="C160" s="100">
        <v>37</v>
      </c>
      <c r="D160" s="101">
        <v>16.28</v>
      </c>
      <c r="E160" s="98">
        <v>602.36</v>
      </c>
      <c r="F160" s="101" t="s">
        <v>12</v>
      </c>
    </row>
    <row r="161" spans="2:6" ht="12.5">
      <c r="B161" s="114">
        <v>45540.62871527778</v>
      </c>
      <c r="C161" s="100">
        <v>308</v>
      </c>
      <c r="D161" s="101">
        <v>16.28</v>
      </c>
      <c r="E161" s="98">
        <v>5014.2400000000007</v>
      </c>
      <c r="F161" s="101" t="s">
        <v>12</v>
      </c>
    </row>
    <row r="162" spans="2:6" ht="12.5">
      <c r="B162" s="114">
        <v>45540.631979166668</v>
      </c>
      <c r="C162" s="100">
        <v>125</v>
      </c>
      <c r="D162" s="101">
        <v>16.3</v>
      </c>
      <c r="E162" s="98">
        <v>2037.5</v>
      </c>
      <c r="F162" s="101" t="s">
        <v>12</v>
      </c>
    </row>
    <row r="163" spans="2:6" ht="12.5">
      <c r="B163" s="114">
        <v>45540.632708333331</v>
      </c>
      <c r="C163" s="100">
        <v>787</v>
      </c>
      <c r="D163" s="101">
        <v>16.28</v>
      </c>
      <c r="E163" s="98">
        <v>12812.36</v>
      </c>
      <c r="F163" s="101" t="s">
        <v>12</v>
      </c>
    </row>
    <row r="164" spans="2:6" ht="12.5">
      <c r="B164" s="114">
        <v>45540.638657407406</v>
      </c>
      <c r="C164" s="100">
        <v>515</v>
      </c>
      <c r="D164" s="101">
        <v>16.260000000000002</v>
      </c>
      <c r="E164" s="98">
        <v>8373.9000000000015</v>
      </c>
      <c r="F164" s="101" t="s">
        <v>12</v>
      </c>
    </row>
    <row r="165" spans="2:6" ht="12.5">
      <c r="B165" s="114">
        <v>45540.64335648148</v>
      </c>
      <c r="C165" s="100">
        <v>163</v>
      </c>
      <c r="D165" s="101">
        <v>16.239999999999998</v>
      </c>
      <c r="E165" s="98">
        <v>2647.12</v>
      </c>
      <c r="F165" s="101" t="s">
        <v>12</v>
      </c>
    </row>
    <row r="166" spans="2:6" ht="12.5">
      <c r="B166" s="114">
        <v>45540.64335648148</v>
      </c>
      <c r="C166" s="100">
        <v>451</v>
      </c>
      <c r="D166" s="101">
        <v>16.239999999999998</v>
      </c>
      <c r="E166" s="98">
        <v>7324.2399999999989</v>
      </c>
      <c r="F166" s="101" t="s">
        <v>12</v>
      </c>
    </row>
    <row r="167" spans="2:6" ht="12.5">
      <c r="B167" s="114">
        <v>45540.647233796299</v>
      </c>
      <c r="C167" s="100">
        <v>114</v>
      </c>
      <c r="D167" s="101">
        <v>16.23</v>
      </c>
      <c r="E167" s="98">
        <v>1850.22</v>
      </c>
      <c r="F167" s="101" t="s">
        <v>12</v>
      </c>
    </row>
    <row r="168" spans="2:6" ht="12.5">
      <c r="B168" s="114">
        <v>45540.647233796299</v>
      </c>
      <c r="C168" s="100">
        <v>316</v>
      </c>
      <c r="D168" s="101">
        <v>16.23</v>
      </c>
      <c r="E168" s="98">
        <v>5128.68</v>
      </c>
      <c r="F168" s="101" t="s">
        <v>12</v>
      </c>
    </row>
    <row r="169" spans="2:6" ht="12.5">
      <c r="B169" s="114">
        <v>45540.647233796299</v>
      </c>
      <c r="C169" s="100">
        <v>203</v>
      </c>
      <c r="D169" s="101">
        <v>16.23</v>
      </c>
      <c r="E169" s="98">
        <v>3294.69</v>
      </c>
      <c r="F169" s="101" t="s">
        <v>12</v>
      </c>
    </row>
    <row r="170" spans="2:6" ht="12.5">
      <c r="B170" s="114">
        <v>45540.647233796299</v>
      </c>
      <c r="C170" s="100">
        <v>1</v>
      </c>
      <c r="D170" s="101">
        <v>16.22</v>
      </c>
      <c r="E170" s="98">
        <v>16.22</v>
      </c>
      <c r="F170" s="101" t="s">
        <v>12</v>
      </c>
    </row>
    <row r="171" spans="2:6" ht="12.5">
      <c r="B171" s="114">
        <v>45540.647233796299</v>
      </c>
      <c r="C171" s="100">
        <v>23</v>
      </c>
      <c r="D171" s="101">
        <v>16.22</v>
      </c>
      <c r="E171" s="98">
        <v>373.05999999999995</v>
      </c>
      <c r="F171" s="101" t="s">
        <v>12</v>
      </c>
    </row>
    <row r="172" spans="2:6" ht="12.5">
      <c r="B172" s="114">
        <v>45540.648009259261</v>
      </c>
      <c r="C172" s="100">
        <v>276</v>
      </c>
      <c r="D172" s="101">
        <v>16.21</v>
      </c>
      <c r="E172" s="98">
        <v>4473.96</v>
      </c>
      <c r="F172" s="101" t="s">
        <v>12</v>
      </c>
    </row>
    <row r="173" spans="2:6" ht="12.5">
      <c r="B173" s="114">
        <v>45540.650300925925</v>
      </c>
      <c r="C173" s="100">
        <v>74</v>
      </c>
      <c r="D173" s="101">
        <v>16.2</v>
      </c>
      <c r="E173" s="98">
        <v>1198.8</v>
      </c>
      <c r="F173" s="101" t="s">
        <v>12</v>
      </c>
    </row>
    <row r="174" spans="2:6" ht="12.5">
      <c r="B174" s="114">
        <v>45540.654189814813</v>
      </c>
      <c r="C174" s="100">
        <v>415</v>
      </c>
      <c r="D174" s="101">
        <v>16.22</v>
      </c>
      <c r="E174" s="98">
        <v>6731.2999999999993</v>
      </c>
      <c r="F174" s="101" t="s">
        <v>12</v>
      </c>
    </row>
    <row r="175" spans="2:6" ht="12.5">
      <c r="B175" s="114">
        <v>45540.654189814813</v>
      </c>
      <c r="C175" s="100">
        <v>415</v>
      </c>
      <c r="D175" s="101">
        <v>16.22</v>
      </c>
      <c r="E175" s="98">
        <v>6731.2999999999993</v>
      </c>
      <c r="F175" s="101" t="s">
        <v>12</v>
      </c>
    </row>
    <row r="176" spans="2:6" ht="12.5">
      <c r="B176" s="114">
        <v>45540.654189814813</v>
      </c>
      <c r="C176" s="100">
        <v>21</v>
      </c>
      <c r="D176" s="101">
        <v>16.22</v>
      </c>
      <c r="E176" s="98">
        <v>340.62</v>
      </c>
      <c r="F176" s="101" t="s">
        <v>12</v>
      </c>
    </row>
    <row r="177" spans="2:6" ht="12.5">
      <c r="B177" s="114">
        <v>45540.657048611109</v>
      </c>
      <c r="C177" s="100">
        <v>536</v>
      </c>
      <c r="D177" s="101">
        <v>16.2</v>
      </c>
      <c r="E177" s="98">
        <v>8683.1999999999989</v>
      </c>
      <c r="F177" s="101" t="s">
        <v>12</v>
      </c>
    </row>
    <row r="178" spans="2:6" ht="12.5">
      <c r="B178" s="114">
        <v>45540.662349537037</v>
      </c>
      <c r="C178" s="100">
        <v>280</v>
      </c>
      <c r="D178" s="101">
        <v>16.13</v>
      </c>
      <c r="E178" s="98">
        <v>4516.3999999999996</v>
      </c>
      <c r="F178" s="101" t="s">
        <v>12</v>
      </c>
    </row>
    <row r="179" spans="2:6" ht="12.5">
      <c r="B179" s="114">
        <v>45540.662349537037</v>
      </c>
      <c r="C179" s="100">
        <v>284</v>
      </c>
      <c r="D179" s="101">
        <v>16.13</v>
      </c>
      <c r="E179" s="98">
        <v>4580.92</v>
      </c>
      <c r="F179" s="101" t="s">
        <v>12</v>
      </c>
    </row>
    <row r="180" spans="2:6" ht="12.5">
      <c r="B180" s="114">
        <v>45540.662349537037</v>
      </c>
      <c r="C180" s="100">
        <v>279</v>
      </c>
      <c r="D180" s="101">
        <v>16.13</v>
      </c>
      <c r="E180" s="98">
        <v>4500.2699999999995</v>
      </c>
      <c r="F180" s="101" t="s">
        <v>12</v>
      </c>
    </row>
    <row r="181" spans="2:6" ht="12.5">
      <c r="B181" s="114">
        <v>45540.668171296296</v>
      </c>
      <c r="C181" s="100">
        <v>55</v>
      </c>
      <c r="D181" s="101">
        <v>16.18</v>
      </c>
      <c r="E181" s="98">
        <v>889.9</v>
      </c>
      <c r="F181" s="101" t="s">
        <v>12</v>
      </c>
    </row>
    <row r="182" spans="2:6" ht="12.5">
      <c r="B182" s="114">
        <v>45540.668182870373</v>
      </c>
      <c r="C182" s="100">
        <v>259</v>
      </c>
      <c r="D182" s="101">
        <v>16.18</v>
      </c>
      <c r="E182" s="98">
        <v>4190.62</v>
      </c>
      <c r="F182" s="101" t="s">
        <v>12</v>
      </c>
    </row>
    <row r="183" spans="2:6" ht="12.5">
      <c r="B183" s="114">
        <v>45540.668182870373</v>
      </c>
      <c r="C183" s="100">
        <v>24</v>
      </c>
      <c r="D183" s="101">
        <v>16.18</v>
      </c>
      <c r="E183" s="98">
        <v>388.32</v>
      </c>
      <c r="F183" s="101" t="s">
        <v>12</v>
      </c>
    </row>
    <row r="184" spans="2:6" ht="12.5">
      <c r="B184" s="114">
        <v>45540.668182870373</v>
      </c>
      <c r="C184" s="100">
        <v>338</v>
      </c>
      <c r="D184" s="101">
        <v>16.18</v>
      </c>
      <c r="E184" s="98">
        <v>5468.84</v>
      </c>
      <c r="F184" s="101" t="s">
        <v>12</v>
      </c>
    </row>
    <row r="185" spans="2:6" ht="12.5">
      <c r="B185" s="114">
        <v>45540.668182870373</v>
      </c>
      <c r="C185" s="100">
        <v>32</v>
      </c>
      <c r="D185" s="101">
        <v>16.18</v>
      </c>
      <c r="E185" s="98">
        <v>517.76</v>
      </c>
      <c r="F185" s="101" t="s">
        <v>12</v>
      </c>
    </row>
    <row r="186" spans="2:6" ht="12.5">
      <c r="B186" s="114">
        <v>45540.67119212963</v>
      </c>
      <c r="C186" s="100">
        <v>285</v>
      </c>
      <c r="D186" s="101">
        <v>16.21</v>
      </c>
      <c r="E186" s="98">
        <v>4619.8500000000004</v>
      </c>
      <c r="F186" s="101" t="s">
        <v>12</v>
      </c>
    </row>
    <row r="187" spans="2:6" ht="12.5">
      <c r="B187" s="114">
        <v>45540.674861111111</v>
      </c>
      <c r="C187" s="100">
        <v>557</v>
      </c>
      <c r="D187" s="101">
        <v>16.2</v>
      </c>
      <c r="E187" s="98">
        <v>9023.4</v>
      </c>
      <c r="F187" s="101" t="s">
        <v>12</v>
      </c>
    </row>
    <row r="188" spans="2:6" ht="12.5">
      <c r="B188" s="114">
        <v>45540.676493055558</v>
      </c>
      <c r="C188" s="100">
        <v>91</v>
      </c>
      <c r="D188" s="101">
        <v>16.21</v>
      </c>
      <c r="E188" s="98">
        <v>1475.1100000000001</v>
      </c>
      <c r="F188" s="101" t="s">
        <v>12</v>
      </c>
    </row>
    <row r="189" spans="2:6" ht="12.5">
      <c r="B189" s="114">
        <v>45540.677430555559</v>
      </c>
      <c r="C189" s="100">
        <v>292</v>
      </c>
      <c r="D189" s="101">
        <v>16.190000000000001</v>
      </c>
      <c r="E189" s="98">
        <v>4727.4800000000005</v>
      </c>
      <c r="F189" s="101" t="s">
        <v>12</v>
      </c>
    </row>
    <row r="190" spans="2:6" ht="12.5">
      <c r="B190" s="114">
        <v>45540.677430555559</v>
      </c>
      <c r="C190" s="100">
        <v>36</v>
      </c>
      <c r="D190" s="101">
        <v>16.190000000000001</v>
      </c>
      <c r="E190" s="98">
        <v>582.84</v>
      </c>
      <c r="F190" s="101" t="s">
        <v>12</v>
      </c>
    </row>
    <row r="191" spans="2:6" ht="12.5">
      <c r="B191" s="114">
        <v>45540.677488425928</v>
      </c>
      <c r="C191" s="100">
        <v>187</v>
      </c>
      <c r="D191" s="101">
        <v>16.18</v>
      </c>
      <c r="E191" s="98">
        <v>3025.66</v>
      </c>
      <c r="F191" s="101" t="s">
        <v>12</v>
      </c>
    </row>
    <row r="192" spans="2:6" ht="12.5">
      <c r="B192" s="114">
        <v>45540.677488425928</v>
      </c>
      <c r="C192" s="100">
        <v>137</v>
      </c>
      <c r="D192" s="101">
        <v>16.18</v>
      </c>
      <c r="E192" s="98">
        <v>2216.66</v>
      </c>
      <c r="F192" s="101" t="s">
        <v>12</v>
      </c>
    </row>
    <row r="193" spans="2:6" ht="12.5">
      <c r="B193" s="114">
        <v>45540.685983796298</v>
      </c>
      <c r="C193" s="100">
        <v>140</v>
      </c>
      <c r="D193" s="101">
        <v>16.25</v>
      </c>
      <c r="E193" s="98">
        <v>2275</v>
      </c>
      <c r="F193" s="101" t="s">
        <v>12</v>
      </c>
    </row>
    <row r="194" spans="2:6" ht="12.5">
      <c r="B194" s="114">
        <v>45540.685983796298</v>
      </c>
      <c r="C194" s="100">
        <v>270</v>
      </c>
      <c r="D194" s="101">
        <v>16.25</v>
      </c>
      <c r="E194" s="98">
        <v>4387.5</v>
      </c>
      <c r="F194" s="101" t="s">
        <v>12</v>
      </c>
    </row>
    <row r="195" spans="2:6" ht="12.5">
      <c r="B195" s="114">
        <v>45540.685983796298</v>
      </c>
      <c r="C195" s="100">
        <v>138</v>
      </c>
      <c r="D195" s="101">
        <v>16.25</v>
      </c>
      <c r="E195" s="98">
        <v>2242.5</v>
      </c>
      <c r="F195" s="101" t="s">
        <v>12</v>
      </c>
    </row>
    <row r="196" spans="2:6" ht="12.5">
      <c r="B196" s="114">
        <v>45540.687372685185</v>
      </c>
      <c r="C196" s="100">
        <v>612</v>
      </c>
      <c r="D196" s="101">
        <v>16.239999999999998</v>
      </c>
      <c r="E196" s="98">
        <v>9938.8799999999992</v>
      </c>
      <c r="F196" s="101" t="s">
        <v>12</v>
      </c>
    </row>
    <row r="197" spans="2:6" ht="12.5">
      <c r="B197" s="114">
        <v>45540.69431712963</v>
      </c>
      <c r="C197" s="100">
        <v>307</v>
      </c>
      <c r="D197" s="101">
        <v>16.27</v>
      </c>
      <c r="E197" s="98">
        <v>4994.8899999999994</v>
      </c>
      <c r="F197" s="101" t="s">
        <v>12</v>
      </c>
    </row>
    <row r="198" spans="2:6" ht="12.5">
      <c r="B198" s="114">
        <v>45540.695057870369</v>
      </c>
      <c r="C198" s="100">
        <v>267</v>
      </c>
      <c r="D198" s="101">
        <v>16.25</v>
      </c>
      <c r="E198" s="98">
        <v>4338.75</v>
      </c>
      <c r="F198" s="101" t="s">
        <v>12</v>
      </c>
    </row>
    <row r="199" spans="2:6" ht="12.5">
      <c r="B199" s="114">
        <v>45540.695057870369</v>
      </c>
      <c r="C199" s="100">
        <v>265</v>
      </c>
      <c r="D199" s="101">
        <v>16.25</v>
      </c>
      <c r="E199" s="98">
        <v>4306.25</v>
      </c>
      <c r="F199" s="101" t="s">
        <v>12</v>
      </c>
    </row>
    <row r="200" spans="2:6" ht="12.5">
      <c r="B200" s="114">
        <v>45540.695057870369</v>
      </c>
      <c r="C200" s="100">
        <v>267</v>
      </c>
      <c r="D200" s="101">
        <v>16.25</v>
      </c>
      <c r="E200" s="98">
        <v>4338.75</v>
      </c>
      <c r="F200" s="101" t="s">
        <v>12</v>
      </c>
    </row>
    <row r="201" spans="2:6" ht="12.5">
      <c r="B201" s="114">
        <v>45540.695057870369</v>
      </c>
      <c r="C201" s="100">
        <v>274</v>
      </c>
      <c r="D201" s="101">
        <v>16.25</v>
      </c>
      <c r="E201" s="98">
        <v>4452.5</v>
      </c>
      <c r="F201" s="101" t="s">
        <v>12</v>
      </c>
    </row>
    <row r="202" spans="2:6" ht="12.5">
      <c r="B202" s="114">
        <v>45540.701747685183</v>
      </c>
      <c r="C202" s="100">
        <v>573</v>
      </c>
      <c r="D202" s="101">
        <v>16.21</v>
      </c>
      <c r="E202" s="98">
        <v>9288.33</v>
      </c>
      <c r="F202" s="101" t="s">
        <v>12</v>
      </c>
    </row>
    <row r="203" spans="2:6" ht="12.5">
      <c r="B203" s="114">
        <v>45540.701747685183</v>
      </c>
      <c r="C203" s="100">
        <v>39</v>
      </c>
      <c r="D203" s="101">
        <v>16.21</v>
      </c>
      <c r="E203" s="98">
        <v>632.19000000000005</v>
      </c>
      <c r="F203" s="101" t="s">
        <v>12</v>
      </c>
    </row>
    <row r="204" spans="2:6" ht="12.5">
      <c r="B204" s="114">
        <v>45540.708865740744</v>
      </c>
      <c r="C204" s="100">
        <v>41</v>
      </c>
      <c r="D204" s="101">
        <v>16.22</v>
      </c>
      <c r="E204" s="98">
        <v>665.02</v>
      </c>
      <c r="F204" s="101" t="s">
        <v>12</v>
      </c>
    </row>
    <row r="205" spans="2:6" ht="12.5">
      <c r="B205" s="114">
        <v>45540.708865740744</v>
      </c>
      <c r="C205" s="100">
        <v>237</v>
      </c>
      <c r="D205" s="101">
        <v>16.22</v>
      </c>
      <c r="E205" s="98">
        <v>3844.14</v>
      </c>
      <c r="F205" s="101" t="s">
        <v>12</v>
      </c>
    </row>
    <row r="206" spans="2:6" ht="12.5">
      <c r="B206" s="114">
        <v>45540.709305555552</v>
      </c>
      <c r="C206" s="100">
        <v>328</v>
      </c>
      <c r="D206" s="101">
        <v>16.21</v>
      </c>
      <c r="E206" s="98">
        <v>5316.88</v>
      </c>
      <c r="F206" s="101" t="s">
        <v>12</v>
      </c>
    </row>
    <row r="207" spans="2:6" ht="12.5">
      <c r="B207" s="114">
        <v>45540.709305555552</v>
      </c>
      <c r="C207" s="100">
        <v>278</v>
      </c>
      <c r="D207" s="101">
        <v>16.21</v>
      </c>
      <c r="E207" s="98">
        <v>4506.38</v>
      </c>
      <c r="F207" s="101" t="s">
        <v>12</v>
      </c>
    </row>
    <row r="208" spans="2:6" ht="12.5">
      <c r="B208" s="114">
        <v>45540.709305555552</v>
      </c>
      <c r="C208" s="100">
        <v>287</v>
      </c>
      <c r="D208" s="101">
        <v>16.21</v>
      </c>
      <c r="E208" s="98">
        <v>4652.2700000000004</v>
      </c>
      <c r="F208" s="101" t="s">
        <v>12</v>
      </c>
    </row>
    <row r="209" spans="2:6" ht="12.5">
      <c r="B209" s="114">
        <v>45540.709305555552</v>
      </c>
      <c r="C209" s="100">
        <v>275</v>
      </c>
      <c r="D209" s="101">
        <v>16.21</v>
      </c>
      <c r="E209" s="98">
        <v>4457.75</v>
      </c>
      <c r="F209" s="101" t="s">
        <v>12</v>
      </c>
    </row>
    <row r="210" spans="2:6" ht="12.5">
      <c r="B210" s="114">
        <v>45540.712175925924</v>
      </c>
      <c r="C210" s="100">
        <v>95</v>
      </c>
      <c r="D210" s="101">
        <v>16.22</v>
      </c>
      <c r="E210" s="98">
        <v>1540.8999999999999</v>
      </c>
      <c r="F210" s="101" t="s">
        <v>12</v>
      </c>
    </row>
    <row r="211" spans="2:6" ht="12.5">
      <c r="B211" s="114">
        <v>45540.713333333333</v>
      </c>
      <c r="C211" s="100">
        <v>219</v>
      </c>
      <c r="D211" s="101">
        <v>16.22</v>
      </c>
      <c r="E211" s="98">
        <v>3552.18</v>
      </c>
      <c r="F211" s="101" t="s">
        <v>12</v>
      </c>
    </row>
    <row r="212" spans="2:6" ht="12.5">
      <c r="B212" s="114">
        <v>45540.713333333333</v>
      </c>
      <c r="C212" s="100">
        <v>234</v>
      </c>
      <c r="D212" s="101">
        <v>16.22</v>
      </c>
      <c r="E212" s="98">
        <v>3795.4799999999996</v>
      </c>
      <c r="F212" s="101" t="s">
        <v>12</v>
      </c>
    </row>
    <row r="213" spans="2:6" ht="12.5">
      <c r="B213" s="114">
        <v>45540.713333333333</v>
      </c>
      <c r="C213" s="100">
        <v>847</v>
      </c>
      <c r="D213" s="101">
        <v>16.22</v>
      </c>
      <c r="E213" s="98">
        <v>13738.339999999998</v>
      </c>
      <c r="F213" s="101" t="s">
        <v>12</v>
      </c>
    </row>
  </sheetData>
  <conditionalFormatting sqref="D15:D17">
    <cfRule type="expression" dxfId="130" priority="1">
      <formula>$D15&gt;#REF!</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5008D-C9E5-4C58-A890-6C9C97FDA365}">
  <sheetPr codeName="Sheet197"/>
  <dimension ref="B1:L18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45539</v>
      </c>
      <c r="C15" s="83">
        <f>SUMIF(F20:F5000,F15,C20:C5000)</f>
        <v>48167</v>
      </c>
      <c r="D15" s="84">
        <f>E15/C15</f>
        <v>16.599447339464767</v>
      </c>
      <c r="E15" s="84">
        <f>SUMIF(F20:F5000,F15,E20:E5000)</f>
        <v>799545.57999999949</v>
      </c>
      <c r="F15" s="85" t="s">
        <v>12</v>
      </c>
    </row>
    <row r="16" spans="2:10">
      <c r="B16" s="30">
        <v>45539</v>
      </c>
      <c r="C16" s="83">
        <f>SUMIF(F20:F5001,F16,C20:C5001)</f>
        <v>0</v>
      </c>
      <c r="D16" s="84">
        <v>0</v>
      </c>
      <c r="E16" s="84">
        <f>SUMIF(F20:F5001,F16,E20:E5001)</f>
        <v>0</v>
      </c>
      <c r="F16" s="85" t="s">
        <v>22</v>
      </c>
    </row>
    <row r="17" spans="2:12" ht="12.5">
      <c r="B17" s="30">
        <v>45539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45539.378564814811</v>
      </c>
      <c r="C20" s="100">
        <v>4</v>
      </c>
      <c r="D20" s="101">
        <v>16.57</v>
      </c>
      <c r="E20" s="98">
        <v>66.28</v>
      </c>
      <c r="F20" s="101" t="s">
        <v>12</v>
      </c>
      <c r="G20" s="116"/>
      <c r="H20" s="113"/>
      <c r="I20" s="113"/>
      <c r="J20" s="113"/>
      <c r="K20" s="113"/>
    </row>
    <row r="21" spans="2:12" ht="12.5">
      <c r="B21" s="114">
        <v>45539.379965277774</v>
      </c>
      <c r="C21" s="100">
        <v>285</v>
      </c>
      <c r="D21" s="101">
        <v>16.579999999999998</v>
      </c>
      <c r="E21" s="98">
        <v>4725.2999999999993</v>
      </c>
      <c r="F21" s="101" t="s">
        <v>12</v>
      </c>
    </row>
    <row r="22" spans="2:12" ht="12.5">
      <c r="B22" s="114">
        <v>45539.379965277774</v>
      </c>
      <c r="C22" s="100">
        <v>557</v>
      </c>
      <c r="D22" s="101">
        <v>16.579999999999998</v>
      </c>
      <c r="E22" s="98">
        <v>9235.06</v>
      </c>
      <c r="F22" s="101" t="s">
        <v>12</v>
      </c>
    </row>
    <row r="23" spans="2:12" ht="12.5">
      <c r="B23" s="114">
        <v>45539.379965277774</v>
      </c>
      <c r="C23" s="100">
        <v>177</v>
      </c>
      <c r="D23" s="101">
        <v>16.579999999999998</v>
      </c>
      <c r="E23" s="98">
        <v>2934.66</v>
      </c>
      <c r="F23" s="101" t="s">
        <v>12</v>
      </c>
    </row>
    <row r="24" spans="2:12" ht="12.5">
      <c r="B24" s="114">
        <v>45539.379965277774</v>
      </c>
      <c r="C24" s="100">
        <v>557</v>
      </c>
      <c r="D24" s="101">
        <v>16.579999999999998</v>
      </c>
      <c r="E24" s="98">
        <v>9235.06</v>
      </c>
      <c r="F24" s="101" t="s">
        <v>12</v>
      </c>
    </row>
    <row r="25" spans="2:12" ht="12.5">
      <c r="B25" s="114">
        <v>45539.379965277774</v>
      </c>
      <c r="C25" s="100">
        <v>101</v>
      </c>
      <c r="D25" s="101">
        <v>16.579999999999998</v>
      </c>
      <c r="E25" s="98">
        <v>1674.58</v>
      </c>
      <c r="F25" s="101" t="s">
        <v>12</v>
      </c>
    </row>
    <row r="26" spans="2:12" ht="12.5">
      <c r="B26" s="114">
        <v>45539.379988425928</v>
      </c>
      <c r="C26" s="100">
        <v>100</v>
      </c>
      <c r="D26" s="101">
        <v>16.579999999999998</v>
      </c>
      <c r="E26" s="98">
        <v>1657.9999999999998</v>
      </c>
      <c r="F26" s="101" t="s">
        <v>12</v>
      </c>
    </row>
    <row r="27" spans="2:12" ht="12.5">
      <c r="B27" s="114">
        <v>45539.380011574074</v>
      </c>
      <c r="C27" s="100">
        <v>304</v>
      </c>
      <c r="D27" s="101">
        <v>16.57</v>
      </c>
      <c r="E27" s="98">
        <v>5037.28</v>
      </c>
      <c r="F27" s="101" t="s">
        <v>12</v>
      </c>
    </row>
    <row r="28" spans="2:12" ht="12.5">
      <c r="B28" s="114">
        <v>45539.380011574074</v>
      </c>
      <c r="C28" s="100">
        <v>277</v>
      </c>
      <c r="D28" s="101">
        <v>16.57</v>
      </c>
      <c r="E28" s="98">
        <v>4589.8900000000003</v>
      </c>
      <c r="F28" s="101" t="s">
        <v>12</v>
      </c>
    </row>
    <row r="29" spans="2:12" ht="12.5">
      <c r="B29" s="114">
        <v>45539.380011574074</v>
      </c>
      <c r="C29" s="100">
        <v>279</v>
      </c>
      <c r="D29" s="101">
        <v>16.579999999999998</v>
      </c>
      <c r="E29" s="98">
        <v>4625.82</v>
      </c>
      <c r="F29" s="101" t="s">
        <v>12</v>
      </c>
    </row>
    <row r="30" spans="2:12" ht="12.5">
      <c r="B30" s="114">
        <v>45539.385914351849</v>
      </c>
      <c r="C30" s="100">
        <v>39</v>
      </c>
      <c r="D30" s="101">
        <v>16.66</v>
      </c>
      <c r="E30" s="98">
        <v>649.74</v>
      </c>
      <c r="F30" s="101" t="s">
        <v>12</v>
      </c>
    </row>
    <row r="31" spans="2:12" ht="12.5">
      <c r="B31" s="114">
        <v>45539.385914351849</v>
      </c>
      <c r="C31" s="100">
        <v>332</v>
      </c>
      <c r="D31" s="101">
        <v>16.66</v>
      </c>
      <c r="E31" s="98">
        <v>5531.12</v>
      </c>
      <c r="F31" s="101" t="s">
        <v>12</v>
      </c>
    </row>
    <row r="32" spans="2:12" ht="12.5">
      <c r="B32" s="114">
        <v>45539.385960648149</v>
      </c>
      <c r="C32" s="100">
        <v>333</v>
      </c>
      <c r="D32" s="101">
        <v>16.64</v>
      </c>
      <c r="E32" s="98">
        <v>5541.12</v>
      </c>
      <c r="F32" s="101" t="s">
        <v>12</v>
      </c>
    </row>
    <row r="33" spans="2:6" ht="12.5">
      <c r="B33" s="114">
        <v>45539.385960648149</v>
      </c>
      <c r="C33" s="100">
        <v>310</v>
      </c>
      <c r="D33" s="101">
        <v>16.64</v>
      </c>
      <c r="E33" s="98">
        <v>5158.4000000000005</v>
      </c>
      <c r="F33" s="101" t="s">
        <v>12</v>
      </c>
    </row>
    <row r="34" spans="2:6" ht="12.5">
      <c r="B34" s="114">
        <v>45539.391562500001</v>
      </c>
      <c r="C34" s="100">
        <v>272</v>
      </c>
      <c r="D34" s="101">
        <v>16.61</v>
      </c>
      <c r="E34" s="98">
        <v>4517.92</v>
      </c>
      <c r="F34" s="101" t="s">
        <v>12</v>
      </c>
    </row>
    <row r="35" spans="2:6" ht="12.5">
      <c r="B35" s="114">
        <v>45539.391562500001</v>
      </c>
      <c r="C35" s="100">
        <v>272</v>
      </c>
      <c r="D35" s="101">
        <v>16.61</v>
      </c>
      <c r="E35" s="98">
        <v>4517.92</v>
      </c>
      <c r="F35" s="101" t="s">
        <v>12</v>
      </c>
    </row>
    <row r="36" spans="2:6" ht="12.5">
      <c r="B36" s="114">
        <v>45539.391562500001</v>
      </c>
      <c r="C36" s="100">
        <v>642</v>
      </c>
      <c r="D36" s="101">
        <v>16.61</v>
      </c>
      <c r="E36" s="98">
        <v>10663.619999999999</v>
      </c>
      <c r="F36" s="101" t="s">
        <v>12</v>
      </c>
    </row>
    <row r="37" spans="2:6" ht="12.5">
      <c r="B37" s="114">
        <v>45539.391562500001</v>
      </c>
      <c r="C37" s="100">
        <v>7</v>
      </c>
      <c r="D37" s="101">
        <v>16.600000000000001</v>
      </c>
      <c r="E37" s="98">
        <v>116.20000000000002</v>
      </c>
      <c r="F37" s="101" t="s">
        <v>12</v>
      </c>
    </row>
    <row r="38" spans="2:6" ht="12.5">
      <c r="B38" s="114">
        <v>45539.393888888888</v>
      </c>
      <c r="C38" s="100">
        <v>100</v>
      </c>
      <c r="D38" s="101">
        <v>16.600000000000001</v>
      </c>
      <c r="E38" s="98">
        <v>1660.0000000000002</v>
      </c>
      <c r="F38" s="101" t="s">
        <v>12</v>
      </c>
    </row>
    <row r="39" spans="2:6" ht="12.5">
      <c r="B39" s="114">
        <v>45539.394988425927</v>
      </c>
      <c r="C39" s="100">
        <v>893</v>
      </c>
      <c r="D39" s="101">
        <v>16.59</v>
      </c>
      <c r="E39" s="98">
        <v>14814.869999999999</v>
      </c>
      <c r="F39" s="101" t="s">
        <v>12</v>
      </c>
    </row>
    <row r="40" spans="2:6" ht="12.5">
      <c r="B40" s="114">
        <v>45539.400219907409</v>
      </c>
      <c r="C40" s="100">
        <v>269</v>
      </c>
      <c r="D40" s="101">
        <v>16.63</v>
      </c>
      <c r="E40" s="98">
        <v>4473.4699999999993</v>
      </c>
      <c r="F40" s="101" t="s">
        <v>12</v>
      </c>
    </row>
    <row r="41" spans="2:6" ht="12.5">
      <c r="B41" s="114">
        <v>45539.400555555556</v>
      </c>
      <c r="C41" s="100">
        <v>385</v>
      </c>
      <c r="D41" s="101">
        <v>16.61</v>
      </c>
      <c r="E41" s="98">
        <v>6394.8499999999995</v>
      </c>
      <c r="F41" s="101" t="s">
        <v>12</v>
      </c>
    </row>
    <row r="42" spans="2:6" ht="12.5">
      <c r="B42" s="114">
        <v>45539.400555555556</v>
      </c>
      <c r="C42" s="100">
        <v>345</v>
      </c>
      <c r="D42" s="101">
        <v>16.61</v>
      </c>
      <c r="E42" s="98">
        <v>5730.45</v>
      </c>
      <c r="F42" s="101" t="s">
        <v>12</v>
      </c>
    </row>
    <row r="43" spans="2:6" ht="12.5">
      <c r="B43" s="114">
        <v>45539.400555555556</v>
      </c>
      <c r="C43" s="100">
        <v>279</v>
      </c>
      <c r="D43" s="101">
        <v>16.600000000000001</v>
      </c>
      <c r="E43" s="98">
        <v>4631.4000000000005</v>
      </c>
      <c r="F43" s="101" t="s">
        <v>12</v>
      </c>
    </row>
    <row r="44" spans="2:6" ht="12.5">
      <c r="B44" s="114">
        <v>45539.400555555556</v>
      </c>
      <c r="C44" s="100">
        <v>272</v>
      </c>
      <c r="D44" s="101">
        <v>16.600000000000001</v>
      </c>
      <c r="E44" s="98">
        <v>4515.2000000000007</v>
      </c>
      <c r="F44" s="101" t="s">
        <v>12</v>
      </c>
    </row>
    <row r="45" spans="2:6" ht="12.5">
      <c r="B45" s="114">
        <v>45539.408900462964</v>
      </c>
      <c r="C45" s="100">
        <v>134</v>
      </c>
      <c r="D45" s="101">
        <v>16.649999999999999</v>
      </c>
      <c r="E45" s="98">
        <v>2231.1</v>
      </c>
      <c r="F45" s="101" t="s">
        <v>12</v>
      </c>
    </row>
    <row r="46" spans="2:6" ht="12.5">
      <c r="B46" s="114">
        <v>45539.408958333333</v>
      </c>
      <c r="C46" s="100">
        <v>424</v>
      </c>
      <c r="D46" s="101">
        <v>16.649999999999999</v>
      </c>
      <c r="E46" s="98">
        <v>7059.5999999999995</v>
      </c>
      <c r="F46" s="101" t="s">
        <v>12</v>
      </c>
    </row>
    <row r="47" spans="2:6" ht="12.5">
      <c r="B47" s="114">
        <v>45539.415451388886</v>
      </c>
      <c r="C47" s="100">
        <v>277</v>
      </c>
      <c r="D47" s="101">
        <v>16.649999999999999</v>
      </c>
      <c r="E47" s="98">
        <v>4612.0499999999993</v>
      </c>
      <c r="F47" s="101" t="s">
        <v>12</v>
      </c>
    </row>
    <row r="48" spans="2:6" ht="12.5">
      <c r="B48" s="114">
        <v>45539.415451388886</v>
      </c>
      <c r="C48" s="100">
        <v>277</v>
      </c>
      <c r="D48" s="101">
        <v>16.649999999999999</v>
      </c>
      <c r="E48" s="98">
        <v>4612.0499999999993</v>
      </c>
      <c r="F48" s="101" t="s">
        <v>12</v>
      </c>
    </row>
    <row r="49" spans="2:6" ht="12.5">
      <c r="B49" s="114">
        <v>45539.415451388886</v>
      </c>
      <c r="C49" s="100">
        <v>600</v>
      </c>
      <c r="D49" s="101">
        <v>16.649999999999999</v>
      </c>
      <c r="E49" s="98">
        <v>9990</v>
      </c>
      <c r="F49" s="101" t="s">
        <v>12</v>
      </c>
    </row>
    <row r="50" spans="2:6" ht="12.5">
      <c r="B50" s="114">
        <v>45539.419259259259</v>
      </c>
      <c r="C50" s="100">
        <v>281</v>
      </c>
      <c r="D50" s="101">
        <v>16.649999999999999</v>
      </c>
      <c r="E50" s="98">
        <v>4678.6499999999996</v>
      </c>
      <c r="F50" s="101" t="s">
        <v>12</v>
      </c>
    </row>
    <row r="51" spans="2:6" ht="12.5">
      <c r="B51" s="114">
        <v>45539.419259259259</v>
      </c>
      <c r="C51" s="100">
        <v>176</v>
      </c>
      <c r="D51" s="101">
        <v>16.649999999999999</v>
      </c>
      <c r="E51" s="98">
        <v>2930.3999999999996</v>
      </c>
      <c r="F51" s="101" t="s">
        <v>12</v>
      </c>
    </row>
    <row r="52" spans="2:6" ht="12.5">
      <c r="B52" s="114">
        <v>45539.419259259259</v>
      </c>
      <c r="C52" s="100">
        <v>11</v>
      </c>
      <c r="D52" s="101">
        <v>16.649999999999999</v>
      </c>
      <c r="E52" s="98">
        <v>183.14999999999998</v>
      </c>
      <c r="F52" s="101" t="s">
        <v>12</v>
      </c>
    </row>
    <row r="53" spans="2:6" ht="12.5">
      <c r="B53" s="114">
        <v>45539.419259259259</v>
      </c>
      <c r="C53" s="100">
        <v>96</v>
      </c>
      <c r="D53" s="101">
        <v>16.649999999999999</v>
      </c>
      <c r="E53" s="98">
        <v>1598.3999999999999</v>
      </c>
      <c r="F53" s="101" t="s">
        <v>12</v>
      </c>
    </row>
    <row r="54" spans="2:6" ht="12.5">
      <c r="B54" s="114">
        <v>45539.423206018517</v>
      </c>
      <c r="C54" s="100">
        <v>311</v>
      </c>
      <c r="D54" s="115">
        <v>16.63</v>
      </c>
      <c r="E54" s="98">
        <v>5171.9299999999994</v>
      </c>
      <c r="F54" s="101" t="s">
        <v>12</v>
      </c>
    </row>
    <row r="55" spans="2:6" ht="12.5">
      <c r="B55" s="114">
        <v>45539.425011574072</v>
      </c>
      <c r="C55" s="100">
        <v>228</v>
      </c>
      <c r="D55" s="115">
        <v>16.61</v>
      </c>
      <c r="E55" s="98">
        <v>3787.08</v>
      </c>
      <c r="F55" s="101" t="s">
        <v>12</v>
      </c>
    </row>
    <row r="56" spans="2:6" ht="12.5">
      <c r="B56" s="114">
        <v>45539.425011574072</v>
      </c>
      <c r="C56" s="100">
        <v>47</v>
      </c>
      <c r="D56" s="115">
        <v>16.61</v>
      </c>
      <c r="E56" s="98">
        <v>780.67</v>
      </c>
      <c r="F56" s="101" t="s">
        <v>12</v>
      </c>
    </row>
    <row r="57" spans="2:6" ht="12.5">
      <c r="B57" s="114">
        <v>45539.431655092594</v>
      </c>
      <c r="C57" s="100">
        <v>52</v>
      </c>
      <c r="D57" s="115">
        <v>16.63</v>
      </c>
      <c r="E57" s="98">
        <v>864.76</v>
      </c>
      <c r="F57" s="101" t="s">
        <v>12</v>
      </c>
    </row>
    <row r="58" spans="2:6" ht="12.5">
      <c r="B58" s="114">
        <v>45539.43509259259</v>
      </c>
      <c r="C58" s="100">
        <v>5</v>
      </c>
      <c r="D58" s="115">
        <v>16.66</v>
      </c>
      <c r="E58" s="98">
        <v>83.3</v>
      </c>
      <c r="F58" s="101" t="s">
        <v>12</v>
      </c>
    </row>
    <row r="59" spans="2:6" ht="12.5">
      <c r="B59" s="114">
        <v>45539.438576388886</v>
      </c>
      <c r="C59" s="100">
        <v>602</v>
      </c>
      <c r="D59" s="115">
        <v>16.71</v>
      </c>
      <c r="E59" s="98">
        <v>10059.42</v>
      </c>
      <c r="F59" s="101" t="s">
        <v>12</v>
      </c>
    </row>
    <row r="60" spans="2:6" ht="12.5">
      <c r="B60" s="114">
        <v>45539.439583333333</v>
      </c>
      <c r="C60" s="100">
        <v>122</v>
      </c>
      <c r="D60" s="115">
        <v>16.68</v>
      </c>
      <c r="E60" s="98">
        <v>2034.96</v>
      </c>
      <c r="F60" s="101" t="s">
        <v>12</v>
      </c>
    </row>
    <row r="61" spans="2:6" ht="12.5">
      <c r="B61" s="114">
        <v>45539.439583333333</v>
      </c>
      <c r="C61" s="100">
        <v>152</v>
      </c>
      <c r="D61" s="115">
        <v>16.68</v>
      </c>
      <c r="E61" s="98">
        <v>2535.36</v>
      </c>
      <c r="F61" s="101" t="s">
        <v>12</v>
      </c>
    </row>
    <row r="62" spans="2:6" ht="12.5">
      <c r="B62" s="114">
        <v>45539.439583333333</v>
      </c>
      <c r="C62" s="100">
        <v>187</v>
      </c>
      <c r="D62" s="115">
        <v>16.690000000000001</v>
      </c>
      <c r="E62" s="98">
        <v>3121.03</v>
      </c>
      <c r="F62" s="101" t="s">
        <v>12</v>
      </c>
    </row>
    <row r="63" spans="2:6" ht="12.5">
      <c r="B63" s="114">
        <v>45539.439583333333</v>
      </c>
      <c r="C63" s="100">
        <v>274</v>
      </c>
      <c r="D63" s="115">
        <v>16.68</v>
      </c>
      <c r="E63" s="98">
        <v>4570.32</v>
      </c>
      <c r="F63" s="101" t="s">
        <v>12</v>
      </c>
    </row>
    <row r="64" spans="2:6" ht="12.5">
      <c r="B64" s="114">
        <v>45539.439583333333</v>
      </c>
      <c r="C64" s="100">
        <v>375</v>
      </c>
      <c r="D64" s="115">
        <v>16.690000000000001</v>
      </c>
      <c r="E64" s="98">
        <v>6258.7500000000009</v>
      </c>
      <c r="F64" s="101" t="s">
        <v>12</v>
      </c>
    </row>
    <row r="65" spans="2:6" ht="12.5">
      <c r="B65" s="114">
        <v>45539.439583333333</v>
      </c>
      <c r="C65" s="100">
        <v>278</v>
      </c>
      <c r="D65" s="115">
        <v>16.68</v>
      </c>
      <c r="E65" s="98">
        <v>4637.04</v>
      </c>
      <c r="F65" s="101" t="s">
        <v>12</v>
      </c>
    </row>
    <row r="66" spans="2:6" ht="12.5">
      <c r="B66" s="114">
        <v>45539.442685185182</v>
      </c>
      <c r="C66" s="100">
        <v>286</v>
      </c>
      <c r="D66" s="115">
        <v>16.670000000000002</v>
      </c>
      <c r="E66" s="98">
        <v>4767.6200000000008</v>
      </c>
      <c r="F66" s="101" t="s">
        <v>12</v>
      </c>
    </row>
    <row r="67" spans="2:6" ht="12.5">
      <c r="B67" s="114">
        <v>45539.446759259263</v>
      </c>
      <c r="C67" s="100">
        <v>273</v>
      </c>
      <c r="D67" s="115">
        <v>16.63</v>
      </c>
      <c r="E67" s="98">
        <v>4539.99</v>
      </c>
      <c r="F67" s="101" t="s">
        <v>12</v>
      </c>
    </row>
    <row r="68" spans="2:6" ht="12.5">
      <c r="B68" s="114">
        <v>45539.450104166666</v>
      </c>
      <c r="C68" s="100">
        <v>281</v>
      </c>
      <c r="D68" s="115">
        <v>16.62</v>
      </c>
      <c r="E68" s="98">
        <v>4670.22</v>
      </c>
      <c r="F68" s="101" t="s">
        <v>12</v>
      </c>
    </row>
    <row r="69" spans="2:6" ht="12.5">
      <c r="B69" s="114">
        <v>45539.450104166666</v>
      </c>
      <c r="C69" s="100">
        <v>275</v>
      </c>
      <c r="D69" s="115">
        <v>16.62</v>
      </c>
      <c r="E69" s="98">
        <v>4570.5</v>
      </c>
      <c r="F69" s="101" t="s">
        <v>12</v>
      </c>
    </row>
    <row r="70" spans="2:6" ht="12.5">
      <c r="B70" s="114">
        <v>45539.455717592595</v>
      </c>
      <c r="C70" s="100">
        <v>94</v>
      </c>
      <c r="D70" s="115">
        <v>16.62</v>
      </c>
      <c r="E70" s="98">
        <v>1562.2800000000002</v>
      </c>
      <c r="F70" s="101" t="s">
        <v>12</v>
      </c>
    </row>
    <row r="71" spans="2:6" ht="12.5">
      <c r="B71" s="114">
        <v>45539.455717592595</v>
      </c>
      <c r="C71" s="100">
        <v>184</v>
      </c>
      <c r="D71" s="115">
        <v>16.62</v>
      </c>
      <c r="E71" s="98">
        <v>3058.0800000000004</v>
      </c>
      <c r="F71" s="101" t="s">
        <v>12</v>
      </c>
    </row>
    <row r="72" spans="2:6" ht="12.5">
      <c r="B72" s="114">
        <v>45539.455717592595</v>
      </c>
      <c r="C72" s="100">
        <v>284</v>
      </c>
      <c r="D72" s="115">
        <v>16.62</v>
      </c>
      <c r="E72" s="98">
        <v>4720.08</v>
      </c>
      <c r="F72" s="101" t="s">
        <v>12</v>
      </c>
    </row>
    <row r="73" spans="2:6" ht="12.5">
      <c r="B73" s="114">
        <v>45539.459189814814</v>
      </c>
      <c r="C73" s="100">
        <v>862</v>
      </c>
      <c r="D73" s="115">
        <v>16.600000000000001</v>
      </c>
      <c r="E73" s="98">
        <v>14309.2</v>
      </c>
      <c r="F73" s="101" t="s">
        <v>12</v>
      </c>
    </row>
    <row r="74" spans="2:6" ht="12.5">
      <c r="B74" s="114">
        <v>45539.459189814814</v>
      </c>
      <c r="C74" s="100">
        <v>64</v>
      </c>
      <c r="D74" s="115">
        <v>16.600000000000001</v>
      </c>
      <c r="E74" s="98">
        <v>1062.4000000000001</v>
      </c>
      <c r="F74" s="101" t="s">
        <v>12</v>
      </c>
    </row>
    <row r="75" spans="2:6" ht="12.5">
      <c r="B75" s="114">
        <v>45539.459189814814</v>
      </c>
      <c r="C75" s="100">
        <v>74</v>
      </c>
      <c r="D75" s="115">
        <v>16.600000000000001</v>
      </c>
      <c r="E75" s="98">
        <v>1228.4000000000001</v>
      </c>
      <c r="F75" s="101" t="s">
        <v>12</v>
      </c>
    </row>
    <row r="76" spans="2:6" ht="12.5">
      <c r="B76" s="114">
        <v>45539.477627314816</v>
      </c>
      <c r="C76" s="100">
        <v>851</v>
      </c>
      <c r="D76" s="115">
        <v>16.64</v>
      </c>
      <c r="E76" s="98">
        <v>14160.640000000001</v>
      </c>
      <c r="F76" s="101" t="s">
        <v>12</v>
      </c>
    </row>
    <row r="77" spans="2:6" ht="12.5">
      <c r="B77" s="114">
        <v>45539.477627314816</v>
      </c>
      <c r="C77" s="100">
        <v>234</v>
      </c>
      <c r="D77" s="115">
        <v>16.64</v>
      </c>
      <c r="E77" s="98">
        <v>3893.76</v>
      </c>
      <c r="F77" s="101" t="s">
        <v>12</v>
      </c>
    </row>
    <row r="78" spans="2:6" ht="12.5">
      <c r="B78" s="114">
        <v>45539.477627314816</v>
      </c>
      <c r="C78" s="100">
        <v>55</v>
      </c>
      <c r="D78" s="115">
        <v>16.64</v>
      </c>
      <c r="E78" s="98">
        <v>915.2</v>
      </c>
      <c r="F78" s="101" t="s">
        <v>12</v>
      </c>
    </row>
    <row r="79" spans="2:6" ht="12.5">
      <c r="B79" s="114">
        <v>45539.477685185186</v>
      </c>
      <c r="C79" s="100">
        <v>142</v>
      </c>
      <c r="D79" s="115">
        <v>16.63</v>
      </c>
      <c r="E79" s="98">
        <v>2361.46</v>
      </c>
      <c r="F79" s="101" t="s">
        <v>12</v>
      </c>
    </row>
    <row r="80" spans="2:6" ht="12.5">
      <c r="B80" s="114">
        <v>45539.477685185186</v>
      </c>
      <c r="C80" s="100">
        <v>246</v>
      </c>
      <c r="D80" s="115">
        <v>16.63</v>
      </c>
      <c r="E80" s="98">
        <v>4090.9799999999996</v>
      </c>
      <c r="F80" s="101" t="s">
        <v>12</v>
      </c>
    </row>
    <row r="81" spans="2:6" ht="12.5">
      <c r="B81" s="114">
        <v>45539.477685185186</v>
      </c>
      <c r="C81" s="100">
        <v>390</v>
      </c>
      <c r="D81" s="115">
        <v>16.63</v>
      </c>
      <c r="E81" s="98">
        <v>6485.7</v>
      </c>
      <c r="F81" s="101" t="s">
        <v>12</v>
      </c>
    </row>
    <row r="82" spans="2:6" ht="12.5">
      <c r="B82" s="114">
        <v>45539.477685185186</v>
      </c>
      <c r="C82" s="100">
        <v>511</v>
      </c>
      <c r="D82" s="115">
        <v>16.63</v>
      </c>
      <c r="E82" s="98">
        <v>8497.93</v>
      </c>
      <c r="F82" s="101" t="s">
        <v>12</v>
      </c>
    </row>
    <row r="83" spans="2:6" ht="12.5">
      <c r="B83" s="114">
        <v>45539.477997685186</v>
      </c>
      <c r="C83" s="100">
        <v>1000</v>
      </c>
      <c r="D83" s="115">
        <v>16.61</v>
      </c>
      <c r="E83" s="98">
        <v>16610</v>
      </c>
      <c r="F83" s="101" t="s">
        <v>12</v>
      </c>
    </row>
    <row r="84" spans="2:6" ht="12.5">
      <c r="B84" s="114">
        <v>45539.483518518522</v>
      </c>
      <c r="C84" s="100">
        <v>310</v>
      </c>
      <c r="D84" s="115">
        <v>16.61</v>
      </c>
      <c r="E84" s="98">
        <v>5149.0999999999995</v>
      </c>
      <c r="F84" s="101" t="s">
        <v>12</v>
      </c>
    </row>
    <row r="85" spans="2:6" ht="12.5">
      <c r="B85" s="114">
        <v>45539.494664351849</v>
      </c>
      <c r="C85" s="100">
        <v>317</v>
      </c>
      <c r="D85" s="115">
        <v>16.600000000000001</v>
      </c>
      <c r="E85" s="98">
        <v>5262.2000000000007</v>
      </c>
      <c r="F85" s="101" t="s">
        <v>12</v>
      </c>
    </row>
    <row r="86" spans="2:6" ht="12.5">
      <c r="B86" s="114">
        <v>45539.495173611111</v>
      </c>
      <c r="C86" s="100">
        <v>15</v>
      </c>
      <c r="D86" s="115">
        <v>16.59</v>
      </c>
      <c r="E86" s="98">
        <v>248.85</v>
      </c>
      <c r="F86" s="101" t="s">
        <v>12</v>
      </c>
    </row>
    <row r="87" spans="2:6" ht="12.5">
      <c r="B87" s="114">
        <v>45539.495173611111</v>
      </c>
      <c r="C87" s="100">
        <v>303</v>
      </c>
      <c r="D87" s="115">
        <v>16.59</v>
      </c>
      <c r="E87" s="98">
        <v>5026.7699999999995</v>
      </c>
      <c r="F87" s="101" t="s">
        <v>12</v>
      </c>
    </row>
    <row r="88" spans="2:6" ht="12.5">
      <c r="B88" s="114">
        <v>45539.495173611111</v>
      </c>
      <c r="C88" s="100">
        <v>296</v>
      </c>
      <c r="D88" s="115">
        <v>16.59</v>
      </c>
      <c r="E88" s="98">
        <v>4910.6400000000003</v>
      </c>
      <c r="F88" s="101" t="s">
        <v>12</v>
      </c>
    </row>
    <row r="89" spans="2:6" ht="12.5">
      <c r="B89" s="114">
        <v>45539.495173611111</v>
      </c>
      <c r="C89" s="100">
        <v>301</v>
      </c>
      <c r="D89" s="115">
        <v>16.59</v>
      </c>
      <c r="E89" s="98">
        <v>4993.59</v>
      </c>
      <c r="F89" s="101" t="s">
        <v>12</v>
      </c>
    </row>
    <row r="90" spans="2:6" ht="12.5">
      <c r="B90" s="114">
        <v>45539.495173611111</v>
      </c>
      <c r="C90" s="100">
        <v>311</v>
      </c>
      <c r="D90" s="115">
        <v>16.59</v>
      </c>
      <c r="E90" s="98">
        <v>5159.49</v>
      </c>
      <c r="F90" s="101" t="s">
        <v>12</v>
      </c>
    </row>
    <row r="91" spans="2:6" ht="12.5">
      <c r="B91" s="114">
        <v>45539.502592592595</v>
      </c>
      <c r="C91" s="100">
        <v>263</v>
      </c>
      <c r="D91" s="115">
        <v>16.559999999999999</v>
      </c>
      <c r="E91" s="98">
        <v>4355.28</v>
      </c>
      <c r="F91" s="101" t="s">
        <v>12</v>
      </c>
    </row>
    <row r="92" spans="2:6" ht="12.5">
      <c r="B92" s="114">
        <v>45539.503136574072</v>
      </c>
      <c r="C92" s="100">
        <v>284</v>
      </c>
      <c r="D92" s="115">
        <v>16.55</v>
      </c>
      <c r="E92" s="98">
        <v>4700.2</v>
      </c>
      <c r="F92" s="101" t="s">
        <v>12</v>
      </c>
    </row>
    <row r="93" spans="2:6" ht="12.5">
      <c r="B93" s="114">
        <v>45539.503136574072</v>
      </c>
      <c r="C93" s="100">
        <v>310</v>
      </c>
      <c r="D93" s="115">
        <v>16.55</v>
      </c>
      <c r="E93" s="98">
        <v>5130.5</v>
      </c>
      <c r="F93" s="101" t="s">
        <v>12</v>
      </c>
    </row>
    <row r="94" spans="2:6" ht="12.5">
      <c r="B94" s="114">
        <v>45539.510196759256</v>
      </c>
      <c r="C94" s="100">
        <v>297</v>
      </c>
      <c r="D94" s="115">
        <v>16.559999999999999</v>
      </c>
      <c r="E94" s="98">
        <v>4918.32</v>
      </c>
      <c r="F94" s="101" t="s">
        <v>12</v>
      </c>
    </row>
    <row r="95" spans="2:6" ht="12.5">
      <c r="B95" s="114">
        <v>45539.516851851855</v>
      </c>
      <c r="C95" s="100">
        <v>560</v>
      </c>
      <c r="D95" s="115">
        <v>16.64</v>
      </c>
      <c r="E95" s="98">
        <v>9318.4</v>
      </c>
      <c r="F95" s="101" t="s">
        <v>12</v>
      </c>
    </row>
    <row r="96" spans="2:6" ht="12.5">
      <c r="B96" s="114">
        <v>45539.518946759257</v>
      </c>
      <c r="C96" s="100">
        <v>168</v>
      </c>
      <c r="D96" s="115">
        <v>16.64</v>
      </c>
      <c r="E96" s="98">
        <v>2795.52</v>
      </c>
      <c r="F96" s="101" t="s">
        <v>12</v>
      </c>
    </row>
    <row r="97" spans="2:6" ht="12.5">
      <c r="B97" s="114">
        <v>45539.518946759257</v>
      </c>
      <c r="C97" s="100">
        <v>111</v>
      </c>
      <c r="D97" s="115">
        <v>16.64</v>
      </c>
      <c r="E97" s="98">
        <v>1847.04</v>
      </c>
      <c r="F97" s="101" t="s">
        <v>12</v>
      </c>
    </row>
    <row r="98" spans="2:6" ht="12.5">
      <c r="B98" s="114">
        <v>45539.528981481482</v>
      </c>
      <c r="C98" s="100">
        <v>563</v>
      </c>
      <c r="D98" s="115">
        <v>16.649999999999999</v>
      </c>
      <c r="E98" s="98">
        <v>9373.9499999999989</v>
      </c>
      <c r="F98" s="101" t="s">
        <v>12</v>
      </c>
    </row>
    <row r="99" spans="2:6" ht="12.5">
      <c r="B99" s="114">
        <v>45539.538043981483</v>
      </c>
      <c r="C99" s="100">
        <v>292</v>
      </c>
      <c r="D99" s="115">
        <v>16.66</v>
      </c>
      <c r="E99" s="98">
        <v>4864.72</v>
      </c>
      <c r="F99" s="101" t="s">
        <v>12</v>
      </c>
    </row>
    <row r="100" spans="2:6" ht="12.5">
      <c r="B100" s="114">
        <v>45539.54383101852</v>
      </c>
      <c r="C100" s="100">
        <v>280</v>
      </c>
      <c r="D100" s="115">
        <v>16.649999999999999</v>
      </c>
      <c r="E100" s="98">
        <v>4662</v>
      </c>
      <c r="F100" s="101" t="s">
        <v>12</v>
      </c>
    </row>
    <row r="101" spans="2:6" ht="12.5">
      <c r="B101" s="114">
        <v>45539.54383101852</v>
      </c>
      <c r="C101" s="100">
        <v>309</v>
      </c>
      <c r="D101" s="115">
        <v>16.649999999999999</v>
      </c>
      <c r="E101" s="98">
        <v>5144.8499999999995</v>
      </c>
      <c r="F101" s="101" t="s">
        <v>12</v>
      </c>
    </row>
    <row r="102" spans="2:6" ht="12.5">
      <c r="B102" s="114">
        <v>45539.543842592589</v>
      </c>
      <c r="C102" s="100">
        <v>305</v>
      </c>
      <c r="D102" s="115">
        <v>16.64</v>
      </c>
      <c r="E102" s="98">
        <v>5075.2</v>
      </c>
      <c r="F102" s="101" t="s">
        <v>12</v>
      </c>
    </row>
    <row r="103" spans="2:6" ht="12.5">
      <c r="B103" s="114">
        <v>45539.543842592589</v>
      </c>
      <c r="C103" s="100">
        <v>266</v>
      </c>
      <c r="D103" s="115">
        <v>16.64</v>
      </c>
      <c r="E103" s="98">
        <v>4426.24</v>
      </c>
      <c r="F103" s="101" t="s">
        <v>12</v>
      </c>
    </row>
    <row r="104" spans="2:6" ht="12.5">
      <c r="B104" s="114">
        <v>45539.543842592589</v>
      </c>
      <c r="C104" s="100">
        <v>289</v>
      </c>
      <c r="D104" s="115">
        <v>16.64</v>
      </c>
      <c r="E104" s="98">
        <v>4808.96</v>
      </c>
      <c r="F104" s="101" t="s">
        <v>12</v>
      </c>
    </row>
    <row r="105" spans="2:6" ht="12.5">
      <c r="B105" s="114">
        <v>45539.551458333335</v>
      </c>
      <c r="C105" s="100">
        <v>274</v>
      </c>
      <c r="D105" s="115">
        <v>16.64</v>
      </c>
      <c r="E105" s="98">
        <v>4559.3600000000006</v>
      </c>
      <c r="F105" s="101" t="s">
        <v>12</v>
      </c>
    </row>
    <row r="106" spans="2:6" ht="12.5">
      <c r="B106" s="114">
        <v>45539.551458333335</v>
      </c>
      <c r="C106" s="100">
        <v>289</v>
      </c>
      <c r="D106" s="115">
        <v>16.64</v>
      </c>
      <c r="E106" s="98">
        <v>4808.96</v>
      </c>
      <c r="F106" s="101" t="s">
        <v>12</v>
      </c>
    </row>
    <row r="107" spans="2:6" ht="12.5">
      <c r="B107" s="114">
        <v>45539.557870370372</v>
      </c>
      <c r="C107" s="100">
        <v>325</v>
      </c>
      <c r="D107" s="115">
        <v>16.62</v>
      </c>
      <c r="E107" s="98">
        <v>5401.5</v>
      </c>
      <c r="F107" s="101" t="s">
        <v>12</v>
      </c>
    </row>
    <row r="108" spans="2:6" ht="12.5">
      <c r="B108" s="114">
        <v>45539.563530092593</v>
      </c>
      <c r="C108" s="100">
        <v>326</v>
      </c>
      <c r="D108" s="115">
        <v>16.61</v>
      </c>
      <c r="E108" s="98">
        <v>5414.86</v>
      </c>
      <c r="F108" s="101" t="s">
        <v>12</v>
      </c>
    </row>
    <row r="109" spans="2:6" ht="12.5">
      <c r="B109" s="114">
        <v>45539.563530092593</v>
      </c>
      <c r="C109" s="100">
        <v>230</v>
      </c>
      <c r="D109" s="115">
        <v>16.61</v>
      </c>
      <c r="E109" s="98">
        <v>3820.2999999999997</v>
      </c>
      <c r="F109" s="101" t="s">
        <v>12</v>
      </c>
    </row>
    <row r="110" spans="2:6" ht="12.5">
      <c r="B110" s="114">
        <v>45539.569768518515</v>
      </c>
      <c r="C110" s="100">
        <v>281</v>
      </c>
      <c r="D110" s="115">
        <v>16.63</v>
      </c>
      <c r="E110" s="98">
        <v>4673.03</v>
      </c>
      <c r="F110" s="101" t="s">
        <v>12</v>
      </c>
    </row>
    <row r="111" spans="2:6" ht="12.5">
      <c r="B111" s="114">
        <v>45539.569768518515</v>
      </c>
      <c r="C111" s="100">
        <v>291</v>
      </c>
      <c r="D111" s="115">
        <v>16.63</v>
      </c>
      <c r="E111" s="98">
        <v>4839.33</v>
      </c>
      <c r="F111" s="101" t="s">
        <v>12</v>
      </c>
    </row>
    <row r="112" spans="2:6" ht="12.5">
      <c r="B112" s="114">
        <v>45539.569768518515</v>
      </c>
      <c r="C112" s="100">
        <v>287</v>
      </c>
      <c r="D112" s="115">
        <v>16.63</v>
      </c>
      <c r="E112" s="98">
        <v>4772.8099999999995</v>
      </c>
      <c r="F112" s="101" t="s">
        <v>12</v>
      </c>
    </row>
    <row r="113" spans="2:6" ht="12.5">
      <c r="B113" s="114">
        <v>45539.581342592595</v>
      </c>
      <c r="C113" s="100">
        <v>531</v>
      </c>
      <c r="D113" s="115">
        <v>16.600000000000001</v>
      </c>
      <c r="E113" s="98">
        <v>8814.6</v>
      </c>
      <c r="F113" s="101" t="s">
        <v>12</v>
      </c>
    </row>
    <row r="114" spans="2:6" ht="12.5">
      <c r="B114" s="114">
        <v>45539.582743055558</v>
      </c>
      <c r="C114" s="100">
        <v>271</v>
      </c>
      <c r="D114" s="115">
        <v>16.59</v>
      </c>
      <c r="E114" s="98">
        <v>4495.8900000000003</v>
      </c>
      <c r="F114" s="101" t="s">
        <v>12</v>
      </c>
    </row>
    <row r="115" spans="2:6" ht="12.5">
      <c r="B115" s="114">
        <v>45539.582743055558</v>
      </c>
      <c r="C115" s="100">
        <v>291</v>
      </c>
      <c r="D115" s="115">
        <v>16.59</v>
      </c>
      <c r="E115" s="98">
        <v>4827.6899999999996</v>
      </c>
      <c r="F115" s="101" t="s">
        <v>12</v>
      </c>
    </row>
    <row r="116" spans="2:6" ht="12.5">
      <c r="B116" s="114">
        <v>45539.591400462959</v>
      </c>
      <c r="C116" s="100">
        <v>288</v>
      </c>
      <c r="D116" s="115">
        <v>16.61</v>
      </c>
      <c r="E116" s="98">
        <v>4783.68</v>
      </c>
      <c r="F116" s="101" t="s">
        <v>12</v>
      </c>
    </row>
    <row r="117" spans="2:6" ht="12.5">
      <c r="B117" s="114">
        <v>45539.591400462959</v>
      </c>
      <c r="C117" s="100">
        <v>289</v>
      </c>
      <c r="D117" s="115">
        <v>16.61</v>
      </c>
      <c r="E117" s="98">
        <v>4800.29</v>
      </c>
      <c r="F117" s="101" t="s">
        <v>12</v>
      </c>
    </row>
    <row r="118" spans="2:6" ht="12.5">
      <c r="B118" s="114">
        <v>45539.591400462959</v>
      </c>
      <c r="C118" s="100">
        <v>271</v>
      </c>
      <c r="D118" s="115">
        <v>16.61</v>
      </c>
      <c r="E118" s="98">
        <v>4501.3099999999995</v>
      </c>
      <c r="F118" s="101" t="s">
        <v>12</v>
      </c>
    </row>
    <row r="119" spans="2:6" ht="12.5">
      <c r="B119" s="114">
        <v>45539.593414351853</v>
      </c>
      <c r="C119" s="100">
        <v>708</v>
      </c>
      <c r="D119" s="115">
        <v>16.600000000000001</v>
      </c>
      <c r="E119" s="98">
        <v>11752.800000000001</v>
      </c>
      <c r="F119" s="101" t="s">
        <v>12</v>
      </c>
    </row>
    <row r="120" spans="2:6" ht="12.5">
      <c r="B120" s="114">
        <v>45539.593414351853</v>
      </c>
      <c r="C120" s="100">
        <v>100</v>
      </c>
      <c r="D120" s="115">
        <v>16.600000000000001</v>
      </c>
      <c r="E120" s="98">
        <v>1660.0000000000002</v>
      </c>
      <c r="F120" s="101" t="s">
        <v>12</v>
      </c>
    </row>
    <row r="121" spans="2:6" ht="12.5">
      <c r="B121" s="114">
        <v>45539.593414351853</v>
      </c>
      <c r="C121" s="100">
        <v>392</v>
      </c>
      <c r="D121" s="115">
        <v>16.600000000000001</v>
      </c>
      <c r="E121" s="98">
        <v>6507.2000000000007</v>
      </c>
      <c r="F121" s="101" t="s">
        <v>12</v>
      </c>
    </row>
    <row r="122" spans="2:6" ht="12.5">
      <c r="B122" s="114">
        <v>45539.601886574077</v>
      </c>
      <c r="C122" s="100">
        <v>135</v>
      </c>
      <c r="D122" s="115">
        <v>16.61</v>
      </c>
      <c r="E122" s="98">
        <v>2242.35</v>
      </c>
      <c r="F122" s="101" t="s">
        <v>12</v>
      </c>
    </row>
    <row r="123" spans="2:6" ht="12.5">
      <c r="B123" s="114">
        <v>45539.601886574077</v>
      </c>
      <c r="C123" s="100">
        <v>64</v>
      </c>
      <c r="D123" s="115">
        <v>16.61</v>
      </c>
      <c r="E123" s="98">
        <v>1063.04</v>
      </c>
      <c r="F123" s="101" t="s">
        <v>12</v>
      </c>
    </row>
    <row r="124" spans="2:6" ht="12.5">
      <c r="B124" s="114">
        <v>45539.601886574077</v>
      </c>
      <c r="C124" s="100">
        <v>66</v>
      </c>
      <c r="D124" s="115">
        <v>16.61</v>
      </c>
      <c r="E124" s="98">
        <v>1096.26</v>
      </c>
      <c r="F124" s="101" t="s">
        <v>12</v>
      </c>
    </row>
    <row r="125" spans="2:6" ht="12.5">
      <c r="B125" s="114">
        <v>45539.604826388888</v>
      </c>
      <c r="C125" s="100">
        <v>285</v>
      </c>
      <c r="D125" s="115">
        <v>16.59</v>
      </c>
      <c r="E125" s="98">
        <v>4728.1499999999996</v>
      </c>
      <c r="F125" s="101" t="s">
        <v>12</v>
      </c>
    </row>
    <row r="126" spans="2:6" ht="12.5">
      <c r="B126" s="114">
        <v>45539.604826388888</v>
      </c>
      <c r="C126" s="100">
        <v>273</v>
      </c>
      <c r="D126" s="115">
        <v>16.59</v>
      </c>
      <c r="E126" s="98">
        <v>4529.07</v>
      </c>
      <c r="F126" s="101" t="s">
        <v>12</v>
      </c>
    </row>
    <row r="127" spans="2:6" ht="12.5">
      <c r="B127" s="114">
        <v>45539.608888888892</v>
      </c>
      <c r="C127" s="100">
        <v>266</v>
      </c>
      <c r="D127" s="115">
        <v>16.59</v>
      </c>
      <c r="E127" s="98">
        <v>4412.9399999999996</v>
      </c>
      <c r="F127" s="101" t="s">
        <v>12</v>
      </c>
    </row>
    <row r="128" spans="2:6" ht="12.5">
      <c r="B128" s="114">
        <v>45539.608888888892</v>
      </c>
      <c r="C128" s="100">
        <v>264</v>
      </c>
      <c r="D128" s="115">
        <v>16.59</v>
      </c>
      <c r="E128" s="98">
        <v>4379.76</v>
      </c>
      <c r="F128" s="101" t="s">
        <v>12</v>
      </c>
    </row>
    <row r="129" spans="2:6" ht="12.5">
      <c r="B129" s="114">
        <v>45539.608888888892</v>
      </c>
      <c r="C129" s="100">
        <v>531</v>
      </c>
      <c r="D129" s="115">
        <v>16.59</v>
      </c>
      <c r="E129" s="98">
        <v>8809.2899999999991</v>
      </c>
      <c r="F129" s="101" t="s">
        <v>12</v>
      </c>
    </row>
    <row r="130" spans="2:6" ht="12.5">
      <c r="B130" s="114">
        <v>45539.619375000002</v>
      </c>
      <c r="C130" s="100">
        <v>264</v>
      </c>
      <c r="D130" s="115">
        <v>16.61</v>
      </c>
      <c r="E130" s="98">
        <v>4385.04</v>
      </c>
      <c r="F130" s="101" t="s">
        <v>12</v>
      </c>
    </row>
    <row r="131" spans="2:6" ht="12.5">
      <c r="B131" s="114">
        <v>45539.619502314818</v>
      </c>
      <c r="C131" s="100">
        <v>277</v>
      </c>
      <c r="D131" s="115">
        <v>16.59</v>
      </c>
      <c r="E131" s="98">
        <v>4595.43</v>
      </c>
      <c r="F131" s="101" t="s">
        <v>12</v>
      </c>
    </row>
    <row r="132" spans="2:6" ht="12.5">
      <c r="B132" s="114">
        <v>45539.619502314818</v>
      </c>
      <c r="C132" s="100">
        <v>3</v>
      </c>
      <c r="D132" s="115">
        <v>16.59</v>
      </c>
      <c r="E132" s="98">
        <v>49.769999999999996</v>
      </c>
      <c r="F132" s="101" t="s">
        <v>12</v>
      </c>
    </row>
    <row r="133" spans="2:6" ht="12.5">
      <c r="B133" s="114">
        <v>45539.619502314818</v>
      </c>
      <c r="C133" s="100">
        <v>272</v>
      </c>
      <c r="D133" s="115">
        <v>16.600000000000001</v>
      </c>
      <c r="E133" s="98">
        <v>4515.2000000000007</v>
      </c>
      <c r="F133" s="101" t="s">
        <v>12</v>
      </c>
    </row>
    <row r="134" spans="2:6" ht="12.5">
      <c r="B134" s="114">
        <v>45539.619502314818</v>
      </c>
      <c r="C134" s="100">
        <v>267</v>
      </c>
      <c r="D134" s="115">
        <v>16.600000000000001</v>
      </c>
      <c r="E134" s="98">
        <v>4432.2000000000007</v>
      </c>
      <c r="F134" s="101" t="s">
        <v>12</v>
      </c>
    </row>
    <row r="135" spans="2:6" ht="12.5">
      <c r="B135" s="114">
        <v>45539.619513888887</v>
      </c>
      <c r="C135" s="100">
        <v>262</v>
      </c>
      <c r="D135" s="115">
        <v>16.59</v>
      </c>
      <c r="E135" s="98">
        <v>4346.58</v>
      </c>
      <c r="F135" s="101" t="s">
        <v>12</v>
      </c>
    </row>
    <row r="136" spans="2:6" ht="12.5">
      <c r="B136" s="114">
        <v>45539.62195601852</v>
      </c>
      <c r="C136" s="100">
        <v>285</v>
      </c>
      <c r="D136" s="115">
        <v>16.61</v>
      </c>
      <c r="E136" s="98">
        <v>4733.8499999999995</v>
      </c>
      <c r="F136" s="101" t="s">
        <v>12</v>
      </c>
    </row>
    <row r="137" spans="2:6" ht="12.5">
      <c r="B137" s="114">
        <v>45539.632638888892</v>
      </c>
      <c r="C137" s="100">
        <v>277</v>
      </c>
      <c r="D137" s="115">
        <v>16.61</v>
      </c>
      <c r="E137" s="98">
        <v>4600.97</v>
      </c>
      <c r="F137" s="101" t="s">
        <v>12</v>
      </c>
    </row>
    <row r="138" spans="2:6" ht="12.5">
      <c r="B138" s="114">
        <v>45539.635833333334</v>
      </c>
      <c r="C138" s="100">
        <v>69</v>
      </c>
      <c r="D138" s="115">
        <v>16.61</v>
      </c>
      <c r="E138" s="98">
        <v>1146.0899999999999</v>
      </c>
      <c r="F138" s="101" t="s">
        <v>12</v>
      </c>
    </row>
    <row r="139" spans="2:6" ht="12.5">
      <c r="B139" s="114">
        <v>45539.635833333334</v>
      </c>
      <c r="C139" s="100">
        <v>64</v>
      </c>
      <c r="D139" s="115">
        <v>16.61</v>
      </c>
      <c r="E139" s="98">
        <v>1063.04</v>
      </c>
      <c r="F139" s="101" t="s">
        <v>12</v>
      </c>
    </row>
    <row r="140" spans="2:6" ht="12.5">
      <c r="B140" s="114">
        <v>45539.637488425928</v>
      </c>
      <c r="C140" s="100">
        <v>62</v>
      </c>
      <c r="D140" s="115">
        <v>16.61</v>
      </c>
      <c r="E140" s="98">
        <v>1029.82</v>
      </c>
      <c r="F140" s="101" t="s">
        <v>12</v>
      </c>
    </row>
    <row r="141" spans="2:6" ht="12.5">
      <c r="B141" s="114">
        <v>45539.637662037036</v>
      </c>
      <c r="C141" s="100">
        <v>8</v>
      </c>
      <c r="D141" s="115">
        <v>16.59</v>
      </c>
      <c r="E141" s="98">
        <v>132.72</v>
      </c>
      <c r="F141" s="101" t="s">
        <v>12</v>
      </c>
    </row>
    <row r="142" spans="2:6" ht="12.5">
      <c r="B142" s="114">
        <v>45539.641203703701</v>
      </c>
      <c r="C142" s="100">
        <v>291</v>
      </c>
      <c r="D142" s="115">
        <v>16.600000000000001</v>
      </c>
      <c r="E142" s="98">
        <v>4830.6000000000004</v>
      </c>
      <c r="F142" s="101" t="s">
        <v>12</v>
      </c>
    </row>
    <row r="143" spans="2:6" ht="12.5">
      <c r="B143" s="114">
        <v>45539.641724537039</v>
      </c>
      <c r="C143" s="100">
        <v>306</v>
      </c>
      <c r="D143" s="115">
        <v>16.600000000000001</v>
      </c>
      <c r="E143" s="98">
        <v>5079.6000000000004</v>
      </c>
      <c r="F143" s="101" t="s">
        <v>12</v>
      </c>
    </row>
    <row r="144" spans="2:6" ht="12.5">
      <c r="B144" s="114">
        <v>45539.645439814813</v>
      </c>
      <c r="C144" s="100">
        <v>278</v>
      </c>
      <c r="D144" s="115">
        <v>16.600000000000001</v>
      </c>
      <c r="E144" s="98">
        <v>4614.8</v>
      </c>
      <c r="F144" s="101" t="s">
        <v>12</v>
      </c>
    </row>
    <row r="145" spans="2:6" ht="12.5">
      <c r="B145" s="114">
        <v>45539.645671296297</v>
      </c>
      <c r="C145" s="100">
        <v>37</v>
      </c>
      <c r="D145" s="115">
        <v>16.59</v>
      </c>
      <c r="E145" s="98">
        <v>613.83000000000004</v>
      </c>
      <c r="F145" s="101" t="s">
        <v>12</v>
      </c>
    </row>
    <row r="146" spans="2:6" ht="12.5">
      <c r="B146" s="114">
        <v>45539.645671296297</v>
      </c>
      <c r="C146" s="100">
        <v>370</v>
      </c>
      <c r="D146" s="115">
        <v>16.59</v>
      </c>
      <c r="E146" s="98">
        <v>6138.3</v>
      </c>
      <c r="F146" s="101" t="s">
        <v>12</v>
      </c>
    </row>
    <row r="147" spans="2:6" ht="12.5">
      <c r="B147" s="114">
        <v>45539.645671296297</v>
      </c>
      <c r="C147" s="100">
        <v>301</v>
      </c>
      <c r="D147" s="115">
        <v>16.59</v>
      </c>
      <c r="E147" s="98">
        <v>4993.59</v>
      </c>
      <c r="F147" s="101" t="s">
        <v>12</v>
      </c>
    </row>
    <row r="148" spans="2:6" ht="12.5">
      <c r="B148" s="114">
        <v>45539.645671296297</v>
      </c>
      <c r="C148" s="100">
        <v>327</v>
      </c>
      <c r="D148" s="115">
        <v>16.59</v>
      </c>
      <c r="E148" s="98">
        <v>5424.93</v>
      </c>
      <c r="F148" s="101" t="s">
        <v>12</v>
      </c>
    </row>
    <row r="149" spans="2:6" ht="12.5">
      <c r="B149" s="114">
        <v>45539.645671296297</v>
      </c>
      <c r="C149" s="100">
        <v>362</v>
      </c>
      <c r="D149" s="115">
        <v>16.59</v>
      </c>
      <c r="E149" s="98">
        <v>6005.58</v>
      </c>
      <c r="F149" s="101" t="s">
        <v>12</v>
      </c>
    </row>
    <row r="150" spans="2:6" ht="12.5">
      <c r="B150" s="114">
        <v>45539.645671296297</v>
      </c>
      <c r="C150" s="100">
        <v>294</v>
      </c>
      <c r="D150" s="115">
        <v>16.59</v>
      </c>
      <c r="E150" s="98">
        <v>4877.46</v>
      </c>
      <c r="F150" s="101" t="s">
        <v>12</v>
      </c>
    </row>
    <row r="151" spans="2:6" ht="12.5">
      <c r="B151" s="114">
        <v>45539.650335648148</v>
      </c>
      <c r="C151" s="100">
        <v>280</v>
      </c>
      <c r="D151" s="115">
        <v>16.63</v>
      </c>
      <c r="E151" s="98">
        <v>4656.3999999999996</v>
      </c>
      <c r="F151" s="101" t="s">
        <v>12</v>
      </c>
    </row>
    <row r="152" spans="2:6" ht="12.5">
      <c r="B152" s="114">
        <v>45539.650335648148</v>
      </c>
      <c r="C152" s="100">
        <v>274</v>
      </c>
      <c r="D152" s="115">
        <v>16.62</v>
      </c>
      <c r="E152" s="98">
        <v>4553.88</v>
      </c>
      <c r="F152" s="101" t="s">
        <v>12</v>
      </c>
    </row>
    <row r="153" spans="2:6" ht="12.5">
      <c r="B153" s="114">
        <v>45539.650335648148</v>
      </c>
      <c r="C153" s="100">
        <v>285</v>
      </c>
      <c r="D153" s="115">
        <v>16.64</v>
      </c>
      <c r="E153" s="98">
        <v>4742.4000000000005</v>
      </c>
      <c r="F153" s="101" t="s">
        <v>12</v>
      </c>
    </row>
    <row r="154" spans="2:6" ht="12.5">
      <c r="B154" s="114">
        <v>45539.655023148145</v>
      </c>
      <c r="C154" s="100">
        <v>296</v>
      </c>
      <c r="D154" s="115">
        <v>16.61</v>
      </c>
      <c r="E154" s="98">
        <v>4916.5599999999995</v>
      </c>
      <c r="F154" s="101" t="s">
        <v>12</v>
      </c>
    </row>
    <row r="155" spans="2:6" ht="12.5">
      <c r="B155" s="114">
        <v>45539.658148148148</v>
      </c>
      <c r="C155" s="100">
        <v>137</v>
      </c>
      <c r="D155" s="115">
        <v>16.59</v>
      </c>
      <c r="E155" s="98">
        <v>2272.83</v>
      </c>
      <c r="F155" s="101" t="s">
        <v>12</v>
      </c>
    </row>
    <row r="156" spans="2:6" ht="12.5">
      <c r="B156" s="114">
        <v>45539.662233796298</v>
      </c>
      <c r="C156" s="100">
        <v>282</v>
      </c>
      <c r="D156" s="115">
        <v>16.59</v>
      </c>
      <c r="E156" s="98">
        <v>4678.38</v>
      </c>
      <c r="F156" s="101" t="s">
        <v>12</v>
      </c>
    </row>
    <row r="157" spans="2:6" ht="12.5">
      <c r="B157" s="114">
        <v>45539.66333333333</v>
      </c>
      <c r="C157" s="100">
        <v>284</v>
      </c>
      <c r="D157" s="115">
        <v>16.579999999999998</v>
      </c>
      <c r="E157" s="98">
        <v>4708.7199999999993</v>
      </c>
      <c r="F157" s="101" t="s">
        <v>12</v>
      </c>
    </row>
    <row r="158" spans="2:6" ht="12.5">
      <c r="B158" s="114">
        <v>45539.66333333333</v>
      </c>
      <c r="C158" s="100">
        <v>273</v>
      </c>
      <c r="D158" s="115">
        <v>16.579999999999998</v>
      </c>
      <c r="E158" s="98">
        <v>4526.3399999999992</v>
      </c>
      <c r="F158" s="101" t="s">
        <v>12</v>
      </c>
    </row>
    <row r="159" spans="2:6" ht="12.5">
      <c r="B159" s="114">
        <v>45539.666678240741</v>
      </c>
      <c r="C159" s="100">
        <v>445</v>
      </c>
      <c r="D159" s="115">
        <v>16.600000000000001</v>
      </c>
      <c r="E159" s="98">
        <v>7387.0000000000009</v>
      </c>
      <c r="F159" s="101" t="s">
        <v>12</v>
      </c>
    </row>
    <row r="160" spans="2:6" ht="12.5">
      <c r="B160" s="114">
        <v>45539.666678240741</v>
      </c>
      <c r="C160" s="100">
        <v>107</v>
      </c>
      <c r="D160" s="115">
        <v>16.600000000000001</v>
      </c>
      <c r="E160" s="98">
        <v>1776.2</v>
      </c>
      <c r="F160" s="101" t="s">
        <v>12</v>
      </c>
    </row>
    <row r="161" spans="2:6" ht="12.5">
      <c r="B161" s="114">
        <v>45539.666678240741</v>
      </c>
      <c r="C161" s="100">
        <v>293</v>
      </c>
      <c r="D161" s="115">
        <v>16.600000000000001</v>
      </c>
      <c r="E161" s="98">
        <v>4863.8</v>
      </c>
      <c r="F161" s="101" t="s">
        <v>12</v>
      </c>
    </row>
    <row r="162" spans="2:6" ht="12.5">
      <c r="B162" s="114">
        <v>45539.666678240741</v>
      </c>
      <c r="C162" s="100">
        <v>293</v>
      </c>
      <c r="D162" s="115">
        <v>16.600000000000001</v>
      </c>
      <c r="E162" s="98">
        <v>4863.8</v>
      </c>
      <c r="F162" s="101" t="s">
        <v>12</v>
      </c>
    </row>
    <row r="163" spans="2:6" ht="12.5">
      <c r="B163" s="114">
        <v>45539.66673611111</v>
      </c>
      <c r="C163" s="100">
        <v>308</v>
      </c>
      <c r="D163" s="115">
        <v>16.59</v>
      </c>
      <c r="E163" s="98">
        <v>5109.72</v>
      </c>
      <c r="F163" s="101" t="s">
        <v>12</v>
      </c>
    </row>
    <row r="164" spans="2:6" ht="12.5">
      <c r="B164" s="114">
        <v>45539.674340277779</v>
      </c>
      <c r="C164" s="100">
        <v>288</v>
      </c>
      <c r="D164" s="115">
        <v>16.55</v>
      </c>
      <c r="E164" s="98">
        <v>4766.4000000000005</v>
      </c>
      <c r="F164" s="101" t="s">
        <v>12</v>
      </c>
    </row>
    <row r="165" spans="2:6" ht="12.5">
      <c r="B165" s="114">
        <v>45539.674340277779</v>
      </c>
      <c r="C165" s="100">
        <v>604</v>
      </c>
      <c r="D165" s="115">
        <v>16.55</v>
      </c>
      <c r="E165" s="98">
        <v>9996.2000000000007</v>
      </c>
      <c r="F165" s="101" t="s">
        <v>12</v>
      </c>
    </row>
    <row r="166" spans="2:6" ht="12.5">
      <c r="B166" s="114">
        <v>45539.67591435185</v>
      </c>
      <c r="C166" s="100">
        <v>47</v>
      </c>
      <c r="D166" s="115">
        <v>16.54</v>
      </c>
      <c r="E166" s="98">
        <v>777.38</v>
      </c>
      <c r="F166" s="101" t="s">
        <v>12</v>
      </c>
    </row>
    <row r="167" spans="2:6" ht="12.5">
      <c r="B167" s="114">
        <v>45539.67591435185</v>
      </c>
      <c r="C167" s="100">
        <v>242</v>
      </c>
      <c r="D167" s="115">
        <v>16.54</v>
      </c>
      <c r="E167" s="98">
        <v>4002.68</v>
      </c>
      <c r="F167" s="101" t="s">
        <v>12</v>
      </c>
    </row>
    <row r="168" spans="2:6" ht="12.5">
      <c r="B168" s="114">
        <v>45539.679143518515</v>
      </c>
      <c r="C168" s="100">
        <v>286</v>
      </c>
      <c r="D168" s="115">
        <v>16.53</v>
      </c>
      <c r="E168" s="98">
        <v>4727.58</v>
      </c>
      <c r="F168" s="101" t="s">
        <v>12</v>
      </c>
    </row>
    <row r="169" spans="2:6" ht="12.5">
      <c r="B169" s="114">
        <v>45539.679143518515</v>
      </c>
      <c r="C169" s="100">
        <v>273</v>
      </c>
      <c r="D169" s="115">
        <v>16.53</v>
      </c>
      <c r="E169" s="98">
        <v>4512.6900000000005</v>
      </c>
      <c r="F169" s="101" t="s">
        <v>12</v>
      </c>
    </row>
    <row r="170" spans="2:6" ht="12.5">
      <c r="B170" s="114">
        <v>45539.684560185182</v>
      </c>
      <c r="C170" s="100">
        <v>283</v>
      </c>
      <c r="D170" s="115">
        <v>16.5</v>
      </c>
      <c r="E170" s="98">
        <v>4669.5</v>
      </c>
      <c r="F170" s="101" t="s">
        <v>12</v>
      </c>
    </row>
    <row r="171" spans="2:6" ht="12.5">
      <c r="B171" s="114">
        <v>45539.684560185182</v>
      </c>
      <c r="C171" s="100">
        <v>334</v>
      </c>
      <c r="D171" s="115">
        <v>16.510000000000002</v>
      </c>
      <c r="E171" s="98">
        <v>5514.34</v>
      </c>
      <c r="F171" s="101" t="s">
        <v>12</v>
      </c>
    </row>
    <row r="172" spans="2:6" ht="12.5">
      <c r="B172" s="114">
        <v>45539.689444444448</v>
      </c>
      <c r="C172" s="100">
        <v>276</v>
      </c>
      <c r="D172" s="115">
        <v>16.5</v>
      </c>
      <c r="E172" s="98">
        <v>4554</v>
      </c>
      <c r="F172" s="101" t="s">
        <v>12</v>
      </c>
    </row>
    <row r="173" spans="2:6" ht="12.5">
      <c r="B173" s="114">
        <v>45539.689444444448</v>
      </c>
      <c r="C173" s="100">
        <v>273</v>
      </c>
      <c r="D173" s="115">
        <v>16.5</v>
      </c>
      <c r="E173" s="98">
        <v>4504.5</v>
      </c>
      <c r="F173" s="101" t="s">
        <v>12</v>
      </c>
    </row>
    <row r="174" spans="2:6" ht="12.5">
      <c r="B174" s="114">
        <v>45539.689444444448</v>
      </c>
      <c r="C174" s="100">
        <v>288</v>
      </c>
      <c r="D174" s="115">
        <v>16.5</v>
      </c>
      <c r="E174" s="98">
        <v>4752</v>
      </c>
      <c r="F174" s="101" t="s">
        <v>12</v>
      </c>
    </row>
    <row r="175" spans="2:6" ht="12.5">
      <c r="B175" s="114">
        <v>45539.694803240738</v>
      </c>
      <c r="C175" s="100">
        <v>325</v>
      </c>
      <c r="D175" s="115">
        <v>16.510000000000002</v>
      </c>
      <c r="E175" s="98">
        <v>5365.7500000000009</v>
      </c>
      <c r="F175" s="101" t="s">
        <v>12</v>
      </c>
    </row>
    <row r="176" spans="2:6" ht="12.5">
      <c r="B176" s="114">
        <v>45539.694803240738</v>
      </c>
      <c r="C176" s="100">
        <v>326</v>
      </c>
      <c r="D176" s="115">
        <v>16.510000000000002</v>
      </c>
      <c r="E176" s="98">
        <v>5382.26</v>
      </c>
      <c r="F176" s="101" t="s">
        <v>12</v>
      </c>
    </row>
    <row r="177" spans="2:6" ht="12.5">
      <c r="B177" s="114">
        <v>45539.695497685185</v>
      </c>
      <c r="C177" s="100">
        <v>271</v>
      </c>
      <c r="D177" s="115">
        <v>16.5</v>
      </c>
      <c r="E177" s="98">
        <v>4471.5</v>
      </c>
      <c r="F177" s="101" t="s">
        <v>12</v>
      </c>
    </row>
    <row r="178" spans="2:6" ht="12.5">
      <c r="B178" s="114">
        <v>45539.703020833331</v>
      </c>
      <c r="C178" s="100">
        <v>247</v>
      </c>
      <c r="D178" s="115">
        <v>16.510000000000002</v>
      </c>
      <c r="E178" s="98">
        <v>4077.9700000000003</v>
      </c>
      <c r="F178" s="101" t="s">
        <v>12</v>
      </c>
    </row>
    <row r="179" spans="2:6" ht="12.5">
      <c r="B179" s="114">
        <v>45539.703020833331</v>
      </c>
      <c r="C179" s="100">
        <v>284</v>
      </c>
      <c r="D179" s="115">
        <v>16.510000000000002</v>
      </c>
      <c r="E179" s="98">
        <v>4688.84</v>
      </c>
      <c r="F179" s="101" t="s">
        <v>12</v>
      </c>
    </row>
    <row r="180" spans="2:6" ht="12.5">
      <c r="B180" s="114">
        <v>45539.703020833331</v>
      </c>
      <c r="C180" s="100">
        <v>553</v>
      </c>
      <c r="D180" s="115">
        <v>16.510000000000002</v>
      </c>
      <c r="E180" s="98">
        <v>9130.0300000000007</v>
      </c>
      <c r="F180" s="101" t="s">
        <v>12</v>
      </c>
    </row>
    <row r="181" spans="2:6" ht="12.5">
      <c r="B181" s="114">
        <v>45539.703020833331</v>
      </c>
      <c r="C181" s="100">
        <v>21</v>
      </c>
      <c r="D181" s="115">
        <v>16.510000000000002</v>
      </c>
      <c r="E181" s="98">
        <v>346.71000000000004</v>
      </c>
      <c r="F181" s="101" t="s">
        <v>12</v>
      </c>
    </row>
    <row r="182" spans="2:6" ht="12.5">
      <c r="B182" s="114">
        <v>45539.704375000001</v>
      </c>
      <c r="C182" s="100">
        <v>29</v>
      </c>
      <c r="D182" s="115">
        <v>16.5</v>
      </c>
      <c r="E182" s="98">
        <v>478.5</v>
      </c>
      <c r="F182" s="101" t="s">
        <v>12</v>
      </c>
    </row>
    <row r="183" spans="2:6" ht="12.5">
      <c r="B183" s="114">
        <v>45539.713761574072</v>
      </c>
      <c r="C183" s="100">
        <v>584</v>
      </c>
      <c r="D183" s="115">
        <v>16.53</v>
      </c>
      <c r="E183" s="98">
        <v>9653.52</v>
      </c>
      <c r="F183" s="94" t="s">
        <v>12</v>
      </c>
    </row>
    <row r="184" spans="2:6" ht="12.5">
      <c r="B184" s="114">
        <v>45539.713761574072</v>
      </c>
      <c r="C184" s="100">
        <v>791</v>
      </c>
      <c r="D184" s="115">
        <v>16.53</v>
      </c>
      <c r="E184" s="98">
        <v>13075.230000000001</v>
      </c>
      <c r="F184" s="94" t="s">
        <v>12</v>
      </c>
    </row>
    <row r="185" spans="2:6" ht="12.5">
      <c r="B185" s="114">
        <v>45539.713761574072</v>
      </c>
      <c r="C185" s="100">
        <v>282</v>
      </c>
      <c r="D185" s="115">
        <v>16.53</v>
      </c>
      <c r="E185" s="98">
        <v>4661.46</v>
      </c>
      <c r="F185" s="101" t="s">
        <v>12</v>
      </c>
    </row>
    <row r="186" spans="2:6" ht="12.5">
      <c r="B186" s="114">
        <v>45539.713761574072</v>
      </c>
      <c r="C186" s="100">
        <v>307</v>
      </c>
      <c r="D186" s="115">
        <v>16.53</v>
      </c>
      <c r="E186" s="98">
        <v>5074.71</v>
      </c>
      <c r="F186" s="101" t="s">
        <v>12</v>
      </c>
    </row>
    <row r="187" spans="2:6" ht="12.5">
      <c r="B187" s="114">
        <v>45539.716817129629</v>
      </c>
      <c r="C187" s="100">
        <v>836</v>
      </c>
      <c r="D187" s="115">
        <v>16.54</v>
      </c>
      <c r="E187" s="98">
        <v>13827.439999999999</v>
      </c>
      <c r="F187" s="101" t="s">
        <v>12</v>
      </c>
    </row>
  </sheetData>
  <conditionalFormatting sqref="D15:D17">
    <cfRule type="expression" dxfId="129" priority="1">
      <formula>$D15&gt;#REF!</formula>
    </cfRule>
  </conditionalFormatting>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3B0B-7AE6-4362-84AF-07199E038550}">
  <sheetPr codeName="Sheet198"/>
  <dimension ref="B1:L191"/>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45538</v>
      </c>
      <c r="C15" s="83">
        <f>SUMIF(F20:F5000,F15,C20:C5000)</f>
        <v>47431</v>
      </c>
      <c r="D15" s="84">
        <f>E15/C15</f>
        <v>16.752308827560029</v>
      </c>
      <c r="E15" s="84">
        <f>SUMIF(F20:F5000,F15,E20:E5000)</f>
        <v>794578.75999999966</v>
      </c>
      <c r="F15" s="85" t="s">
        <v>12</v>
      </c>
    </row>
    <row r="16" spans="2:10">
      <c r="B16" s="30">
        <v>45538</v>
      </c>
      <c r="C16" s="83">
        <f>SUMIF(F20:F5001,F16,C20:C5001)</f>
        <v>0</v>
      </c>
      <c r="D16" s="84">
        <v>0</v>
      </c>
      <c r="E16" s="84">
        <f>SUMIF(F20:F5001,F16,E20:E5001)</f>
        <v>0</v>
      </c>
      <c r="F16" s="85" t="s">
        <v>22</v>
      </c>
    </row>
    <row r="17" spans="2:12" ht="12.5">
      <c r="B17" s="30">
        <v>45538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45538.381273148145</v>
      </c>
      <c r="C20" s="100">
        <v>382</v>
      </c>
      <c r="D20" s="101">
        <v>16.88</v>
      </c>
      <c r="E20" s="98">
        <v>6448.16</v>
      </c>
      <c r="F20" s="101" t="s">
        <v>12</v>
      </c>
      <c r="G20" s="116"/>
      <c r="H20" s="113"/>
      <c r="I20" s="113"/>
      <c r="J20" s="113"/>
      <c r="K20" s="113"/>
    </row>
    <row r="21" spans="2:12" ht="12.5">
      <c r="B21" s="114">
        <v>45538.381273148145</v>
      </c>
      <c r="C21" s="100">
        <v>386</v>
      </c>
      <c r="D21" s="101">
        <v>16.88</v>
      </c>
      <c r="E21" s="98">
        <v>6515.6799999999994</v>
      </c>
      <c r="F21" s="101" t="s">
        <v>12</v>
      </c>
    </row>
    <row r="22" spans="2:12" ht="12.5">
      <c r="B22" s="114">
        <v>45538.381273148145</v>
      </c>
      <c r="C22" s="100">
        <v>270</v>
      </c>
      <c r="D22" s="101">
        <v>16.88</v>
      </c>
      <c r="E22" s="98">
        <v>4557.5999999999995</v>
      </c>
      <c r="F22" s="101" t="s">
        <v>12</v>
      </c>
    </row>
    <row r="23" spans="2:12" ht="12.5">
      <c r="B23" s="114">
        <v>45538.381273148145</v>
      </c>
      <c r="C23" s="100">
        <v>284</v>
      </c>
      <c r="D23" s="101">
        <v>16.88</v>
      </c>
      <c r="E23" s="98">
        <v>4793.92</v>
      </c>
      <c r="F23" s="101" t="s">
        <v>12</v>
      </c>
    </row>
    <row r="24" spans="2:12" ht="12.5">
      <c r="B24" s="114">
        <v>45538.381273148145</v>
      </c>
      <c r="C24" s="100">
        <v>386</v>
      </c>
      <c r="D24" s="101">
        <v>16.88</v>
      </c>
      <c r="E24" s="98">
        <v>6515.6799999999994</v>
      </c>
      <c r="F24" s="101" t="s">
        <v>12</v>
      </c>
    </row>
    <row r="25" spans="2:12" ht="12.5">
      <c r="B25" s="114">
        <v>45538.385405092595</v>
      </c>
      <c r="C25" s="100">
        <v>23</v>
      </c>
      <c r="D25" s="101">
        <v>16.86</v>
      </c>
      <c r="E25" s="98">
        <v>387.78</v>
      </c>
      <c r="F25" s="101" t="s">
        <v>12</v>
      </c>
    </row>
    <row r="26" spans="2:12" ht="12.5">
      <c r="B26" s="114">
        <v>45538.385405092595</v>
      </c>
      <c r="C26" s="100">
        <v>264</v>
      </c>
      <c r="D26" s="101">
        <v>16.86</v>
      </c>
      <c r="E26" s="98">
        <v>4451.04</v>
      </c>
      <c r="F26" s="101" t="s">
        <v>12</v>
      </c>
    </row>
    <row r="27" spans="2:12" ht="12.5">
      <c r="B27" s="114">
        <v>45538.385405092595</v>
      </c>
      <c r="C27" s="100">
        <v>249</v>
      </c>
      <c r="D27" s="101">
        <v>16.86</v>
      </c>
      <c r="E27" s="98">
        <v>4198.1399999999994</v>
      </c>
      <c r="F27" s="101" t="s">
        <v>12</v>
      </c>
    </row>
    <row r="28" spans="2:12" ht="12.5">
      <c r="B28" s="114">
        <v>45538.385405092595</v>
      </c>
      <c r="C28" s="100">
        <v>500</v>
      </c>
      <c r="D28" s="101">
        <v>16.86</v>
      </c>
      <c r="E28" s="98">
        <v>8430</v>
      </c>
      <c r="F28" s="101" t="s">
        <v>12</v>
      </c>
    </row>
    <row r="29" spans="2:12" ht="12.5">
      <c r="B29" s="114">
        <v>45538.395231481481</v>
      </c>
      <c r="C29" s="100">
        <v>181</v>
      </c>
      <c r="D29" s="101">
        <v>16.88</v>
      </c>
      <c r="E29" s="98">
        <v>3055.2799999999997</v>
      </c>
      <c r="F29" s="101" t="s">
        <v>12</v>
      </c>
    </row>
    <row r="30" spans="2:12" ht="12.5">
      <c r="B30" s="114">
        <v>45538.395231481481</v>
      </c>
      <c r="C30" s="100">
        <v>264</v>
      </c>
      <c r="D30" s="101">
        <v>16.88</v>
      </c>
      <c r="E30" s="98">
        <v>4456.32</v>
      </c>
      <c r="F30" s="101" t="s">
        <v>12</v>
      </c>
    </row>
    <row r="31" spans="2:12" ht="12.5">
      <c r="B31" s="114">
        <v>45538.395231481481</v>
      </c>
      <c r="C31" s="100">
        <v>536</v>
      </c>
      <c r="D31" s="101">
        <v>16.88</v>
      </c>
      <c r="E31" s="98">
        <v>9047.68</v>
      </c>
      <c r="F31" s="101" t="s">
        <v>12</v>
      </c>
    </row>
    <row r="32" spans="2:12" ht="12.5">
      <c r="B32" s="114">
        <v>45538.395231481481</v>
      </c>
      <c r="C32" s="100">
        <v>91</v>
      </c>
      <c r="D32" s="101">
        <v>16.88</v>
      </c>
      <c r="E32" s="98">
        <v>1536.08</v>
      </c>
      <c r="F32" s="101" t="s">
        <v>12</v>
      </c>
    </row>
    <row r="33" spans="2:6" ht="12.5">
      <c r="B33" s="114">
        <v>45538.396747685183</v>
      </c>
      <c r="C33" s="100">
        <v>267</v>
      </c>
      <c r="D33" s="101">
        <v>16.86</v>
      </c>
      <c r="E33" s="98">
        <v>4501.62</v>
      </c>
      <c r="F33" s="101" t="s">
        <v>12</v>
      </c>
    </row>
    <row r="34" spans="2:6" ht="12.5">
      <c r="B34" s="114">
        <v>45538.409050925926</v>
      </c>
      <c r="C34" s="100">
        <v>57</v>
      </c>
      <c r="D34" s="101">
        <v>16.87</v>
      </c>
      <c r="E34" s="98">
        <v>961.59</v>
      </c>
      <c r="F34" s="101" t="s">
        <v>12</v>
      </c>
    </row>
    <row r="35" spans="2:6" ht="12.5">
      <c r="B35" s="114">
        <v>45538.409050925926</v>
      </c>
      <c r="C35" s="100">
        <v>500</v>
      </c>
      <c r="D35" s="101">
        <v>16.87</v>
      </c>
      <c r="E35" s="98">
        <v>8435</v>
      </c>
      <c r="F35" s="101" t="s">
        <v>12</v>
      </c>
    </row>
    <row r="36" spans="2:6" ht="12.5">
      <c r="B36" s="114">
        <v>45538.409050925926</v>
      </c>
      <c r="C36" s="100">
        <v>75</v>
      </c>
      <c r="D36" s="101">
        <v>16.87</v>
      </c>
      <c r="E36" s="98">
        <v>1265.25</v>
      </c>
      <c r="F36" s="101" t="s">
        <v>12</v>
      </c>
    </row>
    <row r="37" spans="2:6" ht="12.5">
      <c r="B37" s="114">
        <v>45538.412002314813</v>
      </c>
      <c r="C37" s="100">
        <v>51</v>
      </c>
      <c r="D37" s="101">
        <v>16.86</v>
      </c>
      <c r="E37" s="98">
        <v>859.86</v>
      </c>
      <c r="F37" s="101" t="s">
        <v>12</v>
      </c>
    </row>
    <row r="38" spans="2:6" ht="12.5">
      <c r="B38" s="114">
        <v>45538.412002314813</v>
      </c>
      <c r="C38" s="100">
        <v>237</v>
      </c>
      <c r="D38" s="101">
        <v>16.86</v>
      </c>
      <c r="E38" s="98">
        <v>3995.8199999999997</v>
      </c>
      <c r="F38" s="101" t="s">
        <v>12</v>
      </c>
    </row>
    <row r="39" spans="2:6" ht="12.5">
      <c r="B39" s="114">
        <v>45538.416712962964</v>
      </c>
      <c r="C39" s="100">
        <v>200</v>
      </c>
      <c r="D39" s="101">
        <v>16.86</v>
      </c>
      <c r="E39" s="98">
        <v>3372</v>
      </c>
      <c r="F39" s="101" t="s">
        <v>12</v>
      </c>
    </row>
    <row r="40" spans="2:6" ht="12.5">
      <c r="B40" s="114">
        <v>45538.422627314816</v>
      </c>
      <c r="C40" s="100">
        <v>41</v>
      </c>
      <c r="D40" s="101">
        <v>16.86</v>
      </c>
      <c r="E40" s="98">
        <v>691.26</v>
      </c>
      <c r="F40" s="101" t="s">
        <v>12</v>
      </c>
    </row>
    <row r="41" spans="2:6" ht="12.5">
      <c r="B41" s="114">
        <v>45538.423472222225</v>
      </c>
      <c r="C41" s="100">
        <v>200</v>
      </c>
      <c r="D41" s="101">
        <v>16.88</v>
      </c>
      <c r="E41" s="98">
        <v>3376</v>
      </c>
      <c r="F41" s="101" t="s">
        <v>12</v>
      </c>
    </row>
    <row r="42" spans="2:6" ht="12.5">
      <c r="B42" s="114">
        <v>45538.423472222225</v>
      </c>
      <c r="C42" s="100">
        <v>77</v>
      </c>
      <c r="D42" s="101">
        <v>16.88</v>
      </c>
      <c r="E42" s="98">
        <v>1299.76</v>
      </c>
      <c r="F42" s="101" t="s">
        <v>12</v>
      </c>
    </row>
    <row r="43" spans="2:6" ht="12.5">
      <c r="B43" s="114">
        <v>45538.423634259256</v>
      </c>
      <c r="C43" s="100">
        <v>272</v>
      </c>
      <c r="D43" s="101">
        <v>16.88</v>
      </c>
      <c r="E43" s="98">
        <v>4591.3599999999997</v>
      </c>
      <c r="F43" s="101" t="s">
        <v>12</v>
      </c>
    </row>
    <row r="44" spans="2:6" ht="12.5">
      <c r="B44" s="114">
        <v>45538.426006944443</v>
      </c>
      <c r="C44" s="100">
        <v>148</v>
      </c>
      <c r="D44" s="101">
        <v>16.86</v>
      </c>
      <c r="E44" s="98">
        <v>2495.2799999999997</v>
      </c>
      <c r="F44" s="101" t="s">
        <v>12</v>
      </c>
    </row>
    <row r="45" spans="2:6" ht="12.5">
      <c r="B45" s="114">
        <v>45538.426006944443</v>
      </c>
      <c r="C45" s="100">
        <v>696</v>
      </c>
      <c r="D45" s="101">
        <v>16.86</v>
      </c>
      <c r="E45" s="98">
        <v>11734.56</v>
      </c>
      <c r="F45" s="101" t="s">
        <v>12</v>
      </c>
    </row>
    <row r="46" spans="2:6" ht="12.5">
      <c r="B46" s="114">
        <v>45538.44327546296</v>
      </c>
      <c r="C46" s="100">
        <v>282</v>
      </c>
      <c r="D46" s="101">
        <v>16.89</v>
      </c>
      <c r="E46" s="98">
        <v>4762.9800000000005</v>
      </c>
      <c r="F46" s="101" t="s">
        <v>12</v>
      </c>
    </row>
    <row r="47" spans="2:6" ht="12.5">
      <c r="B47" s="114">
        <v>45538.448194444441</v>
      </c>
      <c r="C47" s="100">
        <v>280</v>
      </c>
      <c r="D47" s="101">
        <v>16.899999999999999</v>
      </c>
      <c r="E47" s="98">
        <v>4732</v>
      </c>
      <c r="F47" s="101" t="s">
        <v>12</v>
      </c>
    </row>
    <row r="48" spans="2:6" ht="12.5">
      <c r="B48" s="114">
        <v>45538.453125</v>
      </c>
      <c r="C48" s="100">
        <v>46</v>
      </c>
      <c r="D48" s="101">
        <v>16.96</v>
      </c>
      <c r="E48" s="98">
        <v>780.16000000000008</v>
      </c>
      <c r="F48" s="101" t="s">
        <v>12</v>
      </c>
    </row>
    <row r="49" spans="2:6" ht="12.5">
      <c r="B49" s="114">
        <v>45538.4531712963</v>
      </c>
      <c r="C49" s="100">
        <v>536</v>
      </c>
      <c r="D49" s="101">
        <v>16.96</v>
      </c>
      <c r="E49" s="98">
        <v>9090.5600000000013</v>
      </c>
      <c r="F49" s="101" t="s">
        <v>12</v>
      </c>
    </row>
    <row r="50" spans="2:6" ht="12.5">
      <c r="B50" s="114">
        <v>45538.456446759257</v>
      </c>
      <c r="C50" s="100">
        <v>116</v>
      </c>
      <c r="D50" s="101">
        <v>16.989999999999998</v>
      </c>
      <c r="E50" s="98">
        <v>1970.84</v>
      </c>
      <c r="F50" s="101" t="s">
        <v>12</v>
      </c>
    </row>
    <row r="51" spans="2:6" ht="12.5">
      <c r="B51" s="114">
        <v>45538.456446759257</v>
      </c>
      <c r="C51" s="100">
        <v>151</v>
      </c>
      <c r="D51" s="101">
        <v>16.989999999999998</v>
      </c>
      <c r="E51" s="98">
        <v>2565.4899999999998</v>
      </c>
      <c r="F51" s="101" t="s">
        <v>12</v>
      </c>
    </row>
    <row r="52" spans="2:6" ht="12.5">
      <c r="B52" s="114">
        <v>45538.456643518519</v>
      </c>
      <c r="C52" s="100">
        <v>60</v>
      </c>
      <c r="D52" s="101">
        <v>16.989999999999998</v>
      </c>
      <c r="E52" s="98">
        <v>1019.3999999999999</v>
      </c>
      <c r="F52" s="101" t="s">
        <v>12</v>
      </c>
    </row>
    <row r="53" spans="2:6" ht="12.5">
      <c r="B53" s="114">
        <v>45538.456643518519</v>
      </c>
      <c r="C53" s="100">
        <v>285</v>
      </c>
      <c r="D53" s="101">
        <v>16.989999999999998</v>
      </c>
      <c r="E53" s="98">
        <v>4842.1499999999996</v>
      </c>
      <c r="F53" s="101" t="s">
        <v>12</v>
      </c>
    </row>
    <row r="54" spans="2:6" ht="12.5">
      <c r="B54" s="114">
        <v>45538.456643518519</v>
      </c>
      <c r="C54" s="100">
        <v>98</v>
      </c>
      <c r="D54" s="101">
        <v>16.989999999999998</v>
      </c>
      <c r="E54" s="98">
        <v>1665.0199999999998</v>
      </c>
      <c r="F54" s="101" t="s">
        <v>12</v>
      </c>
    </row>
    <row r="55" spans="2:6" ht="12.5">
      <c r="B55" s="114">
        <v>45538.461226851854</v>
      </c>
      <c r="C55" s="100">
        <v>359</v>
      </c>
      <c r="D55" s="101">
        <v>17.03</v>
      </c>
      <c r="E55" s="98">
        <v>6113.77</v>
      </c>
      <c r="F55" s="101" t="s">
        <v>12</v>
      </c>
    </row>
    <row r="56" spans="2:6" ht="12.5">
      <c r="B56" s="114">
        <v>45538.461226851854</v>
      </c>
      <c r="C56" s="100">
        <v>264</v>
      </c>
      <c r="D56" s="101">
        <v>17.03</v>
      </c>
      <c r="E56" s="98">
        <v>4495.92</v>
      </c>
      <c r="F56" s="101" t="s">
        <v>12</v>
      </c>
    </row>
    <row r="57" spans="2:6" ht="12.5">
      <c r="B57" s="114">
        <v>45538.471550925926</v>
      </c>
      <c r="C57" s="100">
        <v>625</v>
      </c>
      <c r="D57" s="101">
        <v>16.97</v>
      </c>
      <c r="E57" s="98">
        <v>10606.25</v>
      </c>
      <c r="F57" s="101" t="s">
        <v>12</v>
      </c>
    </row>
    <row r="58" spans="2:6" ht="12.5">
      <c r="B58" s="114">
        <v>45538.485173611109</v>
      </c>
      <c r="C58" s="100">
        <v>264</v>
      </c>
      <c r="D58" s="115">
        <v>16.95</v>
      </c>
      <c r="E58" s="98">
        <v>4474.8</v>
      </c>
      <c r="F58" s="101" t="s">
        <v>12</v>
      </c>
    </row>
    <row r="59" spans="2:6" ht="12.5">
      <c r="B59" s="114">
        <v>45538.485173611109</v>
      </c>
      <c r="C59" s="100">
        <v>267</v>
      </c>
      <c r="D59" s="115">
        <v>16.95</v>
      </c>
      <c r="E59" s="98">
        <v>4525.6499999999996</v>
      </c>
      <c r="F59" s="101" t="s">
        <v>12</v>
      </c>
    </row>
    <row r="60" spans="2:6" ht="12.5">
      <c r="B60" s="114">
        <v>45538.485173611109</v>
      </c>
      <c r="C60" s="100">
        <v>614</v>
      </c>
      <c r="D60" s="115">
        <v>16.95</v>
      </c>
      <c r="E60" s="98">
        <v>10407.299999999999</v>
      </c>
      <c r="F60" s="101" t="s">
        <v>12</v>
      </c>
    </row>
    <row r="61" spans="2:6" ht="12.5">
      <c r="B61" s="114">
        <v>45538.485173611109</v>
      </c>
      <c r="C61" s="100">
        <v>264</v>
      </c>
      <c r="D61" s="115">
        <v>16.95</v>
      </c>
      <c r="E61" s="98">
        <v>4474.8</v>
      </c>
      <c r="F61" s="101" t="s">
        <v>12</v>
      </c>
    </row>
    <row r="62" spans="2:6" ht="12.5">
      <c r="B62" s="114">
        <v>45538.493078703701</v>
      </c>
      <c r="C62" s="100">
        <v>93</v>
      </c>
      <c r="D62" s="115">
        <v>16.95</v>
      </c>
      <c r="E62" s="98">
        <v>1576.35</v>
      </c>
      <c r="F62" s="101" t="s">
        <v>12</v>
      </c>
    </row>
    <row r="63" spans="2:6" ht="12.5">
      <c r="B63" s="114">
        <v>45538.493773148148</v>
      </c>
      <c r="C63" s="100">
        <v>175</v>
      </c>
      <c r="D63" s="115">
        <v>16.95</v>
      </c>
      <c r="E63" s="98">
        <v>2966.25</v>
      </c>
      <c r="F63" s="101" t="s">
        <v>12</v>
      </c>
    </row>
    <row r="64" spans="2:6" ht="12.5">
      <c r="B64" s="114">
        <v>45538.497106481482</v>
      </c>
      <c r="C64" s="100">
        <v>296</v>
      </c>
      <c r="D64" s="115">
        <v>16.95</v>
      </c>
      <c r="E64" s="98">
        <v>5017.2</v>
      </c>
      <c r="F64" s="101" t="s">
        <v>12</v>
      </c>
    </row>
    <row r="65" spans="2:6" ht="12.5">
      <c r="B65" s="114">
        <v>45538.499606481484</v>
      </c>
      <c r="C65" s="100">
        <v>281</v>
      </c>
      <c r="D65" s="115">
        <v>16.95</v>
      </c>
      <c r="E65" s="98">
        <v>4762.95</v>
      </c>
      <c r="F65" s="101" t="s">
        <v>12</v>
      </c>
    </row>
    <row r="66" spans="2:6" ht="12.5">
      <c r="B66" s="114">
        <v>45538.513773148145</v>
      </c>
      <c r="C66" s="100">
        <v>150</v>
      </c>
      <c r="D66" s="115">
        <v>16.87</v>
      </c>
      <c r="E66" s="98">
        <v>2530.5</v>
      </c>
      <c r="F66" s="101" t="s">
        <v>12</v>
      </c>
    </row>
    <row r="67" spans="2:6" ht="12.5">
      <c r="B67" s="114">
        <v>45538.513773148145</v>
      </c>
      <c r="C67" s="100">
        <v>125</v>
      </c>
      <c r="D67" s="115">
        <v>16.87</v>
      </c>
      <c r="E67" s="98">
        <v>2108.75</v>
      </c>
      <c r="F67" s="101" t="s">
        <v>12</v>
      </c>
    </row>
    <row r="68" spans="2:6" ht="12.5">
      <c r="B68" s="114">
        <v>45538.517337962963</v>
      </c>
      <c r="C68" s="100">
        <v>311</v>
      </c>
      <c r="D68" s="115">
        <v>16.88</v>
      </c>
      <c r="E68" s="98">
        <v>5249.6799999999994</v>
      </c>
      <c r="F68" s="101" t="s">
        <v>12</v>
      </c>
    </row>
    <row r="69" spans="2:6" ht="12.5">
      <c r="B69" s="114">
        <v>45538.517962962964</v>
      </c>
      <c r="C69" s="100">
        <v>850</v>
      </c>
      <c r="D69" s="115">
        <v>16.87</v>
      </c>
      <c r="E69" s="98">
        <v>14339.5</v>
      </c>
      <c r="F69" s="101" t="s">
        <v>12</v>
      </c>
    </row>
    <row r="70" spans="2:6" ht="12.5">
      <c r="B70" s="114">
        <v>45538.532071759262</v>
      </c>
      <c r="C70" s="100">
        <v>540</v>
      </c>
      <c r="D70" s="115">
        <v>16.829999999999998</v>
      </c>
      <c r="E70" s="98">
        <v>9088.1999999999989</v>
      </c>
      <c r="F70" s="101" t="s">
        <v>12</v>
      </c>
    </row>
    <row r="71" spans="2:6" ht="12.5">
      <c r="B71" s="114">
        <v>45538.532071759262</v>
      </c>
      <c r="C71" s="100">
        <v>1000</v>
      </c>
      <c r="D71" s="115">
        <v>16.829999999999998</v>
      </c>
      <c r="E71" s="98">
        <v>16830</v>
      </c>
      <c r="F71" s="101" t="s">
        <v>12</v>
      </c>
    </row>
    <row r="72" spans="2:6" ht="12.5">
      <c r="B72" s="114">
        <v>45538.537638888891</v>
      </c>
      <c r="C72" s="100">
        <v>1000</v>
      </c>
      <c r="D72" s="115">
        <v>16.809999999999999</v>
      </c>
      <c r="E72" s="98">
        <v>16810</v>
      </c>
      <c r="F72" s="101" t="s">
        <v>12</v>
      </c>
    </row>
    <row r="73" spans="2:6" ht="12.5">
      <c r="B73" s="114">
        <v>45538.545266203706</v>
      </c>
      <c r="C73" s="100">
        <v>52</v>
      </c>
      <c r="D73" s="115">
        <v>16.829999999999998</v>
      </c>
      <c r="E73" s="98">
        <v>875.15999999999985</v>
      </c>
      <c r="F73" s="101" t="s">
        <v>12</v>
      </c>
    </row>
    <row r="74" spans="2:6" ht="12.5">
      <c r="B74" s="114">
        <v>45538.545266203706</v>
      </c>
      <c r="C74" s="100">
        <v>360</v>
      </c>
      <c r="D74" s="115">
        <v>16.829999999999998</v>
      </c>
      <c r="E74" s="98">
        <v>6058.7999999999993</v>
      </c>
      <c r="F74" s="101" t="s">
        <v>12</v>
      </c>
    </row>
    <row r="75" spans="2:6" ht="12.5">
      <c r="B75" s="114">
        <v>45538.552847222221</v>
      </c>
      <c r="C75" s="100">
        <v>314</v>
      </c>
      <c r="D75" s="115">
        <v>16.88</v>
      </c>
      <c r="E75" s="98">
        <v>5300.32</v>
      </c>
      <c r="F75" s="101" t="s">
        <v>12</v>
      </c>
    </row>
    <row r="76" spans="2:6" ht="12.5">
      <c r="B76" s="114">
        <v>45538.557743055557</v>
      </c>
      <c r="C76" s="100">
        <v>5</v>
      </c>
      <c r="D76" s="115">
        <v>16.88</v>
      </c>
      <c r="E76" s="98">
        <v>84.399999999999991</v>
      </c>
      <c r="F76" s="101" t="s">
        <v>12</v>
      </c>
    </row>
    <row r="77" spans="2:6" ht="12.5">
      <c r="B77" s="114">
        <v>45538.558611111112</v>
      </c>
      <c r="C77" s="100">
        <v>271</v>
      </c>
      <c r="D77" s="115">
        <v>16.88</v>
      </c>
      <c r="E77" s="98">
        <v>4574.4799999999996</v>
      </c>
      <c r="F77" s="101" t="s">
        <v>12</v>
      </c>
    </row>
    <row r="78" spans="2:6" ht="12.5">
      <c r="B78" s="114">
        <v>45538.558611111112</v>
      </c>
      <c r="C78" s="100">
        <v>527</v>
      </c>
      <c r="D78" s="115">
        <v>16.88</v>
      </c>
      <c r="E78" s="98">
        <v>8895.76</v>
      </c>
      <c r="F78" s="101" t="s">
        <v>12</v>
      </c>
    </row>
    <row r="79" spans="2:6" ht="12.5">
      <c r="B79" s="114">
        <v>45538.582291666666</v>
      </c>
      <c r="C79" s="100">
        <v>5</v>
      </c>
      <c r="D79" s="115">
        <v>16.88</v>
      </c>
      <c r="E79" s="98">
        <v>84.399999999999991</v>
      </c>
      <c r="F79" s="101" t="s">
        <v>12</v>
      </c>
    </row>
    <row r="80" spans="2:6" ht="12.5">
      <c r="B80" s="114">
        <v>45538.582291666666</v>
      </c>
      <c r="C80" s="100">
        <v>11</v>
      </c>
      <c r="D80" s="115">
        <v>16.88</v>
      </c>
      <c r="E80" s="98">
        <v>185.67999999999998</v>
      </c>
      <c r="F80" s="101" t="s">
        <v>12</v>
      </c>
    </row>
    <row r="81" spans="2:6" ht="12.5">
      <c r="B81" s="114">
        <v>45538.582569444443</v>
      </c>
      <c r="C81" s="100">
        <v>312</v>
      </c>
      <c r="D81" s="115">
        <v>16.88</v>
      </c>
      <c r="E81" s="98">
        <v>5266.5599999999995</v>
      </c>
      <c r="F81" s="101" t="s">
        <v>12</v>
      </c>
    </row>
    <row r="82" spans="2:6" ht="12.5">
      <c r="B82" s="114">
        <v>45538.582569444443</v>
      </c>
      <c r="C82" s="100">
        <v>801</v>
      </c>
      <c r="D82" s="115">
        <v>16.88</v>
      </c>
      <c r="E82" s="98">
        <v>13520.88</v>
      </c>
      <c r="F82" s="101" t="s">
        <v>12</v>
      </c>
    </row>
    <row r="83" spans="2:6" ht="12.5">
      <c r="B83" s="114">
        <v>45538.582569444443</v>
      </c>
      <c r="C83" s="100">
        <v>614</v>
      </c>
      <c r="D83" s="115">
        <v>16.88</v>
      </c>
      <c r="E83" s="98">
        <v>10364.32</v>
      </c>
      <c r="F83" s="101" t="s">
        <v>12</v>
      </c>
    </row>
    <row r="84" spans="2:6" ht="12.5">
      <c r="B84" s="114">
        <v>45538.597326388888</v>
      </c>
      <c r="C84" s="100">
        <v>2</v>
      </c>
      <c r="D84" s="115">
        <v>16.88</v>
      </c>
      <c r="E84" s="98">
        <v>33.76</v>
      </c>
      <c r="F84" s="101" t="s">
        <v>12</v>
      </c>
    </row>
    <row r="85" spans="2:6" ht="12.5">
      <c r="B85" s="114">
        <v>45538.597326388888</v>
      </c>
      <c r="C85" s="100">
        <v>13</v>
      </c>
      <c r="D85" s="115">
        <v>16.88</v>
      </c>
      <c r="E85" s="98">
        <v>219.44</v>
      </c>
      <c r="F85" s="101" t="s">
        <v>12</v>
      </c>
    </row>
    <row r="86" spans="2:6" ht="12.5">
      <c r="B86" s="114">
        <v>45538.597326388888</v>
      </c>
      <c r="C86" s="100">
        <v>563</v>
      </c>
      <c r="D86" s="115">
        <v>16.88</v>
      </c>
      <c r="E86" s="98">
        <v>9503.4399999999987</v>
      </c>
      <c r="F86" s="101" t="s">
        <v>12</v>
      </c>
    </row>
    <row r="87" spans="2:6" ht="12.5">
      <c r="B87" s="114">
        <v>45538.597326388888</v>
      </c>
      <c r="C87" s="100">
        <v>261</v>
      </c>
      <c r="D87" s="115">
        <v>16.88</v>
      </c>
      <c r="E87" s="98">
        <v>4405.6799999999994</v>
      </c>
      <c r="F87" s="101" t="s">
        <v>12</v>
      </c>
    </row>
    <row r="88" spans="2:6" ht="12.5">
      <c r="B88" s="114">
        <v>45538.597326388888</v>
      </c>
      <c r="C88" s="100">
        <v>5</v>
      </c>
      <c r="D88" s="115">
        <v>16.88</v>
      </c>
      <c r="E88" s="98">
        <v>84.399999999999991</v>
      </c>
      <c r="F88" s="101" t="s">
        <v>12</v>
      </c>
    </row>
    <row r="89" spans="2:6" ht="12.5">
      <c r="B89" s="114">
        <v>45538.597326388888</v>
      </c>
      <c r="C89" s="100">
        <v>57</v>
      </c>
      <c r="D89" s="115">
        <v>16.89</v>
      </c>
      <c r="E89" s="98">
        <v>962.73</v>
      </c>
      <c r="F89" s="101" t="s">
        <v>12</v>
      </c>
    </row>
    <row r="90" spans="2:6" ht="12.5">
      <c r="B90" s="114">
        <v>45538.597326388888</v>
      </c>
      <c r="C90" s="100">
        <v>261</v>
      </c>
      <c r="D90" s="115">
        <v>16.89</v>
      </c>
      <c r="E90" s="98">
        <v>4408.29</v>
      </c>
      <c r="F90" s="101" t="s">
        <v>12</v>
      </c>
    </row>
    <row r="91" spans="2:6" ht="12.5">
      <c r="B91" s="114">
        <v>45538.610729166663</v>
      </c>
      <c r="C91" s="100">
        <v>67</v>
      </c>
      <c r="D91" s="115">
        <v>16.87</v>
      </c>
      <c r="E91" s="98">
        <v>1130.29</v>
      </c>
      <c r="F91" s="101" t="s">
        <v>12</v>
      </c>
    </row>
    <row r="92" spans="2:6" ht="12.5">
      <c r="B92" s="114">
        <v>45538.610729166663</v>
      </c>
      <c r="C92" s="100">
        <v>94</v>
      </c>
      <c r="D92" s="115">
        <v>16.87</v>
      </c>
      <c r="E92" s="98">
        <v>1585.7800000000002</v>
      </c>
      <c r="F92" s="101" t="s">
        <v>12</v>
      </c>
    </row>
    <row r="93" spans="2:6" ht="12.5">
      <c r="B93" s="114">
        <v>45538.611145833333</v>
      </c>
      <c r="C93" s="100">
        <v>174</v>
      </c>
      <c r="D93" s="115">
        <v>16.850000000000001</v>
      </c>
      <c r="E93" s="98">
        <v>2931.9</v>
      </c>
      <c r="F93" s="101" t="s">
        <v>12</v>
      </c>
    </row>
    <row r="94" spans="2:6" ht="12.5">
      <c r="B94" s="114">
        <v>45538.611145833333</v>
      </c>
      <c r="C94" s="100">
        <v>42</v>
      </c>
      <c r="D94" s="115">
        <v>16.850000000000001</v>
      </c>
      <c r="E94" s="98">
        <v>707.7</v>
      </c>
      <c r="F94" s="101" t="s">
        <v>12</v>
      </c>
    </row>
    <row r="95" spans="2:6" ht="12.5">
      <c r="B95" s="114">
        <v>45538.611145833333</v>
      </c>
      <c r="C95" s="100">
        <v>40</v>
      </c>
      <c r="D95" s="115">
        <v>16.850000000000001</v>
      </c>
      <c r="E95" s="98">
        <v>674</v>
      </c>
      <c r="F95" s="101" t="s">
        <v>12</v>
      </c>
    </row>
    <row r="96" spans="2:6" ht="12.5">
      <c r="B96" s="114">
        <v>45538.611145833333</v>
      </c>
      <c r="C96" s="100">
        <v>269</v>
      </c>
      <c r="D96" s="115">
        <v>16.850000000000001</v>
      </c>
      <c r="E96" s="98">
        <v>4532.6500000000005</v>
      </c>
      <c r="F96" s="101" t="s">
        <v>12</v>
      </c>
    </row>
    <row r="97" spans="2:6" ht="12.5">
      <c r="B97" s="114">
        <v>45538.611145833333</v>
      </c>
      <c r="C97" s="100">
        <v>275</v>
      </c>
      <c r="D97" s="115">
        <v>16.850000000000001</v>
      </c>
      <c r="E97" s="98">
        <v>4633.75</v>
      </c>
      <c r="F97" s="101" t="s">
        <v>12</v>
      </c>
    </row>
    <row r="98" spans="2:6" ht="12.5">
      <c r="B98" s="114">
        <v>45538.611145833333</v>
      </c>
      <c r="C98" s="100">
        <v>46</v>
      </c>
      <c r="D98" s="115">
        <v>16.850000000000001</v>
      </c>
      <c r="E98" s="98">
        <v>775.1</v>
      </c>
      <c r="F98" s="101" t="s">
        <v>12</v>
      </c>
    </row>
    <row r="99" spans="2:6" ht="12.5">
      <c r="B99" s="114">
        <v>45538.616446759261</v>
      </c>
      <c r="C99" s="100">
        <v>265</v>
      </c>
      <c r="D99" s="115">
        <v>16.850000000000001</v>
      </c>
      <c r="E99" s="98">
        <v>4465.25</v>
      </c>
      <c r="F99" s="101" t="s">
        <v>12</v>
      </c>
    </row>
    <row r="100" spans="2:6" ht="12.5">
      <c r="B100" s="114">
        <v>45538.619212962964</v>
      </c>
      <c r="C100" s="100">
        <v>273</v>
      </c>
      <c r="D100" s="115">
        <v>16.84</v>
      </c>
      <c r="E100" s="98">
        <v>4597.32</v>
      </c>
      <c r="F100" s="101" t="s">
        <v>12</v>
      </c>
    </row>
    <row r="101" spans="2:6" ht="12.5">
      <c r="B101" s="114">
        <v>45538.622708333336</v>
      </c>
      <c r="C101" s="100">
        <v>265</v>
      </c>
      <c r="D101" s="115">
        <v>16.690000000000001</v>
      </c>
      <c r="E101" s="98">
        <v>4422.8500000000004</v>
      </c>
      <c r="F101" s="101" t="s">
        <v>12</v>
      </c>
    </row>
    <row r="102" spans="2:6" ht="12.5">
      <c r="B102" s="114">
        <v>45538.622708333336</v>
      </c>
      <c r="C102" s="100">
        <v>267</v>
      </c>
      <c r="D102" s="115">
        <v>16.7</v>
      </c>
      <c r="E102" s="98">
        <v>4458.8999999999996</v>
      </c>
      <c r="F102" s="101" t="s">
        <v>12</v>
      </c>
    </row>
    <row r="103" spans="2:6" ht="12.5">
      <c r="B103" s="114">
        <v>45538.622708333336</v>
      </c>
      <c r="C103" s="100">
        <v>274</v>
      </c>
      <c r="D103" s="115">
        <v>16.7</v>
      </c>
      <c r="E103" s="98">
        <v>4575.8</v>
      </c>
      <c r="F103" s="101" t="s">
        <v>12</v>
      </c>
    </row>
    <row r="104" spans="2:6" ht="12.5">
      <c r="B104" s="114">
        <v>45538.630578703705</v>
      </c>
      <c r="C104" s="100">
        <v>102</v>
      </c>
      <c r="D104" s="115">
        <v>16.760000000000002</v>
      </c>
      <c r="E104" s="98">
        <v>1709.5200000000002</v>
      </c>
      <c r="F104" s="101" t="s">
        <v>12</v>
      </c>
    </row>
    <row r="105" spans="2:6" ht="12.5">
      <c r="B105" s="114">
        <v>45538.630578703705</v>
      </c>
      <c r="C105" s="100">
        <v>192</v>
      </c>
      <c r="D105" s="115">
        <v>16.760000000000002</v>
      </c>
      <c r="E105" s="98">
        <v>3217.92</v>
      </c>
      <c r="F105" s="101" t="s">
        <v>12</v>
      </c>
    </row>
    <row r="106" spans="2:6" ht="12.5">
      <c r="B106" s="114">
        <v>45538.632187499999</v>
      </c>
      <c r="C106" s="100">
        <v>139</v>
      </c>
      <c r="D106" s="115">
        <v>16.73</v>
      </c>
      <c r="E106" s="98">
        <v>2325.4700000000003</v>
      </c>
      <c r="F106" s="101" t="s">
        <v>12</v>
      </c>
    </row>
    <row r="107" spans="2:6" ht="12.5">
      <c r="B107" s="114">
        <v>45538.632187499999</v>
      </c>
      <c r="C107" s="100">
        <v>167</v>
      </c>
      <c r="D107" s="115">
        <v>16.73</v>
      </c>
      <c r="E107" s="98">
        <v>2793.91</v>
      </c>
      <c r="F107" s="101" t="s">
        <v>12</v>
      </c>
    </row>
    <row r="108" spans="2:6" ht="12.5">
      <c r="B108" s="114">
        <v>45538.636666666665</v>
      </c>
      <c r="C108" s="100">
        <v>1747</v>
      </c>
      <c r="D108" s="115">
        <v>16.71</v>
      </c>
      <c r="E108" s="98">
        <v>29192.370000000003</v>
      </c>
      <c r="F108" s="101" t="s">
        <v>12</v>
      </c>
    </row>
    <row r="109" spans="2:6" ht="12.5">
      <c r="B109" s="114">
        <v>45538.636666666665</v>
      </c>
      <c r="C109" s="100">
        <v>253</v>
      </c>
      <c r="D109" s="115">
        <v>16.71</v>
      </c>
      <c r="E109" s="98">
        <v>4227.63</v>
      </c>
      <c r="F109" s="101" t="s">
        <v>12</v>
      </c>
    </row>
    <row r="110" spans="2:6" ht="12.5">
      <c r="B110" s="114">
        <v>45538.636979166666</v>
      </c>
      <c r="C110" s="100">
        <v>2</v>
      </c>
      <c r="D110" s="115">
        <v>16.690000000000001</v>
      </c>
      <c r="E110" s="98">
        <v>33.380000000000003</v>
      </c>
      <c r="F110" s="101" t="s">
        <v>12</v>
      </c>
    </row>
    <row r="111" spans="2:6" ht="12.5">
      <c r="B111" s="114">
        <v>45538.636979166666</v>
      </c>
      <c r="C111" s="100">
        <v>321</v>
      </c>
      <c r="D111" s="115">
        <v>16.690000000000001</v>
      </c>
      <c r="E111" s="98">
        <v>5357.4900000000007</v>
      </c>
      <c r="F111" s="101" t="s">
        <v>12</v>
      </c>
    </row>
    <row r="112" spans="2:6" ht="12.5">
      <c r="B112" s="114">
        <v>45538.646643518521</v>
      </c>
      <c r="C112" s="100">
        <v>16</v>
      </c>
      <c r="D112" s="115">
        <v>16.739999999999998</v>
      </c>
      <c r="E112" s="98">
        <v>267.83999999999997</v>
      </c>
      <c r="F112" s="101" t="s">
        <v>12</v>
      </c>
    </row>
    <row r="113" spans="2:6" ht="12.5">
      <c r="B113" s="114">
        <v>45538.646643518521</v>
      </c>
      <c r="C113" s="100">
        <v>250</v>
      </c>
      <c r="D113" s="115">
        <v>16.739999999999998</v>
      </c>
      <c r="E113" s="98">
        <v>4185</v>
      </c>
      <c r="F113" s="101" t="s">
        <v>12</v>
      </c>
    </row>
    <row r="114" spans="2:6" ht="12.5">
      <c r="B114" s="114">
        <v>45538.646678240744</v>
      </c>
      <c r="C114" s="100">
        <v>265</v>
      </c>
      <c r="D114" s="115">
        <v>16.73</v>
      </c>
      <c r="E114" s="98">
        <v>4433.45</v>
      </c>
      <c r="F114" s="101" t="s">
        <v>12</v>
      </c>
    </row>
    <row r="115" spans="2:6" ht="12.5">
      <c r="B115" s="114">
        <v>45538.650682870371</v>
      </c>
      <c r="C115" s="100">
        <v>177</v>
      </c>
      <c r="D115" s="115">
        <v>16.7</v>
      </c>
      <c r="E115" s="98">
        <v>2955.9</v>
      </c>
      <c r="F115" s="101" t="s">
        <v>12</v>
      </c>
    </row>
    <row r="116" spans="2:6" ht="12.5">
      <c r="B116" s="114">
        <v>45538.650682870371</v>
      </c>
      <c r="C116" s="100">
        <v>824</v>
      </c>
      <c r="D116" s="115">
        <v>16.7</v>
      </c>
      <c r="E116" s="98">
        <v>13760.8</v>
      </c>
      <c r="F116" s="101" t="s">
        <v>12</v>
      </c>
    </row>
    <row r="117" spans="2:6" ht="12.5">
      <c r="B117" s="114">
        <v>45538.650682870371</v>
      </c>
      <c r="C117" s="100">
        <v>105</v>
      </c>
      <c r="D117" s="115">
        <v>16.7</v>
      </c>
      <c r="E117" s="98">
        <v>1753.5</v>
      </c>
      <c r="F117" s="101" t="s">
        <v>12</v>
      </c>
    </row>
    <row r="118" spans="2:6" ht="12.5">
      <c r="B118" s="114">
        <v>45538.650682870371</v>
      </c>
      <c r="C118" s="100">
        <v>288</v>
      </c>
      <c r="D118" s="115">
        <v>16.7</v>
      </c>
      <c r="E118" s="98">
        <v>4809.5999999999995</v>
      </c>
      <c r="F118" s="101" t="s">
        <v>12</v>
      </c>
    </row>
    <row r="119" spans="2:6" ht="12.5">
      <c r="B119" s="114">
        <v>45538.653599537036</v>
      </c>
      <c r="C119" s="100">
        <v>288</v>
      </c>
      <c r="D119" s="115">
        <v>16.690000000000001</v>
      </c>
      <c r="E119" s="98">
        <v>4806.72</v>
      </c>
      <c r="F119" s="101" t="s">
        <v>12</v>
      </c>
    </row>
    <row r="120" spans="2:6" ht="12.5">
      <c r="B120" s="114">
        <v>45538.657789351855</v>
      </c>
      <c r="C120" s="100">
        <v>321</v>
      </c>
      <c r="D120" s="115">
        <v>16.68</v>
      </c>
      <c r="E120" s="98">
        <v>5354.28</v>
      </c>
      <c r="F120" s="101" t="s">
        <v>12</v>
      </c>
    </row>
    <row r="121" spans="2:6" ht="12.5">
      <c r="B121" s="114">
        <v>45538.657789351855</v>
      </c>
      <c r="C121" s="100">
        <v>267</v>
      </c>
      <c r="D121" s="115">
        <v>16.690000000000001</v>
      </c>
      <c r="E121" s="98">
        <v>4456.2300000000005</v>
      </c>
      <c r="F121" s="101" t="s">
        <v>12</v>
      </c>
    </row>
    <row r="122" spans="2:6" ht="12.5">
      <c r="B122" s="114">
        <v>45538.657789351855</v>
      </c>
      <c r="C122" s="100">
        <v>269</v>
      </c>
      <c r="D122" s="115">
        <v>16.690000000000001</v>
      </c>
      <c r="E122" s="98">
        <v>4489.6100000000006</v>
      </c>
      <c r="F122" s="101" t="s">
        <v>12</v>
      </c>
    </row>
    <row r="123" spans="2:6" ht="12.5">
      <c r="B123" s="114">
        <v>45538.657789351855</v>
      </c>
      <c r="C123" s="100">
        <v>268</v>
      </c>
      <c r="D123" s="115">
        <v>16.690000000000001</v>
      </c>
      <c r="E123" s="98">
        <v>4472.92</v>
      </c>
      <c r="F123" s="101" t="s">
        <v>12</v>
      </c>
    </row>
    <row r="124" spans="2:6" ht="12.5">
      <c r="B124" s="114">
        <v>45538.657789351855</v>
      </c>
      <c r="C124" s="100">
        <v>272</v>
      </c>
      <c r="D124" s="115">
        <v>16.690000000000001</v>
      </c>
      <c r="E124" s="98">
        <v>4539.68</v>
      </c>
      <c r="F124" s="101" t="s">
        <v>12</v>
      </c>
    </row>
    <row r="125" spans="2:6" ht="12.5">
      <c r="B125" s="114">
        <v>45538.659745370373</v>
      </c>
      <c r="C125" s="100">
        <v>277</v>
      </c>
      <c r="D125" s="115">
        <v>16.66</v>
      </c>
      <c r="E125" s="98">
        <v>4614.82</v>
      </c>
      <c r="F125" s="101" t="s">
        <v>12</v>
      </c>
    </row>
    <row r="126" spans="2:6" ht="12.5">
      <c r="B126" s="114">
        <v>45538.663668981484</v>
      </c>
      <c r="C126" s="100">
        <v>589</v>
      </c>
      <c r="D126" s="115">
        <v>16.649999999999999</v>
      </c>
      <c r="E126" s="98">
        <v>9806.8499999999985</v>
      </c>
      <c r="F126" s="101" t="s">
        <v>12</v>
      </c>
    </row>
    <row r="127" spans="2:6" ht="12.5">
      <c r="B127" s="114">
        <v>45538.663668981484</v>
      </c>
      <c r="C127" s="100">
        <v>286</v>
      </c>
      <c r="D127" s="115">
        <v>16.649999999999999</v>
      </c>
      <c r="E127" s="98">
        <v>4761.8999999999996</v>
      </c>
      <c r="F127" s="101" t="s">
        <v>12</v>
      </c>
    </row>
    <row r="128" spans="2:6" ht="12.5">
      <c r="B128" s="114">
        <v>45538.663668981484</v>
      </c>
      <c r="C128" s="100">
        <v>125</v>
      </c>
      <c r="D128" s="115">
        <v>16.649999999999999</v>
      </c>
      <c r="E128" s="98">
        <v>2081.25</v>
      </c>
      <c r="F128" s="101" t="s">
        <v>12</v>
      </c>
    </row>
    <row r="129" spans="2:6" ht="12.5">
      <c r="B129" s="114">
        <v>45538.664097222223</v>
      </c>
      <c r="C129" s="100">
        <v>875</v>
      </c>
      <c r="D129" s="115">
        <v>16.64</v>
      </c>
      <c r="E129" s="98">
        <v>14560</v>
      </c>
      <c r="F129" s="101" t="s">
        <v>12</v>
      </c>
    </row>
    <row r="130" spans="2:6" ht="12.5">
      <c r="B130" s="114">
        <v>45538.664097222223</v>
      </c>
      <c r="C130" s="100">
        <v>125</v>
      </c>
      <c r="D130" s="115">
        <v>16.64</v>
      </c>
      <c r="E130" s="98">
        <v>2080</v>
      </c>
      <c r="F130" s="101" t="s">
        <v>12</v>
      </c>
    </row>
    <row r="131" spans="2:6" ht="12.5">
      <c r="B131" s="114">
        <v>45538.664131944446</v>
      </c>
      <c r="C131" s="100">
        <v>199</v>
      </c>
      <c r="D131" s="115">
        <v>16.62</v>
      </c>
      <c r="E131" s="98">
        <v>3307.38</v>
      </c>
      <c r="F131" s="101" t="s">
        <v>12</v>
      </c>
    </row>
    <row r="132" spans="2:6" ht="12.5">
      <c r="B132" s="114">
        <v>45538.664131944446</v>
      </c>
      <c r="C132" s="100">
        <v>444</v>
      </c>
      <c r="D132" s="115">
        <v>16.62</v>
      </c>
      <c r="E132" s="98">
        <v>7379.2800000000007</v>
      </c>
      <c r="F132" s="101" t="s">
        <v>12</v>
      </c>
    </row>
    <row r="133" spans="2:6" ht="12.5">
      <c r="B133" s="114">
        <v>45538.666678240741</v>
      </c>
      <c r="C133" s="100">
        <v>290</v>
      </c>
      <c r="D133" s="115">
        <v>16.64</v>
      </c>
      <c r="E133" s="98">
        <v>4825.6000000000004</v>
      </c>
      <c r="F133" s="101" t="s">
        <v>12</v>
      </c>
    </row>
    <row r="134" spans="2:6" ht="12.5">
      <c r="B134" s="114">
        <v>45538.666724537034</v>
      </c>
      <c r="C134" s="100">
        <v>328</v>
      </c>
      <c r="D134" s="115">
        <v>16.62</v>
      </c>
      <c r="E134" s="98">
        <v>5451.3600000000006</v>
      </c>
      <c r="F134" s="101" t="s">
        <v>12</v>
      </c>
    </row>
    <row r="135" spans="2:6" ht="12.5">
      <c r="B135" s="114">
        <v>45538.666724537034</v>
      </c>
      <c r="C135" s="100">
        <v>302</v>
      </c>
      <c r="D135" s="115">
        <v>16.62</v>
      </c>
      <c r="E135" s="98">
        <v>5019.2400000000007</v>
      </c>
      <c r="F135" s="101" t="s">
        <v>12</v>
      </c>
    </row>
    <row r="136" spans="2:6" ht="12.5">
      <c r="B136" s="114">
        <v>45538.668402777781</v>
      </c>
      <c r="C136" s="100">
        <v>125</v>
      </c>
      <c r="D136" s="115">
        <v>16.57</v>
      </c>
      <c r="E136" s="98">
        <v>2071.25</v>
      </c>
      <c r="F136" s="101" t="s">
        <v>12</v>
      </c>
    </row>
    <row r="137" spans="2:6" ht="12.5">
      <c r="B137" s="114">
        <v>45538.668402777781</v>
      </c>
      <c r="C137" s="100">
        <v>433</v>
      </c>
      <c r="D137" s="115">
        <v>16.57</v>
      </c>
      <c r="E137" s="98">
        <v>7174.81</v>
      </c>
      <c r="F137" s="101" t="s">
        <v>12</v>
      </c>
    </row>
    <row r="138" spans="2:6" ht="12.5">
      <c r="B138" s="114">
        <v>45538.668402777781</v>
      </c>
      <c r="C138" s="100">
        <v>344</v>
      </c>
      <c r="D138" s="115">
        <v>16.57</v>
      </c>
      <c r="E138" s="98">
        <v>5700.08</v>
      </c>
      <c r="F138" s="101" t="s">
        <v>12</v>
      </c>
    </row>
    <row r="139" spans="2:6" ht="12.5">
      <c r="B139" s="114">
        <v>45538.669120370374</v>
      </c>
      <c r="C139" s="100">
        <v>166</v>
      </c>
      <c r="D139" s="115">
        <v>16.54</v>
      </c>
      <c r="E139" s="98">
        <v>2745.64</v>
      </c>
      <c r="F139" s="101" t="s">
        <v>12</v>
      </c>
    </row>
    <row r="140" spans="2:6" ht="12.5">
      <c r="B140" s="114">
        <v>45538.669120370374</v>
      </c>
      <c r="C140" s="100">
        <v>135</v>
      </c>
      <c r="D140" s="115">
        <v>16.54</v>
      </c>
      <c r="E140" s="98">
        <v>2232.9</v>
      </c>
      <c r="F140" s="101" t="s">
        <v>12</v>
      </c>
    </row>
    <row r="141" spans="2:6" ht="12.5">
      <c r="B141" s="114">
        <v>45538.67224537037</v>
      </c>
      <c r="C141" s="100">
        <v>43</v>
      </c>
      <c r="D141" s="115">
        <v>16.59</v>
      </c>
      <c r="E141" s="98">
        <v>713.37</v>
      </c>
      <c r="F141" s="101" t="s">
        <v>12</v>
      </c>
    </row>
    <row r="142" spans="2:6" ht="12.5">
      <c r="B142" s="114">
        <v>45538.67224537037</v>
      </c>
      <c r="C142" s="100">
        <v>102</v>
      </c>
      <c r="D142" s="115">
        <v>16.59</v>
      </c>
      <c r="E142" s="98">
        <v>1692.18</v>
      </c>
      <c r="F142" s="101" t="s">
        <v>12</v>
      </c>
    </row>
    <row r="143" spans="2:6" ht="12.5">
      <c r="B143" s="114">
        <v>45538.67224537037</v>
      </c>
      <c r="C143" s="100">
        <v>258</v>
      </c>
      <c r="D143" s="115">
        <v>16.59</v>
      </c>
      <c r="E143" s="98">
        <v>4280.22</v>
      </c>
      <c r="F143" s="101" t="s">
        <v>12</v>
      </c>
    </row>
    <row r="144" spans="2:6" ht="12.5">
      <c r="B144" s="114">
        <v>45538.67224537037</v>
      </c>
      <c r="C144" s="100">
        <v>74</v>
      </c>
      <c r="D144" s="115">
        <v>16.59</v>
      </c>
      <c r="E144" s="98">
        <v>1227.6600000000001</v>
      </c>
      <c r="F144" s="101" t="s">
        <v>12</v>
      </c>
    </row>
    <row r="145" spans="2:6" ht="12.5">
      <c r="B145" s="114">
        <v>45538.67224537037</v>
      </c>
      <c r="C145" s="100">
        <v>74</v>
      </c>
      <c r="D145" s="115">
        <v>16.59</v>
      </c>
      <c r="E145" s="98">
        <v>1227.6600000000001</v>
      </c>
      <c r="F145" s="101" t="s">
        <v>12</v>
      </c>
    </row>
    <row r="146" spans="2:6" ht="12.5">
      <c r="B146" s="114">
        <v>45538.67224537037</v>
      </c>
      <c r="C146" s="100">
        <v>258</v>
      </c>
      <c r="D146" s="115">
        <v>16.59</v>
      </c>
      <c r="E146" s="98">
        <v>4280.22</v>
      </c>
      <c r="F146" s="101" t="s">
        <v>12</v>
      </c>
    </row>
    <row r="147" spans="2:6" ht="12.5">
      <c r="B147" s="114">
        <v>45538.675266203703</v>
      </c>
      <c r="C147" s="100">
        <v>383</v>
      </c>
      <c r="D147" s="115">
        <v>16.59</v>
      </c>
      <c r="E147" s="98">
        <v>6353.97</v>
      </c>
      <c r="F147" s="101" t="s">
        <v>12</v>
      </c>
    </row>
    <row r="148" spans="2:6" ht="12.5">
      <c r="B148" s="114">
        <v>45538.675266203703</v>
      </c>
      <c r="C148" s="100">
        <v>664</v>
      </c>
      <c r="D148" s="115">
        <v>16.600000000000001</v>
      </c>
      <c r="E148" s="98">
        <v>11022.400000000001</v>
      </c>
      <c r="F148" s="101" t="s">
        <v>12</v>
      </c>
    </row>
    <row r="149" spans="2:6" ht="12.5">
      <c r="B149" s="114">
        <v>45538.682638888888</v>
      </c>
      <c r="C149" s="100">
        <v>410</v>
      </c>
      <c r="D149" s="115">
        <v>16.61</v>
      </c>
      <c r="E149" s="98">
        <v>6810.0999999999995</v>
      </c>
      <c r="F149" s="101" t="s">
        <v>12</v>
      </c>
    </row>
    <row r="150" spans="2:6" ht="12.5">
      <c r="B150" s="114">
        <v>45538.682638888888</v>
      </c>
      <c r="C150" s="100">
        <v>296</v>
      </c>
      <c r="D150" s="115">
        <v>16.61</v>
      </c>
      <c r="E150" s="98">
        <v>4916.5599999999995</v>
      </c>
      <c r="F150" s="101" t="s">
        <v>12</v>
      </c>
    </row>
    <row r="151" spans="2:6" ht="12.5">
      <c r="B151" s="114">
        <v>45538.682638888888</v>
      </c>
      <c r="C151" s="100">
        <v>397</v>
      </c>
      <c r="D151" s="115">
        <v>16.61</v>
      </c>
      <c r="E151" s="98">
        <v>6594.17</v>
      </c>
      <c r="F151" s="101" t="s">
        <v>12</v>
      </c>
    </row>
    <row r="152" spans="2:6" ht="12.5">
      <c r="B152" s="114">
        <v>45538.68409722222</v>
      </c>
      <c r="C152" s="100">
        <v>678</v>
      </c>
      <c r="D152" s="115">
        <v>16.600000000000001</v>
      </c>
      <c r="E152" s="98">
        <v>11254.800000000001</v>
      </c>
      <c r="F152" s="101" t="s">
        <v>12</v>
      </c>
    </row>
    <row r="153" spans="2:6" ht="12.5">
      <c r="B153" s="114">
        <v>45538.684201388889</v>
      </c>
      <c r="C153" s="100">
        <v>248</v>
      </c>
      <c r="D153" s="115">
        <v>16.59</v>
      </c>
      <c r="E153" s="98">
        <v>4114.32</v>
      </c>
      <c r="F153" s="101" t="s">
        <v>12</v>
      </c>
    </row>
    <row r="154" spans="2:6" ht="12.5">
      <c r="B154" s="114">
        <v>45538.687523148146</v>
      </c>
      <c r="C154" s="100">
        <v>357</v>
      </c>
      <c r="D154" s="115">
        <v>16.600000000000001</v>
      </c>
      <c r="E154" s="98">
        <v>5926.2000000000007</v>
      </c>
      <c r="F154" s="101" t="s">
        <v>12</v>
      </c>
    </row>
    <row r="155" spans="2:6" ht="12.5">
      <c r="B155" s="114">
        <v>45538.687523148146</v>
      </c>
      <c r="C155" s="100">
        <v>148</v>
      </c>
      <c r="D155" s="115">
        <v>16.600000000000001</v>
      </c>
      <c r="E155" s="98">
        <v>2456.8000000000002</v>
      </c>
      <c r="F155" s="101" t="s">
        <v>12</v>
      </c>
    </row>
    <row r="156" spans="2:6" ht="12.5">
      <c r="B156" s="114">
        <v>45538.687592592592</v>
      </c>
      <c r="C156" s="100">
        <v>7</v>
      </c>
      <c r="D156" s="115">
        <v>16.600000000000001</v>
      </c>
      <c r="E156" s="98">
        <v>116.20000000000002</v>
      </c>
      <c r="F156" s="101" t="s">
        <v>12</v>
      </c>
    </row>
    <row r="157" spans="2:6" ht="12.5">
      <c r="B157" s="114">
        <v>45538.687592592592</v>
      </c>
      <c r="C157" s="100">
        <v>97</v>
      </c>
      <c r="D157" s="115">
        <v>16.600000000000001</v>
      </c>
      <c r="E157" s="98">
        <v>1610.2</v>
      </c>
      <c r="F157" s="101" t="s">
        <v>12</v>
      </c>
    </row>
    <row r="158" spans="2:6" ht="12.5">
      <c r="B158" s="114">
        <v>45538.692199074074</v>
      </c>
      <c r="C158" s="100">
        <v>75</v>
      </c>
      <c r="D158" s="115">
        <v>16.600000000000001</v>
      </c>
      <c r="E158" s="98">
        <v>1245</v>
      </c>
      <c r="F158" s="101" t="s">
        <v>12</v>
      </c>
    </row>
    <row r="159" spans="2:6" ht="12.5">
      <c r="B159" s="114">
        <v>45538.692199074074</v>
      </c>
      <c r="C159" s="100">
        <v>172</v>
      </c>
      <c r="D159" s="115">
        <v>16.600000000000001</v>
      </c>
      <c r="E159" s="98">
        <v>2855.2000000000003</v>
      </c>
      <c r="F159" s="101" t="s">
        <v>12</v>
      </c>
    </row>
    <row r="160" spans="2:6" ht="12.5">
      <c r="B160" s="114">
        <v>45538.692199074074</v>
      </c>
      <c r="C160" s="100">
        <v>360</v>
      </c>
      <c r="D160" s="115">
        <v>16.600000000000001</v>
      </c>
      <c r="E160" s="98">
        <v>5976.0000000000009</v>
      </c>
      <c r="F160" s="101" t="s">
        <v>12</v>
      </c>
    </row>
    <row r="161" spans="2:6" ht="12.5">
      <c r="B161" s="114">
        <v>45538.692199074074</v>
      </c>
      <c r="C161" s="100">
        <v>2</v>
      </c>
      <c r="D161" s="115">
        <v>16.600000000000001</v>
      </c>
      <c r="E161" s="98">
        <v>33.200000000000003</v>
      </c>
      <c r="F161" s="101" t="s">
        <v>12</v>
      </c>
    </row>
    <row r="162" spans="2:6" ht="12.5">
      <c r="B162" s="114">
        <v>45538.692199074074</v>
      </c>
      <c r="C162" s="100">
        <v>519</v>
      </c>
      <c r="D162" s="115">
        <v>16.600000000000001</v>
      </c>
      <c r="E162" s="98">
        <v>8615.4000000000015</v>
      </c>
      <c r="F162" s="101" t="s">
        <v>12</v>
      </c>
    </row>
    <row r="163" spans="2:6" ht="12.5">
      <c r="B163" s="114">
        <v>45538.692199074074</v>
      </c>
      <c r="C163" s="100">
        <v>15</v>
      </c>
      <c r="D163" s="115">
        <v>16.600000000000001</v>
      </c>
      <c r="E163" s="98">
        <v>249.00000000000003</v>
      </c>
      <c r="F163" s="101" t="s">
        <v>12</v>
      </c>
    </row>
    <row r="164" spans="2:6" ht="12.5">
      <c r="B164" s="114">
        <v>45538.694467592592</v>
      </c>
      <c r="C164" s="100">
        <v>751</v>
      </c>
      <c r="D164" s="115">
        <v>16.61</v>
      </c>
      <c r="E164" s="98">
        <v>12474.109999999999</v>
      </c>
      <c r="F164" s="101" t="s">
        <v>12</v>
      </c>
    </row>
    <row r="165" spans="2:6" ht="12.5">
      <c r="B165" s="114">
        <v>45538.695416666669</v>
      </c>
      <c r="C165" s="100">
        <v>136</v>
      </c>
      <c r="D165" s="115">
        <v>16.600000000000001</v>
      </c>
      <c r="E165" s="98">
        <v>2257.6000000000004</v>
      </c>
      <c r="F165" s="101" t="s">
        <v>12</v>
      </c>
    </row>
    <row r="166" spans="2:6" ht="12.5">
      <c r="B166" s="114">
        <v>45538.695416666669</v>
      </c>
      <c r="C166" s="100">
        <v>5</v>
      </c>
      <c r="D166" s="115">
        <v>16.600000000000001</v>
      </c>
      <c r="E166" s="98">
        <v>83</v>
      </c>
      <c r="F166" s="101" t="s">
        <v>12</v>
      </c>
    </row>
    <row r="167" spans="2:6" ht="12.5">
      <c r="B167" s="114">
        <v>45538.695416666669</v>
      </c>
      <c r="C167" s="100">
        <v>1</v>
      </c>
      <c r="D167" s="115">
        <v>16.600000000000001</v>
      </c>
      <c r="E167" s="98">
        <v>16.600000000000001</v>
      </c>
      <c r="F167" s="101" t="s">
        <v>12</v>
      </c>
    </row>
    <row r="168" spans="2:6" ht="12.5">
      <c r="B168" s="114">
        <v>45538.695416666669</v>
      </c>
      <c r="C168" s="100">
        <v>4</v>
      </c>
      <c r="D168" s="115">
        <v>16.600000000000001</v>
      </c>
      <c r="E168" s="98">
        <v>66.400000000000006</v>
      </c>
      <c r="F168" s="101" t="s">
        <v>12</v>
      </c>
    </row>
    <row r="169" spans="2:6" ht="12.5">
      <c r="B169" s="114">
        <v>45538.695416666669</v>
      </c>
      <c r="C169" s="100">
        <v>135</v>
      </c>
      <c r="D169" s="115">
        <v>16.600000000000001</v>
      </c>
      <c r="E169" s="98">
        <v>2241</v>
      </c>
      <c r="F169" s="101" t="s">
        <v>12</v>
      </c>
    </row>
    <row r="170" spans="2:6" ht="12.5">
      <c r="B170" s="114">
        <v>45538.695416666669</v>
      </c>
      <c r="C170" s="100">
        <v>1</v>
      </c>
      <c r="D170" s="115">
        <v>16.600000000000001</v>
      </c>
      <c r="E170" s="98">
        <v>16.600000000000001</v>
      </c>
      <c r="F170" s="101" t="s">
        <v>12</v>
      </c>
    </row>
    <row r="171" spans="2:6" ht="12.5">
      <c r="B171" s="114">
        <v>45538.695416666669</v>
      </c>
      <c r="C171" s="100">
        <v>56</v>
      </c>
      <c r="D171" s="115">
        <v>16.600000000000001</v>
      </c>
      <c r="E171" s="98">
        <v>929.60000000000014</v>
      </c>
      <c r="F171" s="101" t="s">
        <v>12</v>
      </c>
    </row>
    <row r="172" spans="2:6" ht="12.5">
      <c r="B172" s="114">
        <v>45538.695416666669</v>
      </c>
      <c r="C172" s="100">
        <v>34</v>
      </c>
      <c r="D172" s="115">
        <v>16.600000000000001</v>
      </c>
      <c r="E172" s="98">
        <v>564.40000000000009</v>
      </c>
      <c r="F172" s="101" t="s">
        <v>12</v>
      </c>
    </row>
    <row r="173" spans="2:6" ht="12.5">
      <c r="B173" s="114">
        <v>45538.697604166664</v>
      </c>
      <c r="C173" s="100">
        <v>437</v>
      </c>
      <c r="D173" s="115">
        <v>16.600000000000001</v>
      </c>
      <c r="E173" s="98">
        <v>7254.2000000000007</v>
      </c>
      <c r="F173" s="101" t="s">
        <v>12</v>
      </c>
    </row>
    <row r="174" spans="2:6" ht="12.5">
      <c r="B174" s="114">
        <v>45538.697604166664</v>
      </c>
      <c r="C174" s="100">
        <v>186</v>
      </c>
      <c r="D174" s="115">
        <v>16.600000000000001</v>
      </c>
      <c r="E174" s="98">
        <v>3087.6000000000004</v>
      </c>
      <c r="F174" s="101" t="s">
        <v>12</v>
      </c>
    </row>
    <row r="175" spans="2:6" ht="12.5">
      <c r="B175" s="114">
        <v>45538.697604166664</v>
      </c>
      <c r="C175" s="100">
        <v>104</v>
      </c>
      <c r="D175" s="115">
        <v>16.600000000000001</v>
      </c>
      <c r="E175" s="98">
        <v>1726.4</v>
      </c>
      <c r="F175" s="101" t="s">
        <v>12</v>
      </c>
    </row>
    <row r="176" spans="2:6" ht="12.5">
      <c r="B176" s="114">
        <v>45538.69902777778</v>
      </c>
      <c r="C176" s="100">
        <v>276</v>
      </c>
      <c r="D176" s="115">
        <v>16.579999999999998</v>
      </c>
      <c r="E176" s="98">
        <v>4576.08</v>
      </c>
      <c r="F176" s="101" t="s">
        <v>12</v>
      </c>
    </row>
    <row r="177" spans="2:6" ht="12.5">
      <c r="B177" s="114">
        <v>45538.701412037037</v>
      </c>
      <c r="C177" s="100">
        <v>683</v>
      </c>
      <c r="D177" s="115">
        <v>16.600000000000001</v>
      </c>
      <c r="E177" s="98">
        <v>11337.800000000001</v>
      </c>
      <c r="F177" s="101" t="s">
        <v>12</v>
      </c>
    </row>
    <row r="178" spans="2:6" ht="12.5">
      <c r="B178" s="114">
        <v>45538.704189814816</v>
      </c>
      <c r="C178" s="100">
        <v>705</v>
      </c>
      <c r="D178" s="115">
        <v>16.59</v>
      </c>
      <c r="E178" s="98">
        <v>11695.95</v>
      </c>
      <c r="F178" s="101" t="s">
        <v>12</v>
      </c>
    </row>
    <row r="179" spans="2:6" ht="12.5">
      <c r="B179" s="114">
        <v>45538.709062499998</v>
      </c>
      <c r="C179" s="100">
        <v>1131</v>
      </c>
      <c r="D179" s="115">
        <v>16.59</v>
      </c>
      <c r="E179" s="98">
        <v>18763.29</v>
      </c>
      <c r="F179" s="101" t="s">
        <v>12</v>
      </c>
    </row>
    <row r="180" spans="2:6" ht="12.5">
      <c r="B180" s="114">
        <v>45538.714317129627</v>
      </c>
      <c r="C180" s="100">
        <v>307</v>
      </c>
      <c r="D180" s="115">
        <v>16.63</v>
      </c>
      <c r="E180" s="98">
        <v>5105.41</v>
      </c>
      <c r="F180" s="101" t="s">
        <v>12</v>
      </c>
    </row>
    <row r="181" spans="2:6" ht="12.5">
      <c r="B181" s="114">
        <v>45538.714317129627</v>
      </c>
      <c r="C181" s="100">
        <v>85</v>
      </c>
      <c r="D181" s="115">
        <v>16.63</v>
      </c>
      <c r="E181" s="98">
        <v>1413.55</v>
      </c>
      <c r="F181" s="101" t="s">
        <v>12</v>
      </c>
    </row>
    <row r="182" spans="2:6" ht="12.5">
      <c r="B182" s="114">
        <v>45538.714317129627</v>
      </c>
      <c r="C182" s="100">
        <v>392</v>
      </c>
      <c r="D182" s="115">
        <v>16.63</v>
      </c>
      <c r="E182" s="98">
        <v>6518.96</v>
      </c>
      <c r="F182" s="101" t="s">
        <v>12</v>
      </c>
    </row>
    <row r="183" spans="2:6" ht="12.5">
      <c r="B183" s="114">
        <v>45538.714409722219</v>
      </c>
      <c r="C183" s="100">
        <v>298</v>
      </c>
      <c r="D183" s="115">
        <v>16.63</v>
      </c>
      <c r="E183" s="98">
        <v>4955.74</v>
      </c>
      <c r="F183" s="101" t="s">
        <v>12</v>
      </c>
    </row>
    <row r="184" spans="2:6" ht="12.5">
      <c r="B184" s="114">
        <v>45538.714409722219</v>
      </c>
      <c r="C184" s="100">
        <v>199</v>
      </c>
      <c r="D184" s="115">
        <v>16.63</v>
      </c>
      <c r="E184" s="98">
        <v>3309.37</v>
      </c>
      <c r="F184" s="101" t="s">
        <v>12</v>
      </c>
    </row>
    <row r="185" spans="2:6" ht="12.5">
      <c r="B185" s="114">
        <v>45538.714409722219</v>
      </c>
      <c r="C185" s="100">
        <v>193</v>
      </c>
      <c r="D185" s="115">
        <v>16.63</v>
      </c>
      <c r="E185" s="98">
        <v>3209.5899999999997</v>
      </c>
      <c r="F185" s="101" t="s">
        <v>12</v>
      </c>
    </row>
    <row r="186" spans="2:6" ht="12.5">
      <c r="B186" s="114">
        <v>45538.714490740742</v>
      </c>
      <c r="C186" s="100">
        <v>285</v>
      </c>
      <c r="D186" s="115">
        <v>16.62</v>
      </c>
      <c r="E186" s="98">
        <v>4736.7000000000007</v>
      </c>
      <c r="F186" s="101" t="s">
        <v>12</v>
      </c>
    </row>
    <row r="187" spans="2:6" ht="12.5">
      <c r="B187" s="114">
        <v>45538.71738425926</v>
      </c>
      <c r="C187" s="100">
        <v>51</v>
      </c>
      <c r="D187" s="115">
        <v>16.62</v>
      </c>
      <c r="E187" s="98">
        <v>847.62</v>
      </c>
      <c r="F187" s="94" t="s">
        <v>12</v>
      </c>
    </row>
    <row r="188" spans="2:6" ht="12.5">
      <c r="B188" s="114">
        <v>45538.71738425926</v>
      </c>
      <c r="C188" s="100">
        <v>50</v>
      </c>
      <c r="D188" s="115">
        <v>16.62</v>
      </c>
      <c r="E188" s="98">
        <v>831</v>
      </c>
      <c r="F188" s="94" t="s">
        <v>12</v>
      </c>
    </row>
    <row r="189" spans="2:6" ht="12.5">
      <c r="B189" s="114">
        <v>45538.71738425926</v>
      </c>
      <c r="C189" s="100">
        <v>360</v>
      </c>
      <c r="D189" s="115">
        <v>16.62</v>
      </c>
      <c r="E189" s="98">
        <v>5983.2000000000007</v>
      </c>
      <c r="F189" s="101" t="s">
        <v>12</v>
      </c>
    </row>
    <row r="190" spans="2:6" ht="12.5">
      <c r="B190" s="114">
        <v>45538.71738425926</v>
      </c>
      <c r="C190" s="100">
        <v>410</v>
      </c>
      <c r="D190" s="115">
        <v>16.62</v>
      </c>
      <c r="E190" s="98">
        <v>6814.2000000000007</v>
      </c>
      <c r="F190" s="101" t="s">
        <v>12</v>
      </c>
    </row>
    <row r="191" spans="2:6" ht="12.5">
      <c r="B191" s="114">
        <v>45538.722048611111</v>
      </c>
      <c r="C191" s="100">
        <v>189</v>
      </c>
      <c r="D191" s="115">
        <v>16.600000000000001</v>
      </c>
      <c r="E191" s="98">
        <v>3137.4</v>
      </c>
      <c r="F191" s="101" t="s">
        <v>12</v>
      </c>
    </row>
  </sheetData>
  <conditionalFormatting sqref="D15:D17">
    <cfRule type="expression" dxfId="128" priority="1">
      <formula>$D15&gt;#REF!</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29C7-C54D-4D91-B7AC-23281D302A33}">
  <sheetPr codeName="Sheet19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45537</v>
      </c>
      <c r="C15" s="83">
        <f>SUMIF(F20:F5000,F15,C20:C5000)</f>
        <v>29823</v>
      </c>
      <c r="D15" s="84">
        <f>E15/C15</f>
        <v>16.951322469235151</v>
      </c>
      <c r="E15" s="84">
        <f>SUMIF(F20:F5000,F15,E20:E5000)</f>
        <v>505539.28999999992</v>
      </c>
      <c r="F15" s="85" t="s">
        <v>12</v>
      </c>
    </row>
    <row r="16" spans="2:10">
      <c r="B16" s="30">
        <v>45537</v>
      </c>
      <c r="C16" s="83">
        <f>SUMIF(F20:F5001,F16,C20:C5001)</f>
        <v>0</v>
      </c>
      <c r="D16" s="84">
        <v>0</v>
      </c>
      <c r="E16" s="84">
        <f>SUMIF(F20:F5001,F16,E20:E5001)</f>
        <v>0</v>
      </c>
      <c r="F16" s="85" t="s">
        <v>22</v>
      </c>
    </row>
    <row r="17" spans="2:12" ht="12.5">
      <c r="B17" s="30">
        <v>45537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45537.380289351851</v>
      </c>
      <c r="C20" s="100">
        <v>976</v>
      </c>
      <c r="D20" s="115">
        <v>17</v>
      </c>
      <c r="E20" s="98">
        <v>16592</v>
      </c>
      <c r="F20" s="101" t="s">
        <v>12</v>
      </c>
      <c r="G20" s="116"/>
      <c r="H20" s="113"/>
      <c r="I20" s="113"/>
      <c r="J20" s="113"/>
      <c r="K20" s="113"/>
    </row>
    <row r="21" spans="2:12" ht="12.5">
      <c r="B21" s="114">
        <v>45537.380289351851</v>
      </c>
      <c r="C21" s="100">
        <v>390</v>
      </c>
      <c r="D21" s="115">
        <v>17</v>
      </c>
      <c r="E21" s="98">
        <v>6630</v>
      </c>
      <c r="F21" s="101" t="s">
        <v>12</v>
      </c>
    </row>
    <row r="22" spans="2:12" ht="12.5">
      <c r="B22" s="114">
        <v>45537.381284722222</v>
      </c>
      <c r="C22" s="100">
        <v>296</v>
      </c>
      <c r="D22" s="115">
        <v>16.96</v>
      </c>
      <c r="E22" s="98">
        <v>5020.16</v>
      </c>
      <c r="F22" s="101" t="s">
        <v>12</v>
      </c>
    </row>
    <row r="23" spans="2:12" ht="12.5">
      <c r="B23" s="114">
        <v>45537.386516203704</v>
      </c>
      <c r="C23" s="100">
        <v>293</v>
      </c>
      <c r="D23" s="115">
        <v>16.95</v>
      </c>
      <c r="E23" s="98">
        <v>4966.3499999999995</v>
      </c>
      <c r="F23" s="101" t="s">
        <v>12</v>
      </c>
    </row>
    <row r="24" spans="2:12" ht="12.5">
      <c r="B24" s="114">
        <v>45537.388819444444</v>
      </c>
      <c r="C24" s="100">
        <v>325</v>
      </c>
      <c r="D24" s="115">
        <v>16.93</v>
      </c>
      <c r="E24" s="98">
        <v>5502.25</v>
      </c>
      <c r="F24" s="101" t="s">
        <v>12</v>
      </c>
    </row>
    <row r="25" spans="2:12" ht="12.5">
      <c r="B25" s="114">
        <v>45537.388888888891</v>
      </c>
      <c r="C25" s="100">
        <v>325</v>
      </c>
      <c r="D25" s="115">
        <v>16.920000000000002</v>
      </c>
      <c r="E25" s="98">
        <v>5499.0000000000009</v>
      </c>
      <c r="F25" s="101" t="s">
        <v>12</v>
      </c>
    </row>
    <row r="26" spans="2:12" ht="12.5">
      <c r="B26" s="114">
        <v>45537.394756944443</v>
      </c>
      <c r="C26" s="100">
        <v>314</v>
      </c>
      <c r="D26" s="115">
        <v>16.899999999999999</v>
      </c>
      <c r="E26" s="98">
        <v>5306.5999999999995</v>
      </c>
      <c r="F26" s="101" t="s">
        <v>12</v>
      </c>
    </row>
    <row r="27" spans="2:12" ht="12.5">
      <c r="B27" s="114">
        <v>45537.394756944443</v>
      </c>
      <c r="C27" s="100">
        <v>264</v>
      </c>
      <c r="D27" s="115">
        <v>16.899999999999999</v>
      </c>
      <c r="E27" s="98">
        <v>4461.5999999999995</v>
      </c>
      <c r="F27" s="101" t="s">
        <v>12</v>
      </c>
    </row>
    <row r="28" spans="2:12" ht="12.5">
      <c r="B28" s="114">
        <v>45537.408761574072</v>
      </c>
      <c r="C28" s="100">
        <v>211</v>
      </c>
      <c r="D28" s="115">
        <v>16.88</v>
      </c>
      <c r="E28" s="98">
        <v>3561.68</v>
      </c>
      <c r="F28" s="101" t="s">
        <v>12</v>
      </c>
    </row>
    <row r="29" spans="2:12" ht="12.5">
      <c r="B29" s="114">
        <v>45537.408761574072</v>
      </c>
      <c r="C29" s="100">
        <v>277</v>
      </c>
      <c r="D29" s="115">
        <v>16.88</v>
      </c>
      <c r="E29" s="98">
        <v>4675.7599999999993</v>
      </c>
      <c r="F29" s="101" t="s">
        <v>12</v>
      </c>
    </row>
    <row r="30" spans="2:12" ht="12.5">
      <c r="B30" s="114">
        <v>45537.408761574072</v>
      </c>
      <c r="C30" s="100">
        <v>605</v>
      </c>
      <c r="D30" s="115">
        <v>16.88</v>
      </c>
      <c r="E30" s="98">
        <v>10212.4</v>
      </c>
      <c r="F30" s="101" t="s">
        <v>12</v>
      </c>
    </row>
    <row r="31" spans="2:12" ht="12.5">
      <c r="B31" s="114">
        <v>45537.408761574072</v>
      </c>
      <c r="C31" s="100">
        <v>290</v>
      </c>
      <c r="D31" s="115">
        <v>16.88</v>
      </c>
      <c r="E31" s="98">
        <v>4895.2</v>
      </c>
      <c r="F31" s="101" t="s">
        <v>12</v>
      </c>
    </row>
    <row r="32" spans="2:12" ht="12.5">
      <c r="B32" s="114">
        <v>45537.41615740741</v>
      </c>
      <c r="C32" s="100">
        <v>569</v>
      </c>
      <c r="D32" s="115">
        <v>16.87</v>
      </c>
      <c r="E32" s="98">
        <v>9599.0300000000007</v>
      </c>
      <c r="F32" s="101" t="s">
        <v>12</v>
      </c>
    </row>
    <row r="33" spans="2:6" ht="12.5">
      <c r="B33" s="114">
        <v>45537.419791666667</v>
      </c>
      <c r="C33" s="100">
        <v>300</v>
      </c>
      <c r="D33" s="115">
        <v>16.89</v>
      </c>
      <c r="E33" s="98">
        <v>5067</v>
      </c>
      <c r="F33" s="101" t="s">
        <v>12</v>
      </c>
    </row>
    <row r="34" spans="2:6" ht="12.5">
      <c r="B34" s="114">
        <v>45537.419791666667</v>
      </c>
      <c r="C34" s="100">
        <v>307</v>
      </c>
      <c r="D34" s="115">
        <v>16.89</v>
      </c>
      <c r="E34" s="98">
        <v>5185.2300000000005</v>
      </c>
      <c r="F34" s="101" t="s">
        <v>12</v>
      </c>
    </row>
    <row r="35" spans="2:6" ht="12.5">
      <c r="B35" s="114">
        <v>45537.422719907408</v>
      </c>
      <c r="C35" s="100">
        <v>284</v>
      </c>
      <c r="D35" s="115">
        <v>16.899999999999999</v>
      </c>
      <c r="E35" s="98">
        <v>4799.5999999999995</v>
      </c>
      <c r="F35" s="101" t="s">
        <v>12</v>
      </c>
    </row>
    <row r="36" spans="2:6" ht="12.5">
      <c r="B36" s="114">
        <v>45537.429606481484</v>
      </c>
      <c r="C36" s="100">
        <v>277</v>
      </c>
      <c r="D36" s="115">
        <v>16.95</v>
      </c>
      <c r="E36" s="98">
        <v>4695.1499999999996</v>
      </c>
      <c r="F36" s="101" t="s">
        <v>12</v>
      </c>
    </row>
    <row r="37" spans="2:6" ht="12.5">
      <c r="B37" s="114">
        <v>45537.435312499998</v>
      </c>
      <c r="C37" s="100">
        <v>288</v>
      </c>
      <c r="D37" s="115">
        <v>16.98</v>
      </c>
      <c r="E37" s="98">
        <v>4890.24</v>
      </c>
      <c r="F37" s="101" t="s">
        <v>12</v>
      </c>
    </row>
    <row r="38" spans="2:6" ht="12.5">
      <c r="B38" s="114">
        <v>45537.436249999999</v>
      </c>
      <c r="C38" s="100">
        <v>276</v>
      </c>
      <c r="D38" s="115">
        <v>16.97</v>
      </c>
      <c r="E38" s="98">
        <v>4683.7199999999993</v>
      </c>
      <c r="F38" s="101" t="s">
        <v>12</v>
      </c>
    </row>
    <row r="39" spans="2:6" ht="12.5">
      <c r="B39" s="114">
        <v>45537.44358796296</v>
      </c>
      <c r="C39" s="100">
        <v>234</v>
      </c>
      <c r="D39" s="115">
        <v>16.989999999999998</v>
      </c>
      <c r="E39" s="98">
        <v>3975.66</v>
      </c>
      <c r="F39" s="101" t="s">
        <v>12</v>
      </c>
    </row>
    <row r="40" spans="2:6" ht="12.5">
      <c r="B40" s="114">
        <v>45537.44358796296</v>
      </c>
      <c r="C40" s="100">
        <v>30</v>
      </c>
      <c r="D40" s="115">
        <v>16.989999999999998</v>
      </c>
      <c r="E40" s="98">
        <v>509.69999999999993</v>
      </c>
      <c r="F40" s="101" t="s">
        <v>12</v>
      </c>
    </row>
    <row r="41" spans="2:6" ht="12.5">
      <c r="B41" s="114">
        <v>45537.44358796296</v>
      </c>
      <c r="C41" s="100">
        <v>264</v>
      </c>
      <c r="D41" s="115">
        <v>16.989999999999998</v>
      </c>
      <c r="E41" s="98">
        <v>4485.3599999999997</v>
      </c>
      <c r="F41" s="101" t="s">
        <v>12</v>
      </c>
    </row>
    <row r="42" spans="2:6" ht="12.5">
      <c r="B42" s="114">
        <v>45537.44358796296</v>
      </c>
      <c r="C42" s="100">
        <v>265</v>
      </c>
      <c r="D42" s="115">
        <v>16.989999999999998</v>
      </c>
      <c r="E42" s="98">
        <v>4502.3499999999995</v>
      </c>
      <c r="F42" s="101" t="s">
        <v>12</v>
      </c>
    </row>
    <row r="43" spans="2:6" ht="12.5">
      <c r="B43" s="114">
        <v>45537.453460648147</v>
      </c>
      <c r="C43" s="100">
        <v>264</v>
      </c>
      <c r="D43" s="115">
        <v>17</v>
      </c>
      <c r="E43" s="98">
        <v>4488</v>
      </c>
      <c r="F43" s="101" t="s">
        <v>12</v>
      </c>
    </row>
    <row r="44" spans="2:6" ht="12.5">
      <c r="B44" s="114">
        <v>45537.454097222224</v>
      </c>
      <c r="C44" s="100">
        <v>60</v>
      </c>
      <c r="D44" s="115">
        <v>17</v>
      </c>
      <c r="E44" s="98">
        <v>1020</v>
      </c>
      <c r="F44" s="101" t="s">
        <v>12</v>
      </c>
    </row>
    <row r="45" spans="2:6" ht="12.5">
      <c r="B45" s="114">
        <v>45537.454097222224</v>
      </c>
      <c r="C45" s="100">
        <v>59</v>
      </c>
      <c r="D45" s="115">
        <v>17</v>
      </c>
      <c r="E45" s="98">
        <v>1003</v>
      </c>
      <c r="F45" s="101" t="s">
        <v>12</v>
      </c>
    </row>
    <row r="46" spans="2:6" ht="12.5">
      <c r="B46" s="114">
        <v>45537.456203703703</v>
      </c>
      <c r="C46" s="100">
        <v>298</v>
      </c>
      <c r="D46" s="115">
        <v>17.010000000000002</v>
      </c>
      <c r="E46" s="98">
        <v>5068.9800000000005</v>
      </c>
      <c r="F46" s="101" t="s">
        <v>12</v>
      </c>
    </row>
    <row r="47" spans="2:6" ht="12.5">
      <c r="B47" s="114">
        <v>45537.457245370373</v>
      </c>
      <c r="C47" s="100">
        <v>268</v>
      </c>
      <c r="D47" s="115">
        <v>16.989999999999998</v>
      </c>
      <c r="E47" s="98">
        <v>4553.32</v>
      </c>
      <c r="F47" s="101" t="s">
        <v>12</v>
      </c>
    </row>
    <row r="48" spans="2:6" ht="12.5">
      <c r="B48" s="114">
        <v>45537.457245370373</v>
      </c>
      <c r="C48" s="100">
        <v>278</v>
      </c>
      <c r="D48" s="115">
        <v>16.989999999999998</v>
      </c>
      <c r="E48" s="98">
        <v>4723.2199999999993</v>
      </c>
      <c r="F48" s="101" t="s">
        <v>12</v>
      </c>
    </row>
    <row r="49" spans="2:6" ht="12.5">
      <c r="B49" s="114">
        <v>45537.457245370373</v>
      </c>
      <c r="C49" s="100">
        <v>289</v>
      </c>
      <c r="D49" s="115">
        <v>16.989999999999998</v>
      </c>
      <c r="E49" s="98">
        <v>4910.1099999999997</v>
      </c>
      <c r="F49" s="101" t="s">
        <v>12</v>
      </c>
    </row>
    <row r="50" spans="2:6" ht="12.5">
      <c r="B50" s="114">
        <v>45537.473541666666</v>
      </c>
      <c r="C50" s="100">
        <v>85</v>
      </c>
      <c r="D50" s="115">
        <v>16.989999999999998</v>
      </c>
      <c r="E50" s="98">
        <v>1444.1499999999999</v>
      </c>
      <c r="F50" s="101" t="s">
        <v>12</v>
      </c>
    </row>
    <row r="51" spans="2:6" ht="12.5">
      <c r="B51" s="114">
        <v>45537.473541666666</v>
      </c>
      <c r="C51" s="100">
        <v>274</v>
      </c>
      <c r="D51" s="115">
        <v>16.989999999999998</v>
      </c>
      <c r="E51" s="98">
        <v>4655.2599999999993</v>
      </c>
      <c r="F51" s="101" t="s">
        <v>12</v>
      </c>
    </row>
    <row r="52" spans="2:6" ht="12.5">
      <c r="B52" s="114">
        <v>45537.473541666666</v>
      </c>
      <c r="C52" s="100">
        <v>319</v>
      </c>
      <c r="D52" s="115">
        <v>16.989999999999998</v>
      </c>
      <c r="E52" s="98">
        <v>5419.8099999999995</v>
      </c>
      <c r="F52" s="101" t="s">
        <v>12</v>
      </c>
    </row>
    <row r="53" spans="2:6" ht="12.5">
      <c r="B53" s="114">
        <v>45537.473541666666</v>
      </c>
      <c r="C53" s="100">
        <v>447</v>
      </c>
      <c r="D53" s="115">
        <v>16.989999999999998</v>
      </c>
      <c r="E53" s="98">
        <v>7594.53</v>
      </c>
      <c r="F53" s="101" t="s">
        <v>12</v>
      </c>
    </row>
    <row r="54" spans="2:6" ht="12.5">
      <c r="B54" s="114">
        <v>45537.481377314813</v>
      </c>
      <c r="C54" s="100">
        <v>42</v>
      </c>
      <c r="D54" s="115">
        <v>16.95</v>
      </c>
      <c r="E54" s="98">
        <v>711.9</v>
      </c>
      <c r="F54" s="101" t="s">
        <v>12</v>
      </c>
    </row>
    <row r="55" spans="2:6" ht="12.5">
      <c r="B55" s="114">
        <v>45537.481377314813</v>
      </c>
      <c r="C55" s="100">
        <v>228</v>
      </c>
      <c r="D55" s="115">
        <v>16.95</v>
      </c>
      <c r="E55" s="98">
        <v>3864.6</v>
      </c>
      <c r="F55" s="101" t="s">
        <v>12</v>
      </c>
    </row>
    <row r="56" spans="2:6" ht="12.5">
      <c r="B56" s="114">
        <v>45537.481377314813</v>
      </c>
      <c r="C56" s="100">
        <v>185</v>
      </c>
      <c r="D56" s="115">
        <v>16.95</v>
      </c>
      <c r="E56" s="98">
        <v>3135.75</v>
      </c>
      <c r="F56" s="101" t="s">
        <v>12</v>
      </c>
    </row>
    <row r="57" spans="2:6" ht="12.5">
      <c r="B57" s="114">
        <v>45537.481377314813</v>
      </c>
      <c r="C57" s="100">
        <v>82</v>
      </c>
      <c r="D57" s="115">
        <v>16.95</v>
      </c>
      <c r="E57" s="98">
        <v>1389.8999999999999</v>
      </c>
      <c r="F57" s="101" t="s">
        <v>12</v>
      </c>
    </row>
    <row r="58" spans="2:6" ht="12.5">
      <c r="B58" s="114">
        <v>45537.492442129631</v>
      </c>
      <c r="C58" s="100">
        <v>300</v>
      </c>
      <c r="D58" s="115">
        <v>16.95</v>
      </c>
      <c r="E58" s="98">
        <v>5085</v>
      </c>
      <c r="F58" s="101" t="s">
        <v>12</v>
      </c>
    </row>
    <row r="59" spans="2:6" ht="12.5">
      <c r="B59" s="114">
        <v>45537.492442129631</v>
      </c>
      <c r="C59" s="100">
        <v>316</v>
      </c>
      <c r="D59" s="115">
        <v>16.95</v>
      </c>
      <c r="E59" s="98">
        <v>5356.2</v>
      </c>
      <c r="F59" s="101" t="s">
        <v>12</v>
      </c>
    </row>
    <row r="60" spans="2:6" ht="12.5">
      <c r="B60" s="114">
        <v>45537.51425925926</v>
      </c>
      <c r="C60" s="100">
        <v>837</v>
      </c>
      <c r="D60" s="115">
        <v>16.97</v>
      </c>
      <c r="E60" s="98">
        <v>14203.89</v>
      </c>
      <c r="F60" s="101" t="s">
        <v>12</v>
      </c>
    </row>
    <row r="61" spans="2:6" ht="12.5">
      <c r="B61" s="114">
        <v>45537.514872685184</v>
      </c>
      <c r="C61" s="100">
        <v>84</v>
      </c>
      <c r="D61" s="115">
        <v>16.97</v>
      </c>
      <c r="E61" s="98">
        <v>1425.48</v>
      </c>
      <c r="F61" s="101" t="s">
        <v>12</v>
      </c>
    </row>
    <row r="62" spans="2:6" ht="12.5">
      <c r="B62" s="114">
        <v>45537.51489583333</v>
      </c>
      <c r="C62" s="100">
        <v>53</v>
      </c>
      <c r="D62" s="115">
        <v>16.96</v>
      </c>
      <c r="E62" s="98">
        <v>898.88</v>
      </c>
      <c r="F62" s="101" t="s">
        <v>12</v>
      </c>
    </row>
    <row r="63" spans="2:6" ht="12.5">
      <c r="B63" s="114">
        <v>45537.51489583333</v>
      </c>
      <c r="C63" s="100">
        <v>771</v>
      </c>
      <c r="D63" s="115">
        <v>16.96</v>
      </c>
      <c r="E63" s="98">
        <v>13076.16</v>
      </c>
      <c r="F63" s="101" t="s">
        <v>12</v>
      </c>
    </row>
    <row r="64" spans="2:6" ht="12.5">
      <c r="B64" s="114">
        <v>45537.527696759258</v>
      </c>
      <c r="C64" s="100">
        <v>72</v>
      </c>
      <c r="D64" s="115">
        <v>16.940000000000001</v>
      </c>
      <c r="E64" s="98">
        <v>1219.68</v>
      </c>
      <c r="F64" s="101" t="s">
        <v>12</v>
      </c>
    </row>
    <row r="65" spans="2:6" ht="12.5">
      <c r="B65" s="114">
        <v>45537.527696759258</v>
      </c>
      <c r="C65" s="100">
        <v>65</v>
      </c>
      <c r="D65" s="115">
        <v>16.940000000000001</v>
      </c>
      <c r="E65" s="98">
        <v>1101.1000000000001</v>
      </c>
      <c r="F65" s="101" t="s">
        <v>12</v>
      </c>
    </row>
    <row r="66" spans="2:6" ht="12.5">
      <c r="B66" s="114">
        <v>45537.527696759258</v>
      </c>
      <c r="C66" s="100">
        <v>305</v>
      </c>
      <c r="D66" s="115">
        <v>16.940000000000001</v>
      </c>
      <c r="E66" s="98">
        <v>5166.7000000000007</v>
      </c>
      <c r="F66" s="101" t="s">
        <v>12</v>
      </c>
    </row>
    <row r="67" spans="2:6" ht="12.5">
      <c r="B67" s="114">
        <v>45537.527696759258</v>
      </c>
      <c r="C67" s="100">
        <v>305</v>
      </c>
      <c r="D67" s="115">
        <v>16.940000000000001</v>
      </c>
      <c r="E67" s="98">
        <v>5166.7000000000007</v>
      </c>
      <c r="F67" s="101" t="s">
        <v>12</v>
      </c>
    </row>
    <row r="68" spans="2:6" ht="12.5">
      <c r="B68" s="114">
        <v>45537.527696759258</v>
      </c>
      <c r="C68" s="100">
        <v>65</v>
      </c>
      <c r="D68" s="115">
        <v>16.940000000000001</v>
      </c>
      <c r="E68" s="98">
        <v>1101.1000000000001</v>
      </c>
      <c r="F68" s="101" t="s">
        <v>12</v>
      </c>
    </row>
    <row r="69" spans="2:6" ht="12.5">
      <c r="B69" s="114">
        <v>45537.531921296293</v>
      </c>
      <c r="C69" s="100">
        <v>273</v>
      </c>
      <c r="D69" s="115">
        <v>16.93</v>
      </c>
      <c r="E69" s="98">
        <v>4621.8900000000003</v>
      </c>
      <c r="F69" s="101" t="s">
        <v>12</v>
      </c>
    </row>
    <row r="70" spans="2:6" ht="12.5">
      <c r="B70" s="114">
        <v>45537.54724537037</v>
      </c>
      <c r="C70" s="100">
        <v>86</v>
      </c>
      <c r="D70" s="115">
        <v>16.95</v>
      </c>
      <c r="E70" s="98">
        <v>1457.7</v>
      </c>
      <c r="F70" s="101" t="s">
        <v>12</v>
      </c>
    </row>
    <row r="71" spans="2:6" ht="12.5">
      <c r="B71" s="114">
        <v>45537.54724537037</v>
      </c>
      <c r="C71" s="100">
        <v>4</v>
      </c>
      <c r="D71" s="115">
        <v>16.95</v>
      </c>
      <c r="E71" s="98">
        <v>67.8</v>
      </c>
      <c r="F71" s="101" t="s">
        <v>12</v>
      </c>
    </row>
    <row r="72" spans="2:6" ht="12.5">
      <c r="B72" s="114">
        <v>45537.54724537037</v>
      </c>
      <c r="C72" s="100">
        <v>200</v>
      </c>
      <c r="D72" s="115">
        <v>16.95</v>
      </c>
      <c r="E72" s="98">
        <v>3390</v>
      </c>
      <c r="F72" s="101" t="s">
        <v>12</v>
      </c>
    </row>
    <row r="73" spans="2:6" ht="12.5">
      <c r="B73" s="114">
        <v>45537.552442129629</v>
      </c>
      <c r="C73" s="100">
        <v>99</v>
      </c>
      <c r="D73" s="115">
        <v>16.97</v>
      </c>
      <c r="E73" s="98">
        <v>1680.03</v>
      </c>
      <c r="F73" s="101" t="s">
        <v>12</v>
      </c>
    </row>
    <row r="74" spans="2:6" ht="12.5">
      <c r="B74" s="114">
        <v>45537.555243055554</v>
      </c>
      <c r="C74" s="100">
        <v>272</v>
      </c>
      <c r="D74" s="115">
        <v>16.97</v>
      </c>
      <c r="E74" s="98">
        <v>4615.84</v>
      </c>
      <c r="F74" s="101" t="s">
        <v>12</v>
      </c>
    </row>
    <row r="75" spans="2:6" ht="12.5">
      <c r="B75" s="114">
        <v>45537.558425925927</v>
      </c>
      <c r="C75" s="100">
        <v>282</v>
      </c>
      <c r="D75" s="115">
        <v>16.97</v>
      </c>
      <c r="E75" s="98">
        <v>4785.54</v>
      </c>
      <c r="F75" s="101" t="s">
        <v>12</v>
      </c>
    </row>
    <row r="76" spans="2:6" ht="12.5">
      <c r="B76" s="114">
        <v>45537.558472222219</v>
      </c>
      <c r="C76" s="100">
        <v>392</v>
      </c>
      <c r="D76" s="115">
        <v>16.96</v>
      </c>
      <c r="E76" s="98">
        <v>6648.3200000000006</v>
      </c>
      <c r="F76" s="101" t="s">
        <v>12</v>
      </c>
    </row>
    <row r="77" spans="2:6" ht="12.5">
      <c r="B77" s="114">
        <v>45537.558472222219</v>
      </c>
      <c r="C77" s="100">
        <v>69</v>
      </c>
      <c r="D77" s="115">
        <v>16.96</v>
      </c>
      <c r="E77" s="98">
        <v>1170.24</v>
      </c>
      <c r="F77" s="101" t="s">
        <v>12</v>
      </c>
    </row>
    <row r="78" spans="2:6" ht="12.5">
      <c r="B78" s="114">
        <v>45537.558472222219</v>
      </c>
      <c r="C78" s="100">
        <v>202</v>
      </c>
      <c r="D78" s="115">
        <v>16.96</v>
      </c>
      <c r="E78" s="98">
        <v>3425.92</v>
      </c>
      <c r="F78" s="101" t="s">
        <v>12</v>
      </c>
    </row>
    <row r="79" spans="2:6" ht="12.5">
      <c r="B79" s="114">
        <v>45537.558472222219</v>
      </c>
      <c r="C79" s="100">
        <v>91</v>
      </c>
      <c r="D79" s="115">
        <v>16.96</v>
      </c>
      <c r="E79" s="98">
        <v>1543.3600000000001</v>
      </c>
      <c r="F79" s="101" t="s">
        <v>12</v>
      </c>
    </row>
    <row r="80" spans="2:6" ht="12.5">
      <c r="B80" s="114">
        <v>45537.558472222219</v>
      </c>
      <c r="C80" s="100">
        <v>87</v>
      </c>
      <c r="D80" s="115">
        <v>16.96</v>
      </c>
      <c r="E80" s="98">
        <v>1475.52</v>
      </c>
      <c r="F80" s="101" t="s">
        <v>12</v>
      </c>
    </row>
    <row r="81" spans="2:6" ht="12.5">
      <c r="B81" s="114">
        <v>45537.571597222224</v>
      </c>
      <c r="C81" s="100">
        <v>85</v>
      </c>
      <c r="D81" s="115">
        <v>16.97</v>
      </c>
      <c r="E81" s="98">
        <v>1442.4499999999998</v>
      </c>
      <c r="F81" s="101" t="s">
        <v>12</v>
      </c>
    </row>
    <row r="82" spans="2:6" ht="12.5">
      <c r="B82" s="114">
        <v>45537.571597222224</v>
      </c>
      <c r="C82" s="100">
        <v>272</v>
      </c>
      <c r="D82" s="115">
        <v>16.97</v>
      </c>
      <c r="E82" s="98">
        <v>4615.84</v>
      </c>
      <c r="F82" s="101" t="s">
        <v>12</v>
      </c>
    </row>
    <row r="83" spans="2:6" ht="12.5">
      <c r="B83" s="114">
        <v>45537.571597222224</v>
      </c>
      <c r="C83" s="100">
        <v>198</v>
      </c>
      <c r="D83" s="115">
        <v>16.97</v>
      </c>
      <c r="E83" s="98">
        <v>3360.06</v>
      </c>
      <c r="F83" s="101" t="s">
        <v>12</v>
      </c>
    </row>
    <row r="84" spans="2:6" ht="12.5">
      <c r="B84" s="114">
        <v>45537.575520833336</v>
      </c>
      <c r="C84" s="100">
        <v>295</v>
      </c>
      <c r="D84" s="115">
        <v>16.97</v>
      </c>
      <c r="E84" s="98">
        <v>5006.1499999999996</v>
      </c>
      <c r="F84" s="101" t="s">
        <v>12</v>
      </c>
    </row>
    <row r="85" spans="2:6" ht="12.5">
      <c r="B85" s="114">
        <v>45537.582013888888</v>
      </c>
      <c r="C85" s="100">
        <v>316</v>
      </c>
      <c r="D85" s="115">
        <v>16.97</v>
      </c>
      <c r="E85" s="98">
        <v>5362.5199999999995</v>
      </c>
      <c r="F85" s="101" t="s">
        <v>12</v>
      </c>
    </row>
    <row r="86" spans="2:6" ht="12.5">
      <c r="B86" s="114">
        <v>45537.596192129633</v>
      </c>
      <c r="C86" s="100">
        <v>100</v>
      </c>
      <c r="D86" s="115">
        <v>17.010000000000002</v>
      </c>
      <c r="E86" s="98">
        <v>1701.0000000000002</v>
      </c>
      <c r="F86" s="101" t="s">
        <v>12</v>
      </c>
    </row>
    <row r="87" spans="2:6" ht="12.5">
      <c r="B87" s="114">
        <v>45537.596192129633</v>
      </c>
      <c r="C87" s="100">
        <v>174</v>
      </c>
      <c r="D87" s="115">
        <v>17.010000000000002</v>
      </c>
      <c r="E87" s="98">
        <v>2959.7400000000002</v>
      </c>
      <c r="F87" s="101" t="s">
        <v>12</v>
      </c>
    </row>
    <row r="88" spans="2:6" ht="12.5">
      <c r="B88" s="114">
        <v>45537.59851851852</v>
      </c>
      <c r="C88" s="100">
        <v>288</v>
      </c>
      <c r="D88" s="115">
        <v>17.010000000000002</v>
      </c>
      <c r="E88" s="98">
        <v>4898.88</v>
      </c>
      <c r="F88" s="101" t="s">
        <v>12</v>
      </c>
    </row>
    <row r="89" spans="2:6" ht="12.5">
      <c r="B89" s="114">
        <v>45537.599687499998</v>
      </c>
      <c r="C89" s="100">
        <v>81</v>
      </c>
      <c r="D89" s="115">
        <v>17</v>
      </c>
      <c r="E89" s="98">
        <v>1377</v>
      </c>
      <c r="F89" s="101" t="s">
        <v>12</v>
      </c>
    </row>
    <row r="90" spans="2:6" ht="12.5">
      <c r="B90" s="114">
        <v>45537.599687499998</v>
      </c>
      <c r="C90" s="100">
        <v>196</v>
      </c>
      <c r="D90" s="115">
        <v>17</v>
      </c>
      <c r="E90" s="98">
        <v>3332</v>
      </c>
      <c r="F90" s="101" t="s">
        <v>12</v>
      </c>
    </row>
    <row r="91" spans="2:6" ht="12.5">
      <c r="B91" s="114">
        <v>45537.606689814813</v>
      </c>
      <c r="C91" s="100">
        <v>117</v>
      </c>
      <c r="D91" s="115">
        <v>17</v>
      </c>
      <c r="E91" s="98">
        <v>1989</v>
      </c>
      <c r="F91" s="101" t="s">
        <v>12</v>
      </c>
    </row>
    <row r="92" spans="2:6" ht="12.5">
      <c r="B92" s="114">
        <v>45537.606689814813</v>
      </c>
      <c r="C92" s="100">
        <v>108</v>
      </c>
      <c r="D92" s="115">
        <v>17</v>
      </c>
      <c r="E92" s="98">
        <v>1836</v>
      </c>
      <c r="F92" s="101" t="s">
        <v>12</v>
      </c>
    </row>
    <row r="93" spans="2:6" ht="12.5">
      <c r="B93" s="114">
        <v>45537.606689814813</v>
      </c>
      <c r="C93" s="100">
        <v>150</v>
      </c>
      <c r="D93" s="115">
        <v>17</v>
      </c>
      <c r="E93" s="98">
        <v>2550</v>
      </c>
      <c r="F93" s="101" t="s">
        <v>12</v>
      </c>
    </row>
    <row r="94" spans="2:6" ht="12.5">
      <c r="B94" s="114">
        <v>45537.606689814813</v>
      </c>
      <c r="C94" s="100">
        <v>424</v>
      </c>
      <c r="D94" s="115">
        <v>17</v>
      </c>
      <c r="E94" s="98">
        <v>7208</v>
      </c>
      <c r="F94" s="101" t="s">
        <v>12</v>
      </c>
    </row>
    <row r="95" spans="2:6" ht="12.5">
      <c r="B95" s="114">
        <v>45537.61582175926</v>
      </c>
      <c r="C95" s="100">
        <v>303</v>
      </c>
      <c r="D95" s="115">
        <v>16.989999999999998</v>
      </c>
      <c r="E95" s="98">
        <v>5147.9699999999993</v>
      </c>
      <c r="F95" s="101" t="s">
        <v>12</v>
      </c>
    </row>
    <row r="96" spans="2:6" ht="12.5">
      <c r="B96" s="114">
        <v>45537.617824074077</v>
      </c>
      <c r="C96" s="100">
        <v>150</v>
      </c>
      <c r="D96" s="115">
        <v>16.989999999999998</v>
      </c>
      <c r="E96" s="98">
        <v>2548.4999999999995</v>
      </c>
      <c r="F96" s="101" t="s">
        <v>12</v>
      </c>
    </row>
    <row r="97" spans="2:6" ht="12.5">
      <c r="B97" s="114">
        <v>45537.617824074077</v>
      </c>
      <c r="C97" s="100">
        <v>206</v>
      </c>
      <c r="D97" s="115">
        <v>16.989999999999998</v>
      </c>
      <c r="E97" s="98">
        <v>3499.9399999999996</v>
      </c>
      <c r="F97" s="101" t="s">
        <v>12</v>
      </c>
    </row>
    <row r="98" spans="2:6" ht="12.5">
      <c r="B98" s="114">
        <v>45537.617824074077</v>
      </c>
      <c r="C98" s="100">
        <v>8</v>
      </c>
      <c r="D98" s="115">
        <v>16.989999999999998</v>
      </c>
      <c r="E98" s="98">
        <v>135.91999999999999</v>
      </c>
      <c r="F98" s="101" t="s">
        <v>12</v>
      </c>
    </row>
    <row r="99" spans="2:6" ht="12.5">
      <c r="B99" s="114">
        <v>45537.617824074077</v>
      </c>
      <c r="C99" s="100">
        <v>109</v>
      </c>
      <c r="D99" s="115">
        <v>16.989999999999998</v>
      </c>
      <c r="E99" s="98">
        <v>1851.9099999999999</v>
      </c>
      <c r="F99" s="101" t="s">
        <v>12</v>
      </c>
    </row>
    <row r="100" spans="2:6" ht="12.5">
      <c r="B100" s="114">
        <v>45537.617824074077</v>
      </c>
      <c r="C100" s="100">
        <v>111</v>
      </c>
      <c r="D100" s="115">
        <v>16.989999999999998</v>
      </c>
      <c r="E100" s="98">
        <v>1885.8899999999999</v>
      </c>
      <c r="F100" s="101" t="s">
        <v>12</v>
      </c>
    </row>
    <row r="101" spans="2:6" ht="12.5">
      <c r="B101" s="114">
        <v>45537.617824074077</v>
      </c>
      <c r="C101" s="100">
        <v>212</v>
      </c>
      <c r="D101" s="115">
        <v>16.989999999999998</v>
      </c>
      <c r="E101" s="98">
        <v>3601.8799999999997</v>
      </c>
      <c r="F101" s="101" t="s">
        <v>12</v>
      </c>
    </row>
    <row r="102" spans="2:6" ht="12.5">
      <c r="B102" s="114">
        <v>45537.62395833333</v>
      </c>
      <c r="C102" s="100">
        <v>317</v>
      </c>
      <c r="D102" s="115">
        <v>16.98</v>
      </c>
      <c r="E102" s="98">
        <v>5382.66</v>
      </c>
      <c r="F102" s="101" t="s">
        <v>12</v>
      </c>
    </row>
    <row r="103" spans="2:6" ht="12.5">
      <c r="B103" s="114">
        <v>45537.628622685188</v>
      </c>
      <c r="C103" s="100">
        <v>272</v>
      </c>
      <c r="D103" s="115">
        <v>16.97</v>
      </c>
      <c r="E103" s="98">
        <v>4615.84</v>
      </c>
      <c r="F103" s="101" t="s">
        <v>12</v>
      </c>
    </row>
    <row r="104" spans="2:6" ht="12.5">
      <c r="B104" s="114">
        <v>45537.628622685188</v>
      </c>
      <c r="C104" s="100">
        <v>38</v>
      </c>
      <c r="D104" s="115">
        <v>16.97</v>
      </c>
      <c r="E104" s="98">
        <v>644.8599999999999</v>
      </c>
      <c r="F104" s="101" t="s">
        <v>12</v>
      </c>
    </row>
    <row r="105" spans="2:6" ht="12.5">
      <c r="B105" s="114">
        <v>45537.636828703704</v>
      </c>
      <c r="C105" s="100">
        <v>145</v>
      </c>
      <c r="D105" s="115">
        <v>16.97</v>
      </c>
      <c r="E105" s="98">
        <v>2460.6499999999996</v>
      </c>
      <c r="F105" s="101" t="s">
        <v>12</v>
      </c>
    </row>
    <row r="106" spans="2:6" ht="12.5">
      <c r="B106" s="114">
        <v>45537.640960648147</v>
      </c>
      <c r="C106" s="100">
        <v>33</v>
      </c>
      <c r="D106" s="115">
        <v>16.98</v>
      </c>
      <c r="E106" s="98">
        <v>560.34</v>
      </c>
      <c r="F106" s="101" t="s">
        <v>12</v>
      </c>
    </row>
    <row r="107" spans="2:6" ht="12.5">
      <c r="B107" s="114">
        <v>45537.640960648147</v>
      </c>
      <c r="C107" s="100">
        <v>82</v>
      </c>
      <c r="D107" s="115">
        <v>16.98</v>
      </c>
      <c r="E107" s="98">
        <v>1392.3600000000001</v>
      </c>
      <c r="F107" s="101" t="s">
        <v>12</v>
      </c>
    </row>
    <row r="108" spans="2:6" ht="12.5">
      <c r="B108" s="114">
        <v>45537.640960648147</v>
      </c>
      <c r="C108" s="100">
        <v>118</v>
      </c>
      <c r="D108" s="115">
        <v>16.98</v>
      </c>
      <c r="E108" s="98">
        <v>2003.64</v>
      </c>
      <c r="F108" s="101" t="s">
        <v>12</v>
      </c>
    </row>
    <row r="109" spans="2:6" ht="12.5">
      <c r="B109" s="114">
        <v>45537.640960648147</v>
      </c>
      <c r="C109" s="100">
        <v>38</v>
      </c>
      <c r="D109" s="115">
        <v>16.98</v>
      </c>
      <c r="E109" s="98">
        <v>645.24</v>
      </c>
      <c r="F109" s="101" t="s">
        <v>12</v>
      </c>
    </row>
    <row r="110" spans="2:6" ht="12.5">
      <c r="B110" s="114">
        <v>45537.642361111109</v>
      </c>
      <c r="C110" s="100">
        <v>98</v>
      </c>
      <c r="D110" s="115">
        <v>16.97</v>
      </c>
      <c r="E110" s="98">
        <v>1663.06</v>
      </c>
      <c r="F110" s="101" t="s">
        <v>12</v>
      </c>
    </row>
    <row r="111" spans="2:6" ht="12.5">
      <c r="B111" s="114">
        <v>45537.642395833333</v>
      </c>
      <c r="C111" s="100">
        <v>32</v>
      </c>
      <c r="D111" s="115">
        <v>16.97</v>
      </c>
      <c r="E111" s="98">
        <v>543.04</v>
      </c>
      <c r="F111" s="101" t="s">
        <v>12</v>
      </c>
    </row>
    <row r="112" spans="2:6" ht="12.5">
      <c r="B112" s="114">
        <v>45537.642395833333</v>
      </c>
      <c r="C112" s="100">
        <v>76</v>
      </c>
      <c r="D112" s="115">
        <v>16.97</v>
      </c>
      <c r="E112" s="98">
        <v>1289.7199999999998</v>
      </c>
      <c r="F112" s="101" t="s">
        <v>12</v>
      </c>
    </row>
    <row r="113" spans="2:6" ht="12.5">
      <c r="B113" s="114">
        <v>45537.642395833333</v>
      </c>
      <c r="C113" s="100">
        <v>46</v>
      </c>
      <c r="D113" s="115">
        <v>16.97</v>
      </c>
      <c r="E113" s="98">
        <v>780.61999999999989</v>
      </c>
      <c r="F113" s="101" t="s">
        <v>12</v>
      </c>
    </row>
    <row r="114" spans="2:6" ht="12.5">
      <c r="B114" s="114">
        <v>45537.642395833333</v>
      </c>
      <c r="C114" s="100">
        <v>71</v>
      </c>
      <c r="D114" s="115">
        <v>16.97</v>
      </c>
      <c r="E114" s="98">
        <v>1204.8699999999999</v>
      </c>
      <c r="F114" s="101" t="s">
        <v>12</v>
      </c>
    </row>
    <row r="115" spans="2:6" ht="12.5">
      <c r="B115" s="114">
        <v>45537.642395833333</v>
      </c>
      <c r="C115" s="100">
        <v>244</v>
      </c>
      <c r="D115" s="115">
        <v>16.97</v>
      </c>
      <c r="E115" s="98">
        <v>4140.6799999999994</v>
      </c>
      <c r="F115" s="101" t="s">
        <v>12</v>
      </c>
    </row>
    <row r="116" spans="2:6" ht="12.5">
      <c r="B116" s="114">
        <v>45537.644479166665</v>
      </c>
      <c r="C116" s="100">
        <v>300</v>
      </c>
      <c r="D116" s="115">
        <v>16.97</v>
      </c>
      <c r="E116" s="98">
        <v>5091</v>
      </c>
      <c r="F116" s="101" t="s">
        <v>12</v>
      </c>
    </row>
    <row r="117" spans="2:6" ht="12.5">
      <c r="B117" s="114">
        <v>45537.648726851854</v>
      </c>
      <c r="C117" s="100">
        <v>281</v>
      </c>
      <c r="D117" s="115">
        <v>16.95</v>
      </c>
      <c r="E117" s="98">
        <v>4762.95</v>
      </c>
      <c r="F117" s="101" t="s">
        <v>12</v>
      </c>
    </row>
    <row r="118" spans="2:6" ht="12.5">
      <c r="B118" s="114">
        <v>45537.648726851854</v>
      </c>
      <c r="C118" s="100">
        <v>285</v>
      </c>
      <c r="D118" s="115">
        <v>16.95</v>
      </c>
      <c r="E118" s="98">
        <v>4830.75</v>
      </c>
      <c r="F118" s="101" t="s">
        <v>12</v>
      </c>
    </row>
    <row r="119" spans="2:6" ht="12.5">
      <c r="B119" s="114">
        <v>45537.655578703707</v>
      </c>
      <c r="C119" s="100">
        <v>383</v>
      </c>
      <c r="D119" s="115">
        <v>16.95</v>
      </c>
      <c r="E119" s="98">
        <v>6491.8499999999995</v>
      </c>
      <c r="F119" s="101" t="s">
        <v>12</v>
      </c>
    </row>
    <row r="120" spans="2:6" ht="12.5">
      <c r="B120" s="114">
        <v>45537.655578703707</v>
      </c>
      <c r="C120" s="100">
        <v>297</v>
      </c>
      <c r="D120" s="115">
        <v>16.95</v>
      </c>
      <c r="E120" s="98">
        <v>5034.1499999999996</v>
      </c>
      <c r="F120" s="101" t="s">
        <v>12</v>
      </c>
    </row>
    <row r="121" spans="2:6" ht="12.5">
      <c r="B121" s="114">
        <v>45537.655578703707</v>
      </c>
      <c r="C121" s="100">
        <v>209</v>
      </c>
      <c r="D121" s="115">
        <v>16.95</v>
      </c>
      <c r="E121" s="98">
        <v>3542.5499999999997</v>
      </c>
      <c r="F121" s="101" t="s">
        <v>12</v>
      </c>
    </row>
    <row r="122" spans="2:6" ht="12.5">
      <c r="B122" s="114">
        <v>45537.66510416667</v>
      </c>
      <c r="C122" s="100">
        <v>272</v>
      </c>
      <c r="D122" s="115">
        <v>16.940000000000001</v>
      </c>
      <c r="E122" s="98">
        <v>4607.68</v>
      </c>
      <c r="F122" s="101" t="s">
        <v>12</v>
      </c>
    </row>
    <row r="123" spans="2:6" ht="12.5">
      <c r="B123" s="114">
        <v>45537.66510416667</v>
      </c>
      <c r="C123" s="100">
        <v>264</v>
      </c>
      <c r="D123" s="115">
        <v>16.940000000000001</v>
      </c>
      <c r="E123" s="98">
        <v>4472.1600000000008</v>
      </c>
      <c r="F123" s="101" t="s">
        <v>12</v>
      </c>
    </row>
    <row r="124" spans="2:6" ht="12.5">
      <c r="B124" s="114">
        <v>45537.66510416667</v>
      </c>
      <c r="C124" s="100">
        <v>273</v>
      </c>
      <c r="D124" s="115">
        <v>16.940000000000001</v>
      </c>
      <c r="E124" s="98">
        <v>4624.6200000000008</v>
      </c>
      <c r="F124" s="101" t="s">
        <v>12</v>
      </c>
    </row>
    <row r="125" spans="2:6" ht="12.5">
      <c r="B125" s="114">
        <v>45537.66510416667</v>
      </c>
      <c r="C125" s="100">
        <v>281</v>
      </c>
      <c r="D125" s="115">
        <v>16.940000000000001</v>
      </c>
      <c r="E125" s="98">
        <v>4760.1400000000003</v>
      </c>
      <c r="F125" s="101" t="s">
        <v>12</v>
      </c>
    </row>
    <row r="126" spans="2:6" ht="12.5">
      <c r="B126" s="114">
        <v>45537.66510416667</v>
      </c>
      <c r="C126" s="100">
        <v>73</v>
      </c>
      <c r="D126" s="115">
        <v>16.940000000000001</v>
      </c>
      <c r="E126" s="98">
        <v>1236.6200000000001</v>
      </c>
      <c r="F126" s="101" t="s">
        <v>12</v>
      </c>
    </row>
    <row r="127" spans="2:6" ht="12.5">
      <c r="B127" s="114">
        <v>45537.66510416667</v>
      </c>
      <c r="C127" s="100">
        <v>239</v>
      </c>
      <c r="D127" s="115">
        <v>16.940000000000001</v>
      </c>
      <c r="E127" s="98">
        <v>4048.6600000000003</v>
      </c>
      <c r="F127" s="101" t="s">
        <v>12</v>
      </c>
    </row>
    <row r="128" spans="2:6" ht="12.5">
      <c r="B128" s="114">
        <v>45537.677928240744</v>
      </c>
      <c r="C128" s="100">
        <v>266</v>
      </c>
      <c r="D128" s="115">
        <v>16.920000000000002</v>
      </c>
      <c r="E128" s="98">
        <v>4500.72</v>
      </c>
      <c r="F128" s="101" t="s">
        <v>12</v>
      </c>
    </row>
    <row r="129" spans="2:6" ht="12.5">
      <c r="B129" s="114">
        <v>45537.677928240744</v>
      </c>
      <c r="C129" s="100">
        <v>188</v>
      </c>
      <c r="D129" s="115">
        <v>16.920000000000002</v>
      </c>
      <c r="E129" s="98">
        <v>3180.9600000000005</v>
      </c>
      <c r="F129" s="101" t="s">
        <v>12</v>
      </c>
    </row>
    <row r="130" spans="2:6" ht="12.5">
      <c r="B130" s="114">
        <v>45537.677928240744</v>
      </c>
      <c r="C130" s="100">
        <v>102</v>
      </c>
      <c r="D130" s="115">
        <v>16.920000000000002</v>
      </c>
      <c r="E130" s="98">
        <v>1725.8400000000001</v>
      </c>
      <c r="F130" s="101" t="s">
        <v>12</v>
      </c>
    </row>
    <row r="131" spans="2:6" ht="12.5">
      <c r="B131" s="114">
        <v>45537.677928240744</v>
      </c>
      <c r="C131" s="100">
        <v>267</v>
      </c>
      <c r="D131" s="115">
        <v>16.920000000000002</v>
      </c>
      <c r="E131" s="98">
        <v>4517.6400000000003</v>
      </c>
      <c r="F131" s="101" t="s">
        <v>12</v>
      </c>
    </row>
    <row r="132" spans="2:6" ht="12.5">
      <c r="B132" s="114">
        <v>45537.677928240744</v>
      </c>
      <c r="C132" s="100">
        <v>278</v>
      </c>
      <c r="D132" s="115">
        <v>16.920000000000002</v>
      </c>
      <c r="E132" s="98">
        <v>4703.76</v>
      </c>
      <c r="F132" s="101" t="s">
        <v>12</v>
      </c>
    </row>
    <row r="133" spans="2:6" ht="12.5">
      <c r="B133" s="114">
        <v>45537.677928240744</v>
      </c>
      <c r="C133" s="100">
        <v>315</v>
      </c>
      <c r="D133" s="115">
        <v>16.920000000000002</v>
      </c>
      <c r="E133" s="98">
        <v>5329.8</v>
      </c>
      <c r="F133" s="101" t="s">
        <v>12</v>
      </c>
    </row>
    <row r="134" spans="2:6" ht="12.5">
      <c r="B134" s="114">
        <v>45537.688344907408</v>
      </c>
      <c r="C134" s="100">
        <v>658</v>
      </c>
      <c r="D134" s="115">
        <v>16.920000000000002</v>
      </c>
      <c r="E134" s="98">
        <v>11133.36</v>
      </c>
      <c r="F134" s="101" t="s">
        <v>12</v>
      </c>
    </row>
    <row r="135" spans="2:6" ht="12.5">
      <c r="B135" s="114">
        <v>45537.688344907408</v>
      </c>
      <c r="C135" s="100">
        <v>1</v>
      </c>
      <c r="D135" s="115">
        <v>16.920000000000002</v>
      </c>
      <c r="E135" s="98">
        <v>16.920000000000002</v>
      </c>
      <c r="F135" s="101" t="s">
        <v>12</v>
      </c>
    </row>
    <row r="136" spans="2:6" ht="12.5">
      <c r="B136" s="114">
        <v>45537.688344907408</v>
      </c>
      <c r="C136" s="100">
        <v>46</v>
      </c>
      <c r="D136" s="115">
        <v>16.920000000000002</v>
      </c>
      <c r="E136" s="98">
        <v>778.32</v>
      </c>
      <c r="F136" s="101" t="s">
        <v>12</v>
      </c>
    </row>
    <row r="137" spans="2:6" ht="12.5">
      <c r="B137" s="114">
        <v>45537.688344907408</v>
      </c>
      <c r="C137" s="100">
        <v>105</v>
      </c>
      <c r="D137" s="115">
        <v>16.920000000000002</v>
      </c>
      <c r="E137" s="98">
        <v>1776.6000000000001</v>
      </c>
      <c r="F137" s="101" t="s">
        <v>12</v>
      </c>
    </row>
    <row r="138" spans="2:6" ht="12.5">
      <c r="B138" s="114">
        <v>45537.691701388889</v>
      </c>
      <c r="C138" s="100">
        <v>302</v>
      </c>
      <c r="D138" s="115">
        <v>16.920000000000002</v>
      </c>
      <c r="E138" s="98">
        <v>5109.84</v>
      </c>
      <c r="F138" s="101" t="s">
        <v>12</v>
      </c>
    </row>
    <row r="139" spans="2:6" ht="12.5">
      <c r="B139" s="114">
        <v>45537.694305555553</v>
      </c>
      <c r="C139" s="100">
        <v>300</v>
      </c>
      <c r="D139" s="115">
        <v>16.91</v>
      </c>
      <c r="E139" s="98">
        <v>5073</v>
      </c>
      <c r="F139" s="101" t="s">
        <v>12</v>
      </c>
    </row>
    <row r="140" spans="2:6" ht="12.5">
      <c r="B140" s="114">
        <v>45537.698344907411</v>
      </c>
      <c r="C140" s="100">
        <v>302</v>
      </c>
      <c r="D140" s="115">
        <v>16.93</v>
      </c>
      <c r="E140" s="98">
        <v>5112.8599999999997</v>
      </c>
      <c r="F140" s="101" t="s">
        <v>12</v>
      </c>
    </row>
    <row r="141" spans="2:6" ht="12.5">
      <c r="B141" s="114">
        <v>45537.703460648147</v>
      </c>
      <c r="C141" s="100">
        <v>274</v>
      </c>
      <c r="D141" s="115">
        <v>16.920000000000002</v>
      </c>
      <c r="E141" s="98">
        <v>4636.0800000000008</v>
      </c>
      <c r="F141" s="101" t="s">
        <v>12</v>
      </c>
    </row>
    <row r="142" spans="2:6" ht="12.5">
      <c r="B142" s="114">
        <v>45537.703460648147</v>
      </c>
      <c r="C142" s="100">
        <v>139</v>
      </c>
      <c r="D142" s="115">
        <v>16.920000000000002</v>
      </c>
      <c r="E142" s="98">
        <v>2351.88</v>
      </c>
      <c r="F142" s="101" t="s">
        <v>12</v>
      </c>
    </row>
    <row r="143" spans="2:6" ht="12.5">
      <c r="B143" s="114">
        <v>45537.703460648147</v>
      </c>
      <c r="C143" s="100">
        <v>141</v>
      </c>
      <c r="D143" s="115">
        <v>16.920000000000002</v>
      </c>
      <c r="E143" s="98">
        <v>2385.7200000000003</v>
      </c>
      <c r="F143" s="101" t="s">
        <v>12</v>
      </c>
    </row>
    <row r="144" spans="2:6" ht="12.5">
      <c r="B144" s="114">
        <v>45537.705474537041</v>
      </c>
      <c r="C144" s="100">
        <v>294</v>
      </c>
      <c r="D144" s="115">
        <v>16.91</v>
      </c>
      <c r="E144" s="98">
        <v>4971.54</v>
      </c>
      <c r="F144" s="101" t="s">
        <v>12</v>
      </c>
    </row>
    <row r="145" spans="2:6" ht="12.5">
      <c r="B145" s="114">
        <v>45537.708726851852</v>
      </c>
      <c r="C145" s="100">
        <v>267</v>
      </c>
      <c r="D145" s="115">
        <v>16.899999999999999</v>
      </c>
      <c r="E145" s="98">
        <v>4512.2999999999993</v>
      </c>
      <c r="F145" s="101" t="s">
        <v>12</v>
      </c>
    </row>
    <row r="146" spans="2:6" ht="12.5">
      <c r="B146" s="114">
        <v>45537.713206018518</v>
      </c>
      <c r="C146" s="100">
        <v>1</v>
      </c>
      <c r="D146" s="115">
        <v>16.899999999999999</v>
      </c>
      <c r="E146" s="98">
        <v>16.899999999999999</v>
      </c>
      <c r="F146" s="94" t="s">
        <v>12</v>
      </c>
    </row>
    <row r="147" spans="2:6" ht="12.5">
      <c r="B147" s="114">
        <v>45537.713206018518</v>
      </c>
      <c r="C147" s="100">
        <v>522</v>
      </c>
      <c r="D147" s="115">
        <v>16.899999999999999</v>
      </c>
      <c r="E147" s="98">
        <v>8821.7999999999993</v>
      </c>
      <c r="F147" s="94" t="s">
        <v>12</v>
      </c>
    </row>
    <row r="148" spans="2:6" ht="12.5">
      <c r="B148" s="114">
        <v>45537.718854166669</v>
      </c>
      <c r="C148" s="100">
        <v>317</v>
      </c>
      <c r="D148" s="115">
        <v>16.91</v>
      </c>
      <c r="E148" s="98">
        <v>5360.47</v>
      </c>
      <c r="F148" s="101" t="s">
        <v>12</v>
      </c>
    </row>
    <row r="149" spans="2:6" ht="12.5">
      <c r="B149" s="114"/>
      <c r="D149" s="115"/>
    </row>
    <row r="150" spans="2:6" ht="12.5">
      <c r="B150" s="114"/>
      <c r="D150" s="115"/>
    </row>
    <row r="151" spans="2:6" ht="12.5">
      <c r="B151" s="114"/>
      <c r="D151" s="115"/>
    </row>
    <row r="152" spans="2:6" ht="12.5">
      <c r="B152" s="114"/>
      <c r="D152" s="115"/>
    </row>
    <row r="153" spans="2:6" ht="12.5">
      <c r="B153" s="114"/>
      <c r="D153" s="115"/>
    </row>
  </sheetData>
  <conditionalFormatting sqref="D15:D17">
    <cfRule type="expression" dxfId="127" priority="1">
      <formula>$D15&gt;#REF!</formula>
    </cfRule>
  </conditionalFormatting>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4C5D-C96D-4E16-A7B0-309C011272D7}">
  <sheetPr codeName="Sheet200"/>
  <dimension ref="B1:L154"/>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45534</v>
      </c>
      <c r="C15" s="83">
        <f>SUMIF(F20:F5000,F15,C20:C5000)</f>
        <v>29805</v>
      </c>
      <c r="D15" s="84">
        <f>E15/C15</f>
        <v>17.050100318738462</v>
      </c>
      <c r="E15" s="84">
        <f>SUMIF(F20:F5000,F15,E20:E5000)</f>
        <v>508178.23999999987</v>
      </c>
      <c r="F15" s="85" t="s">
        <v>12</v>
      </c>
    </row>
    <row r="16" spans="2:10">
      <c r="B16" s="30">
        <v>45534</v>
      </c>
      <c r="C16" s="83">
        <f>SUMIF(F20:F5001,F16,C20:C5001)</f>
        <v>0</v>
      </c>
      <c r="D16" s="84">
        <v>0</v>
      </c>
      <c r="E16" s="84">
        <f>SUMIF(F20:F5001,F16,E20:E5001)</f>
        <v>0</v>
      </c>
      <c r="F16" s="85" t="s">
        <v>22</v>
      </c>
    </row>
    <row r="17" spans="2:12" ht="12.5">
      <c r="B17" s="30">
        <v>45534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45534.378472222219</v>
      </c>
      <c r="C20" s="100">
        <v>358</v>
      </c>
      <c r="D20" s="115">
        <v>17.100000000000001</v>
      </c>
      <c r="E20" s="98">
        <v>6121.8</v>
      </c>
      <c r="F20" s="101" t="s">
        <v>12</v>
      </c>
      <c r="G20" s="116"/>
      <c r="H20" s="113"/>
      <c r="I20" s="113"/>
      <c r="J20" s="113"/>
      <c r="K20" s="113"/>
    </row>
    <row r="21" spans="2:12" ht="12.5">
      <c r="B21" s="114">
        <v>45534.378472222219</v>
      </c>
      <c r="C21" s="100">
        <v>358</v>
      </c>
      <c r="D21" s="101">
        <v>17.100000000000001</v>
      </c>
      <c r="E21" s="98">
        <v>6121.8</v>
      </c>
      <c r="F21" s="101" t="s">
        <v>12</v>
      </c>
    </row>
    <row r="22" spans="2:12" ht="12.5">
      <c r="B22" s="114">
        <v>45534.379861111112</v>
      </c>
      <c r="C22" s="100">
        <v>268</v>
      </c>
      <c r="D22" s="115">
        <v>17.100000000000001</v>
      </c>
      <c r="E22" s="98">
        <v>4582.8</v>
      </c>
      <c r="F22" s="101" t="s">
        <v>12</v>
      </c>
    </row>
    <row r="23" spans="2:12" ht="12.5">
      <c r="B23" s="114">
        <v>45534.379861111112</v>
      </c>
      <c r="C23" s="100">
        <v>133</v>
      </c>
      <c r="D23" s="115">
        <v>17.11</v>
      </c>
      <c r="E23" s="98">
        <v>2275.63</v>
      </c>
      <c r="F23" s="101" t="s">
        <v>12</v>
      </c>
    </row>
    <row r="24" spans="2:12" ht="12.5">
      <c r="B24" s="114">
        <v>45534.379861111112</v>
      </c>
      <c r="C24" s="100">
        <v>285</v>
      </c>
      <c r="D24" s="115">
        <v>17.11</v>
      </c>
      <c r="E24" s="98">
        <v>4876.3499999999995</v>
      </c>
      <c r="F24" s="101" t="s">
        <v>12</v>
      </c>
    </row>
    <row r="25" spans="2:12" ht="12.5">
      <c r="B25" s="114">
        <v>45534.385416666664</v>
      </c>
      <c r="C25" s="100">
        <v>134</v>
      </c>
      <c r="D25" s="115">
        <v>17.09</v>
      </c>
      <c r="E25" s="98">
        <v>2290.06</v>
      </c>
      <c r="F25" s="101" t="s">
        <v>12</v>
      </c>
    </row>
    <row r="26" spans="2:12" ht="12.5">
      <c r="B26" s="114">
        <v>45534.385416666664</v>
      </c>
      <c r="C26" s="100">
        <v>460</v>
      </c>
      <c r="D26" s="115">
        <v>17.09</v>
      </c>
      <c r="E26" s="98">
        <v>7861.4</v>
      </c>
      <c r="F26" s="101" t="s">
        <v>12</v>
      </c>
    </row>
    <row r="27" spans="2:12" ht="12.5">
      <c r="B27" s="114">
        <v>45534.390972222223</v>
      </c>
      <c r="C27" s="100">
        <v>271</v>
      </c>
      <c r="D27" s="115">
        <v>17.09</v>
      </c>
      <c r="E27" s="98">
        <v>4631.3900000000003</v>
      </c>
      <c r="F27" s="101" t="s">
        <v>12</v>
      </c>
    </row>
    <row r="28" spans="2:12" ht="12.5">
      <c r="B28" s="114">
        <v>45534.390972222223</v>
      </c>
      <c r="C28" s="100">
        <v>273</v>
      </c>
      <c r="D28" s="115">
        <v>17.100000000000001</v>
      </c>
      <c r="E28" s="98">
        <v>4668.3</v>
      </c>
      <c r="F28" s="101" t="s">
        <v>12</v>
      </c>
    </row>
    <row r="29" spans="2:12" ht="12.5">
      <c r="B29" s="114">
        <v>45534.393055555556</v>
      </c>
      <c r="C29" s="100">
        <v>268</v>
      </c>
      <c r="D29" s="115">
        <v>17.11</v>
      </c>
      <c r="E29" s="98">
        <v>4585.4799999999996</v>
      </c>
      <c r="F29" s="101" t="s">
        <v>12</v>
      </c>
    </row>
    <row r="30" spans="2:12" ht="12.5">
      <c r="B30" s="114">
        <v>45534.393055555556</v>
      </c>
      <c r="C30" s="100">
        <v>268</v>
      </c>
      <c r="D30" s="115">
        <v>17.11</v>
      </c>
      <c r="E30" s="98">
        <v>4585.4799999999996</v>
      </c>
      <c r="F30" s="101" t="s">
        <v>12</v>
      </c>
    </row>
    <row r="31" spans="2:12" ht="12.5">
      <c r="B31" s="114">
        <v>45534.401388888888</v>
      </c>
      <c r="C31" s="100">
        <v>3</v>
      </c>
      <c r="D31" s="115">
        <v>17.09</v>
      </c>
      <c r="E31" s="98">
        <v>51.269999999999996</v>
      </c>
      <c r="F31" s="101" t="s">
        <v>12</v>
      </c>
    </row>
    <row r="32" spans="2:12" ht="12.5">
      <c r="B32" s="114">
        <v>45534.401388888888</v>
      </c>
      <c r="C32" s="100">
        <v>33</v>
      </c>
      <c r="D32" s="115">
        <v>17.09</v>
      </c>
      <c r="E32" s="98">
        <v>563.97</v>
      </c>
      <c r="F32" s="101" t="s">
        <v>12</v>
      </c>
    </row>
    <row r="33" spans="2:6" ht="12.5">
      <c r="B33" s="114">
        <v>45534.401388888888</v>
      </c>
      <c r="C33" s="100">
        <v>113</v>
      </c>
      <c r="D33" s="115">
        <v>17.09</v>
      </c>
      <c r="E33" s="98">
        <v>1931.17</v>
      </c>
      <c r="F33" s="101" t="s">
        <v>12</v>
      </c>
    </row>
    <row r="34" spans="2:6" ht="12.5">
      <c r="B34" s="114">
        <v>45534.401388888888</v>
      </c>
      <c r="C34" s="100">
        <v>72</v>
      </c>
      <c r="D34" s="115">
        <v>17.09</v>
      </c>
      <c r="E34" s="98">
        <v>1230.48</v>
      </c>
      <c r="F34" s="101" t="s">
        <v>12</v>
      </c>
    </row>
    <row r="35" spans="2:6" ht="12.5">
      <c r="B35" s="114">
        <v>45534.401388888888</v>
      </c>
      <c r="C35" s="100">
        <v>70</v>
      </c>
      <c r="D35" s="115">
        <v>17.09</v>
      </c>
      <c r="E35" s="98">
        <v>1196.3</v>
      </c>
      <c r="F35" s="101" t="s">
        <v>12</v>
      </c>
    </row>
    <row r="36" spans="2:6" ht="12.5">
      <c r="B36" s="114">
        <v>45534.40347222222</v>
      </c>
      <c r="C36" s="100">
        <v>8</v>
      </c>
      <c r="D36" s="115">
        <v>17.09</v>
      </c>
      <c r="E36" s="98">
        <v>136.72</v>
      </c>
      <c r="F36" s="101" t="s">
        <v>12</v>
      </c>
    </row>
    <row r="37" spans="2:6" ht="12.5">
      <c r="B37" s="114">
        <v>45534.404861111114</v>
      </c>
      <c r="C37" s="100">
        <v>310</v>
      </c>
      <c r="D37" s="115">
        <v>17.100000000000001</v>
      </c>
      <c r="E37" s="98">
        <v>5301</v>
      </c>
      <c r="F37" s="101" t="s">
        <v>12</v>
      </c>
    </row>
    <row r="38" spans="2:6" ht="12.5">
      <c r="B38" s="114">
        <v>45534.40625</v>
      </c>
      <c r="C38" s="100">
        <v>31</v>
      </c>
      <c r="D38" s="115">
        <v>17.11</v>
      </c>
      <c r="E38" s="98">
        <v>530.41</v>
      </c>
      <c r="F38" s="101" t="s">
        <v>12</v>
      </c>
    </row>
    <row r="39" spans="2:6" ht="12.5">
      <c r="B39" s="114">
        <v>45534.407638888886</v>
      </c>
      <c r="C39" s="100">
        <v>260</v>
      </c>
      <c r="D39" s="115">
        <v>17.12</v>
      </c>
      <c r="E39" s="98">
        <v>4451.2</v>
      </c>
      <c r="F39" s="101" t="s">
        <v>12</v>
      </c>
    </row>
    <row r="40" spans="2:6" ht="12.5">
      <c r="B40" s="114">
        <v>45534.407638888886</v>
      </c>
      <c r="C40" s="100">
        <v>300</v>
      </c>
      <c r="D40" s="115">
        <v>17.12</v>
      </c>
      <c r="E40" s="98">
        <v>5136</v>
      </c>
      <c r="F40" s="101" t="s">
        <v>12</v>
      </c>
    </row>
    <row r="41" spans="2:6" ht="12.5">
      <c r="B41" s="114">
        <v>45534.40902777778</v>
      </c>
      <c r="C41" s="100">
        <v>259</v>
      </c>
      <c r="D41" s="115">
        <v>17.11</v>
      </c>
      <c r="E41" s="98">
        <v>4431.49</v>
      </c>
      <c r="F41" s="101" t="s">
        <v>12</v>
      </c>
    </row>
    <row r="42" spans="2:6" ht="12.5">
      <c r="B42" s="114">
        <v>45534.414583333331</v>
      </c>
      <c r="C42" s="100">
        <v>323</v>
      </c>
      <c r="D42" s="115">
        <v>17.12</v>
      </c>
      <c r="E42" s="98">
        <v>5529.76</v>
      </c>
      <c r="F42" s="101" t="s">
        <v>12</v>
      </c>
    </row>
    <row r="43" spans="2:6" ht="12.5">
      <c r="B43" s="114">
        <v>45534.414583333331</v>
      </c>
      <c r="C43" s="100">
        <v>323</v>
      </c>
      <c r="D43" s="115">
        <v>17.12</v>
      </c>
      <c r="E43" s="98">
        <v>5529.76</v>
      </c>
      <c r="F43" s="101" t="s">
        <v>12</v>
      </c>
    </row>
    <row r="44" spans="2:6" ht="12.5">
      <c r="B44" s="114">
        <v>45534.414583333331</v>
      </c>
      <c r="C44" s="100">
        <v>12</v>
      </c>
      <c r="D44" s="115">
        <v>17.12</v>
      </c>
      <c r="E44" s="98">
        <v>205.44</v>
      </c>
      <c r="F44" s="101" t="s">
        <v>12</v>
      </c>
    </row>
    <row r="45" spans="2:6" ht="12.5">
      <c r="B45" s="114">
        <v>45534.414583333331</v>
      </c>
      <c r="C45" s="100">
        <v>271</v>
      </c>
      <c r="D45" s="115">
        <v>17.12</v>
      </c>
      <c r="E45" s="98">
        <v>4639.5200000000004</v>
      </c>
      <c r="F45" s="101" t="s">
        <v>12</v>
      </c>
    </row>
    <row r="46" spans="2:6" ht="12.5">
      <c r="B46" s="114">
        <v>45534.42083333333</v>
      </c>
      <c r="C46" s="100">
        <v>312</v>
      </c>
      <c r="D46" s="115">
        <v>17.100000000000001</v>
      </c>
      <c r="E46" s="98">
        <v>5335.2000000000007</v>
      </c>
      <c r="F46" s="101" t="s">
        <v>12</v>
      </c>
    </row>
    <row r="47" spans="2:6" ht="12.5">
      <c r="B47" s="114">
        <v>45534.427083333336</v>
      </c>
      <c r="C47" s="100">
        <v>307</v>
      </c>
      <c r="D47" s="115">
        <v>17.11</v>
      </c>
      <c r="E47" s="98">
        <v>5252.7699999999995</v>
      </c>
      <c r="F47" s="101" t="s">
        <v>12</v>
      </c>
    </row>
    <row r="48" spans="2:6" ht="12.5">
      <c r="B48" s="114">
        <v>45534.427083333336</v>
      </c>
      <c r="C48" s="100">
        <v>574</v>
      </c>
      <c r="D48" s="115">
        <v>17.11</v>
      </c>
      <c r="E48" s="98">
        <v>9821.14</v>
      </c>
      <c r="F48" s="101" t="s">
        <v>12</v>
      </c>
    </row>
    <row r="49" spans="2:6" ht="12.5">
      <c r="B49" s="114">
        <v>45534.431250000001</v>
      </c>
      <c r="C49" s="100">
        <v>291</v>
      </c>
      <c r="D49" s="115">
        <v>17.11</v>
      </c>
      <c r="E49" s="98">
        <v>4979.01</v>
      </c>
      <c r="F49" s="101" t="s">
        <v>12</v>
      </c>
    </row>
    <row r="50" spans="2:6" ht="12.5">
      <c r="B50" s="114">
        <v>45534.434027777781</v>
      </c>
      <c r="C50" s="100">
        <v>281</v>
      </c>
      <c r="D50" s="115">
        <v>17.12</v>
      </c>
      <c r="E50" s="98">
        <v>4810.72</v>
      </c>
      <c r="F50" s="101" t="s">
        <v>12</v>
      </c>
    </row>
    <row r="51" spans="2:6" ht="12.5">
      <c r="B51" s="114">
        <v>45534.444444444445</v>
      </c>
      <c r="C51" s="100">
        <v>631</v>
      </c>
      <c r="D51" s="115">
        <v>17.12</v>
      </c>
      <c r="E51" s="98">
        <v>10802.720000000001</v>
      </c>
      <c r="F51" s="101" t="s">
        <v>12</v>
      </c>
    </row>
    <row r="52" spans="2:6" ht="12.5">
      <c r="B52" s="114">
        <v>45534.45208333333</v>
      </c>
      <c r="C52" s="100">
        <v>136</v>
      </c>
      <c r="D52" s="115">
        <v>17.13</v>
      </c>
      <c r="E52" s="98">
        <v>2329.6799999999998</v>
      </c>
      <c r="F52" s="101" t="s">
        <v>12</v>
      </c>
    </row>
    <row r="53" spans="2:6" ht="12.5">
      <c r="B53" s="114">
        <v>45534.45208333333</v>
      </c>
      <c r="C53" s="100">
        <v>160</v>
      </c>
      <c r="D53" s="115">
        <v>17.13</v>
      </c>
      <c r="E53" s="98">
        <v>2740.7999999999997</v>
      </c>
      <c r="F53" s="101" t="s">
        <v>12</v>
      </c>
    </row>
    <row r="54" spans="2:6" ht="12.5">
      <c r="B54" s="114">
        <v>45534.454861111109</v>
      </c>
      <c r="C54" s="100">
        <v>308</v>
      </c>
      <c r="D54" s="115">
        <v>17.12</v>
      </c>
      <c r="E54" s="98">
        <v>5272.96</v>
      </c>
      <c r="F54" s="101" t="s">
        <v>12</v>
      </c>
    </row>
    <row r="55" spans="2:6" ht="12.5">
      <c r="B55" s="114">
        <v>45534.454861111109</v>
      </c>
      <c r="C55" s="100">
        <v>70</v>
      </c>
      <c r="D55" s="115">
        <v>17.11</v>
      </c>
      <c r="E55" s="98">
        <v>1197.7</v>
      </c>
      <c r="F55" s="101" t="s">
        <v>12</v>
      </c>
    </row>
    <row r="56" spans="2:6" ht="12.5">
      <c r="B56" s="114">
        <v>45534.462500000001</v>
      </c>
      <c r="C56" s="100">
        <v>70</v>
      </c>
      <c r="D56" s="115">
        <v>17.13</v>
      </c>
      <c r="E56" s="98">
        <v>1199.0999999999999</v>
      </c>
      <c r="F56" s="101" t="s">
        <v>12</v>
      </c>
    </row>
    <row r="57" spans="2:6" ht="12.5">
      <c r="B57" s="114">
        <v>45534.462500000001</v>
      </c>
      <c r="C57" s="100">
        <v>497</v>
      </c>
      <c r="D57" s="115">
        <v>17.13</v>
      </c>
      <c r="E57" s="98">
        <v>8513.6099999999988</v>
      </c>
      <c r="F57" s="101" t="s">
        <v>12</v>
      </c>
    </row>
    <row r="58" spans="2:6" ht="12.5">
      <c r="B58" s="114">
        <v>45534.46597222222</v>
      </c>
      <c r="C58" s="100">
        <v>276</v>
      </c>
      <c r="D58" s="115">
        <v>17.12</v>
      </c>
      <c r="E58" s="98">
        <v>4725.12</v>
      </c>
      <c r="F58" s="101" t="s">
        <v>12</v>
      </c>
    </row>
    <row r="59" spans="2:6" ht="12.5">
      <c r="B59" s="114">
        <v>45534.46597222222</v>
      </c>
      <c r="C59" s="100">
        <v>276</v>
      </c>
      <c r="D59" s="115">
        <v>17.12</v>
      </c>
      <c r="E59" s="98">
        <v>4725.12</v>
      </c>
      <c r="F59" s="101" t="s">
        <v>12</v>
      </c>
    </row>
    <row r="60" spans="2:6" ht="12.5">
      <c r="B60" s="114">
        <v>45534.472916666666</v>
      </c>
      <c r="C60" s="100">
        <v>296</v>
      </c>
      <c r="D60" s="115">
        <v>17.100000000000001</v>
      </c>
      <c r="E60" s="98">
        <v>5061.6000000000004</v>
      </c>
      <c r="F60" s="101" t="s">
        <v>12</v>
      </c>
    </row>
    <row r="61" spans="2:6" ht="12.5">
      <c r="B61" s="114">
        <v>45534.475694444445</v>
      </c>
      <c r="C61" s="100">
        <v>286</v>
      </c>
      <c r="D61" s="115">
        <v>17.09</v>
      </c>
      <c r="E61" s="98">
        <v>4887.74</v>
      </c>
      <c r="F61" s="101" t="s">
        <v>12</v>
      </c>
    </row>
    <row r="62" spans="2:6" ht="12.5">
      <c r="B62" s="114">
        <v>45534.489583333336</v>
      </c>
      <c r="C62" s="100">
        <v>350</v>
      </c>
      <c r="D62" s="115">
        <v>17.100000000000001</v>
      </c>
      <c r="E62" s="98">
        <v>5985.0000000000009</v>
      </c>
      <c r="F62" s="101" t="s">
        <v>12</v>
      </c>
    </row>
    <row r="63" spans="2:6" ht="12.5">
      <c r="B63" s="114">
        <v>45534.489583333336</v>
      </c>
      <c r="C63" s="100">
        <v>277</v>
      </c>
      <c r="D63" s="115">
        <v>17.100000000000001</v>
      </c>
      <c r="E63" s="98">
        <v>4736.7000000000007</v>
      </c>
      <c r="F63" s="101" t="s">
        <v>12</v>
      </c>
    </row>
    <row r="64" spans="2:6" ht="12.5">
      <c r="B64" s="114">
        <v>45534.489583333336</v>
      </c>
      <c r="C64" s="100">
        <v>386</v>
      </c>
      <c r="D64" s="115">
        <v>17.100000000000001</v>
      </c>
      <c r="E64" s="98">
        <v>6600.6</v>
      </c>
      <c r="F64" s="101" t="s">
        <v>12</v>
      </c>
    </row>
    <row r="65" spans="2:6" ht="12.5">
      <c r="B65" s="114">
        <v>45534.495833333334</v>
      </c>
      <c r="C65" s="100">
        <v>356</v>
      </c>
      <c r="D65" s="115">
        <v>17.09</v>
      </c>
      <c r="E65" s="98">
        <v>6084.04</v>
      </c>
      <c r="F65" s="101" t="s">
        <v>12</v>
      </c>
    </row>
    <row r="66" spans="2:6" ht="12.5">
      <c r="B66" s="114">
        <v>45534.501388888886</v>
      </c>
      <c r="C66" s="100">
        <v>259</v>
      </c>
      <c r="D66" s="115">
        <v>17.059999999999999</v>
      </c>
      <c r="E66" s="98">
        <v>4418.54</v>
      </c>
      <c r="F66" s="101" t="s">
        <v>12</v>
      </c>
    </row>
    <row r="67" spans="2:6" ht="12.5">
      <c r="B67" s="114">
        <v>45534.506249999999</v>
      </c>
      <c r="C67" s="100">
        <v>240</v>
      </c>
      <c r="D67" s="115">
        <v>17.05</v>
      </c>
      <c r="E67" s="98">
        <v>4092</v>
      </c>
      <c r="F67" s="101" t="s">
        <v>12</v>
      </c>
    </row>
    <row r="68" spans="2:6" ht="12.5">
      <c r="B68" s="114">
        <v>45534.506249999999</v>
      </c>
      <c r="C68" s="100">
        <v>44</v>
      </c>
      <c r="D68" s="115">
        <v>17.05</v>
      </c>
      <c r="E68" s="98">
        <v>750.2</v>
      </c>
      <c r="F68" s="101" t="s">
        <v>12</v>
      </c>
    </row>
    <row r="69" spans="2:6" ht="12.5">
      <c r="B69" s="114">
        <v>45534.510416666664</v>
      </c>
      <c r="C69" s="100">
        <v>292</v>
      </c>
      <c r="D69" s="115">
        <v>17.03</v>
      </c>
      <c r="E69" s="98">
        <v>4972.76</v>
      </c>
      <c r="F69" s="101" t="s">
        <v>12</v>
      </c>
    </row>
    <row r="70" spans="2:6" ht="12.5">
      <c r="B70" s="114">
        <v>45534.515277777777</v>
      </c>
      <c r="C70" s="100">
        <v>280</v>
      </c>
      <c r="D70" s="115">
        <v>17.03</v>
      </c>
      <c r="E70" s="98">
        <v>4768.4000000000005</v>
      </c>
      <c r="F70" s="101" t="s">
        <v>12</v>
      </c>
    </row>
    <row r="71" spans="2:6" ht="12.5">
      <c r="B71" s="114">
        <v>45534.524305555555</v>
      </c>
      <c r="C71" s="100">
        <v>282</v>
      </c>
      <c r="D71" s="115">
        <v>17.04</v>
      </c>
      <c r="E71" s="98">
        <v>4805.28</v>
      </c>
      <c r="F71" s="101" t="s">
        <v>12</v>
      </c>
    </row>
    <row r="72" spans="2:6" ht="12.5">
      <c r="B72" s="114">
        <v>45534.531944444447</v>
      </c>
      <c r="C72" s="100">
        <v>263</v>
      </c>
      <c r="D72" s="115">
        <v>17.04</v>
      </c>
      <c r="E72" s="98">
        <v>4481.5199999999995</v>
      </c>
      <c r="F72" s="101" t="s">
        <v>12</v>
      </c>
    </row>
    <row r="73" spans="2:6" ht="12.5">
      <c r="B73" s="114">
        <v>45534.531944444447</v>
      </c>
      <c r="C73" s="100">
        <v>39</v>
      </c>
      <c r="D73" s="115">
        <v>17.04</v>
      </c>
      <c r="E73" s="98">
        <v>664.56</v>
      </c>
      <c r="F73" s="101" t="s">
        <v>12</v>
      </c>
    </row>
    <row r="74" spans="2:6" ht="12.5">
      <c r="B74" s="114">
        <v>45534.531944444447</v>
      </c>
      <c r="C74" s="100">
        <v>263</v>
      </c>
      <c r="D74" s="115">
        <v>17.04</v>
      </c>
      <c r="E74" s="98">
        <v>4481.5199999999995</v>
      </c>
      <c r="F74" s="101" t="s">
        <v>12</v>
      </c>
    </row>
    <row r="75" spans="2:6" ht="12.5">
      <c r="B75" s="114">
        <v>45534.531944444447</v>
      </c>
      <c r="C75" s="100">
        <v>224</v>
      </c>
      <c r="D75" s="115">
        <v>17.04</v>
      </c>
      <c r="E75" s="98">
        <v>3816.96</v>
      </c>
      <c r="F75" s="101" t="s">
        <v>12</v>
      </c>
    </row>
    <row r="76" spans="2:6" ht="12.5">
      <c r="B76" s="114">
        <v>45534.54583333333</v>
      </c>
      <c r="C76" s="100">
        <v>114</v>
      </c>
      <c r="D76" s="115">
        <v>17.04</v>
      </c>
      <c r="E76" s="98">
        <v>1942.56</v>
      </c>
      <c r="F76" s="101" t="s">
        <v>12</v>
      </c>
    </row>
    <row r="77" spans="2:6" ht="12.5">
      <c r="B77" s="114">
        <v>45534.54791666667</v>
      </c>
      <c r="C77" s="100">
        <v>124</v>
      </c>
      <c r="D77" s="115">
        <v>17.04</v>
      </c>
      <c r="E77" s="98">
        <v>2112.96</v>
      </c>
      <c r="F77" s="101" t="s">
        <v>12</v>
      </c>
    </row>
    <row r="78" spans="2:6" ht="12.5">
      <c r="B78" s="114">
        <v>45534.55</v>
      </c>
      <c r="C78" s="100">
        <v>129</v>
      </c>
      <c r="D78" s="115">
        <v>17.05</v>
      </c>
      <c r="E78" s="98">
        <v>2199.4500000000003</v>
      </c>
      <c r="F78" s="101" t="s">
        <v>12</v>
      </c>
    </row>
    <row r="79" spans="2:6" ht="12.5">
      <c r="B79" s="114">
        <v>45534.552083333336</v>
      </c>
      <c r="C79" s="100">
        <v>54</v>
      </c>
      <c r="D79" s="115">
        <v>17.05</v>
      </c>
      <c r="E79" s="98">
        <v>920.7</v>
      </c>
      <c r="F79" s="101" t="s">
        <v>12</v>
      </c>
    </row>
    <row r="80" spans="2:6" ht="12.5">
      <c r="B80" s="114">
        <v>45534.552083333336</v>
      </c>
      <c r="C80" s="100">
        <v>150</v>
      </c>
      <c r="D80" s="115">
        <v>17.05</v>
      </c>
      <c r="E80" s="98">
        <v>2557.5</v>
      </c>
      <c r="F80" s="101" t="s">
        <v>12</v>
      </c>
    </row>
    <row r="81" spans="2:6" ht="12.5">
      <c r="B81" s="114">
        <v>45534.552083333336</v>
      </c>
      <c r="C81" s="100">
        <v>66</v>
      </c>
      <c r="D81" s="115">
        <v>17.05</v>
      </c>
      <c r="E81" s="98">
        <v>1125.3</v>
      </c>
      <c r="F81" s="101" t="s">
        <v>12</v>
      </c>
    </row>
    <row r="82" spans="2:6" ht="12.5">
      <c r="B82" s="114">
        <v>45534.553472222222</v>
      </c>
      <c r="C82" s="100">
        <v>633</v>
      </c>
      <c r="D82" s="115">
        <v>17.04</v>
      </c>
      <c r="E82" s="98">
        <v>10786.32</v>
      </c>
      <c r="F82" s="101" t="s">
        <v>12</v>
      </c>
    </row>
    <row r="83" spans="2:6" ht="12.5">
      <c r="B83" s="114">
        <v>45534.553472222222</v>
      </c>
      <c r="C83" s="100">
        <v>168</v>
      </c>
      <c r="D83" s="115">
        <v>17.04</v>
      </c>
      <c r="E83" s="98">
        <v>2862.72</v>
      </c>
      <c r="F83" s="101" t="s">
        <v>12</v>
      </c>
    </row>
    <row r="84" spans="2:6" ht="12.5">
      <c r="B84" s="114">
        <v>45534.564583333333</v>
      </c>
      <c r="C84" s="100">
        <v>303</v>
      </c>
      <c r="D84" s="115">
        <v>17.02</v>
      </c>
      <c r="E84" s="98">
        <v>5157.0599999999995</v>
      </c>
      <c r="F84" s="101" t="s">
        <v>12</v>
      </c>
    </row>
    <row r="85" spans="2:6" ht="12.5">
      <c r="B85" s="114">
        <v>45534.564583333333</v>
      </c>
      <c r="C85" s="100">
        <v>281</v>
      </c>
      <c r="D85" s="115">
        <v>17.03</v>
      </c>
      <c r="E85" s="98">
        <v>4785.43</v>
      </c>
      <c r="F85" s="101" t="s">
        <v>12</v>
      </c>
    </row>
    <row r="86" spans="2:6" ht="12.5">
      <c r="B86" s="114">
        <v>45534.564583333333</v>
      </c>
      <c r="C86" s="100">
        <v>20</v>
      </c>
      <c r="D86" s="115">
        <v>17.03</v>
      </c>
      <c r="E86" s="98">
        <v>340.6</v>
      </c>
      <c r="F86" s="101" t="s">
        <v>12</v>
      </c>
    </row>
    <row r="87" spans="2:6" ht="12.5">
      <c r="B87" s="114">
        <v>45534.57916666667</v>
      </c>
      <c r="C87" s="100">
        <v>572</v>
      </c>
      <c r="D87" s="115">
        <v>17.04</v>
      </c>
      <c r="E87" s="98">
        <v>9746.8799999999992</v>
      </c>
      <c r="F87" s="101" t="s">
        <v>12</v>
      </c>
    </row>
    <row r="88" spans="2:6" ht="12.5">
      <c r="B88" s="114">
        <v>45534.589583333334</v>
      </c>
      <c r="C88" s="100">
        <v>156</v>
      </c>
      <c r="D88" s="115">
        <v>17.059999999999999</v>
      </c>
      <c r="E88" s="98">
        <v>2661.3599999999997</v>
      </c>
      <c r="F88" s="101" t="s">
        <v>12</v>
      </c>
    </row>
    <row r="89" spans="2:6" ht="12.5">
      <c r="B89" s="114">
        <v>45534.589583333334</v>
      </c>
      <c r="C89" s="100">
        <v>128</v>
      </c>
      <c r="D89" s="115">
        <v>17.059999999999999</v>
      </c>
      <c r="E89" s="98">
        <v>2183.6799999999998</v>
      </c>
      <c r="F89" s="101" t="s">
        <v>12</v>
      </c>
    </row>
    <row r="90" spans="2:6" ht="12.5">
      <c r="B90" s="114">
        <v>45534.589583333334</v>
      </c>
      <c r="C90" s="100">
        <v>31</v>
      </c>
      <c r="D90" s="115">
        <v>17.059999999999999</v>
      </c>
      <c r="E90" s="98">
        <v>528.86</v>
      </c>
      <c r="F90" s="101" t="s">
        <v>12</v>
      </c>
    </row>
    <row r="91" spans="2:6" ht="12.5">
      <c r="B91" s="114">
        <v>45534.594444444447</v>
      </c>
      <c r="C91" s="100">
        <v>6</v>
      </c>
      <c r="D91" s="115">
        <v>17.059999999999999</v>
      </c>
      <c r="E91" s="98">
        <v>102.35999999999999</v>
      </c>
      <c r="F91" s="101" t="s">
        <v>12</v>
      </c>
    </row>
    <row r="92" spans="2:6" ht="12.5">
      <c r="B92" s="114">
        <v>45534.594444444447</v>
      </c>
      <c r="C92" s="100">
        <v>70</v>
      </c>
      <c r="D92" s="115">
        <v>17.059999999999999</v>
      </c>
      <c r="E92" s="98">
        <v>1194.1999999999998</v>
      </c>
      <c r="F92" s="101" t="s">
        <v>12</v>
      </c>
    </row>
    <row r="93" spans="2:6" ht="12.5">
      <c r="B93" s="114">
        <v>45534.594444444447</v>
      </c>
      <c r="C93" s="100">
        <v>170</v>
      </c>
      <c r="D93" s="115">
        <v>17.059999999999999</v>
      </c>
      <c r="E93" s="98">
        <v>2900.2</v>
      </c>
      <c r="F93" s="101" t="s">
        <v>12</v>
      </c>
    </row>
    <row r="94" spans="2:6" ht="12.5">
      <c r="B94" s="114">
        <v>45534.594444444447</v>
      </c>
      <c r="C94" s="100">
        <v>48</v>
      </c>
      <c r="D94" s="115">
        <v>17.059999999999999</v>
      </c>
      <c r="E94" s="98">
        <v>818.87999999999988</v>
      </c>
      <c r="F94" s="101" t="s">
        <v>12</v>
      </c>
    </row>
    <row r="95" spans="2:6" ht="12.5">
      <c r="B95" s="114">
        <v>45534.599305555559</v>
      </c>
      <c r="C95" s="100">
        <v>287</v>
      </c>
      <c r="D95" s="115">
        <v>17.05</v>
      </c>
      <c r="E95" s="98">
        <v>4893.3500000000004</v>
      </c>
      <c r="F95" s="101" t="s">
        <v>12</v>
      </c>
    </row>
    <row r="96" spans="2:6" ht="12.5">
      <c r="B96" s="114">
        <v>45534.599305555559</v>
      </c>
      <c r="C96" s="100">
        <v>521</v>
      </c>
      <c r="D96" s="115">
        <v>17.05</v>
      </c>
      <c r="E96" s="98">
        <v>8883.0500000000011</v>
      </c>
      <c r="F96" s="101" t="s">
        <v>12</v>
      </c>
    </row>
    <row r="97" spans="2:6" ht="12.5">
      <c r="B97" s="114">
        <v>45534.611805555556</v>
      </c>
      <c r="C97" s="100">
        <v>55</v>
      </c>
      <c r="D97" s="115">
        <v>17.05</v>
      </c>
      <c r="E97" s="98">
        <v>937.75</v>
      </c>
      <c r="F97" s="101" t="s">
        <v>12</v>
      </c>
    </row>
    <row r="98" spans="2:6" ht="12.5">
      <c r="B98" s="114">
        <v>45534.611805555556</v>
      </c>
      <c r="C98" s="100">
        <v>215</v>
      </c>
      <c r="D98" s="115">
        <v>17.05</v>
      </c>
      <c r="E98" s="98">
        <v>3665.75</v>
      </c>
      <c r="F98" s="101" t="s">
        <v>12</v>
      </c>
    </row>
    <row r="99" spans="2:6" ht="12.5">
      <c r="B99" s="114">
        <v>45534.611805555556</v>
      </c>
      <c r="C99" s="100">
        <v>270</v>
      </c>
      <c r="D99" s="115">
        <v>17.05</v>
      </c>
      <c r="E99" s="98">
        <v>4603.5</v>
      </c>
      <c r="F99" s="101" t="s">
        <v>12</v>
      </c>
    </row>
    <row r="100" spans="2:6" ht="12.5">
      <c r="B100" s="114">
        <v>45534.617361111108</v>
      </c>
      <c r="C100" s="100">
        <v>1</v>
      </c>
      <c r="D100" s="115">
        <v>17.02</v>
      </c>
      <c r="E100" s="98">
        <v>17.02</v>
      </c>
      <c r="F100" s="101" t="s">
        <v>12</v>
      </c>
    </row>
    <row r="101" spans="2:6" ht="12.5">
      <c r="B101" s="114">
        <v>45534.625</v>
      </c>
      <c r="C101" s="100">
        <v>259</v>
      </c>
      <c r="D101" s="115">
        <v>17.03</v>
      </c>
      <c r="E101" s="98">
        <v>4410.7700000000004</v>
      </c>
      <c r="F101" s="101" t="s">
        <v>12</v>
      </c>
    </row>
    <row r="102" spans="2:6" ht="12.5">
      <c r="B102" s="114">
        <v>45534.625</v>
      </c>
      <c r="C102" s="100">
        <v>90</v>
      </c>
      <c r="D102" s="115">
        <v>17.03</v>
      </c>
      <c r="E102" s="98">
        <v>1532.7</v>
      </c>
      <c r="F102" s="101" t="s">
        <v>12</v>
      </c>
    </row>
    <row r="103" spans="2:6" ht="12.5">
      <c r="B103" s="114">
        <v>45534.625</v>
      </c>
      <c r="C103" s="100">
        <v>169</v>
      </c>
      <c r="D103" s="115">
        <v>17.03</v>
      </c>
      <c r="E103" s="98">
        <v>2878.07</v>
      </c>
      <c r="F103" s="101" t="s">
        <v>12</v>
      </c>
    </row>
    <row r="104" spans="2:6" ht="12.5">
      <c r="B104" s="114">
        <v>45534.625694444447</v>
      </c>
      <c r="C104" s="100">
        <v>518</v>
      </c>
      <c r="D104" s="115">
        <v>17.010000000000002</v>
      </c>
      <c r="E104" s="98">
        <v>8811.18</v>
      </c>
      <c r="F104" s="101" t="s">
        <v>12</v>
      </c>
    </row>
    <row r="105" spans="2:6" ht="12.5">
      <c r="B105" s="114">
        <v>45534.629861111112</v>
      </c>
      <c r="C105" s="100">
        <v>275</v>
      </c>
      <c r="D105" s="115">
        <v>16.98</v>
      </c>
      <c r="E105" s="98">
        <v>4669.5</v>
      </c>
      <c r="F105" s="101" t="s">
        <v>12</v>
      </c>
    </row>
    <row r="106" spans="2:6" ht="12.5">
      <c r="B106" s="114">
        <v>45534.631944444445</v>
      </c>
      <c r="C106" s="100">
        <v>42</v>
      </c>
      <c r="D106" s="115">
        <v>16.98</v>
      </c>
      <c r="E106" s="98">
        <v>713.16</v>
      </c>
      <c r="F106" s="101" t="s">
        <v>12</v>
      </c>
    </row>
    <row r="107" spans="2:6" ht="12.5">
      <c r="B107" s="114">
        <v>45534.633333333331</v>
      </c>
      <c r="C107" s="100">
        <v>590</v>
      </c>
      <c r="D107" s="115">
        <v>16.98</v>
      </c>
      <c r="E107" s="98">
        <v>10018.200000000001</v>
      </c>
      <c r="F107" s="101" t="s">
        <v>12</v>
      </c>
    </row>
    <row r="108" spans="2:6" ht="12.5">
      <c r="B108" s="114">
        <v>45534.633333333331</v>
      </c>
      <c r="C108" s="100">
        <v>368</v>
      </c>
      <c r="D108" s="115">
        <v>16.98</v>
      </c>
      <c r="E108" s="98">
        <v>6248.64</v>
      </c>
      <c r="F108" s="101" t="s">
        <v>12</v>
      </c>
    </row>
    <row r="109" spans="2:6" ht="12.5">
      <c r="B109" s="114">
        <v>45534.636805555558</v>
      </c>
      <c r="C109" s="100">
        <v>244</v>
      </c>
      <c r="D109" s="115">
        <v>16.98</v>
      </c>
      <c r="E109" s="98">
        <v>4143.12</v>
      </c>
      <c r="F109" s="101" t="s">
        <v>12</v>
      </c>
    </row>
    <row r="110" spans="2:6" ht="12.5">
      <c r="B110" s="114">
        <v>45534.636805555558</v>
      </c>
      <c r="C110" s="100">
        <v>66</v>
      </c>
      <c r="D110" s="115">
        <v>16.98</v>
      </c>
      <c r="E110" s="98">
        <v>1120.68</v>
      </c>
      <c r="F110" s="101" t="s">
        <v>12</v>
      </c>
    </row>
    <row r="111" spans="2:6" ht="12.5">
      <c r="B111" s="114">
        <v>45534.643055555556</v>
      </c>
      <c r="C111" s="100">
        <v>536</v>
      </c>
      <c r="D111" s="115">
        <v>16.989999999999998</v>
      </c>
      <c r="E111" s="98">
        <v>9106.64</v>
      </c>
      <c r="F111" s="101" t="s">
        <v>12</v>
      </c>
    </row>
    <row r="112" spans="2:6" ht="12.5">
      <c r="B112" s="114">
        <v>45534.645833333336</v>
      </c>
      <c r="C112" s="100">
        <v>432</v>
      </c>
      <c r="D112" s="115">
        <v>16.989999999999998</v>
      </c>
      <c r="E112" s="98">
        <v>7339.6799999999994</v>
      </c>
      <c r="F112" s="101" t="s">
        <v>12</v>
      </c>
    </row>
    <row r="113" spans="2:6" ht="12.5">
      <c r="B113" s="114">
        <v>45534.645833333336</v>
      </c>
      <c r="C113" s="100">
        <v>123</v>
      </c>
      <c r="D113" s="115">
        <v>16.989999999999998</v>
      </c>
      <c r="E113" s="98">
        <v>2089.77</v>
      </c>
      <c r="F113" s="101" t="s">
        <v>12</v>
      </c>
    </row>
    <row r="114" spans="2:6" ht="12.5">
      <c r="B114" s="114">
        <v>45534.647916666669</v>
      </c>
      <c r="C114" s="100">
        <v>285</v>
      </c>
      <c r="D114" s="115">
        <v>17</v>
      </c>
      <c r="E114" s="98">
        <v>4845</v>
      </c>
      <c r="F114" s="101" t="s">
        <v>12</v>
      </c>
    </row>
    <row r="115" spans="2:6" ht="12.5">
      <c r="B115" s="114">
        <v>45534.65625</v>
      </c>
      <c r="C115" s="100">
        <v>261</v>
      </c>
      <c r="D115" s="115">
        <v>17</v>
      </c>
      <c r="E115" s="98">
        <v>4437</v>
      </c>
      <c r="F115" s="101" t="s">
        <v>12</v>
      </c>
    </row>
    <row r="116" spans="2:6" ht="12.5">
      <c r="B116" s="114">
        <v>45534.658333333333</v>
      </c>
      <c r="C116" s="100">
        <v>263</v>
      </c>
      <c r="D116" s="115">
        <v>17</v>
      </c>
      <c r="E116" s="98">
        <v>4471</v>
      </c>
      <c r="F116" s="101" t="s">
        <v>12</v>
      </c>
    </row>
    <row r="117" spans="2:6" ht="12.5">
      <c r="B117" s="114">
        <v>45534.658333333333</v>
      </c>
      <c r="C117" s="100">
        <v>262</v>
      </c>
      <c r="D117" s="115">
        <v>17</v>
      </c>
      <c r="E117" s="98">
        <v>4454</v>
      </c>
      <c r="F117" s="101" t="s">
        <v>12</v>
      </c>
    </row>
    <row r="118" spans="2:6" ht="12.5">
      <c r="B118" s="114">
        <v>45534.65902777778</v>
      </c>
      <c r="C118" s="100">
        <v>12</v>
      </c>
      <c r="D118" s="115">
        <v>17</v>
      </c>
      <c r="E118" s="98">
        <v>204</v>
      </c>
      <c r="F118" s="101" t="s">
        <v>12</v>
      </c>
    </row>
    <row r="119" spans="2:6" ht="12.5">
      <c r="B119" s="114">
        <v>45534.65902777778</v>
      </c>
      <c r="C119" s="100">
        <v>161</v>
      </c>
      <c r="D119" s="115">
        <v>17</v>
      </c>
      <c r="E119" s="98">
        <v>2737</v>
      </c>
      <c r="F119" s="101" t="s">
        <v>12</v>
      </c>
    </row>
    <row r="120" spans="2:6" ht="12.5">
      <c r="B120" s="114">
        <v>45534.65902777778</v>
      </c>
      <c r="C120" s="100">
        <v>85</v>
      </c>
      <c r="D120" s="115">
        <v>17</v>
      </c>
      <c r="E120" s="98">
        <v>1445</v>
      </c>
      <c r="F120" s="101" t="s">
        <v>12</v>
      </c>
    </row>
    <row r="121" spans="2:6" ht="12.5">
      <c r="B121" s="114">
        <v>45534.665972222225</v>
      </c>
      <c r="C121" s="100">
        <v>269</v>
      </c>
      <c r="D121" s="115">
        <v>17</v>
      </c>
      <c r="E121" s="98">
        <v>4573</v>
      </c>
      <c r="F121" s="101" t="s">
        <v>12</v>
      </c>
    </row>
    <row r="122" spans="2:6" ht="12.5">
      <c r="B122" s="114">
        <v>45534.668749999997</v>
      </c>
      <c r="C122" s="100">
        <v>264</v>
      </c>
      <c r="D122" s="115">
        <v>16.989999999999998</v>
      </c>
      <c r="E122" s="98">
        <v>4485.3599999999997</v>
      </c>
      <c r="F122" s="101" t="s">
        <v>12</v>
      </c>
    </row>
    <row r="123" spans="2:6" ht="12.5">
      <c r="B123" s="114">
        <v>45534.668749999997</v>
      </c>
      <c r="C123" s="100">
        <v>272</v>
      </c>
      <c r="D123" s="115">
        <v>16.989999999999998</v>
      </c>
      <c r="E123" s="98">
        <v>4621.28</v>
      </c>
      <c r="F123" s="101" t="s">
        <v>12</v>
      </c>
    </row>
    <row r="124" spans="2:6" ht="12.5">
      <c r="B124" s="114">
        <v>45534.668749999997</v>
      </c>
      <c r="C124" s="100">
        <v>480</v>
      </c>
      <c r="D124" s="115">
        <v>16.989999999999998</v>
      </c>
      <c r="E124" s="98">
        <v>8155.1999999999989</v>
      </c>
      <c r="F124" s="101" t="s">
        <v>12</v>
      </c>
    </row>
    <row r="125" spans="2:6" ht="12.5">
      <c r="B125" s="114">
        <v>45534.668749999997</v>
      </c>
      <c r="C125" s="100">
        <v>311</v>
      </c>
      <c r="D125" s="115">
        <v>17</v>
      </c>
      <c r="E125" s="98">
        <v>5287</v>
      </c>
      <c r="F125" s="101" t="s">
        <v>12</v>
      </c>
    </row>
    <row r="126" spans="2:6" ht="12.5">
      <c r="B126" s="114">
        <v>45534.680555555555</v>
      </c>
      <c r="C126" s="100">
        <v>209</v>
      </c>
      <c r="D126" s="115">
        <v>16.989999999999998</v>
      </c>
      <c r="E126" s="98">
        <v>3550.91</v>
      </c>
      <c r="F126" s="101" t="s">
        <v>12</v>
      </c>
    </row>
    <row r="127" spans="2:6" ht="12.5">
      <c r="B127" s="114">
        <v>45534.681250000001</v>
      </c>
      <c r="C127" s="100">
        <v>220</v>
      </c>
      <c r="D127" s="115">
        <v>16.989999999999998</v>
      </c>
      <c r="E127" s="98">
        <v>3737.7999999999997</v>
      </c>
      <c r="F127" s="101" t="s">
        <v>12</v>
      </c>
    </row>
    <row r="128" spans="2:6" ht="12.5">
      <c r="B128" s="114">
        <v>45534.681250000001</v>
      </c>
      <c r="C128" s="100">
        <v>51</v>
      </c>
      <c r="D128" s="115">
        <v>16.989999999999998</v>
      </c>
      <c r="E128" s="98">
        <v>866.4899999999999</v>
      </c>
      <c r="F128" s="101" t="s">
        <v>12</v>
      </c>
    </row>
    <row r="129" spans="2:6" ht="12.5">
      <c r="B129" s="114">
        <v>45534.686805555553</v>
      </c>
      <c r="C129" s="100">
        <v>46</v>
      </c>
      <c r="D129" s="115">
        <v>16.989999999999998</v>
      </c>
      <c r="E129" s="98">
        <v>781.54</v>
      </c>
      <c r="F129" s="101" t="s">
        <v>12</v>
      </c>
    </row>
    <row r="130" spans="2:6" ht="12.5">
      <c r="B130" s="114">
        <v>45534.686805555553</v>
      </c>
      <c r="C130" s="100">
        <v>220</v>
      </c>
      <c r="D130" s="115">
        <v>16.989999999999998</v>
      </c>
      <c r="E130" s="98">
        <v>3737.7999999999997</v>
      </c>
      <c r="F130" s="101" t="s">
        <v>12</v>
      </c>
    </row>
    <row r="131" spans="2:6" ht="12.5">
      <c r="B131" s="114">
        <v>45534.693055555559</v>
      </c>
      <c r="C131" s="100">
        <v>307</v>
      </c>
      <c r="D131" s="115">
        <v>16.989999999999998</v>
      </c>
      <c r="E131" s="98">
        <v>5215.9299999999994</v>
      </c>
      <c r="F131" s="101" t="s">
        <v>12</v>
      </c>
    </row>
    <row r="132" spans="2:6" ht="12.5">
      <c r="B132" s="114">
        <v>45534.693055555559</v>
      </c>
      <c r="C132" s="100">
        <v>314</v>
      </c>
      <c r="D132" s="115">
        <v>16.989999999999998</v>
      </c>
      <c r="E132" s="98">
        <v>5334.86</v>
      </c>
      <c r="F132" s="101" t="s">
        <v>12</v>
      </c>
    </row>
    <row r="133" spans="2:6" ht="12.5">
      <c r="B133" s="114">
        <v>45534.693055555559</v>
      </c>
      <c r="C133" s="100">
        <v>280</v>
      </c>
      <c r="D133" s="115">
        <v>16.989999999999998</v>
      </c>
      <c r="E133" s="98">
        <v>4757.2</v>
      </c>
      <c r="F133" s="101" t="s">
        <v>12</v>
      </c>
    </row>
    <row r="134" spans="2:6" ht="12.5">
      <c r="B134" s="114">
        <v>45534.693055555559</v>
      </c>
      <c r="C134" s="100">
        <v>208</v>
      </c>
      <c r="D134" s="115">
        <v>16.989999999999998</v>
      </c>
      <c r="E134" s="98">
        <v>3533.9199999999996</v>
      </c>
      <c r="F134" s="101" t="s">
        <v>12</v>
      </c>
    </row>
    <row r="135" spans="2:6" ht="12.5">
      <c r="B135" s="114">
        <v>45534.700694444444</v>
      </c>
      <c r="C135" s="100">
        <v>49</v>
      </c>
      <c r="D135" s="115">
        <v>17</v>
      </c>
      <c r="E135" s="98">
        <v>833</v>
      </c>
      <c r="F135" s="101" t="s">
        <v>12</v>
      </c>
    </row>
    <row r="136" spans="2:6" ht="12.5">
      <c r="B136" s="114">
        <v>45534.700694444444</v>
      </c>
      <c r="C136" s="100">
        <v>46</v>
      </c>
      <c r="D136" s="115">
        <v>17</v>
      </c>
      <c r="E136" s="98">
        <v>782</v>
      </c>
      <c r="F136" s="101" t="s">
        <v>12</v>
      </c>
    </row>
    <row r="137" spans="2:6" ht="12.5">
      <c r="B137" s="114">
        <v>45534.700694444444</v>
      </c>
      <c r="C137" s="100">
        <v>314</v>
      </c>
      <c r="D137" s="115">
        <v>17</v>
      </c>
      <c r="E137" s="98">
        <v>5338</v>
      </c>
      <c r="F137" s="101" t="s">
        <v>12</v>
      </c>
    </row>
    <row r="138" spans="2:6" ht="12.5">
      <c r="B138" s="114">
        <v>45534.700694444444</v>
      </c>
      <c r="C138" s="100">
        <v>47</v>
      </c>
      <c r="D138" s="115">
        <v>17</v>
      </c>
      <c r="E138" s="98">
        <v>799</v>
      </c>
      <c r="F138" s="101" t="s">
        <v>12</v>
      </c>
    </row>
    <row r="139" spans="2:6" ht="12.5">
      <c r="B139" s="114">
        <v>45534.700694444444</v>
      </c>
      <c r="C139" s="100">
        <v>269</v>
      </c>
      <c r="D139" s="115">
        <v>17</v>
      </c>
      <c r="E139" s="98">
        <v>4573</v>
      </c>
      <c r="F139" s="101" t="s">
        <v>12</v>
      </c>
    </row>
    <row r="140" spans="2:6" ht="12.5">
      <c r="B140" s="114">
        <v>45534.700694444444</v>
      </c>
      <c r="C140" s="100">
        <v>64</v>
      </c>
      <c r="D140" s="115">
        <v>17</v>
      </c>
      <c r="E140" s="98">
        <v>1088</v>
      </c>
      <c r="F140" s="101" t="s">
        <v>12</v>
      </c>
    </row>
    <row r="141" spans="2:6" ht="12.5">
      <c r="B141" s="114">
        <v>45534.700694444444</v>
      </c>
      <c r="C141" s="100">
        <v>297</v>
      </c>
      <c r="D141" s="115">
        <v>17</v>
      </c>
      <c r="E141" s="98">
        <v>5049</v>
      </c>
      <c r="F141" s="101" t="s">
        <v>12</v>
      </c>
    </row>
    <row r="142" spans="2:6" ht="12.5">
      <c r="B142" s="114">
        <v>45534.704861111109</v>
      </c>
      <c r="C142" s="100">
        <v>266</v>
      </c>
      <c r="D142" s="115">
        <v>16.989999999999998</v>
      </c>
      <c r="E142" s="98">
        <v>4519.3399999999992</v>
      </c>
      <c r="F142" s="101" t="s">
        <v>12</v>
      </c>
    </row>
    <row r="143" spans="2:6" ht="12.5">
      <c r="B143" s="114">
        <v>45534.707638888889</v>
      </c>
      <c r="C143" s="100">
        <v>300</v>
      </c>
      <c r="D143" s="115">
        <v>16.98</v>
      </c>
      <c r="E143" s="98">
        <v>5094</v>
      </c>
      <c r="F143" s="101" t="s">
        <v>12</v>
      </c>
    </row>
    <row r="144" spans="2:6" ht="12.5">
      <c r="B144" s="114">
        <v>45534.707638888889</v>
      </c>
      <c r="C144" s="100">
        <v>304</v>
      </c>
      <c r="D144" s="115">
        <v>16.98</v>
      </c>
      <c r="E144" s="98">
        <v>5161.92</v>
      </c>
      <c r="F144" s="101" t="s">
        <v>12</v>
      </c>
    </row>
    <row r="145" spans="2:6" ht="12.5">
      <c r="B145" s="114">
        <v>45534.715277777781</v>
      </c>
      <c r="C145" s="100">
        <v>286</v>
      </c>
      <c r="D145" s="115">
        <v>17</v>
      </c>
      <c r="E145" s="98">
        <v>4862</v>
      </c>
      <c r="F145" s="101" t="s">
        <v>12</v>
      </c>
    </row>
    <row r="146" spans="2:6" ht="12.5">
      <c r="B146" s="114">
        <v>45534.718055555553</v>
      </c>
      <c r="C146" s="100">
        <v>17</v>
      </c>
      <c r="D146" s="115">
        <v>17.010000000000002</v>
      </c>
      <c r="E146" s="98">
        <v>289.17</v>
      </c>
      <c r="F146" s="101" t="s">
        <v>12</v>
      </c>
    </row>
    <row r="147" spans="2:6" ht="12.5">
      <c r="B147" s="114">
        <v>45534.718055555553</v>
      </c>
      <c r="C147" s="100">
        <v>257</v>
      </c>
      <c r="D147" s="115">
        <v>17.010000000000002</v>
      </c>
      <c r="E147" s="98">
        <v>4371.5700000000006</v>
      </c>
      <c r="F147" s="101" t="s">
        <v>12</v>
      </c>
    </row>
    <row r="148" spans="2:6" ht="12.5">
      <c r="B148" s="114">
        <v>45534.718055555553</v>
      </c>
      <c r="C148" s="100">
        <v>39</v>
      </c>
      <c r="D148" s="115">
        <v>17.010000000000002</v>
      </c>
      <c r="E148" s="98">
        <v>663.3900000000001</v>
      </c>
      <c r="F148" s="101" t="s">
        <v>12</v>
      </c>
    </row>
    <row r="149" spans="2:6" ht="12.5">
      <c r="B149" s="114">
        <v>45534.71875</v>
      </c>
      <c r="C149" s="100">
        <v>42</v>
      </c>
      <c r="D149" s="115">
        <v>17.010000000000002</v>
      </c>
      <c r="E149" s="98">
        <v>714.42000000000007</v>
      </c>
      <c r="F149" s="101" t="s">
        <v>12</v>
      </c>
    </row>
    <row r="150" spans="2:6" ht="12.5">
      <c r="B150" s="114">
        <v>45534.71875</v>
      </c>
      <c r="C150" s="100">
        <v>62</v>
      </c>
      <c r="D150" s="115">
        <v>17.010000000000002</v>
      </c>
      <c r="E150" s="98">
        <v>1054.6200000000001</v>
      </c>
      <c r="F150" s="101" t="s">
        <v>12</v>
      </c>
    </row>
    <row r="151" spans="2:6" ht="12.5">
      <c r="B151" s="114">
        <v>45534.719444444447</v>
      </c>
      <c r="C151" s="100">
        <v>64</v>
      </c>
      <c r="D151" s="115">
        <v>17.010000000000002</v>
      </c>
      <c r="E151" s="98">
        <v>1088.6400000000001</v>
      </c>
      <c r="F151" s="101" t="s">
        <v>12</v>
      </c>
    </row>
    <row r="152" spans="2:6" ht="12.5">
      <c r="B152" s="114">
        <v>45534.719444444447</v>
      </c>
      <c r="C152" s="100">
        <v>72</v>
      </c>
      <c r="D152" s="115">
        <v>17.010000000000002</v>
      </c>
      <c r="E152" s="98">
        <v>1224.72</v>
      </c>
      <c r="F152" s="94" t="s">
        <v>12</v>
      </c>
    </row>
    <row r="153" spans="2:6" ht="12.5">
      <c r="B153" s="114">
        <v>45534.719444444447</v>
      </c>
      <c r="C153" s="100">
        <v>11</v>
      </c>
      <c r="D153" s="115">
        <v>17.010000000000002</v>
      </c>
      <c r="E153" s="98">
        <v>187.11</v>
      </c>
      <c r="F153" s="94" t="s">
        <v>12</v>
      </c>
    </row>
    <row r="154" spans="2:6" ht="12.5">
      <c r="B154" s="114">
        <v>45534.719444444447</v>
      </c>
      <c r="C154" s="100">
        <v>145</v>
      </c>
      <c r="D154" s="115">
        <v>17.010000000000002</v>
      </c>
      <c r="E154" s="98">
        <v>2466.4500000000003</v>
      </c>
      <c r="F154" s="101" t="s">
        <v>12</v>
      </c>
    </row>
  </sheetData>
  <conditionalFormatting sqref="D15:D17">
    <cfRule type="expression" dxfId="126" priority="1">
      <formula>$D15&gt;#REF!</formula>
    </cfRule>
  </conditionalFormatting>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E3FB-8A26-4F66-B6BE-632DE7AD2EB8}">
  <sheetPr codeName="Sheet201"/>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45533</v>
      </c>
      <c r="C15" s="83">
        <f>SUMIF(F20:F5000,F15,C20:C5000)</f>
        <v>26633</v>
      </c>
      <c r="D15" s="84">
        <f>E15/C15</f>
        <v>16.910254571396383</v>
      </c>
      <c r="E15" s="84">
        <f>SUMIF(F20:F5000,F15,E20:E5000)</f>
        <v>450370.80999999982</v>
      </c>
      <c r="F15" s="85" t="s">
        <v>12</v>
      </c>
    </row>
    <row r="16" spans="2:10">
      <c r="B16" s="30">
        <v>45533</v>
      </c>
      <c r="C16" s="83">
        <f>SUMIF(F20:F5001,F16,C20:C5001)</f>
        <v>0</v>
      </c>
      <c r="D16" s="84">
        <v>0</v>
      </c>
      <c r="E16" s="84">
        <f>SUMIF(F20:F5001,F16,E20:E5001)</f>
        <v>0</v>
      </c>
      <c r="F16" s="85" t="s">
        <v>22</v>
      </c>
    </row>
    <row r="17" spans="2:12" ht="12.5">
      <c r="B17" s="30">
        <v>45533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45533.381249999999</v>
      </c>
      <c r="C20" s="100">
        <v>69</v>
      </c>
      <c r="D20" s="115">
        <v>16.88</v>
      </c>
      <c r="E20" s="98">
        <v>1164.72</v>
      </c>
      <c r="F20" s="101" t="s">
        <v>12</v>
      </c>
      <c r="G20" s="116"/>
      <c r="H20" s="113"/>
      <c r="I20" s="113"/>
      <c r="J20" s="113"/>
      <c r="K20" s="113"/>
    </row>
    <row r="21" spans="2:12" ht="12.5">
      <c r="B21" s="114">
        <v>45533.381249999999</v>
      </c>
      <c r="C21" s="100">
        <v>198</v>
      </c>
      <c r="D21" s="115">
        <v>16.88</v>
      </c>
      <c r="E21" s="98">
        <v>3342.24</v>
      </c>
      <c r="F21" s="101" t="s">
        <v>12</v>
      </c>
    </row>
    <row r="22" spans="2:12" ht="12.5">
      <c r="B22" s="114">
        <v>45533.381249999999</v>
      </c>
      <c r="C22" s="100">
        <v>342</v>
      </c>
      <c r="D22" s="115">
        <v>16.88</v>
      </c>
      <c r="E22" s="98">
        <v>5772.96</v>
      </c>
      <c r="F22" s="101" t="s">
        <v>12</v>
      </c>
    </row>
    <row r="23" spans="2:12" ht="12.5">
      <c r="B23" s="114">
        <v>45533.381944444445</v>
      </c>
      <c r="C23" s="100">
        <v>470</v>
      </c>
      <c r="D23" s="115">
        <v>16.87</v>
      </c>
      <c r="E23" s="98">
        <v>7928.9000000000005</v>
      </c>
      <c r="F23" s="101" t="s">
        <v>12</v>
      </c>
    </row>
    <row r="24" spans="2:12" ht="12.5">
      <c r="B24" s="114">
        <v>45533.381944444445</v>
      </c>
      <c r="C24" s="100">
        <v>264</v>
      </c>
      <c r="D24" s="115">
        <v>16.88</v>
      </c>
      <c r="E24" s="98">
        <v>4456.32</v>
      </c>
      <c r="F24" s="101" t="s">
        <v>12</v>
      </c>
    </row>
    <row r="25" spans="2:12" ht="12.5">
      <c r="B25" s="114">
        <v>45533.381944444445</v>
      </c>
      <c r="C25" s="100">
        <v>273</v>
      </c>
      <c r="D25" s="115">
        <v>16.88</v>
      </c>
      <c r="E25" s="98">
        <v>4608.24</v>
      </c>
      <c r="F25" s="101" t="s">
        <v>12</v>
      </c>
    </row>
    <row r="26" spans="2:12" ht="12.5">
      <c r="B26" s="114">
        <v>45533.386805555558</v>
      </c>
      <c r="C26" s="100">
        <v>565</v>
      </c>
      <c r="D26" s="115">
        <v>16.87</v>
      </c>
      <c r="E26" s="98">
        <v>9531.5500000000011</v>
      </c>
      <c r="F26" s="101" t="s">
        <v>12</v>
      </c>
    </row>
    <row r="27" spans="2:12" ht="12.5">
      <c r="B27" s="114">
        <v>45533.392361111109</v>
      </c>
      <c r="C27" s="100">
        <v>100</v>
      </c>
      <c r="D27" s="115">
        <v>16.84</v>
      </c>
      <c r="E27" s="98">
        <v>1684</v>
      </c>
      <c r="F27" s="101" t="s">
        <v>12</v>
      </c>
    </row>
    <row r="28" spans="2:12" ht="12.5">
      <c r="B28" s="114">
        <v>45533.392361111109</v>
      </c>
      <c r="C28" s="100">
        <v>500</v>
      </c>
      <c r="D28" s="115">
        <v>16.84</v>
      </c>
      <c r="E28" s="98">
        <v>8420</v>
      </c>
      <c r="F28" s="101" t="s">
        <v>12</v>
      </c>
    </row>
    <row r="29" spans="2:12" ht="12.5">
      <c r="B29" s="114">
        <v>45533.397916666669</v>
      </c>
      <c r="C29" s="100">
        <v>80</v>
      </c>
      <c r="D29" s="115">
        <v>16.86</v>
      </c>
      <c r="E29" s="98">
        <v>1348.8</v>
      </c>
      <c r="F29" s="101" t="s">
        <v>12</v>
      </c>
    </row>
    <row r="30" spans="2:12" ht="12.5">
      <c r="B30" s="114">
        <v>45533.398611111108</v>
      </c>
      <c r="C30" s="100">
        <v>297</v>
      </c>
      <c r="D30" s="115">
        <v>16.86</v>
      </c>
      <c r="E30" s="98">
        <v>5007.42</v>
      </c>
      <c r="F30" s="101" t="s">
        <v>12</v>
      </c>
    </row>
    <row r="31" spans="2:12" ht="12.5">
      <c r="B31" s="114">
        <v>45533.400694444441</v>
      </c>
      <c r="C31" s="100">
        <v>211</v>
      </c>
      <c r="D31" s="115">
        <v>16.89</v>
      </c>
      <c r="E31" s="98">
        <v>3563.79</v>
      </c>
      <c r="F31" s="101" t="s">
        <v>12</v>
      </c>
    </row>
    <row r="32" spans="2:12" ht="12.5">
      <c r="B32" s="114">
        <v>45533.400694444441</v>
      </c>
      <c r="C32" s="100">
        <v>76</v>
      </c>
      <c r="D32" s="115">
        <v>16.89</v>
      </c>
      <c r="E32" s="98">
        <v>1283.6400000000001</v>
      </c>
      <c r="F32" s="101" t="s">
        <v>12</v>
      </c>
    </row>
    <row r="33" spans="2:6" ht="12.5">
      <c r="B33" s="114">
        <v>45533.40347222222</v>
      </c>
      <c r="C33" s="100">
        <v>272</v>
      </c>
      <c r="D33" s="115">
        <v>16.899999999999999</v>
      </c>
      <c r="E33" s="98">
        <v>4596.7999999999993</v>
      </c>
      <c r="F33" s="101" t="s">
        <v>12</v>
      </c>
    </row>
    <row r="34" spans="2:6" ht="12.5">
      <c r="B34" s="114">
        <v>45533.404166666667</v>
      </c>
      <c r="C34" s="100">
        <v>569</v>
      </c>
      <c r="D34" s="115">
        <v>16.89</v>
      </c>
      <c r="E34" s="98">
        <v>9610.41</v>
      </c>
      <c r="F34" s="101" t="s">
        <v>12</v>
      </c>
    </row>
    <row r="35" spans="2:6" ht="12.5">
      <c r="B35" s="114">
        <v>45533.411805555559</v>
      </c>
      <c r="C35" s="100">
        <v>271</v>
      </c>
      <c r="D35" s="115">
        <v>16.88</v>
      </c>
      <c r="E35" s="98">
        <v>4574.4799999999996</v>
      </c>
      <c r="F35" s="101" t="s">
        <v>12</v>
      </c>
    </row>
    <row r="36" spans="2:6" ht="12.5">
      <c r="B36" s="114">
        <v>45533.411805555559</v>
      </c>
      <c r="C36" s="100">
        <v>263</v>
      </c>
      <c r="D36" s="115">
        <v>16.88</v>
      </c>
      <c r="E36" s="98">
        <v>4439.4399999999996</v>
      </c>
      <c r="F36" s="101" t="s">
        <v>12</v>
      </c>
    </row>
    <row r="37" spans="2:6" ht="12.5">
      <c r="B37" s="114">
        <v>45533.411805555559</v>
      </c>
      <c r="C37" s="100">
        <v>271</v>
      </c>
      <c r="D37" s="115">
        <v>16.88</v>
      </c>
      <c r="E37" s="98">
        <v>4574.4799999999996</v>
      </c>
      <c r="F37" s="101" t="s">
        <v>12</v>
      </c>
    </row>
    <row r="38" spans="2:6" ht="12.5">
      <c r="B38" s="114">
        <v>45533.415972222225</v>
      </c>
      <c r="C38" s="100">
        <v>271</v>
      </c>
      <c r="D38" s="115">
        <v>16.86</v>
      </c>
      <c r="E38" s="98">
        <v>4569.0599999999995</v>
      </c>
      <c r="F38" s="101" t="s">
        <v>12</v>
      </c>
    </row>
    <row r="39" spans="2:6" ht="12.5">
      <c r="B39" s="114">
        <v>45533.415972222225</v>
      </c>
      <c r="C39" s="100">
        <v>205</v>
      </c>
      <c r="D39" s="115">
        <v>16.86</v>
      </c>
      <c r="E39" s="98">
        <v>3456.2999999999997</v>
      </c>
      <c r="F39" s="101" t="s">
        <v>12</v>
      </c>
    </row>
    <row r="40" spans="2:6" ht="12.5">
      <c r="B40" s="114">
        <v>45533.415972222225</v>
      </c>
      <c r="C40" s="100">
        <v>7</v>
      </c>
      <c r="D40" s="115">
        <v>16.86</v>
      </c>
      <c r="E40" s="98">
        <v>118.02</v>
      </c>
      <c r="F40" s="101" t="s">
        <v>12</v>
      </c>
    </row>
    <row r="41" spans="2:6" ht="12.5">
      <c r="B41" s="114">
        <v>45533.415972222225</v>
      </c>
      <c r="C41" s="100">
        <v>7</v>
      </c>
      <c r="D41" s="115">
        <v>16.86</v>
      </c>
      <c r="E41" s="98">
        <v>118.02</v>
      </c>
      <c r="F41" s="101" t="s">
        <v>12</v>
      </c>
    </row>
    <row r="42" spans="2:6" ht="12.5">
      <c r="B42" s="114">
        <v>45533.415972222225</v>
      </c>
      <c r="C42" s="100">
        <v>61</v>
      </c>
      <c r="D42" s="115">
        <v>16.86</v>
      </c>
      <c r="E42" s="98">
        <v>1028.46</v>
      </c>
      <c r="F42" s="101" t="s">
        <v>12</v>
      </c>
    </row>
    <row r="43" spans="2:6" ht="12.5">
      <c r="B43" s="114">
        <v>45533.425694444442</v>
      </c>
      <c r="C43" s="100">
        <v>190</v>
      </c>
      <c r="D43" s="115">
        <v>16.91</v>
      </c>
      <c r="E43" s="98">
        <v>3212.9</v>
      </c>
      <c r="F43" s="101" t="s">
        <v>12</v>
      </c>
    </row>
    <row r="44" spans="2:6" ht="12.5">
      <c r="B44" s="114">
        <v>45533.425694444442</v>
      </c>
      <c r="C44" s="100">
        <v>85</v>
      </c>
      <c r="D44" s="115">
        <v>16.91</v>
      </c>
      <c r="E44" s="98">
        <v>1437.35</v>
      </c>
      <c r="F44" s="101" t="s">
        <v>12</v>
      </c>
    </row>
    <row r="45" spans="2:6" ht="12.5">
      <c r="B45" s="114">
        <v>45533.427083333336</v>
      </c>
      <c r="C45" s="100">
        <v>881</v>
      </c>
      <c r="D45" s="115">
        <v>16.89</v>
      </c>
      <c r="E45" s="98">
        <v>14880.09</v>
      </c>
      <c r="F45" s="101" t="s">
        <v>12</v>
      </c>
    </row>
    <row r="46" spans="2:6" ht="12.5">
      <c r="B46" s="114">
        <v>45533.432638888888</v>
      </c>
      <c r="C46" s="100">
        <v>261</v>
      </c>
      <c r="D46" s="115">
        <v>16.86</v>
      </c>
      <c r="E46" s="98">
        <v>4400.46</v>
      </c>
      <c r="F46" s="101" t="s">
        <v>12</v>
      </c>
    </row>
    <row r="47" spans="2:6" ht="12.5">
      <c r="B47" s="114">
        <v>45533.435416666667</v>
      </c>
      <c r="C47" s="100">
        <v>217</v>
      </c>
      <c r="D47" s="115">
        <v>16.850000000000001</v>
      </c>
      <c r="E47" s="98">
        <v>3656.4500000000003</v>
      </c>
      <c r="F47" s="101" t="s">
        <v>12</v>
      </c>
    </row>
    <row r="48" spans="2:6" ht="12.5">
      <c r="B48" s="114">
        <v>45533.438194444447</v>
      </c>
      <c r="C48" s="100">
        <v>295</v>
      </c>
      <c r="D48" s="115">
        <v>16.850000000000001</v>
      </c>
      <c r="E48" s="98">
        <v>4970.75</v>
      </c>
      <c r="F48" s="101" t="s">
        <v>12</v>
      </c>
    </row>
    <row r="49" spans="2:6" ht="12.5">
      <c r="B49" s="114">
        <v>45533.440972222219</v>
      </c>
      <c r="C49" s="100">
        <v>265</v>
      </c>
      <c r="D49" s="115">
        <v>16.850000000000001</v>
      </c>
      <c r="E49" s="98">
        <v>4465.25</v>
      </c>
      <c r="F49" s="101" t="s">
        <v>12</v>
      </c>
    </row>
    <row r="50" spans="2:6" ht="12.5">
      <c r="B50" s="114">
        <v>45533.447222222225</v>
      </c>
      <c r="C50" s="100">
        <v>534</v>
      </c>
      <c r="D50" s="115">
        <v>16.86</v>
      </c>
      <c r="E50" s="98">
        <v>9003.24</v>
      </c>
      <c r="F50" s="101" t="s">
        <v>12</v>
      </c>
    </row>
    <row r="51" spans="2:6" ht="12.5">
      <c r="B51" s="114">
        <v>45533.460416666669</v>
      </c>
      <c r="C51" s="100">
        <v>552</v>
      </c>
      <c r="D51" s="115">
        <v>16.899999999999999</v>
      </c>
      <c r="E51" s="98">
        <v>9328.7999999999993</v>
      </c>
      <c r="F51" s="101" t="s">
        <v>12</v>
      </c>
    </row>
    <row r="52" spans="2:6" ht="12.5">
      <c r="B52" s="114">
        <v>45533.461805555555</v>
      </c>
      <c r="C52" s="100">
        <v>2</v>
      </c>
      <c r="D52" s="115">
        <v>16.89</v>
      </c>
      <c r="E52" s="98">
        <v>33.78</v>
      </c>
      <c r="F52" s="101" t="s">
        <v>12</v>
      </c>
    </row>
    <row r="53" spans="2:6" ht="12.5">
      <c r="B53" s="114">
        <v>45533.461805555555</v>
      </c>
      <c r="C53" s="100">
        <v>3</v>
      </c>
      <c r="D53" s="115">
        <v>16.89</v>
      </c>
      <c r="E53" s="98">
        <v>50.67</v>
      </c>
      <c r="F53" s="101" t="s">
        <v>12</v>
      </c>
    </row>
    <row r="54" spans="2:6" ht="12.5">
      <c r="B54" s="114">
        <v>45533.461805555555</v>
      </c>
      <c r="C54" s="100">
        <v>8</v>
      </c>
      <c r="D54" s="115">
        <v>16.89</v>
      </c>
      <c r="E54" s="98">
        <v>135.12</v>
      </c>
      <c r="F54" s="101" t="s">
        <v>12</v>
      </c>
    </row>
    <row r="55" spans="2:6" ht="12.5">
      <c r="B55" s="114">
        <v>45533.461805555555</v>
      </c>
      <c r="C55" s="100">
        <v>45</v>
      </c>
      <c r="D55" s="115">
        <v>16.89</v>
      </c>
      <c r="E55" s="98">
        <v>760.05000000000007</v>
      </c>
      <c r="F55" s="101" t="s">
        <v>12</v>
      </c>
    </row>
    <row r="56" spans="2:6" ht="12.5">
      <c r="B56" s="114">
        <v>45533.461805555555</v>
      </c>
      <c r="C56" s="100">
        <v>21</v>
      </c>
      <c r="D56" s="115">
        <v>16.89</v>
      </c>
      <c r="E56" s="98">
        <v>354.69</v>
      </c>
      <c r="F56" s="101" t="s">
        <v>12</v>
      </c>
    </row>
    <row r="57" spans="2:6" ht="12.5">
      <c r="B57" s="114">
        <v>45533.461805555555</v>
      </c>
      <c r="C57" s="100">
        <v>438</v>
      </c>
      <c r="D57" s="115">
        <v>16.89</v>
      </c>
      <c r="E57" s="98">
        <v>7397.8200000000006</v>
      </c>
      <c r="F57" s="101" t="s">
        <v>12</v>
      </c>
    </row>
    <row r="58" spans="2:6" ht="12.5">
      <c r="B58" s="114">
        <v>45533.463888888888</v>
      </c>
      <c r="C58" s="100">
        <v>281</v>
      </c>
      <c r="D58" s="115">
        <v>16.91</v>
      </c>
      <c r="E58" s="98">
        <v>4751.71</v>
      </c>
      <c r="F58" s="101" t="s">
        <v>12</v>
      </c>
    </row>
    <row r="59" spans="2:6" ht="12.5">
      <c r="B59" s="114">
        <v>45533.472222222219</v>
      </c>
      <c r="C59" s="100">
        <v>33</v>
      </c>
      <c r="D59" s="115">
        <v>16.91</v>
      </c>
      <c r="E59" s="98">
        <v>558.03</v>
      </c>
      <c r="F59" s="101" t="s">
        <v>12</v>
      </c>
    </row>
    <row r="60" spans="2:6" ht="12.5">
      <c r="B60" s="114">
        <v>45533.472222222219</v>
      </c>
      <c r="C60" s="100">
        <v>237</v>
      </c>
      <c r="D60" s="115">
        <v>16.91</v>
      </c>
      <c r="E60" s="98">
        <v>4007.67</v>
      </c>
      <c r="F60" s="101" t="s">
        <v>12</v>
      </c>
    </row>
    <row r="61" spans="2:6" ht="12.5">
      <c r="B61" s="114">
        <v>45533.478472222225</v>
      </c>
      <c r="C61" s="100">
        <v>25</v>
      </c>
      <c r="D61" s="115">
        <v>16.899999999999999</v>
      </c>
      <c r="E61" s="98">
        <v>422.49999999999994</v>
      </c>
      <c r="F61" s="101" t="s">
        <v>12</v>
      </c>
    </row>
    <row r="62" spans="2:6" ht="12.5">
      <c r="B62" s="114">
        <v>45533.478472222225</v>
      </c>
      <c r="C62" s="100">
        <v>241</v>
      </c>
      <c r="D62" s="115">
        <v>16.899999999999999</v>
      </c>
      <c r="E62" s="98">
        <v>4072.8999999999996</v>
      </c>
      <c r="F62" s="101" t="s">
        <v>12</v>
      </c>
    </row>
    <row r="63" spans="2:6" ht="12.5">
      <c r="B63" s="114">
        <v>45533.478472222225</v>
      </c>
      <c r="C63" s="100">
        <v>259</v>
      </c>
      <c r="D63" s="115">
        <v>16.899999999999999</v>
      </c>
      <c r="E63" s="98">
        <v>4377.0999999999995</v>
      </c>
      <c r="F63" s="101" t="s">
        <v>12</v>
      </c>
    </row>
    <row r="64" spans="2:6" ht="12.5">
      <c r="B64" s="114">
        <v>45533.481944444444</v>
      </c>
      <c r="C64" s="100">
        <v>439</v>
      </c>
      <c r="D64" s="115">
        <v>16.89</v>
      </c>
      <c r="E64" s="98">
        <v>7414.71</v>
      </c>
      <c r="F64" s="101" t="s">
        <v>12</v>
      </c>
    </row>
    <row r="65" spans="2:6" ht="12.5">
      <c r="B65" s="114">
        <v>45533.481944444444</v>
      </c>
      <c r="C65" s="100">
        <v>86</v>
      </c>
      <c r="D65" s="115">
        <v>16.89</v>
      </c>
      <c r="E65" s="98">
        <v>1452.54</v>
      </c>
      <c r="F65" s="101" t="s">
        <v>12</v>
      </c>
    </row>
    <row r="66" spans="2:6" ht="12.5">
      <c r="B66" s="114">
        <v>45533.492361111108</v>
      </c>
      <c r="C66" s="100">
        <v>51</v>
      </c>
      <c r="D66" s="115">
        <v>16.91</v>
      </c>
      <c r="E66" s="98">
        <v>862.41</v>
      </c>
      <c r="F66" s="101" t="s">
        <v>12</v>
      </c>
    </row>
    <row r="67" spans="2:6" ht="12.5">
      <c r="B67" s="114">
        <v>45533.492361111108</v>
      </c>
      <c r="C67" s="100">
        <v>5</v>
      </c>
      <c r="D67" s="115">
        <v>16.91</v>
      </c>
      <c r="E67" s="98">
        <v>84.55</v>
      </c>
      <c r="F67" s="101" t="s">
        <v>12</v>
      </c>
    </row>
    <row r="68" spans="2:6" ht="12.5">
      <c r="B68" s="114">
        <v>45533.492361111108</v>
      </c>
      <c r="C68" s="100">
        <v>385</v>
      </c>
      <c r="D68" s="115">
        <v>16.91</v>
      </c>
      <c r="E68" s="98">
        <v>6510.35</v>
      </c>
      <c r="F68" s="101" t="s">
        <v>12</v>
      </c>
    </row>
    <row r="69" spans="2:6" ht="12.5">
      <c r="B69" s="114">
        <v>45533.492361111108</v>
      </c>
      <c r="C69" s="100">
        <v>385</v>
      </c>
      <c r="D69" s="115">
        <v>16.91</v>
      </c>
      <c r="E69" s="98">
        <v>6510.35</v>
      </c>
      <c r="F69" s="101" t="s">
        <v>12</v>
      </c>
    </row>
    <row r="70" spans="2:6" ht="12.5">
      <c r="B70" s="114">
        <v>45533.5</v>
      </c>
      <c r="C70" s="100">
        <v>100</v>
      </c>
      <c r="D70" s="115">
        <v>16.899999999999999</v>
      </c>
      <c r="E70" s="98">
        <v>1689.9999999999998</v>
      </c>
      <c r="F70" s="101" t="s">
        <v>12</v>
      </c>
    </row>
    <row r="71" spans="2:6" ht="12.5">
      <c r="B71" s="114">
        <v>45533.5</v>
      </c>
      <c r="C71" s="100">
        <v>301</v>
      </c>
      <c r="D71" s="115">
        <v>16.899999999999999</v>
      </c>
      <c r="E71" s="98">
        <v>5086.8999999999996</v>
      </c>
      <c r="F71" s="101" t="s">
        <v>12</v>
      </c>
    </row>
    <row r="72" spans="2:6" ht="12.5">
      <c r="B72" s="114">
        <v>45533.5</v>
      </c>
      <c r="C72" s="100">
        <v>160</v>
      </c>
      <c r="D72" s="115">
        <v>16.899999999999999</v>
      </c>
      <c r="E72" s="98">
        <v>2704</v>
      </c>
      <c r="F72" s="101" t="s">
        <v>12</v>
      </c>
    </row>
    <row r="73" spans="2:6" ht="12.5">
      <c r="B73" s="114">
        <v>45533.507638888892</v>
      </c>
      <c r="C73" s="100">
        <v>313</v>
      </c>
      <c r="D73" s="115">
        <v>16.89</v>
      </c>
      <c r="E73" s="98">
        <v>5286.5700000000006</v>
      </c>
      <c r="F73" s="101" t="s">
        <v>12</v>
      </c>
    </row>
    <row r="74" spans="2:6" ht="12.5">
      <c r="B74" s="114">
        <v>45533.517361111109</v>
      </c>
      <c r="C74" s="100">
        <v>273</v>
      </c>
      <c r="D74" s="115">
        <v>16.89</v>
      </c>
      <c r="E74" s="98">
        <v>4610.97</v>
      </c>
      <c r="F74" s="101" t="s">
        <v>12</v>
      </c>
    </row>
    <row r="75" spans="2:6" ht="12.5">
      <c r="B75" s="114">
        <v>45533.522222222222</v>
      </c>
      <c r="C75" s="100">
        <v>268</v>
      </c>
      <c r="D75" s="115">
        <v>16.899999999999999</v>
      </c>
      <c r="E75" s="98">
        <v>4529.2</v>
      </c>
      <c r="F75" s="101" t="s">
        <v>12</v>
      </c>
    </row>
    <row r="76" spans="2:6" ht="12.5">
      <c r="B76" s="114">
        <v>45533.522222222222</v>
      </c>
      <c r="C76" s="100">
        <v>5</v>
      </c>
      <c r="D76" s="115">
        <v>16.899999999999999</v>
      </c>
      <c r="E76" s="98">
        <v>84.5</v>
      </c>
      <c r="F76" s="101" t="s">
        <v>12</v>
      </c>
    </row>
    <row r="77" spans="2:6" ht="12.5">
      <c r="B77" s="114">
        <v>45533.525694444441</v>
      </c>
      <c r="C77" s="100">
        <v>6</v>
      </c>
      <c r="D77" s="115">
        <v>16.899999999999999</v>
      </c>
      <c r="E77" s="98">
        <v>101.39999999999999</v>
      </c>
      <c r="F77" s="101" t="s">
        <v>12</v>
      </c>
    </row>
    <row r="78" spans="2:6" ht="12.5">
      <c r="B78" s="114">
        <v>45533.525694444441</v>
      </c>
      <c r="C78" s="100">
        <v>81</v>
      </c>
      <c r="D78" s="115">
        <v>16.899999999999999</v>
      </c>
      <c r="E78" s="98">
        <v>1368.8999999999999</v>
      </c>
      <c r="F78" s="101" t="s">
        <v>12</v>
      </c>
    </row>
    <row r="79" spans="2:6" ht="12.5">
      <c r="B79" s="114">
        <v>45533.525694444441</v>
      </c>
      <c r="C79" s="100">
        <v>212</v>
      </c>
      <c r="D79" s="115">
        <v>16.899999999999999</v>
      </c>
      <c r="E79" s="98">
        <v>3582.7999999999997</v>
      </c>
      <c r="F79" s="101" t="s">
        <v>12</v>
      </c>
    </row>
    <row r="80" spans="2:6" ht="12.5">
      <c r="B80" s="114">
        <v>45533.52847222222</v>
      </c>
      <c r="C80" s="100">
        <v>229</v>
      </c>
      <c r="D80" s="115">
        <v>16.88</v>
      </c>
      <c r="E80" s="98">
        <v>3865.52</v>
      </c>
      <c r="F80" s="101" t="s">
        <v>12</v>
      </c>
    </row>
    <row r="81" spans="2:6" ht="12.5">
      <c r="B81" s="114">
        <v>45533.52847222222</v>
      </c>
      <c r="C81" s="100">
        <v>65</v>
      </c>
      <c r="D81" s="115">
        <v>16.88</v>
      </c>
      <c r="E81" s="98">
        <v>1097.2</v>
      </c>
      <c r="F81" s="101" t="s">
        <v>12</v>
      </c>
    </row>
    <row r="82" spans="2:6" ht="12.5">
      <c r="B82" s="114">
        <v>45533.52847222222</v>
      </c>
      <c r="C82" s="100">
        <v>532</v>
      </c>
      <c r="D82" s="115">
        <v>16.88</v>
      </c>
      <c r="E82" s="98">
        <v>8980.16</v>
      </c>
      <c r="F82" s="101" t="s">
        <v>12</v>
      </c>
    </row>
    <row r="83" spans="2:6" ht="12.5">
      <c r="B83" s="114">
        <v>45533.538888888892</v>
      </c>
      <c r="C83" s="100">
        <v>46</v>
      </c>
      <c r="D83" s="115">
        <v>16.899999999999999</v>
      </c>
      <c r="E83" s="98">
        <v>777.4</v>
      </c>
      <c r="F83" s="101" t="s">
        <v>12</v>
      </c>
    </row>
    <row r="84" spans="2:6" ht="12.5">
      <c r="B84" s="114">
        <v>45533.538888888892</v>
      </c>
      <c r="C84" s="100">
        <v>235</v>
      </c>
      <c r="D84" s="115">
        <v>16.899999999999999</v>
      </c>
      <c r="E84" s="98">
        <v>3971.4999999999995</v>
      </c>
      <c r="F84" s="101" t="s">
        <v>12</v>
      </c>
    </row>
    <row r="85" spans="2:6" ht="12.5">
      <c r="B85" s="114">
        <v>45533.548611111109</v>
      </c>
      <c r="C85" s="100">
        <v>280</v>
      </c>
      <c r="D85" s="115">
        <v>16.899999999999999</v>
      </c>
      <c r="E85" s="98">
        <v>4732</v>
      </c>
      <c r="F85" s="101" t="s">
        <v>12</v>
      </c>
    </row>
    <row r="86" spans="2:6" ht="12.5">
      <c r="B86" s="114">
        <v>45533.549305555556</v>
      </c>
      <c r="C86" s="100">
        <v>262</v>
      </c>
      <c r="D86" s="115">
        <v>16.89</v>
      </c>
      <c r="E86" s="98">
        <v>4425.18</v>
      </c>
      <c r="F86" s="101" t="s">
        <v>12</v>
      </c>
    </row>
    <row r="87" spans="2:6" ht="12.5">
      <c r="B87" s="114">
        <v>45533.55</v>
      </c>
      <c r="C87" s="100">
        <v>46</v>
      </c>
      <c r="D87" s="115">
        <v>16.89</v>
      </c>
      <c r="E87" s="98">
        <v>776.94</v>
      </c>
      <c r="F87" s="101" t="s">
        <v>12</v>
      </c>
    </row>
    <row r="88" spans="2:6" ht="12.5">
      <c r="B88" s="114">
        <v>45533.55</v>
      </c>
      <c r="C88" s="100">
        <v>214</v>
      </c>
      <c r="D88" s="115">
        <v>16.89</v>
      </c>
      <c r="E88" s="98">
        <v>3614.46</v>
      </c>
      <c r="F88" s="101" t="s">
        <v>12</v>
      </c>
    </row>
    <row r="89" spans="2:6" ht="12.5">
      <c r="B89" s="114">
        <v>45533.561805555553</v>
      </c>
      <c r="C89" s="100">
        <v>68</v>
      </c>
      <c r="D89" s="115">
        <v>16.899999999999999</v>
      </c>
      <c r="E89" s="98">
        <v>1149.1999999999998</v>
      </c>
      <c r="F89" s="101" t="s">
        <v>12</v>
      </c>
    </row>
    <row r="90" spans="2:6" ht="12.5">
      <c r="B90" s="114">
        <v>45533.563194444447</v>
      </c>
      <c r="C90" s="100">
        <v>81</v>
      </c>
      <c r="D90" s="115">
        <v>16.91</v>
      </c>
      <c r="E90" s="98">
        <v>1369.71</v>
      </c>
      <c r="F90" s="101" t="s">
        <v>12</v>
      </c>
    </row>
    <row r="91" spans="2:6" ht="12.5">
      <c r="B91" s="114">
        <v>45533.564583333333</v>
      </c>
      <c r="C91" s="100">
        <v>129</v>
      </c>
      <c r="D91" s="115">
        <v>16.91</v>
      </c>
      <c r="E91" s="98">
        <v>2181.39</v>
      </c>
      <c r="F91" s="101" t="s">
        <v>12</v>
      </c>
    </row>
    <row r="92" spans="2:6" ht="12.5">
      <c r="B92" s="114">
        <v>45533.565972222219</v>
      </c>
      <c r="C92" s="100">
        <v>300</v>
      </c>
      <c r="D92" s="115">
        <v>16.899999999999999</v>
      </c>
      <c r="E92" s="98">
        <v>5070</v>
      </c>
      <c r="F92" s="101" t="s">
        <v>12</v>
      </c>
    </row>
    <row r="93" spans="2:6" ht="12.5">
      <c r="B93" s="114">
        <v>45533.565972222219</v>
      </c>
      <c r="C93" s="100">
        <v>469</v>
      </c>
      <c r="D93" s="115">
        <v>16.899999999999999</v>
      </c>
      <c r="E93" s="98">
        <v>7926.0999999999995</v>
      </c>
      <c r="F93" s="101" t="s">
        <v>12</v>
      </c>
    </row>
    <row r="94" spans="2:6" ht="12.5">
      <c r="B94" s="114">
        <v>45533.581250000003</v>
      </c>
      <c r="C94" s="100">
        <v>258</v>
      </c>
      <c r="D94" s="115">
        <v>16.93</v>
      </c>
      <c r="E94" s="98">
        <v>4367.9399999999996</v>
      </c>
      <c r="F94" s="101" t="s">
        <v>12</v>
      </c>
    </row>
    <row r="95" spans="2:6" ht="12.5">
      <c r="B95" s="114">
        <v>45533.581250000003</v>
      </c>
      <c r="C95" s="100">
        <v>137</v>
      </c>
      <c r="D95" s="115">
        <v>16.93</v>
      </c>
      <c r="E95" s="98">
        <v>2319.41</v>
      </c>
      <c r="F95" s="101" t="s">
        <v>12</v>
      </c>
    </row>
    <row r="96" spans="2:6" ht="12.5">
      <c r="B96" s="114">
        <v>45533.581250000003</v>
      </c>
      <c r="C96" s="100">
        <v>470</v>
      </c>
      <c r="D96" s="115">
        <v>16.93</v>
      </c>
      <c r="E96" s="98">
        <v>7957.0999999999995</v>
      </c>
      <c r="F96" s="101" t="s">
        <v>12</v>
      </c>
    </row>
    <row r="97" spans="2:6" ht="12.5">
      <c r="B97" s="114">
        <v>45533.586111111108</v>
      </c>
      <c r="C97" s="100">
        <v>275</v>
      </c>
      <c r="D97" s="115">
        <v>16.93</v>
      </c>
      <c r="E97" s="98">
        <v>4655.75</v>
      </c>
      <c r="F97" s="101" t="s">
        <v>12</v>
      </c>
    </row>
    <row r="98" spans="2:6" ht="12.5">
      <c r="B98" s="114">
        <v>45533.586111111108</v>
      </c>
      <c r="C98" s="100">
        <v>9</v>
      </c>
      <c r="D98" s="115">
        <v>16.93</v>
      </c>
      <c r="E98" s="98">
        <v>152.37</v>
      </c>
      <c r="F98" s="101" t="s">
        <v>12</v>
      </c>
    </row>
    <row r="99" spans="2:6" ht="12.5">
      <c r="B99" s="114">
        <v>45533.599305555559</v>
      </c>
      <c r="C99" s="100">
        <v>273</v>
      </c>
      <c r="D99" s="115">
        <v>16.920000000000002</v>
      </c>
      <c r="E99" s="98">
        <v>4619.1600000000008</v>
      </c>
      <c r="F99" s="101" t="s">
        <v>12</v>
      </c>
    </row>
    <row r="100" spans="2:6" ht="12.5">
      <c r="B100" s="114">
        <v>45533.599305555559</v>
      </c>
      <c r="C100" s="100">
        <v>253</v>
      </c>
      <c r="D100" s="115">
        <v>16.920000000000002</v>
      </c>
      <c r="E100" s="98">
        <v>4280.76</v>
      </c>
      <c r="F100" s="101" t="s">
        <v>12</v>
      </c>
    </row>
    <row r="101" spans="2:6" ht="12.5">
      <c r="B101" s="114">
        <v>45533.599305555559</v>
      </c>
      <c r="C101" s="100">
        <v>20</v>
      </c>
      <c r="D101" s="115">
        <v>16.920000000000002</v>
      </c>
      <c r="E101" s="98">
        <v>338.40000000000003</v>
      </c>
      <c r="F101" s="101" t="s">
        <v>12</v>
      </c>
    </row>
    <row r="102" spans="2:6" ht="12.5">
      <c r="B102" s="114">
        <v>45533.599305555559</v>
      </c>
      <c r="C102" s="100">
        <v>13</v>
      </c>
      <c r="D102" s="115">
        <v>16.920000000000002</v>
      </c>
      <c r="E102" s="98">
        <v>219.96000000000004</v>
      </c>
      <c r="F102" s="101" t="s">
        <v>12</v>
      </c>
    </row>
    <row r="103" spans="2:6" ht="12.5">
      <c r="B103" s="114">
        <v>45533.599305555559</v>
      </c>
      <c r="C103" s="100">
        <v>238</v>
      </c>
      <c r="D103" s="115">
        <v>16.920000000000002</v>
      </c>
      <c r="E103" s="98">
        <v>4026.9600000000005</v>
      </c>
      <c r="F103" s="101" t="s">
        <v>12</v>
      </c>
    </row>
    <row r="104" spans="2:6" ht="12.5">
      <c r="B104" s="114">
        <v>45533.606249999997</v>
      </c>
      <c r="C104" s="100">
        <v>272</v>
      </c>
      <c r="D104" s="115">
        <v>16.920000000000002</v>
      </c>
      <c r="E104" s="98">
        <v>4602.2400000000007</v>
      </c>
      <c r="F104" s="101" t="s">
        <v>12</v>
      </c>
    </row>
    <row r="105" spans="2:6" ht="12.5">
      <c r="B105" s="114">
        <v>45533.61041666667</v>
      </c>
      <c r="C105" s="100">
        <v>265</v>
      </c>
      <c r="D105" s="115">
        <v>16.920000000000002</v>
      </c>
      <c r="E105" s="98">
        <v>4483.8</v>
      </c>
      <c r="F105" s="101" t="s">
        <v>12</v>
      </c>
    </row>
    <row r="106" spans="2:6" ht="12.5">
      <c r="B106" s="114">
        <v>45533.61041666667</v>
      </c>
      <c r="C106" s="100">
        <v>258</v>
      </c>
      <c r="D106" s="115">
        <v>16.920000000000002</v>
      </c>
      <c r="E106" s="98">
        <v>4365.3600000000006</v>
      </c>
      <c r="F106" s="101" t="s">
        <v>12</v>
      </c>
    </row>
    <row r="107" spans="2:6" ht="12.5">
      <c r="B107" s="114">
        <v>45533.620138888888</v>
      </c>
      <c r="C107" s="100">
        <v>610</v>
      </c>
      <c r="D107" s="115">
        <v>16.940000000000001</v>
      </c>
      <c r="E107" s="98">
        <v>10333.400000000001</v>
      </c>
      <c r="F107" s="101" t="s">
        <v>12</v>
      </c>
    </row>
    <row r="108" spans="2:6" ht="12.5">
      <c r="B108" s="114">
        <v>45533.634027777778</v>
      </c>
      <c r="C108" s="100">
        <v>51</v>
      </c>
      <c r="D108" s="115">
        <v>16.91</v>
      </c>
      <c r="E108" s="98">
        <v>862.41</v>
      </c>
      <c r="F108" s="101" t="s">
        <v>12</v>
      </c>
    </row>
    <row r="109" spans="2:6" ht="12.5">
      <c r="B109" s="114">
        <v>45533.634027777778</v>
      </c>
      <c r="C109" s="100">
        <v>141</v>
      </c>
      <c r="D109" s="115">
        <v>16.91</v>
      </c>
      <c r="E109" s="98">
        <v>2384.31</v>
      </c>
      <c r="F109" s="101" t="s">
        <v>12</v>
      </c>
    </row>
    <row r="110" spans="2:6" ht="12.5">
      <c r="B110" s="114">
        <v>45533.634027777778</v>
      </c>
      <c r="C110" s="100">
        <v>102</v>
      </c>
      <c r="D110" s="115">
        <v>16.91</v>
      </c>
      <c r="E110" s="98">
        <v>1724.82</v>
      </c>
      <c r="F110" s="101" t="s">
        <v>12</v>
      </c>
    </row>
    <row r="111" spans="2:6" ht="12.5">
      <c r="B111" s="114">
        <v>45533.634027777778</v>
      </c>
      <c r="C111" s="100">
        <v>1</v>
      </c>
      <c r="D111" s="115">
        <v>16.91</v>
      </c>
      <c r="E111" s="98">
        <v>16.91</v>
      </c>
      <c r="F111" s="101" t="s">
        <v>12</v>
      </c>
    </row>
    <row r="112" spans="2:6" ht="12.5">
      <c r="B112" s="114">
        <v>45533.634722222225</v>
      </c>
      <c r="C112" s="100">
        <v>304</v>
      </c>
      <c r="D112" s="115">
        <v>16.899999999999999</v>
      </c>
      <c r="E112" s="98">
        <v>5137.5999999999995</v>
      </c>
      <c r="F112" s="101" t="s">
        <v>12</v>
      </c>
    </row>
    <row r="113" spans="2:6" ht="12.5">
      <c r="B113" s="114">
        <v>45533.640277777777</v>
      </c>
      <c r="C113" s="100">
        <v>524</v>
      </c>
      <c r="D113" s="115">
        <v>16.91</v>
      </c>
      <c r="E113" s="98">
        <v>8860.84</v>
      </c>
      <c r="F113" s="101" t="s">
        <v>12</v>
      </c>
    </row>
    <row r="114" spans="2:6" ht="12.5">
      <c r="B114" s="114">
        <v>45533.645833333336</v>
      </c>
      <c r="C114" s="100">
        <v>278</v>
      </c>
      <c r="D114" s="115">
        <v>16.940000000000001</v>
      </c>
      <c r="E114" s="98">
        <v>4709.3200000000006</v>
      </c>
      <c r="F114" s="101" t="s">
        <v>12</v>
      </c>
    </row>
    <row r="115" spans="2:6" ht="12.5">
      <c r="B115" s="114">
        <v>45533.647222222222</v>
      </c>
      <c r="C115" s="100">
        <v>563</v>
      </c>
      <c r="D115" s="115">
        <v>16.93</v>
      </c>
      <c r="E115" s="98">
        <v>9531.59</v>
      </c>
      <c r="F115" s="101" t="s">
        <v>12</v>
      </c>
    </row>
    <row r="116" spans="2:6" ht="12.5">
      <c r="B116" s="114">
        <v>45533.65347222222</v>
      </c>
      <c r="C116" s="100">
        <v>292</v>
      </c>
      <c r="D116" s="115">
        <v>16.88</v>
      </c>
      <c r="E116" s="98">
        <v>4928.96</v>
      </c>
      <c r="F116" s="101" t="s">
        <v>12</v>
      </c>
    </row>
    <row r="117" spans="2:6" ht="12.5">
      <c r="B117" s="114">
        <v>45533.657638888886</v>
      </c>
      <c r="C117" s="100">
        <v>80</v>
      </c>
      <c r="D117" s="115">
        <v>16.86</v>
      </c>
      <c r="E117" s="98">
        <v>1348.8</v>
      </c>
      <c r="F117" s="101" t="s">
        <v>12</v>
      </c>
    </row>
    <row r="118" spans="2:6" ht="12.5">
      <c r="B118" s="114">
        <v>45533.657638888886</v>
      </c>
      <c r="C118" s="100">
        <v>277</v>
      </c>
      <c r="D118" s="115">
        <v>16.87</v>
      </c>
      <c r="E118" s="98">
        <v>4672.9900000000007</v>
      </c>
      <c r="F118" s="101" t="s">
        <v>12</v>
      </c>
    </row>
    <row r="119" spans="2:6" ht="12.5">
      <c r="B119" s="114">
        <v>45533.657638888886</v>
      </c>
      <c r="C119" s="100">
        <v>272</v>
      </c>
      <c r="D119" s="115">
        <v>16.87</v>
      </c>
      <c r="E119" s="98">
        <v>4588.6400000000003</v>
      </c>
      <c r="F119" s="101" t="s">
        <v>12</v>
      </c>
    </row>
    <row r="120" spans="2:6" ht="12.5">
      <c r="B120" s="114">
        <v>45533.665277777778</v>
      </c>
      <c r="C120" s="100">
        <v>286</v>
      </c>
      <c r="D120" s="115">
        <v>16.89</v>
      </c>
      <c r="E120" s="98">
        <v>4830.54</v>
      </c>
      <c r="F120" s="101" t="s">
        <v>12</v>
      </c>
    </row>
    <row r="121" spans="2:6" ht="12.5">
      <c r="B121" s="114">
        <v>45533.665277777778</v>
      </c>
      <c r="C121" s="100">
        <v>225</v>
      </c>
      <c r="D121" s="115">
        <v>16.899999999999999</v>
      </c>
      <c r="E121" s="98">
        <v>3802.4999999999995</v>
      </c>
      <c r="F121" s="101" t="s">
        <v>12</v>
      </c>
    </row>
    <row r="122" spans="2:6" ht="12.5">
      <c r="B122" s="114">
        <v>45533.665277777778</v>
      </c>
      <c r="C122" s="100">
        <v>67</v>
      </c>
      <c r="D122" s="115">
        <v>16.899999999999999</v>
      </c>
      <c r="E122" s="98">
        <v>1132.3</v>
      </c>
      <c r="F122" s="101" t="s">
        <v>12</v>
      </c>
    </row>
    <row r="123" spans="2:6" ht="12.5">
      <c r="B123" s="114">
        <v>45533.67083333333</v>
      </c>
      <c r="C123" s="100">
        <v>3</v>
      </c>
      <c r="D123" s="115">
        <v>16.97</v>
      </c>
      <c r="E123" s="98">
        <v>50.91</v>
      </c>
      <c r="F123" s="101" t="s">
        <v>12</v>
      </c>
    </row>
    <row r="124" spans="2:6" ht="12.5">
      <c r="B124" s="114">
        <v>45533.67083333333</v>
      </c>
      <c r="C124" s="100">
        <v>15</v>
      </c>
      <c r="D124" s="115">
        <v>16.97</v>
      </c>
      <c r="E124" s="98">
        <v>254.54999999999998</v>
      </c>
      <c r="F124" s="101" t="s">
        <v>12</v>
      </c>
    </row>
    <row r="125" spans="2:6" ht="12.5">
      <c r="B125" s="114">
        <v>45533.67083333333</v>
      </c>
      <c r="C125" s="100">
        <v>191</v>
      </c>
      <c r="D125" s="115">
        <v>16.97</v>
      </c>
      <c r="E125" s="98">
        <v>3241.27</v>
      </c>
      <c r="F125" s="101" t="s">
        <v>12</v>
      </c>
    </row>
    <row r="126" spans="2:6" ht="12.5">
      <c r="B126" s="114">
        <v>45533.67083333333</v>
      </c>
      <c r="C126" s="100">
        <v>10</v>
      </c>
      <c r="D126" s="115">
        <v>16.97</v>
      </c>
      <c r="E126" s="98">
        <v>169.7</v>
      </c>
      <c r="F126" s="101" t="s">
        <v>12</v>
      </c>
    </row>
    <row r="127" spans="2:6" ht="12.5">
      <c r="B127" s="114">
        <v>45533.67083333333</v>
      </c>
      <c r="C127" s="100">
        <v>15</v>
      </c>
      <c r="D127" s="115">
        <v>16.97</v>
      </c>
      <c r="E127" s="98">
        <v>254.54999999999998</v>
      </c>
      <c r="F127" s="101" t="s">
        <v>12</v>
      </c>
    </row>
    <row r="128" spans="2:6" ht="12.5">
      <c r="B128" s="114">
        <v>45533.672222222223</v>
      </c>
      <c r="C128" s="100">
        <v>205</v>
      </c>
      <c r="D128" s="115">
        <v>16.97</v>
      </c>
      <c r="E128" s="98">
        <v>3478.85</v>
      </c>
      <c r="F128" s="101" t="s">
        <v>12</v>
      </c>
    </row>
    <row r="129" spans="2:6" ht="12.5">
      <c r="B129" s="114">
        <v>45533.672222222223</v>
      </c>
      <c r="C129" s="100">
        <v>315</v>
      </c>
      <c r="D129" s="115">
        <v>16.97</v>
      </c>
      <c r="E129" s="98">
        <v>5345.5499999999993</v>
      </c>
      <c r="F129" s="101" t="s">
        <v>12</v>
      </c>
    </row>
    <row r="130" spans="2:6" ht="12.5">
      <c r="B130" s="114">
        <v>45533.675000000003</v>
      </c>
      <c r="C130" s="100">
        <v>260</v>
      </c>
      <c r="D130" s="115">
        <v>17</v>
      </c>
      <c r="E130" s="98">
        <v>4420</v>
      </c>
      <c r="F130" s="101" t="s">
        <v>12</v>
      </c>
    </row>
    <row r="131" spans="2:6" ht="12.5">
      <c r="B131" s="114">
        <v>45533.675000000003</v>
      </c>
      <c r="C131" s="100">
        <v>109</v>
      </c>
      <c r="D131" s="115">
        <v>17</v>
      </c>
      <c r="E131" s="98">
        <v>1853</v>
      </c>
      <c r="F131" s="101" t="s">
        <v>12</v>
      </c>
    </row>
    <row r="132" spans="2:6" ht="12.5">
      <c r="B132" s="114">
        <v>45533.675000000003</v>
      </c>
      <c r="C132" s="100">
        <v>155</v>
      </c>
      <c r="D132" s="115">
        <v>17</v>
      </c>
      <c r="E132" s="98">
        <v>2635</v>
      </c>
      <c r="F132" s="101" t="s">
        <v>12</v>
      </c>
    </row>
    <row r="133" spans="2:6" ht="12.5">
      <c r="B133" s="114">
        <v>45533.712500000001</v>
      </c>
      <c r="C133" s="100">
        <v>1713</v>
      </c>
      <c r="D133" s="115">
        <v>17.059999999999999</v>
      </c>
      <c r="E133" s="98">
        <v>29223.78</v>
      </c>
      <c r="F133" s="101" t="s">
        <v>12</v>
      </c>
    </row>
    <row r="134" spans="2:6" ht="12.5">
      <c r="B134" s="114">
        <v>45533.712500000001</v>
      </c>
      <c r="C134" s="100">
        <v>6</v>
      </c>
      <c r="D134" s="115">
        <v>17.059999999999999</v>
      </c>
      <c r="E134" s="98">
        <v>102.35999999999999</v>
      </c>
      <c r="F134" s="94" t="s">
        <v>12</v>
      </c>
    </row>
    <row r="135" spans="2:6" ht="12.5">
      <c r="B135" s="114">
        <v>45533.712500000001</v>
      </c>
      <c r="C135" s="100">
        <v>150</v>
      </c>
      <c r="D135" s="115">
        <v>17.059999999999999</v>
      </c>
      <c r="E135" s="98">
        <v>2559</v>
      </c>
      <c r="F135" s="94" t="s">
        <v>12</v>
      </c>
    </row>
    <row r="136" spans="2:6" ht="12.5">
      <c r="B136" s="114">
        <v>45533.712500000001</v>
      </c>
      <c r="C136" s="100">
        <v>131</v>
      </c>
      <c r="D136" s="115">
        <v>17.059999999999999</v>
      </c>
      <c r="E136" s="98">
        <v>2234.8599999999997</v>
      </c>
      <c r="F136" s="101" t="s">
        <v>12</v>
      </c>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5" priority="1">
      <formula>$D15&gt;#REF!</formula>
    </cfRule>
  </conditionalFormatting>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AFEF5-1623-42F9-A3E4-A1FA1749E78F}">
  <sheetPr codeName="Sheet202"/>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45532</v>
      </c>
      <c r="C15" s="83">
        <f>SUMIF(F20:F5000,F15,C20:C5000)</f>
        <v>30655</v>
      </c>
      <c r="D15" s="84">
        <f>E15/C15</f>
        <v>16.855306801500568</v>
      </c>
      <c r="E15" s="84">
        <f>SUMIF(F20:F5000,F15,E20:E5000)</f>
        <v>516699.42999999988</v>
      </c>
      <c r="F15" s="85" t="s">
        <v>12</v>
      </c>
    </row>
    <row r="16" spans="2:10">
      <c r="B16" s="30">
        <v>45532</v>
      </c>
      <c r="C16" s="83">
        <f>SUMIF(F20:F5001,F16,C20:C5001)</f>
        <v>0</v>
      </c>
      <c r="D16" s="84">
        <v>0</v>
      </c>
      <c r="E16" s="84">
        <f>SUMIF(F20:F5001,F16,E20:E5001)</f>
        <v>0</v>
      </c>
      <c r="F16" s="85" t="s">
        <v>22</v>
      </c>
    </row>
    <row r="17" spans="2:12" ht="12.5">
      <c r="B17" s="30">
        <v>45532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45532.380555555559</v>
      </c>
      <c r="C20" s="100">
        <v>589</v>
      </c>
      <c r="D20" s="115">
        <v>16.829999999999998</v>
      </c>
      <c r="E20" s="98">
        <v>9912.869999999999</v>
      </c>
      <c r="F20" s="101" t="s">
        <v>12</v>
      </c>
      <c r="G20" s="116"/>
      <c r="H20" s="113"/>
      <c r="I20" s="113"/>
      <c r="J20" s="113"/>
      <c r="K20" s="113"/>
    </row>
    <row r="21" spans="2:12" ht="12.5">
      <c r="B21" s="114">
        <v>45532.380555555559</v>
      </c>
      <c r="C21" s="100">
        <v>255</v>
      </c>
      <c r="D21" s="115">
        <v>16.829999999999998</v>
      </c>
      <c r="E21" s="98">
        <v>4291.6499999999996</v>
      </c>
      <c r="F21" s="101" t="s">
        <v>12</v>
      </c>
    </row>
    <row r="22" spans="2:12" ht="12.5">
      <c r="B22" s="114">
        <v>45532.381249999999</v>
      </c>
      <c r="C22" s="100">
        <v>269</v>
      </c>
      <c r="D22" s="115">
        <v>16.86</v>
      </c>
      <c r="E22" s="98">
        <v>4535.34</v>
      </c>
      <c r="F22" s="101" t="s">
        <v>12</v>
      </c>
    </row>
    <row r="23" spans="2:12" ht="12.5">
      <c r="B23" s="114">
        <v>45532.381249999999</v>
      </c>
      <c r="C23" s="100">
        <v>294</v>
      </c>
      <c r="D23" s="115">
        <v>16.86</v>
      </c>
      <c r="E23" s="98">
        <v>4956.84</v>
      </c>
      <c r="F23" s="101" t="s">
        <v>12</v>
      </c>
    </row>
    <row r="24" spans="2:12" ht="12.5">
      <c r="B24" s="114">
        <v>45532.381249999999</v>
      </c>
      <c r="C24" s="100">
        <v>280</v>
      </c>
      <c r="D24" s="115">
        <v>16.87</v>
      </c>
      <c r="E24" s="98">
        <v>4723.6000000000004</v>
      </c>
      <c r="F24" s="101" t="s">
        <v>12</v>
      </c>
    </row>
    <row r="25" spans="2:12" ht="12.5">
      <c r="B25" s="114">
        <v>45532.385416666664</v>
      </c>
      <c r="C25" s="100">
        <v>190</v>
      </c>
      <c r="D25" s="115">
        <v>16.86</v>
      </c>
      <c r="E25" s="98">
        <v>3203.4</v>
      </c>
      <c r="F25" s="101" t="s">
        <v>12</v>
      </c>
    </row>
    <row r="26" spans="2:12" ht="12.5">
      <c r="B26" s="114">
        <v>45532.388194444444</v>
      </c>
      <c r="C26" s="100">
        <v>276</v>
      </c>
      <c r="D26" s="115">
        <v>16.95</v>
      </c>
      <c r="E26" s="98">
        <v>4678.2</v>
      </c>
      <c r="F26" s="101" t="s">
        <v>12</v>
      </c>
    </row>
    <row r="27" spans="2:12" ht="12.5">
      <c r="B27" s="114">
        <v>45532.39166666667</v>
      </c>
      <c r="C27" s="100">
        <v>315</v>
      </c>
      <c r="D27" s="115">
        <v>16.96</v>
      </c>
      <c r="E27" s="98">
        <v>5342.4000000000005</v>
      </c>
      <c r="F27" s="101" t="s">
        <v>12</v>
      </c>
    </row>
    <row r="28" spans="2:12" ht="12.5">
      <c r="B28" s="114">
        <v>45532.393055555556</v>
      </c>
      <c r="C28" s="100">
        <v>295</v>
      </c>
      <c r="D28" s="115">
        <v>16.920000000000002</v>
      </c>
      <c r="E28" s="98">
        <v>4991.4000000000005</v>
      </c>
      <c r="F28" s="101" t="s">
        <v>12</v>
      </c>
    </row>
    <row r="29" spans="2:12" ht="12.5">
      <c r="B29" s="114">
        <v>45532.396527777775</v>
      </c>
      <c r="C29" s="100">
        <v>158</v>
      </c>
      <c r="D29" s="115">
        <v>16.899999999999999</v>
      </c>
      <c r="E29" s="98">
        <v>2670.2</v>
      </c>
      <c r="F29" s="101" t="s">
        <v>12</v>
      </c>
    </row>
    <row r="30" spans="2:12" ht="12.5">
      <c r="B30" s="114">
        <v>45532.397916666669</v>
      </c>
      <c r="C30" s="100">
        <v>358</v>
      </c>
      <c r="D30" s="115">
        <v>16.899999999999999</v>
      </c>
      <c r="E30" s="98">
        <v>6050.2</v>
      </c>
      <c r="F30" s="101" t="s">
        <v>12</v>
      </c>
    </row>
    <row r="31" spans="2:12" ht="12.5">
      <c r="B31" s="114">
        <v>45532.397916666669</v>
      </c>
      <c r="C31" s="100">
        <v>255</v>
      </c>
      <c r="D31" s="115">
        <v>16.899999999999999</v>
      </c>
      <c r="E31" s="98">
        <v>4309.5</v>
      </c>
      <c r="F31" s="101" t="s">
        <v>12</v>
      </c>
    </row>
    <row r="32" spans="2:12" ht="12.5">
      <c r="B32" s="114">
        <v>45532.405555555553</v>
      </c>
      <c r="C32" s="100">
        <v>604</v>
      </c>
      <c r="D32" s="115">
        <v>16.940000000000001</v>
      </c>
      <c r="E32" s="98">
        <v>10231.76</v>
      </c>
      <c r="F32" s="101" t="s">
        <v>12</v>
      </c>
    </row>
    <row r="33" spans="2:6" ht="12.5">
      <c r="B33" s="114">
        <v>45532.417361111111</v>
      </c>
      <c r="C33" s="100">
        <v>213</v>
      </c>
      <c r="D33" s="115">
        <v>16.97</v>
      </c>
      <c r="E33" s="98">
        <v>3614.6099999999997</v>
      </c>
      <c r="F33" s="101" t="s">
        <v>12</v>
      </c>
    </row>
    <row r="34" spans="2:6" ht="12.5">
      <c r="B34" s="114">
        <v>45532.417361111111</v>
      </c>
      <c r="C34" s="100">
        <v>301</v>
      </c>
      <c r="D34" s="115">
        <v>16.97</v>
      </c>
      <c r="E34" s="98">
        <v>5107.9699999999993</v>
      </c>
      <c r="F34" s="101" t="s">
        <v>12</v>
      </c>
    </row>
    <row r="35" spans="2:6" ht="12.5">
      <c r="B35" s="114">
        <v>45532.417361111111</v>
      </c>
      <c r="C35" s="100">
        <v>520</v>
      </c>
      <c r="D35" s="115">
        <v>16.97</v>
      </c>
      <c r="E35" s="98">
        <v>8824.4</v>
      </c>
      <c r="F35" s="101" t="s">
        <v>12</v>
      </c>
    </row>
    <row r="36" spans="2:6" ht="12.5">
      <c r="B36" s="114">
        <v>45532.420138888891</v>
      </c>
      <c r="C36" s="100">
        <v>510</v>
      </c>
      <c r="D36" s="115">
        <v>16.96</v>
      </c>
      <c r="E36" s="98">
        <v>8649.6</v>
      </c>
      <c r="F36" s="101" t="s">
        <v>12</v>
      </c>
    </row>
    <row r="37" spans="2:6" ht="12.5">
      <c r="B37" s="114">
        <v>45532.428472222222</v>
      </c>
      <c r="C37" s="100">
        <v>571</v>
      </c>
      <c r="D37" s="115">
        <v>16.95</v>
      </c>
      <c r="E37" s="98">
        <v>9678.4499999999989</v>
      </c>
      <c r="F37" s="101" t="s">
        <v>12</v>
      </c>
    </row>
    <row r="38" spans="2:6" ht="12.5">
      <c r="B38" s="114">
        <v>45532.434027777781</v>
      </c>
      <c r="C38" s="100">
        <v>278</v>
      </c>
      <c r="D38" s="115">
        <v>16.95</v>
      </c>
      <c r="E38" s="98">
        <v>4712.0999999999995</v>
      </c>
      <c r="F38" s="101" t="s">
        <v>12</v>
      </c>
    </row>
    <row r="39" spans="2:6" ht="12.5">
      <c r="B39" s="114">
        <v>45532.438194444447</v>
      </c>
      <c r="C39" s="100">
        <v>551</v>
      </c>
      <c r="D39" s="115">
        <v>16.93</v>
      </c>
      <c r="E39" s="98">
        <v>9328.43</v>
      </c>
      <c r="F39" s="101" t="s">
        <v>12</v>
      </c>
    </row>
    <row r="40" spans="2:6" ht="12.5">
      <c r="B40" s="114">
        <v>45532.445833333331</v>
      </c>
      <c r="C40" s="100">
        <v>161</v>
      </c>
      <c r="D40" s="115">
        <v>16.940000000000001</v>
      </c>
      <c r="E40" s="98">
        <v>2727.34</v>
      </c>
      <c r="F40" s="101" t="s">
        <v>12</v>
      </c>
    </row>
    <row r="41" spans="2:6" ht="12.5">
      <c r="B41" s="114">
        <v>45532.445833333331</v>
      </c>
      <c r="C41" s="100">
        <v>133</v>
      </c>
      <c r="D41" s="115">
        <v>16.940000000000001</v>
      </c>
      <c r="E41" s="98">
        <v>2253.02</v>
      </c>
      <c r="F41" s="101" t="s">
        <v>12</v>
      </c>
    </row>
    <row r="42" spans="2:6" ht="12.5">
      <c r="B42" s="114">
        <v>45532.45</v>
      </c>
      <c r="C42" s="100">
        <v>575</v>
      </c>
      <c r="D42" s="115">
        <v>16.920000000000002</v>
      </c>
      <c r="E42" s="98">
        <v>9729.0000000000018</v>
      </c>
      <c r="F42" s="101" t="s">
        <v>12</v>
      </c>
    </row>
    <row r="43" spans="2:6" ht="12.5">
      <c r="B43" s="114">
        <v>45532.451388888891</v>
      </c>
      <c r="C43" s="100">
        <v>68</v>
      </c>
      <c r="D43" s="115">
        <v>16.91</v>
      </c>
      <c r="E43" s="98">
        <v>1149.8800000000001</v>
      </c>
      <c r="F43" s="101" t="s">
        <v>12</v>
      </c>
    </row>
    <row r="44" spans="2:6" ht="12.5">
      <c r="B44" s="114">
        <v>45532.451388888891</v>
      </c>
      <c r="C44" s="100">
        <v>225</v>
      </c>
      <c r="D44" s="115">
        <v>16.91</v>
      </c>
      <c r="E44" s="98">
        <v>3804.75</v>
      </c>
      <c r="F44" s="101" t="s">
        <v>12</v>
      </c>
    </row>
    <row r="45" spans="2:6" ht="12.5">
      <c r="B45" s="114">
        <v>45532.455555555556</v>
      </c>
      <c r="C45" s="100">
        <v>266</v>
      </c>
      <c r="D45" s="115">
        <v>16.899999999999999</v>
      </c>
      <c r="E45" s="98">
        <v>4495.3999999999996</v>
      </c>
      <c r="F45" s="101" t="s">
        <v>12</v>
      </c>
    </row>
    <row r="46" spans="2:6" ht="12.5">
      <c r="B46" s="114">
        <v>45532.458333333336</v>
      </c>
      <c r="C46" s="100">
        <v>293</v>
      </c>
      <c r="D46" s="115">
        <v>16.899999999999999</v>
      </c>
      <c r="E46" s="98">
        <v>4951.7</v>
      </c>
      <c r="F46" s="101" t="s">
        <v>12</v>
      </c>
    </row>
    <row r="47" spans="2:6" ht="12.5">
      <c r="B47" s="114">
        <v>45532.463888888888</v>
      </c>
      <c r="C47" s="100">
        <v>263</v>
      </c>
      <c r="D47" s="115">
        <v>16.87</v>
      </c>
      <c r="E47" s="98">
        <v>4436.8100000000004</v>
      </c>
      <c r="F47" s="101" t="s">
        <v>12</v>
      </c>
    </row>
    <row r="48" spans="2:6" ht="12.5">
      <c r="B48" s="114">
        <v>45532.469444444447</v>
      </c>
      <c r="C48" s="100">
        <v>880</v>
      </c>
      <c r="D48" s="115">
        <v>16.86</v>
      </c>
      <c r="E48" s="98">
        <v>14836.8</v>
      </c>
      <c r="F48" s="101" t="s">
        <v>12</v>
      </c>
    </row>
    <row r="49" spans="2:6" ht="12.5">
      <c r="B49" s="114">
        <v>45532.469444444447</v>
      </c>
      <c r="C49" s="100">
        <v>120</v>
      </c>
      <c r="D49" s="115">
        <v>16.86</v>
      </c>
      <c r="E49" s="98">
        <v>2023.1999999999998</v>
      </c>
      <c r="F49" s="101" t="s">
        <v>12</v>
      </c>
    </row>
    <row r="50" spans="2:6" ht="12.5">
      <c r="B50" s="114">
        <v>45532.472222222219</v>
      </c>
      <c r="C50" s="100">
        <v>292</v>
      </c>
      <c r="D50" s="115">
        <v>16.84</v>
      </c>
      <c r="E50" s="98">
        <v>4917.28</v>
      </c>
      <c r="F50" s="101" t="s">
        <v>12</v>
      </c>
    </row>
    <row r="51" spans="2:6" ht="12.5">
      <c r="B51" s="114">
        <v>45532.472222222219</v>
      </c>
      <c r="C51" s="100">
        <v>347</v>
      </c>
      <c r="D51" s="115">
        <v>16.84</v>
      </c>
      <c r="E51" s="98">
        <v>5843.48</v>
      </c>
      <c r="F51" s="101" t="s">
        <v>12</v>
      </c>
    </row>
    <row r="52" spans="2:6" ht="12.5">
      <c r="B52" s="114">
        <v>45532.491666666669</v>
      </c>
      <c r="C52" s="100">
        <v>506</v>
      </c>
      <c r="D52" s="115">
        <v>16.87</v>
      </c>
      <c r="E52" s="98">
        <v>8536.2200000000012</v>
      </c>
      <c r="F52" s="101" t="s">
        <v>12</v>
      </c>
    </row>
    <row r="53" spans="2:6" ht="12.5">
      <c r="B53" s="114">
        <v>45532.491666666669</v>
      </c>
      <c r="C53" s="100">
        <v>514</v>
      </c>
      <c r="D53" s="115">
        <v>16.88</v>
      </c>
      <c r="E53" s="98">
        <v>8676.32</v>
      </c>
      <c r="F53" s="101" t="s">
        <v>12</v>
      </c>
    </row>
    <row r="54" spans="2:6" ht="12.5">
      <c r="B54" s="114">
        <v>45532.491666666669</v>
      </c>
      <c r="C54" s="100">
        <v>524</v>
      </c>
      <c r="D54" s="115">
        <v>16.88</v>
      </c>
      <c r="E54" s="98">
        <v>8845.119999999999</v>
      </c>
      <c r="F54" s="101" t="s">
        <v>12</v>
      </c>
    </row>
    <row r="55" spans="2:6" ht="12.5">
      <c r="B55" s="114">
        <v>45532.498611111114</v>
      </c>
      <c r="C55" s="100">
        <v>79</v>
      </c>
      <c r="D55" s="115">
        <v>16.829999999999998</v>
      </c>
      <c r="E55" s="98">
        <v>1329.57</v>
      </c>
      <c r="F55" s="101" t="s">
        <v>12</v>
      </c>
    </row>
    <row r="56" spans="2:6" ht="12.5">
      <c r="B56" s="114">
        <v>45532.509027777778</v>
      </c>
      <c r="C56" s="100">
        <v>269</v>
      </c>
      <c r="D56" s="115">
        <v>16.829999999999998</v>
      </c>
      <c r="E56" s="98">
        <v>4527.2699999999995</v>
      </c>
      <c r="F56" s="101" t="s">
        <v>12</v>
      </c>
    </row>
    <row r="57" spans="2:6" ht="12.5">
      <c r="B57" s="114">
        <v>45532.513194444444</v>
      </c>
      <c r="C57" s="100">
        <v>250</v>
      </c>
      <c r="D57" s="115">
        <v>16.84</v>
      </c>
      <c r="E57" s="98">
        <v>4210</v>
      </c>
      <c r="F57" s="101" t="s">
        <v>12</v>
      </c>
    </row>
    <row r="58" spans="2:6" ht="12.5">
      <c r="B58" s="114">
        <v>45532.51666666667</v>
      </c>
      <c r="C58" s="100">
        <v>1500</v>
      </c>
      <c r="D58" s="115">
        <v>16.809999999999999</v>
      </c>
      <c r="E58" s="98">
        <v>25214.999999999996</v>
      </c>
      <c r="F58" s="101" t="s">
        <v>12</v>
      </c>
    </row>
    <row r="59" spans="2:6" ht="12.5">
      <c r="B59" s="114">
        <v>45532.51666666667</v>
      </c>
      <c r="C59" s="100">
        <v>82</v>
      </c>
      <c r="D59" s="115">
        <v>16.82</v>
      </c>
      <c r="E59" s="98">
        <v>1379.24</v>
      </c>
      <c r="F59" s="101" t="s">
        <v>12</v>
      </c>
    </row>
    <row r="60" spans="2:6" ht="12.5">
      <c r="B60" s="114">
        <v>45532.51666666667</v>
      </c>
      <c r="C60" s="100">
        <v>268</v>
      </c>
      <c r="D60" s="115">
        <v>16.82</v>
      </c>
      <c r="E60" s="98">
        <v>4507.76</v>
      </c>
      <c r="F60" s="101" t="s">
        <v>12</v>
      </c>
    </row>
    <row r="61" spans="2:6" ht="12.5">
      <c r="B61" s="114">
        <v>45532.51666666667</v>
      </c>
      <c r="C61" s="100">
        <v>430</v>
      </c>
      <c r="D61" s="115">
        <v>16.82</v>
      </c>
      <c r="E61" s="98">
        <v>7232.6</v>
      </c>
      <c r="F61" s="101" t="s">
        <v>12</v>
      </c>
    </row>
    <row r="62" spans="2:6" ht="12.5">
      <c r="B62" s="114">
        <v>45532.51666666667</v>
      </c>
      <c r="C62" s="100">
        <v>5</v>
      </c>
      <c r="D62" s="115">
        <v>16.82</v>
      </c>
      <c r="E62" s="98">
        <v>84.1</v>
      </c>
      <c r="F62" s="101" t="s">
        <v>12</v>
      </c>
    </row>
    <row r="63" spans="2:6" ht="12.5">
      <c r="B63" s="114">
        <v>45532.520833333336</v>
      </c>
      <c r="C63" s="100">
        <v>114</v>
      </c>
      <c r="D63" s="115">
        <v>16.79</v>
      </c>
      <c r="E63" s="98">
        <v>1914.06</v>
      </c>
      <c r="F63" s="101" t="s">
        <v>12</v>
      </c>
    </row>
    <row r="64" spans="2:6" ht="12.5">
      <c r="B64" s="114">
        <v>45532.520833333336</v>
      </c>
      <c r="C64" s="100">
        <v>180</v>
      </c>
      <c r="D64" s="115">
        <v>16.79</v>
      </c>
      <c r="E64" s="98">
        <v>3022.2</v>
      </c>
      <c r="F64" s="101" t="s">
        <v>12</v>
      </c>
    </row>
    <row r="65" spans="2:6" ht="12.5">
      <c r="B65" s="114">
        <v>45532.53125</v>
      </c>
      <c r="C65" s="100">
        <v>266</v>
      </c>
      <c r="D65" s="115">
        <v>16.79</v>
      </c>
      <c r="E65" s="98">
        <v>4466.1399999999994</v>
      </c>
      <c r="F65" s="101" t="s">
        <v>12</v>
      </c>
    </row>
    <row r="66" spans="2:6" ht="12.5">
      <c r="B66" s="114">
        <v>45532.538194444445</v>
      </c>
      <c r="C66" s="100">
        <v>537</v>
      </c>
      <c r="D66" s="115">
        <v>16.82</v>
      </c>
      <c r="E66" s="98">
        <v>9032.34</v>
      </c>
      <c r="F66" s="101" t="s">
        <v>12</v>
      </c>
    </row>
    <row r="67" spans="2:6" ht="12.5">
      <c r="B67" s="114">
        <v>45532.539583333331</v>
      </c>
      <c r="C67" s="100">
        <v>295</v>
      </c>
      <c r="D67" s="115">
        <v>16.809999999999999</v>
      </c>
      <c r="E67" s="98">
        <v>4958.95</v>
      </c>
      <c r="F67" s="101" t="s">
        <v>12</v>
      </c>
    </row>
    <row r="68" spans="2:6" ht="12.5">
      <c r="B68" s="114">
        <v>45532.555555555555</v>
      </c>
      <c r="C68" s="100">
        <v>552</v>
      </c>
      <c r="D68" s="115">
        <v>16.82</v>
      </c>
      <c r="E68" s="98">
        <v>9284.64</v>
      </c>
      <c r="F68" s="101" t="s">
        <v>12</v>
      </c>
    </row>
    <row r="69" spans="2:6" ht="12.5">
      <c r="B69" s="114">
        <v>45532.564583333333</v>
      </c>
      <c r="C69" s="100">
        <v>575</v>
      </c>
      <c r="D69" s="115">
        <v>16.82</v>
      </c>
      <c r="E69" s="98">
        <v>9671.5</v>
      </c>
      <c r="F69" s="101" t="s">
        <v>12</v>
      </c>
    </row>
    <row r="70" spans="2:6" ht="12.5">
      <c r="B70" s="114">
        <v>45532.570138888892</v>
      </c>
      <c r="C70" s="100">
        <v>265</v>
      </c>
      <c r="D70" s="115">
        <v>16.82</v>
      </c>
      <c r="E70" s="98">
        <v>4457.3</v>
      </c>
      <c r="F70" s="101" t="s">
        <v>12</v>
      </c>
    </row>
    <row r="71" spans="2:6" ht="12.5">
      <c r="B71" s="114">
        <v>45532.570138888892</v>
      </c>
      <c r="C71" s="100">
        <v>279</v>
      </c>
      <c r="D71" s="115">
        <v>16.82</v>
      </c>
      <c r="E71" s="98">
        <v>4692.78</v>
      </c>
      <c r="F71" s="101" t="s">
        <v>12</v>
      </c>
    </row>
    <row r="72" spans="2:6" ht="12.5">
      <c r="B72" s="114">
        <v>45532.581250000003</v>
      </c>
      <c r="C72" s="100">
        <v>259</v>
      </c>
      <c r="D72" s="115">
        <v>16.809999999999999</v>
      </c>
      <c r="E72" s="98">
        <v>4353.79</v>
      </c>
      <c r="F72" s="101" t="s">
        <v>12</v>
      </c>
    </row>
    <row r="73" spans="2:6" ht="12.5">
      <c r="B73" s="114">
        <v>45532.581250000003</v>
      </c>
      <c r="C73" s="100">
        <v>274</v>
      </c>
      <c r="D73" s="115">
        <v>16.809999999999999</v>
      </c>
      <c r="E73" s="98">
        <v>4605.9399999999996</v>
      </c>
      <c r="F73" s="101" t="s">
        <v>12</v>
      </c>
    </row>
    <row r="74" spans="2:6" ht="12.5">
      <c r="B74" s="114">
        <v>45532.588888888888</v>
      </c>
      <c r="C74" s="100">
        <v>281</v>
      </c>
      <c r="D74" s="115">
        <v>16.8</v>
      </c>
      <c r="E74" s="98">
        <v>4720.8</v>
      </c>
      <c r="F74" s="101" t="s">
        <v>12</v>
      </c>
    </row>
    <row r="75" spans="2:6" ht="12.5">
      <c r="B75" s="114">
        <v>45532.588888888888</v>
      </c>
      <c r="C75" s="100">
        <v>275</v>
      </c>
      <c r="D75" s="115">
        <v>16.8</v>
      </c>
      <c r="E75" s="98">
        <v>4620</v>
      </c>
      <c r="F75" s="101" t="s">
        <v>12</v>
      </c>
    </row>
    <row r="76" spans="2:6" ht="12.5">
      <c r="B76" s="114">
        <v>45532.601388888892</v>
      </c>
      <c r="C76" s="100">
        <v>72</v>
      </c>
      <c r="D76" s="115">
        <v>16.79</v>
      </c>
      <c r="E76" s="98">
        <v>1208.8799999999999</v>
      </c>
      <c r="F76" s="101" t="s">
        <v>12</v>
      </c>
    </row>
    <row r="77" spans="2:6" ht="12.5">
      <c r="B77" s="114">
        <v>45532.601388888892</v>
      </c>
      <c r="C77" s="100">
        <v>115</v>
      </c>
      <c r="D77" s="115">
        <v>16.79</v>
      </c>
      <c r="E77" s="98">
        <v>1930.85</v>
      </c>
      <c r="F77" s="101" t="s">
        <v>12</v>
      </c>
    </row>
    <row r="78" spans="2:6" ht="12.5">
      <c r="B78" s="114">
        <v>45532.603472222225</v>
      </c>
      <c r="C78" s="100">
        <v>128</v>
      </c>
      <c r="D78" s="115">
        <v>16.79</v>
      </c>
      <c r="E78" s="98">
        <v>2149.12</v>
      </c>
      <c r="F78" s="101" t="s">
        <v>12</v>
      </c>
    </row>
    <row r="79" spans="2:6" ht="12.5">
      <c r="B79" s="114">
        <v>45532.603472222225</v>
      </c>
      <c r="C79" s="100">
        <v>30</v>
      </c>
      <c r="D79" s="115">
        <v>16.79</v>
      </c>
      <c r="E79" s="98">
        <v>503.7</v>
      </c>
      <c r="F79" s="101" t="s">
        <v>12</v>
      </c>
    </row>
    <row r="80" spans="2:6" ht="12.5">
      <c r="B80" s="114">
        <v>45532.603472222225</v>
      </c>
      <c r="C80" s="100">
        <v>51</v>
      </c>
      <c r="D80" s="115">
        <v>16.79</v>
      </c>
      <c r="E80" s="98">
        <v>856.29</v>
      </c>
      <c r="F80" s="101" t="s">
        <v>12</v>
      </c>
    </row>
    <row r="81" spans="2:6" ht="12.5">
      <c r="B81" s="114">
        <v>45532.603472222225</v>
      </c>
      <c r="C81" s="100">
        <v>145</v>
      </c>
      <c r="D81" s="115">
        <v>16.79</v>
      </c>
      <c r="E81" s="98">
        <v>2434.5499999999997</v>
      </c>
      <c r="F81" s="101" t="s">
        <v>12</v>
      </c>
    </row>
    <row r="82" spans="2:6" ht="12.5">
      <c r="B82" s="114">
        <v>45532.60833333333</v>
      </c>
      <c r="C82" s="100">
        <v>60</v>
      </c>
      <c r="D82" s="115">
        <v>16.79</v>
      </c>
      <c r="E82" s="98">
        <v>1007.4</v>
      </c>
      <c r="F82" s="101" t="s">
        <v>12</v>
      </c>
    </row>
    <row r="83" spans="2:6" ht="12.5">
      <c r="B83" s="114">
        <v>45532.609722222223</v>
      </c>
      <c r="C83" s="100">
        <v>64</v>
      </c>
      <c r="D83" s="115">
        <v>16.79</v>
      </c>
      <c r="E83" s="98">
        <v>1074.56</v>
      </c>
      <c r="F83" s="101" t="s">
        <v>12</v>
      </c>
    </row>
    <row r="84" spans="2:6" ht="12.5">
      <c r="B84" s="114">
        <v>45532.61041666667</v>
      </c>
      <c r="C84" s="100">
        <v>263</v>
      </c>
      <c r="D84" s="115">
        <v>16.79</v>
      </c>
      <c r="E84" s="98">
        <v>4415.7699999999995</v>
      </c>
      <c r="F84" s="101" t="s">
        <v>12</v>
      </c>
    </row>
    <row r="85" spans="2:6" ht="12.5">
      <c r="B85" s="114">
        <v>45532.615972222222</v>
      </c>
      <c r="C85" s="100">
        <v>312</v>
      </c>
      <c r="D85" s="115">
        <v>16.78</v>
      </c>
      <c r="E85" s="98">
        <v>5235.3600000000006</v>
      </c>
      <c r="F85" s="101" t="s">
        <v>12</v>
      </c>
    </row>
    <row r="86" spans="2:6" ht="12.5">
      <c r="B86" s="114">
        <v>45532.615972222222</v>
      </c>
      <c r="C86" s="100">
        <v>5</v>
      </c>
      <c r="D86" s="115">
        <v>16.78</v>
      </c>
      <c r="E86" s="98">
        <v>83.9</v>
      </c>
      <c r="F86" s="101" t="s">
        <v>12</v>
      </c>
    </row>
    <row r="87" spans="2:6" ht="12.5">
      <c r="B87" s="114">
        <v>45532.615972222222</v>
      </c>
      <c r="C87" s="100">
        <v>208</v>
      </c>
      <c r="D87" s="115">
        <v>16.78</v>
      </c>
      <c r="E87" s="98">
        <v>3490.2400000000002</v>
      </c>
      <c r="F87" s="101" t="s">
        <v>12</v>
      </c>
    </row>
    <row r="88" spans="2:6" ht="12.5">
      <c r="B88" s="114">
        <v>45532.615972222222</v>
      </c>
      <c r="C88" s="100">
        <v>280</v>
      </c>
      <c r="D88" s="115">
        <v>16.78</v>
      </c>
      <c r="E88" s="98">
        <v>4698.4000000000005</v>
      </c>
      <c r="F88" s="101" t="s">
        <v>12</v>
      </c>
    </row>
    <row r="89" spans="2:6" ht="12.5">
      <c r="B89" s="114">
        <v>45532.625</v>
      </c>
      <c r="C89" s="100">
        <v>35</v>
      </c>
      <c r="D89" s="115">
        <v>16.829999999999998</v>
      </c>
      <c r="E89" s="98">
        <v>589.04999999999995</v>
      </c>
      <c r="F89" s="101" t="s">
        <v>12</v>
      </c>
    </row>
    <row r="90" spans="2:6" ht="12.5">
      <c r="B90" s="114">
        <v>45532.625</v>
      </c>
      <c r="C90" s="100">
        <v>250</v>
      </c>
      <c r="D90" s="115">
        <v>16.829999999999998</v>
      </c>
      <c r="E90" s="98">
        <v>4207.5</v>
      </c>
      <c r="F90" s="101" t="s">
        <v>12</v>
      </c>
    </row>
    <row r="91" spans="2:6" ht="12.5">
      <c r="B91" s="114">
        <v>45532.628472222219</v>
      </c>
      <c r="C91" s="100">
        <v>287</v>
      </c>
      <c r="D91" s="115">
        <v>16.809999999999999</v>
      </c>
      <c r="E91" s="98">
        <v>4824.4699999999993</v>
      </c>
      <c r="F91" s="101" t="s">
        <v>12</v>
      </c>
    </row>
    <row r="92" spans="2:6" ht="12.5">
      <c r="B92" s="114">
        <v>45532.628472222219</v>
      </c>
      <c r="C92" s="100">
        <v>296</v>
      </c>
      <c r="D92" s="115">
        <v>16.82</v>
      </c>
      <c r="E92" s="98">
        <v>4978.72</v>
      </c>
      <c r="F92" s="101" t="s">
        <v>12</v>
      </c>
    </row>
    <row r="93" spans="2:6" ht="12.5">
      <c r="B93" s="114">
        <v>45532.638888888891</v>
      </c>
      <c r="C93" s="100">
        <v>144</v>
      </c>
      <c r="D93" s="115">
        <v>16.79</v>
      </c>
      <c r="E93" s="98">
        <v>2417.7599999999998</v>
      </c>
      <c r="F93" s="101" t="s">
        <v>12</v>
      </c>
    </row>
    <row r="94" spans="2:6" ht="12.5">
      <c r="B94" s="114">
        <v>45532.638888888891</v>
      </c>
      <c r="C94" s="100">
        <v>127</v>
      </c>
      <c r="D94" s="115">
        <v>16.79</v>
      </c>
      <c r="E94" s="98">
        <v>2132.33</v>
      </c>
      <c r="F94" s="101" t="s">
        <v>12</v>
      </c>
    </row>
    <row r="95" spans="2:6" ht="12.5">
      <c r="B95" s="114">
        <v>45532.638888888891</v>
      </c>
      <c r="C95" s="100">
        <v>295</v>
      </c>
      <c r="D95" s="115">
        <v>16.8</v>
      </c>
      <c r="E95" s="98">
        <v>4956</v>
      </c>
      <c r="F95" s="101" t="s">
        <v>12</v>
      </c>
    </row>
    <row r="96" spans="2:6" ht="12.5">
      <c r="B96" s="114">
        <v>45532.646527777775</v>
      </c>
      <c r="C96" s="100">
        <v>260</v>
      </c>
      <c r="D96" s="115">
        <v>16.8</v>
      </c>
      <c r="E96" s="98">
        <v>4368</v>
      </c>
      <c r="F96" s="101" t="s">
        <v>12</v>
      </c>
    </row>
    <row r="97" spans="2:6" ht="12.5">
      <c r="B97" s="114">
        <v>45532.647222222222</v>
      </c>
      <c r="C97" s="100">
        <v>263</v>
      </c>
      <c r="D97" s="115">
        <v>16.79</v>
      </c>
      <c r="E97" s="98">
        <v>4415.7699999999995</v>
      </c>
      <c r="F97" s="101" t="s">
        <v>12</v>
      </c>
    </row>
    <row r="98" spans="2:6" ht="12.5">
      <c r="B98" s="114">
        <v>45532.647222222222</v>
      </c>
      <c r="C98" s="100">
        <v>1</v>
      </c>
      <c r="D98" s="115">
        <v>16.79</v>
      </c>
      <c r="E98" s="98">
        <v>16.79</v>
      </c>
      <c r="F98" s="101" t="s">
        <v>12</v>
      </c>
    </row>
    <row r="99" spans="2:6" ht="12.5">
      <c r="B99" s="114">
        <v>45532.647222222222</v>
      </c>
      <c r="C99" s="100">
        <v>4</v>
      </c>
      <c r="D99" s="115">
        <v>16.79</v>
      </c>
      <c r="E99" s="98">
        <v>67.16</v>
      </c>
      <c r="F99" s="101" t="s">
        <v>12</v>
      </c>
    </row>
    <row r="100" spans="2:6" ht="12.5">
      <c r="B100" s="114">
        <v>45532.649305555555</v>
      </c>
      <c r="C100" s="100">
        <v>264</v>
      </c>
      <c r="D100" s="115">
        <v>16.78</v>
      </c>
      <c r="E100" s="98">
        <v>4429.92</v>
      </c>
      <c r="F100" s="101" t="s">
        <v>12</v>
      </c>
    </row>
    <row r="101" spans="2:6" ht="12.5">
      <c r="B101" s="114">
        <v>45532.654861111114</v>
      </c>
      <c r="C101" s="100">
        <v>32</v>
      </c>
      <c r="D101" s="115">
        <v>16.829999999999998</v>
      </c>
      <c r="E101" s="98">
        <v>538.55999999999995</v>
      </c>
      <c r="F101" s="101" t="s">
        <v>12</v>
      </c>
    </row>
    <row r="102" spans="2:6" ht="12.5">
      <c r="B102" s="114">
        <v>45532.654861111114</v>
      </c>
      <c r="C102" s="100">
        <v>64</v>
      </c>
      <c r="D102" s="115">
        <v>16.829999999999998</v>
      </c>
      <c r="E102" s="98">
        <v>1077.1199999999999</v>
      </c>
      <c r="F102" s="101" t="s">
        <v>12</v>
      </c>
    </row>
    <row r="103" spans="2:6" ht="12.5">
      <c r="B103" s="114">
        <v>45532.654861111114</v>
      </c>
      <c r="C103" s="100">
        <v>170</v>
      </c>
      <c r="D103" s="115">
        <v>16.829999999999998</v>
      </c>
      <c r="E103" s="98">
        <v>2861.1</v>
      </c>
      <c r="F103" s="101" t="s">
        <v>12</v>
      </c>
    </row>
    <row r="104" spans="2:6" ht="12.5">
      <c r="B104" s="114">
        <v>45532.65625</v>
      </c>
      <c r="C104" s="100">
        <v>250</v>
      </c>
      <c r="D104" s="115">
        <v>16.829999999999998</v>
      </c>
      <c r="E104" s="98">
        <v>4207.5</v>
      </c>
      <c r="F104" s="101" t="s">
        <v>12</v>
      </c>
    </row>
    <row r="105" spans="2:6" ht="12.5">
      <c r="B105" s="114">
        <v>45532.65625</v>
      </c>
      <c r="C105" s="100">
        <v>25</v>
      </c>
      <c r="D105" s="115">
        <v>16.829999999999998</v>
      </c>
      <c r="E105" s="98">
        <v>420.74999999999994</v>
      </c>
      <c r="F105" s="101" t="s">
        <v>12</v>
      </c>
    </row>
    <row r="106" spans="2:6" ht="12.5">
      <c r="B106" s="114">
        <v>45532.65902777778</v>
      </c>
      <c r="C106" s="100">
        <v>74</v>
      </c>
      <c r="D106" s="115">
        <v>16.829999999999998</v>
      </c>
      <c r="E106" s="98">
        <v>1245.4199999999998</v>
      </c>
      <c r="F106" s="101" t="s">
        <v>12</v>
      </c>
    </row>
    <row r="107" spans="2:6" ht="12.5">
      <c r="B107" s="114">
        <v>45532.663194444445</v>
      </c>
      <c r="C107" s="100">
        <v>363</v>
      </c>
      <c r="D107" s="115">
        <v>16.84</v>
      </c>
      <c r="E107" s="98">
        <v>6112.92</v>
      </c>
      <c r="F107" s="101" t="s">
        <v>12</v>
      </c>
    </row>
    <row r="108" spans="2:6" ht="12.5">
      <c r="B108" s="114">
        <v>45532.663194444445</v>
      </c>
      <c r="C108" s="100">
        <v>363</v>
      </c>
      <c r="D108" s="115">
        <v>16.84</v>
      </c>
      <c r="E108" s="98">
        <v>6112.92</v>
      </c>
      <c r="F108" s="101" t="s">
        <v>12</v>
      </c>
    </row>
    <row r="109" spans="2:6" ht="12.5">
      <c r="B109" s="114">
        <v>45532.663194444445</v>
      </c>
      <c r="C109" s="100">
        <v>288</v>
      </c>
      <c r="D109" s="115">
        <v>16.84</v>
      </c>
      <c r="E109" s="98">
        <v>4849.92</v>
      </c>
      <c r="F109" s="101" t="s">
        <v>12</v>
      </c>
    </row>
    <row r="110" spans="2:6" ht="12.5">
      <c r="B110" s="114">
        <v>45532.663194444445</v>
      </c>
      <c r="C110" s="100">
        <v>288</v>
      </c>
      <c r="D110" s="115">
        <v>16.84</v>
      </c>
      <c r="E110" s="98">
        <v>4849.92</v>
      </c>
      <c r="F110" s="101" t="s">
        <v>12</v>
      </c>
    </row>
    <row r="111" spans="2:6" ht="12.5">
      <c r="B111" s="114">
        <v>45532.669444444444</v>
      </c>
      <c r="C111" s="100">
        <v>202</v>
      </c>
      <c r="D111" s="115">
        <v>16.84</v>
      </c>
      <c r="E111" s="98">
        <v>3401.68</v>
      </c>
      <c r="F111" s="101" t="s">
        <v>12</v>
      </c>
    </row>
    <row r="112" spans="2:6" ht="12.5">
      <c r="B112" s="114">
        <v>45532.669444444444</v>
      </c>
      <c r="C112" s="100">
        <v>261</v>
      </c>
      <c r="D112" s="115">
        <v>16.84</v>
      </c>
      <c r="E112" s="98">
        <v>4395.24</v>
      </c>
      <c r="F112" s="101" t="s">
        <v>12</v>
      </c>
    </row>
    <row r="113" spans="2:6" ht="12.5">
      <c r="B113" s="114">
        <v>45532.669444444444</v>
      </c>
      <c r="C113" s="100">
        <v>174</v>
      </c>
      <c r="D113" s="115">
        <v>16.84</v>
      </c>
      <c r="E113" s="98">
        <v>2930.16</v>
      </c>
      <c r="F113" s="101" t="s">
        <v>12</v>
      </c>
    </row>
    <row r="114" spans="2:6" ht="12.5">
      <c r="B114" s="114">
        <v>45532.674305555556</v>
      </c>
      <c r="C114" s="100">
        <v>271</v>
      </c>
      <c r="D114" s="115">
        <v>16.84</v>
      </c>
      <c r="E114" s="98">
        <v>4563.6400000000003</v>
      </c>
      <c r="F114" s="101" t="s">
        <v>12</v>
      </c>
    </row>
    <row r="115" spans="2:6" ht="12.5">
      <c r="B115" s="114">
        <v>45532.674305555556</v>
      </c>
      <c r="C115" s="100">
        <v>290</v>
      </c>
      <c r="D115" s="115">
        <v>16.84</v>
      </c>
      <c r="E115" s="98">
        <v>4883.6000000000004</v>
      </c>
      <c r="F115" s="101" t="s">
        <v>12</v>
      </c>
    </row>
    <row r="116" spans="2:6" ht="12.5">
      <c r="B116" s="114">
        <v>45532.681250000001</v>
      </c>
      <c r="C116" s="100">
        <v>522</v>
      </c>
      <c r="D116" s="115">
        <v>16.84</v>
      </c>
      <c r="E116" s="98">
        <v>8790.48</v>
      </c>
      <c r="F116" s="101" t="s">
        <v>12</v>
      </c>
    </row>
    <row r="117" spans="2:6" ht="12.5">
      <c r="B117" s="114">
        <v>45532.688194444447</v>
      </c>
      <c r="C117" s="100">
        <v>269</v>
      </c>
      <c r="D117" s="115">
        <v>16.82</v>
      </c>
      <c r="E117" s="98">
        <v>4524.58</v>
      </c>
      <c r="F117" s="101" t="s">
        <v>12</v>
      </c>
    </row>
    <row r="118" spans="2:6" ht="12.5">
      <c r="B118" s="114">
        <v>45532.688194444447</v>
      </c>
      <c r="C118" s="100">
        <v>260</v>
      </c>
      <c r="D118" s="115">
        <v>16.82</v>
      </c>
      <c r="E118" s="98">
        <v>4373.2</v>
      </c>
      <c r="F118" s="101" t="s">
        <v>12</v>
      </c>
    </row>
    <row r="119" spans="2:6" ht="12.5">
      <c r="B119" s="114">
        <v>45532.688194444447</v>
      </c>
      <c r="C119" s="100">
        <v>273</v>
      </c>
      <c r="D119" s="115">
        <v>16.82</v>
      </c>
      <c r="E119" s="98">
        <v>4591.8599999999997</v>
      </c>
      <c r="F119" s="101" t="s">
        <v>12</v>
      </c>
    </row>
    <row r="120" spans="2:6" ht="12.5">
      <c r="B120" s="114">
        <v>45532.695138888892</v>
      </c>
      <c r="C120" s="100">
        <v>347</v>
      </c>
      <c r="D120" s="115">
        <v>16.86</v>
      </c>
      <c r="E120" s="98">
        <v>5850.42</v>
      </c>
      <c r="F120" s="101" t="s">
        <v>12</v>
      </c>
    </row>
    <row r="121" spans="2:6" ht="12.5">
      <c r="B121" s="114">
        <v>45532.700694444444</v>
      </c>
      <c r="C121" s="100">
        <v>300</v>
      </c>
      <c r="D121" s="115">
        <v>16.850000000000001</v>
      </c>
      <c r="E121" s="98">
        <v>5055</v>
      </c>
      <c r="F121" s="101" t="s">
        <v>12</v>
      </c>
    </row>
    <row r="122" spans="2:6" ht="12.5">
      <c r="B122" s="114">
        <v>45532.700694444444</v>
      </c>
      <c r="C122" s="100">
        <v>332</v>
      </c>
      <c r="D122" s="115">
        <v>16.850000000000001</v>
      </c>
      <c r="E122" s="98">
        <v>5594.2000000000007</v>
      </c>
      <c r="F122" s="101" t="s">
        <v>12</v>
      </c>
    </row>
    <row r="123" spans="2:6" ht="12.5">
      <c r="B123" s="114">
        <v>45532.707638888889</v>
      </c>
      <c r="C123" s="100">
        <v>2</v>
      </c>
      <c r="D123" s="115">
        <v>16.88</v>
      </c>
      <c r="E123" s="98">
        <v>33.76</v>
      </c>
      <c r="F123" s="101" t="s">
        <v>12</v>
      </c>
    </row>
    <row r="124" spans="2:6" ht="12.5">
      <c r="B124" s="114">
        <v>45532.707638888889</v>
      </c>
      <c r="C124" s="100">
        <v>55</v>
      </c>
      <c r="D124" s="115">
        <v>16.88</v>
      </c>
      <c r="E124" s="98">
        <v>928.4</v>
      </c>
      <c r="F124" s="101" t="s">
        <v>12</v>
      </c>
    </row>
    <row r="125" spans="2:6" ht="12.5">
      <c r="B125" s="114">
        <v>45532.707638888889</v>
      </c>
      <c r="C125" s="100">
        <v>64</v>
      </c>
      <c r="D125" s="115">
        <v>16.88</v>
      </c>
      <c r="E125" s="98">
        <v>1080.32</v>
      </c>
      <c r="F125" s="101" t="s">
        <v>12</v>
      </c>
    </row>
    <row r="126" spans="2:6" ht="12.5">
      <c r="B126" s="114">
        <v>45532.709027777775</v>
      </c>
      <c r="C126" s="100">
        <v>233</v>
      </c>
      <c r="D126" s="115">
        <v>16.86</v>
      </c>
      <c r="E126" s="98">
        <v>3928.3799999999997</v>
      </c>
      <c r="F126" s="101" t="s">
        <v>12</v>
      </c>
    </row>
    <row r="127" spans="2:6" ht="12.5">
      <c r="B127" s="114">
        <v>45532.709027777775</v>
      </c>
      <c r="C127" s="100">
        <v>296</v>
      </c>
      <c r="D127" s="115">
        <v>16.86</v>
      </c>
      <c r="E127" s="98">
        <v>4990.5599999999995</v>
      </c>
      <c r="F127" s="101" t="s">
        <v>12</v>
      </c>
    </row>
    <row r="128" spans="2:6" ht="12.5">
      <c r="B128" s="114">
        <v>45532.709027777775</v>
      </c>
      <c r="C128" s="100">
        <v>51</v>
      </c>
      <c r="D128" s="115">
        <v>16.86</v>
      </c>
      <c r="E128" s="98">
        <v>859.86</v>
      </c>
      <c r="F128" s="101" t="s">
        <v>12</v>
      </c>
    </row>
    <row r="129" spans="2:6" ht="12.5">
      <c r="B129" s="114">
        <v>45532.709027777775</v>
      </c>
      <c r="C129" s="100">
        <v>284</v>
      </c>
      <c r="D129" s="115">
        <v>16.86</v>
      </c>
      <c r="E129" s="98">
        <v>4788.24</v>
      </c>
      <c r="F129" s="101" t="s">
        <v>12</v>
      </c>
    </row>
    <row r="130" spans="2:6" ht="12.5">
      <c r="B130" s="114">
        <v>45532.714583333334</v>
      </c>
      <c r="C130" s="100">
        <v>471</v>
      </c>
      <c r="D130" s="115">
        <v>16.89</v>
      </c>
      <c r="E130" s="98">
        <v>7955.1900000000005</v>
      </c>
      <c r="F130" s="94" t="s">
        <v>12</v>
      </c>
    </row>
    <row r="131" spans="2:6" ht="12.5">
      <c r="B131" s="114">
        <v>45532.714583333334</v>
      </c>
      <c r="C131" s="100">
        <v>109</v>
      </c>
      <c r="D131" s="115">
        <v>16.89</v>
      </c>
      <c r="E131" s="98">
        <v>1841.01</v>
      </c>
      <c r="F131" s="94" t="s">
        <v>12</v>
      </c>
    </row>
    <row r="132" spans="2:6" ht="12.5">
      <c r="B132" s="114">
        <v>45532.72152777778</v>
      </c>
      <c r="C132" s="100">
        <v>429</v>
      </c>
      <c r="D132" s="115">
        <v>16.89</v>
      </c>
      <c r="E132" s="98">
        <v>7245.81</v>
      </c>
      <c r="F132" s="101" t="s">
        <v>12</v>
      </c>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4" priority="1">
      <formula>$D15&gt;#REF!</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6408C-6887-47E1-BAD9-EDE9D72E32C7}">
  <sheetPr codeName="Sheet20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45531</v>
      </c>
      <c r="C15" s="83">
        <f>SUMIF(F20:F5000,F15,C20:C5000)</f>
        <v>29541</v>
      </c>
      <c r="D15" s="84">
        <f>E15/C15</f>
        <v>16.927869740360855</v>
      </c>
      <c r="E15" s="84">
        <f>SUMIF(F20:F5000,F15,E20:E5000)</f>
        <v>500066.2</v>
      </c>
      <c r="F15" s="85" t="s">
        <v>12</v>
      </c>
    </row>
    <row r="16" spans="2:10">
      <c r="B16" s="30">
        <v>45531</v>
      </c>
      <c r="C16" s="83">
        <f>SUMIF(F20:F5001,F16,C20:C5001)</f>
        <v>0</v>
      </c>
      <c r="D16" s="84">
        <v>0</v>
      </c>
      <c r="E16" s="84">
        <f>SUMIF(F20:F5001,F16,E20:E5001)</f>
        <v>0</v>
      </c>
      <c r="F16" s="85" t="s">
        <v>22</v>
      </c>
    </row>
    <row r="17" spans="2:12" ht="12.5">
      <c r="B17" s="30">
        <v>45531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45531.380810185183</v>
      </c>
      <c r="C20" s="100">
        <v>343</v>
      </c>
      <c r="D20" s="115">
        <v>16.93</v>
      </c>
      <c r="E20" s="98">
        <v>5806.99</v>
      </c>
      <c r="F20" s="101" t="s">
        <v>12</v>
      </c>
      <c r="G20" s="116"/>
      <c r="H20" s="113"/>
      <c r="I20" s="113"/>
      <c r="J20" s="113"/>
      <c r="K20" s="113"/>
    </row>
    <row r="21" spans="2:12" ht="12.5">
      <c r="B21" s="114">
        <v>45531.380810185183</v>
      </c>
      <c r="C21" s="100">
        <v>343</v>
      </c>
      <c r="D21" s="115">
        <v>16.93</v>
      </c>
      <c r="E21" s="98">
        <v>5806.99</v>
      </c>
      <c r="F21" s="101" t="s">
        <v>12</v>
      </c>
    </row>
    <row r="22" spans="2:12" ht="12.5">
      <c r="B22" s="114">
        <v>45531.380810185183</v>
      </c>
      <c r="C22" s="100">
        <v>243</v>
      </c>
      <c r="D22" s="115">
        <v>16.93</v>
      </c>
      <c r="E22" s="98">
        <v>4113.99</v>
      </c>
      <c r="F22" s="101" t="s">
        <v>12</v>
      </c>
    </row>
    <row r="23" spans="2:12" ht="12.5">
      <c r="B23" s="114">
        <v>45531.383842592593</v>
      </c>
      <c r="C23" s="100">
        <v>32</v>
      </c>
      <c r="D23" s="115">
        <v>16.95</v>
      </c>
      <c r="E23" s="98">
        <v>542.4</v>
      </c>
      <c r="F23" s="101" t="s">
        <v>12</v>
      </c>
    </row>
    <row r="24" spans="2:12" ht="12.5">
      <c r="B24" s="114">
        <v>45531.383842592593</v>
      </c>
      <c r="C24" s="100">
        <v>370</v>
      </c>
      <c r="D24" s="115">
        <v>16.95</v>
      </c>
      <c r="E24" s="98">
        <v>6271.5</v>
      </c>
      <c r="F24" s="101" t="s">
        <v>12</v>
      </c>
    </row>
    <row r="25" spans="2:12" ht="12.5">
      <c r="B25" s="114">
        <v>45531.383842592593</v>
      </c>
      <c r="C25" s="100">
        <v>370</v>
      </c>
      <c r="D25" s="115">
        <v>16.95</v>
      </c>
      <c r="E25" s="98">
        <v>6271.5</v>
      </c>
      <c r="F25" s="101" t="s">
        <v>12</v>
      </c>
    </row>
    <row r="26" spans="2:12" ht="12.5">
      <c r="B26" s="114">
        <v>45531.384560185186</v>
      </c>
      <c r="C26" s="100">
        <v>257</v>
      </c>
      <c r="D26" s="115">
        <v>16.940000000000001</v>
      </c>
      <c r="E26" s="98">
        <v>4353.58</v>
      </c>
      <c r="F26" s="101" t="s">
        <v>12</v>
      </c>
    </row>
    <row r="27" spans="2:12" ht="12.5">
      <c r="B27" s="114">
        <v>45531.384560185186</v>
      </c>
      <c r="C27" s="100">
        <v>262</v>
      </c>
      <c r="D27" s="115">
        <v>16.940000000000001</v>
      </c>
      <c r="E27" s="98">
        <v>4438.2800000000007</v>
      </c>
      <c r="F27" s="101" t="s">
        <v>12</v>
      </c>
    </row>
    <row r="28" spans="2:12" ht="12.5">
      <c r="B28" s="114">
        <v>45531.389722222222</v>
      </c>
      <c r="C28" s="100">
        <v>272</v>
      </c>
      <c r="D28" s="115">
        <v>16.920000000000002</v>
      </c>
      <c r="E28" s="98">
        <v>4602.2400000000007</v>
      </c>
      <c r="F28" s="101" t="s">
        <v>12</v>
      </c>
    </row>
    <row r="29" spans="2:12" ht="12.5">
      <c r="B29" s="114">
        <v>45531.395914351851</v>
      </c>
      <c r="C29" s="100">
        <v>100</v>
      </c>
      <c r="D29" s="115">
        <v>16.920000000000002</v>
      </c>
      <c r="E29" s="98">
        <v>1692.0000000000002</v>
      </c>
      <c r="F29" s="101" t="s">
        <v>12</v>
      </c>
    </row>
    <row r="30" spans="2:12" ht="12.5">
      <c r="B30" s="114">
        <v>45531.395914351851</v>
      </c>
      <c r="C30" s="100">
        <v>136</v>
      </c>
      <c r="D30" s="115">
        <v>16.920000000000002</v>
      </c>
      <c r="E30" s="98">
        <v>2301.1200000000003</v>
      </c>
      <c r="F30" s="101" t="s">
        <v>12</v>
      </c>
    </row>
    <row r="31" spans="2:12" ht="12.5">
      <c r="B31" s="114">
        <v>45531.398020833331</v>
      </c>
      <c r="C31" s="100">
        <v>302</v>
      </c>
      <c r="D31" s="115">
        <v>16.940000000000001</v>
      </c>
      <c r="E31" s="98">
        <v>5115.88</v>
      </c>
      <c r="F31" s="101" t="s">
        <v>12</v>
      </c>
    </row>
    <row r="32" spans="2:12" ht="12.5">
      <c r="B32" s="114">
        <v>45531.398796296293</v>
      </c>
      <c r="C32" s="100">
        <v>605</v>
      </c>
      <c r="D32" s="115">
        <v>16.920000000000002</v>
      </c>
      <c r="E32" s="98">
        <v>10236.6</v>
      </c>
      <c r="F32" s="101" t="s">
        <v>12</v>
      </c>
    </row>
    <row r="33" spans="2:6" ht="12.5">
      <c r="B33" s="114">
        <v>45531.404421296298</v>
      </c>
      <c r="C33" s="100">
        <v>290</v>
      </c>
      <c r="D33" s="115">
        <v>16.93</v>
      </c>
      <c r="E33" s="98">
        <v>4909.7</v>
      </c>
      <c r="F33" s="101" t="s">
        <v>12</v>
      </c>
    </row>
    <row r="34" spans="2:6" ht="12.5">
      <c r="B34" s="114">
        <v>45531.404421296298</v>
      </c>
      <c r="C34" s="100">
        <v>558</v>
      </c>
      <c r="D34" s="115">
        <v>16.93</v>
      </c>
      <c r="E34" s="98">
        <v>9446.94</v>
      </c>
      <c r="F34" s="101" t="s">
        <v>12</v>
      </c>
    </row>
    <row r="35" spans="2:6" ht="12.5">
      <c r="B35" s="114">
        <v>45531.415092592593</v>
      </c>
      <c r="C35" s="100">
        <v>275</v>
      </c>
      <c r="D35" s="115">
        <v>16.95</v>
      </c>
      <c r="E35" s="98">
        <v>4661.25</v>
      </c>
      <c r="F35" s="101" t="s">
        <v>12</v>
      </c>
    </row>
    <row r="36" spans="2:6" ht="12.5">
      <c r="B36" s="114">
        <v>45531.422534722224</v>
      </c>
      <c r="C36" s="100">
        <v>536</v>
      </c>
      <c r="D36" s="115">
        <v>16.95</v>
      </c>
      <c r="E36" s="98">
        <v>9085.1999999999989</v>
      </c>
      <c r="F36" s="101" t="s">
        <v>12</v>
      </c>
    </row>
    <row r="37" spans="2:6" ht="12.5">
      <c r="B37" s="114">
        <v>45531.422534722224</v>
      </c>
      <c r="C37" s="100">
        <v>554</v>
      </c>
      <c r="D37" s="115">
        <v>16.95</v>
      </c>
      <c r="E37" s="98">
        <v>9390.2999999999993</v>
      </c>
      <c r="F37" s="101" t="s">
        <v>12</v>
      </c>
    </row>
    <row r="38" spans="2:6" ht="12.5">
      <c r="B38" s="114">
        <v>45531.422534722224</v>
      </c>
      <c r="C38" s="100">
        <v>266</v>
      </c>
      <c r="D38" s="115">
        <v>16.95</v>
      </c>
      <c r="E38" s="98">
        <v>4508.7</v>
      </c>
      <c r="F38" s="101" t="s">
        <v>12</v>
      </c>
    </row>
    <row r="39" spans="2:6" ht="12.5">
      <c r="B39" s="114">
        <v>45531.427800925929</v>
      </c>
      <c r="C39" s="100">
        <v>285</v>
      </c>
      <c r="D39" s="115">
        <v>16.95</v>
      </c>
      <c r="E39" s="98">
        <v>4830.75</v>
      </c>
      <c r="F39" s="101" t="s">
        <v>12</v>
      </c>
    </row>
    <row r="40" spans="2:6" ht="12.5">
      <c r="B40" s="114">
        <v>45531.434050925927</v>
      </c>
      <c r="C40" s="100">
        <v>258</v>
      </c>
      <c r="D40" s="115">
        <v>16.93</v>
      </c>
      <c r="E40" s="98">
        <v>4367.9399999999996</v>
      </c>
      <c r="F40" s="101" t="s">
        <v>12</v>
      </c>
    </row>
    <row r="41" spans="2:6" ht="12.5">
      <c r="B41" s="114">
        <v>45531.434050925927</v>
      </c>
      <c r="C41" s="100">
        <v>261</v>
      </c>
      <c r="D41" s="115">
        <v>16.93</v>
      </c>
      <c r="E41" s="98">
        <v>4418.7299999999996</v>
      </c>
      <c r="F41" s="101" t="s">
        <v>12</v>
      </c>
    </row>
    <row r="42" spans="2:6" ht="12.5">
      <c r="B42" s="114">
        <v>45531.434050925927</v>
      </c>
      <c r="C42" s="100">
        <v>256</v>
      </c>
      <c r="D42" s="115">
        <v>16.93</v>
      </c>
      <c r="E42" s="98">
        <v>4334.08</v>
      </c>
      <c r="F42" s="101" t="s">
        <v>12</v>
      </c>
    </row>
    <row r="43" spans="2:6" ht="12.5">
      <c r="B43" s="114">
        <v>45531.445138888892</v>
      </c>
      <c r="C43" s="100">
        <v>229</v>
      </c>
      <c r="D43" s="115">
        <v>16.89</v>
      </c>
      <c r="E43" s="98">
        <v>3867.81</v>
      </c>
      <c r="F43" s="101" t="s">
        <v>12</v>
      </c>
    </row>
    <row r="44" spans="2:6" ht="12.5">
      <c r="B44" s="114">
        <v>45531.445138888892</v>
      </c>
      <c r="C44" s="100">
        <v>317</v>
      </c>
      <c r="D44" s="115">
        <v>16.89</v>
      </c>
      <c r="E44" s="98">
        <v>5354.13</v>
      </c>
      <c r="F44" s="101" t="s">
        <v>12</v>
      </c>
    </row>
    <row r="45" spans="2:6" ht="12.5">
      <c r="B45" s="114">
        <v>45531.445138888892</v>
      </c>
      <c r="C45" s="100">
        <v>267</v>
      </c>
      <c r="D45" s="115">
        <v>16.89</v>
      </c>
      <c r="E45" s="98">
        <v>4509.63</v>
      </c>
      <c r="F45" s="101" t="s">
        <v>12</v>
      </c>
    </row>
    <row r="46" spans="2:6" ht="12.5">
      <c r="B46" s="114">
        <v>45531.44736111111</v>
      </c>
      <c r="C46" s="100">
        <v>270</v>
      </c>
      <c r="D46" s="115">
        <v>16.91</v>
      </c>
      <c r="E46" s="98">
        <v>4565.7</v>
      </c>
      <c r="F46" s="101" t="s">
        <v>12</v>
      </c>
    </row>
    <row r="47" spans="2:6" ht="12.5">
      <c r="B47" s="114">
        <v>45531.453333333331</v>
      </c>
      <c r="C47" s="100">
        <v>284</v>
      </c>
      <c r="D47" s="115">
        <v>16.88</v>
      </c>
      <c r="E47" s="98">
        <v>4793.92</v>
      </c>
      <c r="F47" s="101" t="s">
        <v>12</v>
      </c>
    </row>
    <row r="48" spans="2:6" ht="12.5">
      <c r="B48" s="114">
        <v>45531.453333333331</v>
      </c>
      <c r="C48" s="100">
        <v>250</v>
      </c>
      <c r="D48" s="115">
        <v>16.88</v>
      </c>
      <c r="E48" s="98">
        <v>4220</v>
      </c>
      <c r="F48" s="101" t="s">
        <v>12</v>
      </c>
    </row>
    <row r="49" spans="2:6" ht="12.5">
      <c r="B49" s="114">
        <v>45531.453333333331</v>
      </c>
      <c r="C49" s="100">
        <v>21</v>
      </c>
      <c r="D49" s="115">
        <v>16.88</v>
      </c>
      <c r="E49" s="98">
        <v>354.47999999999996</v>
      </c>
      <c r="F49" s="101" t="s">
        <v>12</v>
      </c>
    </row>
    <row r="50" spans="2:6" ht="12.5">
      <c r="B50" s="114">
        <v>45531.45988425926</v>
      </c>
      <c r="C50" s="100">
        <v>291</v>
      </c>
      <c r="D50" s="115">
        <v>16.88</v>
      </c>
      <c r="E50" s="98">
        <v>4912.08</v>
      </c>
      <c r="F50" s="101" t="s">
        <v>12</v>
      </c>
    </row>
    <row r="51" spans="2:6" ht="12.5">
      <c r="B51" s="114">
        <v>45531.45988425926</v>
      </c>
      <c r="C51" s="100">
        <v>306</v>
      </c>
      <c r="D51" s="115">
        <v>16.88</v>
      </c>
      <c r="E51" s="98">
        <v>5165.28</v>
      </c>
      <c r="F51" s="101" t="s">
        <v>12</v>
      </c>
    </row>
    <row r="52" spans="2:6" ht="12.5">
      <c r="B52" s="114">
        <v>45531.468576388892</v>
      </c>
      <c r="C52" s="100">
        <v>265</v>
      </c>
      <c r="D52" s="115">
        <v>16.84</v>
      </c>
      <c r="E52" s="98">
        <v>4462.6000000000004</v>
      </c>
      <c r="F52" s="101" t="s">
        <v>12</v>
      </c>
    </row>
    <row r="53" spans="2:6" ht="12.5">
      <c r="B53" s="114">
        <v>45531.472303240742</v>
      </c>
      <c r="C53" s="100">
        <v>278</v>
      </c>
      <c r="D53" s="115">
        <v>16.82</v>
      </c>
      <c r="E53" s="98">
        <v>4675.96</v>
      </c>
      <c r="F53" s="101" t="s">
        <v>12</v>
      </c>
    </row>
    <row r="54" spans="2:6" ht="12.5">
      <c r="B54" s="114">
        <v>45531.481099537035</v>
      </c>
      <c r="C54" s="100">
        <v>70</v>
      </c>
      <c r="D54" s="115">
        <v>16.829999999999998</v>
      </c>
      <c r="E54" s="98">
        <v>1178.0999999999999</v>
      </c>
      <c r="F54" s="101" t="s">
        <v>12</v>
      </c>
    </row>
    <row r="55" spans="2:6" ht="12.5">
      <c r="B55" s="114">
        <v>45531.481099537035</v>
      </c>
      <c r="C55" s="100">
        <v>186</v>
      </c>
      <c r="D55" s="115">
        <v>16.829999999999998</v>
      </c>
      <c r="E55" s="98">
        <v>3130.3799999999997</v>
      </c>
      <c r="F55" s="101" t="s">
        <v>12</v>
      </c>
    </row>
    <row r="56" spans="2:6" ht="12.5">
      <c r="B56" s="114">
        <v>45531.481099537035</v>
      </c>
      <c r="C56" s="100">
        <v>600</v>
      </c>
      <c r="D56" s="115">
        <v>16.829999999999998</v>
      </c>
      <c r="E56" s="98">
        <v>10097.999999999998</v>
      </c>
      <c r="F56" s="101" t="s">
        <v>12</v>
      </c>
    </row>
    <row r="57" spans="2:6" ht="12.5">
      <c r="B57" s="114">
        <v>45531.487071759257</v>
      </c>
      <c r="C57" s="100">
        <v>295</v>
      </c>
      <c r="D57" s="115">
        <v>16.850000000000001</v>
      </c>
      <c r="E57" s="98">
        <v>4970.75</v>
      </c>
      <c r="F57" s="101" t="s">
        <v>12</v>
      </c>
    </row>
    <row r="58" spans="2:6" ht="12.5">
      <c r="B58" s="114">
        <v>45531.487071759257</v>
      </c>
      <c r="C58" s="100">
        <v>302</v>
      </c>
      <c r="D58" s="115">
        <v>16.850000000000001</v>
      </c>
      <c r="E58" s="98">
        <v>5088.7000000000007</v>
      </c>
      <c r="F58" s="101" t="s">
        <v>12</v>
      </c>
    </row>
    <row r="59" spans="2:6" ht="12.5">
      <c r="B59" s="114">
        <v>45531.493321759262</v>
      </c>
      <c r="C59" s="100">
        <v>296</v>
      </c>
      <c r="D59" s="115">
        <v>16.84</v>
      </c>
      <c r="E59" s="98">
        <v>4984.6400000000003</v>
      </c>
      <c r="F59" s="101" t="s">
        <v>12</v>
      </c>
    </row>
    <row r="60" spans="2:6" ht="12.5">
      <c r="B60" s="114">
        <v>45531.500439814816</v>
      </c>
      <c r="C60" s="100">
        <v>558</v>
      </c>
      <c r="D60" s="115">
        <v>16.850000000000001</v>
      </c>
      <c r="E60" s="98">
        <v>9402.3000000000011</v>
      </c>
      <c r="F60" s="101" t="s">
        <v>12</v>
      </c>
    </row>
    <row r="61" spans="2:6" ht="12.5">
      <c r="B61" s="114">
        <v>45531.504363425927</v>
      </c>
      <c r="C61" s="100">
        <v>268</v>
      </c>
      <c r="D61" s="115">
        <v>16.82</v>
      </c>
      <c r="E61" s="98">
        <v>4507.76</v>
      </c>
      <c r="F61" s="101" t="s">
        <v>12</v>
      </c>
    </row>
    <row r="62" spans="2:6" ht="12.5">
      <c r="B62" s="114">
        <v>45531.516458333332</v>
      </c>
      <c r="C62" s="100">
        <v>74</v>
      </c>
      <c r="D62" s="115">
        <v>16.87</v>
      </c>
      <c r="E62" s="98">
        <v>1248.3800000000001</v>
      </c>
      <c r="F62" s="101" t="s">
        <v>12</v>
      </c>
    </row>
    <row r="63" spans="2:6" ht="12.5">
      <c r="B63" s="114">
        <v>45531.516458333332</v>
      </c>
      <c r="C63" s="100">
        <v>6</v>
      </c>
      <c r="D63" s="115">
        <v>16.87</v>
      </c>
      <c r="E63" s="98">
        <v>101.22</v>
      </c>
      <c r="F63" s="101" t="s">
        <v>12</v>
      </c>
    </row>
    <row r="64" spans="2:6" ht="12.5">
      <c r="B64" s="114">
        <v>45531.516597222224</v>
      </c>
      <c r="C64" s="100">
        <v>256</v>
      </c>
      <c r="D64" s="115">
        <v>16.86</v>
      </c>
      <c r="E64" s="98">
        <v>4316.16</v>
      </c>
      <c r="F64" s="101" t="s">
        <v>12</v>
      </c>
    </row>
    <row r="65" spans="2:6" ht="12.5">
      <c r="B65" s="114">
        <v>45531.516597222224</v>
      </c>
      <c r="C65" s="100">
        <v>261</v>
      </c>
      <c r="D65" s="115">
        <v>16.86</v>
      </c>
      <c r="E65" s="98">
        <v>4400.46</v>
      </c>
      <c r="F65" s="101" t="s">
        <v>12</v>
      </c>
    </row>
    <row r="66" spans="2:6" ht="12.5">
      <c r="B66" s="114">
        <v>45531.516597222224</v>
      </c>
      <c r="C66" s="100">
        <v>275</v>
      </c>
      <c r="D66" s="115">
        <v>16.86</v>
      </c>
      <c r="E66" s="98">
        <v>4636.5</v>
      </c>
      <c r="F66" s="101" t="s">
        <v>12</v>
      </c>
    </row>
    <row r="67" spans="2:6" ht="12.5">
      <c r="B67" s="114">
        <v>45531.516597222224</v>
      </c>
      <c r="C67" s="100">
        <v>20</v>
      </c>
      <c r="D67" s="115">
        <v>16.86</v>
      </c>
      <c r="E67" s="98">
        <v>337.2</v>
      </c>
      <c r="F67" s="101" t="s">
        <v>12</v>
      </c>
    </row>
    <row r="68" spans="2:6" ht="12.5">
      <c r="B68" s="114">
        <v>45531.529641203706</v>
      </c>
      <c r="C68" s="100">
        <v>612</v>
      </c>
      <c r="D68" s="115">
        <v>16.91</v>
      </c>
      <c r="E68" s="98">
        <v>10348.92</v>
      </c>
      <c r="F68" s="101" t="s">
        <v>12</v>
      </c>
    </row>
    <row r="69" spans="2:6" ht="12.5">
      <c r="B69" s="114">
        <v>45531.535370370373</v>
      </c>
      <c r="C69" s="100">
        <v>315</v>
      </c>
      <c r="D69" s="115">
        <v>16.940000000000001</v>
      </c>
      <c r="E69" s="98">
        <v>5336.1</v>
      </c>
      <c r="F69" s="101" t="s">
        <v>12</v>
      </c>
    </row>
    <row r="70" spans="2:6" ht="12.5">
      <c r="B70" s="114">
        <v>45531.540648148148</v>
      </c>
      <c r="C70" s="100">
        <v>230</v>
      </c>
      <c r="D70" s="115">
        <v>16.98</v>
      </c>
      <c r="E70" s="98">
        <v>3905.4</v>
      </c>
      <c r="F70" s="101" t="s">
        <v>12</v>
      </c>
    </row>
    <row r="71" spans="2:6" ht="12.5">
      <c r="B71" s="114">
        <v>45531.540648148148</v>
      </c>
      <c r="C71" s="100">
        <v>73</v>
      </c>
      <c r="D71" s="115">
        <v>16.98</v>
      </c>
      <c r="E71" s="98">
        <v>1239.54</v>
      </c>
      <c r="F71" s="101" t="s">
        <v>12</v>
      </c>
    </row>
    <row r="72" spans="2:6" ht="12.5">
      <c r="B72" s="114">
        <v>45531.544849537036</v>
      </c>
      <c r="C72" s="100">
        <v>265</v>
      </c>
      <c r="D72" s="115">
        <v>17</v>
      </c>
      <c r="E72" s="98">
        <v>4505</v>
      </c>
      <c r="F72" s="101" t="s">
        <v>12</v>
      </c>
    </row>
    <row r="73" spans="2:6" ht="12.5">
      <c r="B73" s="114">
        <v>45531.544849537036</v>
      </c>
      <c r="C73" s="100">
        <v>272</v>
      </c>
      <c r="D73" s="115">
        <v>17</v>
      </c>
      <c r="E73" s="98">
        <v>4624</v>
      </c>
      <c r="F73" s="101" t="s">
        <v>12</v>
      </c>
    </row>
    <row r="74" spans="2:6" ht="12.5">
      <c r="B74" s="114">
        <v>45531.579259259262</v>
      </c>
      <c r="C74" s="100">
        <v>520</v>
      </c>
      <c r="D74" s="115">
        <v>17.03</v>
      </c>
      <c r="E74" s="98">
        <v>8855.6</v>
      </c>
      <c r="F74" s="101" t="s">
        <v>12</v>
      </c>
    </row>
    <row r="75" spans="2:6" ht="12.5">
      <c r="B75" s="114">
        <v>45531.59615740741</v>
      </c>
      <c r="C75" s="100">
        <v>257</v>
      </c>
      <c r="D75" s="115">
        <v>17.02</v>
      </c>
      <c r="E75" s="98">
        <v>4374.1400000000003</v>
      </c>
      <c r="F75" s="101" t="s">
        <v>12</v>
      </c>
    </row>
    <row r="76" spans="2:6" ht="12.5">
      <c r="B76" s="114">
        <v>45531.59615740741</v>
      </c>
      <c r="C76" s="100">
        <v>260</v>
      </c>
      <c r="D76" s="115">
        <v>17.02</v>
      </c>
      <c r="E76" s="98">
        <v>4425.2</v>
      </c>
      <c r="F76" s="101" t="s">
        <v>12</v>
      </c>
    </row>
    <row r="77" spans="2:6" ht="12.5">
      <c r="B77" s="114">
        <v>45531.602372685185</v>
      </c>
      <c r="C77" s="100">
        <v>128</v>
      </c>
      <c r="D77" s="115">
        <v>17.03</v>
      </c>
      <c r="E77" s="98">
        <v>2179.84</v>
      </c>
      <c r="F77" s="101" t="s">
        <v>12</v>
      </c>
    </row>
    <row r="78" spans="2:6" ht="12.5">
      <c r="B78" s="114">
        <v>45531.602372685185</v>
      </c>
      <c r="C78" s="100">
        <v>159</v>
      </c>
      <c r="D78" s="115">
        <v>17.03</v>
      </c>
      <c r="E78" s="98">
        <v>2707.77</v>
      </c>
      <c r="F78" s="101" t="s">
        <v>12</v>
      </c>
    </row>
    <row r="79" spans="2:6" ht="12.5">
      <c r="B79" s="114">
        <v>45531.604837962965</v>
      </c>
      <c r="C79" s="100">
        <v>287</v>
      </c>
      <c r="D79" s="115">
        <v>17.04</v>
      </c>
      <c r="E79" s="98">
        <v>4890.4799999999996</v>
      </c>
      <c r="F79" s="101" t="s">
        <v>12</v>
      </c>
    </row>
    <row r="80" spans="2:6" ht="12.5">
      <c r="B80" s="114">
        <v>45531.608449074076</v>
      </c>
      <c r="C80" s="100">
        <v>278</v>
      </c>
      <c r="D80" s="115">
        <v>17.02</v>
      </c>
      <c r="E80" s="98">
        <v>4731.5599999999995</v>
      </c>
      <c r="F80" s="101" t="s">
        <v>12</v>
      </c>
    </row>
    <row r="81" spans="2:6" ht="12.5">
      <c r="B81" s="114">
        <v>45531.618090277778</v>
      </c>
      <c r="C81" s="100">
        <v>258</v>
      </c>
      <c r="D81" s="115">
        <v>17.010000000000002</v>
      </c>
      <c r="E81" s="98">
        <v>4388.5800000000008</v>
      </c>
      <c r="F81" s="101" t="s">
        <v>12</v>
      </c>
    </row>
    <row r="82" spans="2:6" ht="12.5">
      <c r="B82" s="114">
        <v>45531.618101851855</v>
      </c>
      <c r="C82" s="100">
        <v>268</v>
      </c>
      <c r="D82" s="115">
        <v>17</v>
      </c>
      <c r="E82" s="98">
        <v>4556</v>
      </c>
      <c r="F82" s="101" t="s">
        <v>12</v>
      </c>
    </row>
    <row r="83" spans="2:6" ht="12.5">
      <c r="B83" s="114">
        <v>45531.624027777776</v>
      </c>
      <c r="C83" s="100">
        <v>179</v>
      </c>
      <c r="D83" s="115">
        <v>17.010000000000002</v>
      </c>
      <c r="E83" s="98">
        <v>3044.7900000000004</v>
      </c>
      <c r="F83" s="101" t="s">
        <v>12</v>
      </c>
    </row>
    <row r="84" spans="2:6" ht="12.5">
      <c r="B84" s="114">
        <v>45531.624027777776</v>
      </c>
      <c r="C84" s="100">
        <v>83</v>
      </c>
      <c r="D84" s="115">
        <v>17.010000000000002</v>
      </c>
      <c r="E84" s="98">
        <v>1411.8300000000002</v>
      </c>
      <c r="F84" s="101" t="s">
        <v>12</v>
      </c>
    </row>
    <row r="85" spans="2:6" ht="12.5">
      <c r="B85" s="114">
        <v>45531.62703703704</v>
      </c>
      <c r="C85" s="100">
        <v>532</v>
      </c>
      <c r="D85" s="115">
        <v>17</v>
      </c>
      <c r="E85" s="98">
        <v>9044</v>
      </c>
      <c r="F85" s="101" t="s">
        <v>12</v>
      </c>
    </row>
    <row r="86" spans="2:6" ht="12.5">
      <c r="B86" s="114">
        <v>45531.635625000003</v>
      </c>
      <c r="C86" s="100">
        <v>237</v>
      </c>
      <c r="D86" s="115">
        <v>17.010000000000002</v>
      </c>
      <c r="E86" s="98">
        <v>4031.3700000000003</v>
      </c>
      <c r="F86" s="101" t="s">
        <v>12</v>
      </c>
    </row>
    <row r="87" spans="2:6" ht="12.5">
      <c r="B87" s="114">
        <v>45531.63957175926</v>
      </c>
      <c r="C87" s="100">
        <v>61</v>
      </c>
      <c r="D87" s="115">
        <v>17.010000000000002</v>
      </c>
      <c r="E87" s="98">
        <v>1037.6100000000001</v>
      </c>
      <c r="F87" s="101" t="s">
        <v>12</v>
      </c>
    </row>
    <row r="88" spans="2:6" ht="12.5">
      <c r="B88" s="114">
        <v>45531.63957175926</v>
      </c>
      <c r="C88" s="100">
        <v>257</v>
      </c>
      <c r="D88" s="115">
        <v>17.010000000000002</v>
      </c>
      <c r="E88" s="98">
        <v>4371.5700000000006</v>
      </c>
      <c r="F88" s="101" t="s">
        <v>12</v>
      </c>
    </row>
    <row r="89" spans="2:6" ht="12.5">
      <c r="B89" s="114">
        <v>45531.639594907407</v>
      </c>
      <c r="C89" s="100">
        <v>201</v>
      </c>
      <c r="D89" s="115">
        <v>17.010000000000002</v>
      </c>
      <c r="E89" s="98">
        <v>3419.01</v>
      </c>
      <c r="F89" s="101" t="s">
        <v>12</v>
      </c>
    </row>
    <row r="90" spans="2:6" ht="12.5">
      <c r="B90" s="114">
        <v>45531.640914351854</v>
      </c>
      <c r="C90" s="100">
        <v>298</v>
      </c>
      <c r="D90" s="115">
        <v>17.010000000000002</v>
      </c>
      <c r="E90" s="98">
        <v>5068.9800000000005</v>
      </c>
      <c r="F90" s="101" t="s">
        <v>12</v>
      </c>
    </row>
    <row r="91" spans="2:6" ht="12.5">
      <c r="B91" s="114">
        <v>45531.645671296297</v>
      </c>
      <c r="C91" s="100">
        <v>255</v>
      </c>
      <c r="D91" s="115">
        <v>17</v>
      </c>
      <c r="E91" s="98">
        <v>4335</v>
      </c>
      <c r="F91" s="101" t="s">
        <v>12</v>
      </c>
    </row>
    <row r="92" spans="2:6" ht="12.5">
      <c r="B92" s="114">
        <v>45531.645671296297</v>
      </c>
      <c r="C92" s="100">
        <v>23</v>
      </c>
      <c r="D92" s="115">
        <v>17</v>
      </c>
      <c r="E92" s="98">
        <v>391</v>
      </c>
      <c r="F92" s="101" t="s">
        <v>12</v>
      </c>
    </row>
    <row r="93" spans="2:6" ht="12.5">
      <c r="B93" s="114">
        <v>45531.651666666665</v>
      </c>
      <c r="C93" s="100">
        <v>541</v>
      </c>
      <c r="D93" s="115">
        <v>16.940000000000001</v>
      </c>
      <c r="E93" s="98">
        <v>9164.5400000000009</v>
      </c>
      <c r="F93" s="101" t="s">
        <v>12</v>
      </c>
    </row>
    <row r="94" spans="2:6" ht="12.5">
      <c r="B94" s="114">
        <v>45531.651666666665</v>
      </c>
      <c r="C94" s="100">
        <v>277</v>
      </c>
      <c r="D94" s="115">
        <v>16.940000000000001</v>
      </c>
      <c r="E94" s="98">
        <v>4692.38</v>
      </c>
      <c r="F94" s="101" t="s">
        <v>12</v>
      </c>
    </row>
    <row r="95" spans="2:6" ht="12.5">
      <c r="B95" s="114">
        <v>45531.653969907406</v>
      </c>
      <c r="C95" s="100">
        <v>276</v>
      </c>
      <c r="D95" s="115">
        <v>16.940000000000001</v>
      </c>
      <c r="E95" s="98">
        <v>4675.4400000000005</v>
      </c>
      <c r="F95" s="101" t="s">
        <v>12</v>
      </c>
    </row>
    <row r="96" spans="2:6" ht="12.5">
      <c r="B96" s="114">
        <v>45531.661354166667</v>
      </c>
      <c r="C96" s="100">
        <v>310</v>
      </c>
      <c r="D96" s="115">
        <v>16.93</v>
      </c>
      <c r="E96" s="98">
        <v>5248.3</v>
      </c>
      <c r="F96" s="101" t="s">
        <v>12</v>
      </c>
    </row>
    <row r="97" spans="2:6" ht="12.5">
      <c r="B97" s="114">
        <v>45531.661354166667</v>
      </c>
      <c r="C97" s="100">
        <v>347</v>
      </c>
      <c r="D97" s="115">
        <v>16.93</v>
      </c>
      <c r="E97" s="98">
        <v>5874.71</v>
      </c>
      <c r="F97" s="101" t="s">
        <v>12</v>
      </c>
    </row>
    <row r="98" spans="2:6" ht="12.5">
      <c r="B98" s="114">
        <v>45531.665034722224</v>
      </c>
      <c r="C98" s="100">
        <v>42</v>
      </c>
      <c r="D98" s="115">
        <v>16.93</v>
      </c>
      <c r="E98" s="98">
        <v>711.06</v>
      </c>
      <c r="F98" s="101" t="s">
        <v>12</v>
      </c>
    </row>
    <row r="99" spans="2:6" ht="12.5">
      <c r="B99" s="114">
        <v>45531.665034722224</v>
      </c>
      <c r="C99" s="100">
        <v>231</v>
      </c>
      <c r="D99" s="115">
        <v>16.93</v>
      </c>
      <c r="E99" s="98">
        <v>3910.83</v>
      </c>
      <c r="F99" s="101" t="s">
        <v>12</v>
      </c>
    </row>
    <row r="100" spans="2:6" ht="12.5">
      <c r="B100" s="114">
        <v>45531.667372685188</v>
      </c>
      <c r="C100" s="100">
        <v>263</v>
      </c>
      <c r="D100" s="115">
        <v>16.940000000000001</v>
      </c>
      <c r="E100" s="98">
        <v>4455.22</v>
      </c>
      <c r="F100" s="101" t="s">
        <v>12</v>
      </c>
    </row>
    <row r="101" spans="2:6" ht="12.5">
      <c r="B101" s="114">
        <v>45531.667372685188</v>
      </c>
      <c r="C101" s="100">
        <v>302</v>
      </c>
      <c r="D101" s="115">
        <v>16.940000000000001</v>
      </c>
      <c r="E101" s="98">
        <v>5115.88</v>
      </c>
      <c r="F101" s="101" t="s">
        <v>12</v>
      </c>
    </row>
    <row r="102" spans="2:6" ht="12.5">
      <c r="B102" s="114">
        <v>45531.671064814815</v>
      </c>
      <c r="C102" s="100">
        <v>311</v>
      </c>
      <c r="D102" s="115">
        <v>16.920000000000002</v>
      </c>
      <c r="E102" s="98">
        <v>5262.1200000000008</v>
      </c>
      <c r="F102" s="101" t="s">
        <v>12</v>
      </c>
    </row>
    <row r="103" spans="2:6" ht="12.5">
      <c r="B103" s="114">
        <v>45531.671064814815</v>
      </c>
      <c r="C103" s="100">
        <v>522</v>
      </c>
      <c r="D103" s="115">
        <v>16.920000000000002</v>
      </c>
      <c r="E103" s="98">
        <v>8832.2400000000016</v>
      </c>
      <c r="F103" s="101" t="s">
        <v>12</v>
      </c>
    </row>
    <row r="104" spans="2:6" ht="12.5">
      <c r="B104" s="114">
        <v>45531.682395833333</v>
      </c>
      <c r="C104" s="100">
        <v>484</v>
      </c>
      <c r="D104" s="115">
        <v>16.940000000000001</v>
      </c>
      <c r="E104" s="98">
        <v>8198.9600000000009</v>
      </c>
      <c r="F104" s="101" t="s">
        <v>12</v>
      </c>
    </row>
    <row r="105" spans="2:6" ht="12.5">
      <c r="B105" s="114">
        <v>45531.682395833333</v>
      </c>
      <c r="C105" s="100">
        <v>260</v>
      </c>
      <c r="D105" s="115">
        <v>16.940000000000001</v>
      </c>
      <c r="E105" s="98">
        <v>4404.4000000000005</v>
      </c>
      <c r="F105" s="101" t="s">
        <v>12</v>
      </c>
    </row>
    <row r="106" spans="2:6" ht="12.5">
      <c r="B106" s="114">
        <v>45531.682395833333</v>
      </c>
      <c r="C106" s="100">
        <v>64</v>
      </c>
      <c r="D106" s="115">
        <v>16.940000000000001</v>
      </c>
      <c r="E106" s="98">
        <v>1084.1600000000001</v>
      </c>
      <c r="F106" s="101" t="s">
        <v>12</v>
      </c>
    </row>
    <row r="107" spans="2:6" ht="12.5">
      <c r="B107" s="114">
        <v>45531.682395833333</v>
      </c>
      <c r="C107" s="100">
        <v>315</v>
      </c>
      <c r="D107" s="115">
        <v>16.940000000000001</v>
      </c>
      <c r="E107" s="98">
        <v>5336.1</v>
      </c>
      <c r="F107" s="101" t="s">
        <v>12</v>
      </c>
    </row>
    <row r="108" spans="2:6" ht="12.5">
      <c r="B108" s="114">
        <v>45531.682395833333</v>
      </c>
      <c r="C108" s="100">
        <v>257</v>
      </c>
      <c r="D108" s="115">
        <v>16.940000000000001</v>
      </c>
      <c r="E108" s="98">
        <v>4353.58</v>
      </c>
      <c r="F108" s="101" t="s">
        <v>12</v>
      </c>
    </row>
    <row r="109" spans="2:6" ht="12.5">
      <c r="B109" s="114">
        <v>45531.697442129633</v>
      </c>
      <c r="C109" s="100">
        <v>265</v>
      </c>
      <c r="D109" s="115">
        <v>16.93</v>
      </c>
      <c r="E109" s="98">
        <v>4486.45</v>
      </c>
      <c r="F109" s="101" t="s">
        <v>12</v>
      </c>
    </row>
    <row r="110" spans="2:6" ht="12.5">
      <c r="B110" s="114">
        <v>45531.697442129633</v>
      </c>
      <c r="C110" s="100">
        <v>75</v>
      </c>
      <c r="D110" s="115">
        <v>16.93</v>
      </c>
      <c r="E110" s="98">
        <v>1269.75</v>
      </c>
      <c r="F110" s="101" t="s">
        <v>12</v>
      </c>
    </row>
    <row r="111" spans="2:6" ht="12.5">
      <c r="B111" s="114">
        <v>45531.697442129633</v>
      </c>
      <c r="C111" s="100">
        <v>214</v>
      </c>
      <c r="D111" s="115">
        <v>16.93</v>
      </c>
      <c r="E111" s="98">
        <v>3623.02</v>
      </c>
      <c r="F111" s="101" t="s">
        <v>12</v>
      </c>
    </row>
    <row r="112" spans="2:6" ht="12.5">
      <c r="B112" s="114">
        <v>45531.7</v>
      </c>
      <c r="C112" s="100">
        <v>114</v>
      </c>
      <c r="D112" s="115">
        <v>16.93</v>
      </c>
      <c r="E112" s="98">
        <v>1930.02</v>
      </c>
      <c r="F112" s="101" t="s">
        <v>12</v>
      </c>
    </row>
    <row r="113" spans="2:6" ht="12.5">
      <c r="B113" s="114">
        <v>45531.7</v>
      </c>
      <c r="C113" s="100">
        <v>147</v>
      </c>
      <c r="D113" s="115">
        <v>16.93</v>
      </c>
      <c r="E113" s="98">
        <v>2488.71</v>
      </c>
      <c r="F113" s="101" t="s">
        <v>12</v>
      </c>
    </row>
    <row r="114" spans="2:6" ht="12.5">
      <c r="B114" s="114">
        <v>45531.7028125</v>
      </c>
      <c r="C114" s="100">
        <v>259</v>
      </c>
      <c r="D114" s="115">
        <v>16.93</v>
      </c>
      <c r="E114" s="98">
        <v>4384.87</v>
      </c>
      <c r="F114" s="101" t="s">
        <v>12</v>
      </c>
    </row>
    <row r="115" spans="2:6" ht="12.5">
      <c r="B115" s="114">
        <v>45531.703067129631</v>
      </c>
      <c r="C115" s="100">
        <v>254</v>
      </c>
      <c r="D115" s="115">
        <v>16.93</v>
      </c>
      <c r="E115" s="98">
        <v>4300.22</v>
      </c>
      <c r="F115" s="101" t="s">
        <v>12</v>
      </c>
    </row>
    <row r="116" spans="2:6" ht="12.5">
      <c r="B116" s="114">
        <v>45531.703067129631</v>
      </c>
      <c r="C116" s="100">
        <v>278</v>
      </c>
      <c r="D116" s="115">
        <v>16.93</v>
      </c>
      <c r="E116" s="98">
        <v>4706.54</v>
      </c>
      <c r="F116" s="101" t="s">
        <v>12</v>
      </c>
    </row>
    <row r="117" spans="2:6" ht="12.5">
      <c r="B117" s="114">
        <v>45531.7030787037</v>
      </c>
      <c r="C117" s="100">
        <v>547</v>
      </c>
      <c r="D117" s="115">
        <v>16.920000000000002</v>
      </c>
      <c r="E117" s="98">
        <v>9255.2400000000016</v>
      </c>
      <c r="F117" s="101" t="s">
        <v>12</v>
      </c>
    </row>
    <row r="118" spans="2:6" ht="12.5">
      <c r="B118" s="114">
        <v>45531.7030787037</v>
      </c>
      <c r="C118" s="100">
        <v>257</v>
      </c>
      <c r="D118" s="115">
        <v>16.920000000000002</v>
      </c>
      <c r="E118" s="98">
        <v>4348.4400000000005</v>
      </c>
      <c r="F118" s="101" t="s">
        <v>12</v>
      </c>
    </row>
    <row r="119" spans="2:6" ht="12.5">
      <c r="B119" s="114">
        <v>45531.711168981485</v>
      </c>
      <c r="C119" s="100">
        <v>234</v>
      </c>
      <c r="D119" s="115">
        <v>16.899999999999999</v>
      </c>
      <c r="E119" s="98">
        <v>3954.5999999999995</v>
      </c>
      <c r="F119" s="101" t="s">
        <v>12</v>
      </c>
    </row>
    <row r="120" spans="2:6" ht="12.5">
      <c r="B120" s="114">
        <v>45531.711168981485</v>
      </c>
      <c r="C120" s="100">
        <v>28</v>
      </c>
      <c r="D120" s="115">
        <v>16.899999999999999</v>
      </c>
      <c r="E120" s="98">
        <v>473.19999999999993</v>
      </c>
      <c r="F120" s="101" t="s">
        <v>12</v>
      </c>
    </row>
    <row r="121" spans="2:6" ht="12.5">
      <c r="B121" s="114">
        <v>45531.711238425924</v>
      </c>
      <c r="C121" s="100">
        <v>285</v>
      </c>
      <c r="D121" s="115">
        <v>16.89</v>
      </c>
      <c r="E121" s="98">
        <v>4813.6500000000005</v>
      </c>
      <c r="F121" s="101" t="s">
        <v>12</v>
      </c>
    </row>
    <row r="122" spans="2:6" ht="12.5">
      <c r="B122" s="114">
        <v>45531.711238425924</v>
      </c>
      <c r="C122" s="100">
        <v>311</v>
      </c>
      <c r="D122" s="115">
        <v>16.89</v>
      </c>
      <c r="E122" s="98">
        <v>5252.79</v>
      </c>
      <c r="F122" s="101" t="s">
        <v>12</v>
      </c>
    </row>
    <row r="123" spans="2:6" ht="12.5">
      <c r="B123" s="114">
        <v>45531.711238425924</v>
      </c>
      <c r="C123" s="100">
        <v>288</v>
      </c>
      <c r="D123" s="115">
        <v>16.89</v>
      </c>
      <c r="E123" s="98">
        <v>4864.32</v>
      </c>
      <c r="F123" s="101" t="s">
        <v>12</v>
      </c>
    </row>
    <row r="124" spans="2:6" ht="12.5">
      <c r="B124" s="114">
        <v>45531.711238425924</v>
      </c>
      <c r="C124" s="100">
        <v>558</v>
      </c>
      <c r="D124" s="115">
        <v>16.89</v>
      </c>
      <c r="E124" s="98">
        <v>9424.6200000000008</v>
      </c>
      <c r="F124" s="101" t="s">
        <v>12</v>
      </c>
    </row>
    <row r="125" spans="2:6" ht="12.5">
      <c r="B125" s="114">
        <v>45531.716793981483</v>
      </c>
      <c r="C125" s="100">
        <v>294</v>
      </c>
      <c r="D125" s="115">
        <v>16.88</v>
      </c>
      <c r="E125" s="98">
        <v>4962.7199999999993</v>
      </c>
      <c r="F125" s="94" t="s">
        <v>12</v>
      </c>
    </row>
    <row r="126" spans="2:6" ht="12.5">
      <c r="B126" s="114">
        <v>45531.716793981483</v>
      </c>
      <c r="C126" s="100">
        <v>261</v>
      </c>
      <c r="D126" s="115">
        <v>16.88</v>
      </c>
      <c r="E126" s="98">
        <v>4405.6799999999994</v>
      </c>
      <c r="F126" s="94" t="s">
        <v>12</v>
      </c>
    </row>
    <row r="127" spans="2:6" ht="12.5">
      <c r="B127" s="114">
        <v>45531.716793981483</v>
      </c>
      <c r="C127" s="100">
        <v>294</v>
      </c>
      <c r="D127" s="115">
        <v>16.88</v>
      </c>
      <c r="E127" s="98">
        <v>4962.7199999999993</v>
      </c>
      <c r="F127" s="101" t="s">
        <v>12</v>
      </c>
    </row>
    <row r="128" spans="2:6" ht="12.5">
      <c r="B128" s="114">
        <v>45531.721759259257</v>
      </c>
      <c r="C128" s="100">
        <v>49</v>
      </c>
      <c r="D128" s="115">
        <v>16.87</v>
      </c>
      <c r="E128" s="98">
        <v>826.63</v>
      </c>
      <c r="F128" s="101" t="s">
        <v>12</v>
      </c>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3" priority="1">
      <formula>$D15&gt;#REF!</formula>
    </cfRule>
  </conditionalFormatting>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B8A9-BEA4-48C0-BA44-0A7E7067B62C}">
  <sheetPr codeName="Sheet20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45530</v>
      </c>
      <c r="C15" s="83">
        <f>SUMIF(F20:F5000,F15,C20:C5000)</f>
        <v>26075</v>
      </c>
      <c r="D15" s="84">
        <f>E15/C15</f>
        <v>16.806354362416116</v>
      </c>
      <c r="E15" s="84">
        <f>SUMIF(F20:F5000,F15,E20:E5000)</f>
        <v>438225.69000000018</v>
      </c>
      <c r="F15" s="85" t="s">
        <v>12</v>
      </c>
    </row>
    <row r="16" spans="2:10">
      <c r="B16" s="30">
        <v>45530</v>
      </c>
      <c r="C16" s="83">
        <f>SUMIF(F20:F5001,F16,C20:C5001)</f>
        <v>0</v>
      </c>
      <c r="D16" s="84">
        <v>0</v>
      </c>
      <c r="E16" s="84">
        <f>SUMIF(F20:F5001,F16,E20:E5001)</f>
        <v>0</v>
      </c>
      <c r="F16" s="85" t="s">
        <v>22</v>
      </c>
    </row>
    <row r="17" spans="2:12" ht="12.5">
      <c r="B17" s="30">
        <v>45530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45530.380555555559</v>
      </c>
      <c r="C20" s="100">
        <v>398</v>
      </c>
      <c r="D20" s="115">
        <v>16.829999999999998</v>
      </c>
      <c r="E20" s="98">
        <v>6698.3399999999992</v>
      </c>
      <c r="F20" s="101" t="s">
        <v>12</v>
      </c>
      <c r="G20" s="116"/>
      <c r="H20" s="113"/>
      <c r="I20" s="113"/>
      <c r="J20" s="113"/>
      <c r="K20" s="113"/>
    </row>
    <row r="21" spans="2:12" ht="12.5">
      <c r="B21" s="114">
        <v>45530.381249999999</v>
      </c>
      <c r="C21" s="100">
        <v>42</v>
      </c>
      <c r="D21" s="115">
        <v>16.82</v>
      </c>
      <c r="E21" s="98">
        <v>706.44</v>
      </c>
      <c r="F21" s="101" t="s">
        <v>12</v>
      </c>
    </row>
    <row r="22" spans="2:12" ht="12.5">
      <c r="B22" s="114">
        <v>45530.381249999999</v>
      </c>
      <c r="C22" s="100">
        <v>226</v>
      </c>
      <c r="D22" s="115">
        <v>16.82</v>
      </c>
      <c r="E22" s="98">
        <v>3801.32</v>
      </c>
      <c r="F22" s="101" t="s">
        <v>12</v>
      </c>
    </row>
    <row r="23" spans="2:12" ht="12.5">
      <c r="B23" s="114">
        <v>45530.381249999999</v>
      </c>
      <c r="C23" s="100">
        <v>507</v>
      </c>
      <c r="D23" s="115">
        <v>16.82</v>
      </c>
      <c r="E23" s="98">
        <v>8527.74</v>
      </c>
      <c r="F23" s="101" t="s">
        <v>12</v>
      </c>
    </row>
    <row r="24" spans="2:12" ht="12.5">
      <c r="B24" s="114">
        <v>45530.381249999999</v>
      </c>
      <c r="C24" s="100">
        <v>401</v>
      </c>
      <c r="D24" s="115">
        <v>16.82</v>
      </c>
      <c r="E24" s="98">
        <v>6744.82</v>
      </c>
      <c r="F24" s="101" t="s">
        <v>12</v>
      </c>
    </row>
    <row r="25" spans="2:12" ht="12.5">
      <c r="B25" s="114">
        <v>45530.381944444445</v>
      </c>
      <c r="C25" s="100">
        <v>287</v>
      </c>
      <c r="D25" s="115">
        <v>16.809999999999999</v>
      </c>
      <c r="E25" s="98">
        <v>4824.4699999999993</v>
      </c>
      <c r="F25" s="101" t="s">
        <v>12</v>
      </c>
    </row>
    <row r="26" spans="2:12" ht="12.5">
      <c r="B26" s="114">
        <v>45530.388194444444</v>
      </c>
      <c r="C26" s="100">
        <v>766</v>
      </c>
      <c r="D26" s="115">
        <v>16.760000000000002</v>
      </c>
      <c r="E26" s="98">
        <v>12838.160000000002</v>
      </c>
      <c r="F26" s="101" t="s">
        <v>12</v>
      </c>
    </row>
    <row r="27" spans="2:12" ht="12.5">
      <c r="B27" s="114">
        <v>45530.388194444444</v>
      </c>
      <c r="C27" s="100">
        <v>58</v>
      </c>
      <c r="D27" s="115">
        <v>16.760000000000002</v>
      </c>
      <c r="E27" s="98">
        <v>972.08</v>
      </c>
      <c r="F27" s="101" t="s">
        <v>12</v>
      </c>
    </row>
    <row r="28" spans="2:12" ht="12.5">
      <c r="B28" s="114">
        <v>45530.393055555556</v>
      </c>
      <c r="C28" s="100">
        <v>567</v>
      </c>
      <c r="D28" s="115">
        <v>16.78</v>
      </c>
      <c r="E28" s="98">
        <v>9514.26</v>
      </c>
      <c r="F28" s="101" t="s">
        <v>12</v>
      </c>
    </row>
    <row r="29" spans="2:12" ht="12.5">
      <c r="B29" s="114">
        <v>45530.396527777775</v>
      </c>
      <c r="C29" s="100">
        <v>300</v>
      </c>
      <c r="D29" s="115">
        <v>16.78</v>
      </c>
      <c r="E29" s="98">
        <v>5034</v>
      </c>
      <c r="F29" s="101" t="s">
        <v>12</v>
      </c>
    </row>
    <row r="30" spans="2:12" ht="12.5">
      <c r="B30" s="114">
        <v>45530.404861111114</v>
      </c>
      <c r="C30" s="100">
        <v>38</v>
      </c>
      <c r="D30" s="115">
        <v>16.739999999999998</v>
      </c>
      <c r="E30" s="98">
        <v>636.11999999999989</v>
      </c>
      <c r="F30" s="101" t="s">
        <v>12</v>
      </c>
    </row>
    <row r="31" spans="2:12" ht="12.5">
      <c r="B31" s="114">
        <v>45530.404861111114</v>
      </c>
      <c r="C31" s="100">
        <v>265</v>
      </c>
      <c r="D31" s="115">
        <v>16.739999999999998</v>
      </c>
      <c r="E31" s="98">
        <v>4436.0999999999995</v>
      </c>
      <c r="F31" s="101" t="s">
        <v>12</v>
      </c>
    </row>
    <row r="32" spans="2:12" ht="12.5">
      <c r="B32" s="114">
        <v>45530.404861111114</v>
      </c>
      <c r="C32" s="100">
        <v>268</v>
      </c>
      <c r="D32" s="115">
        <v>16.739999999999998</v>
      </c>
      <c r="E32" s="98">
        <v>4486.32</v>
      </c>
      <c r="F32" s="101" t="s">
        <v>12</v>
      </c>
    </row>
    <row r="33" spans="2:6" ht="12.5">
      <c r="B33" s="114">
        <v>45530.404861111114</v>
      </c>
      <c r="C33" s="100">
        <v>235</v>
      </c>
      <c r="D33" s="115">
        <v>16.739999999999998</v>
      </c>
      <c r="E33" s="98">
        <v>3933.8999999999996</v>
      </c>
      <c r="F33" s="101" t="s">
        <v>12</v>
      </c>
    </row>
    <row r="34" spans="2:6" ht="12.5">
      <c r="B34" s="114">
        <v>45530.413194444445</v>
      </c>
      <c r="C34" s="100">
        <v>243</v>
      </c>
      <c r="D34" s="115">
        <v>16.75</v>
      </c>
      <c r="E34" s="98">
        <v>4070.25</v>
      </c>
      <c r="F34" s="101" t="s">
        <v>12</v>
      </c>
    </row>
    <row r="35" spans="2:6" ht="12.5">
      <c r="B35" s="114">
        <v>45530.415972222225</v>
      </c>
      <c r="C35" s="100">
        <v>186</v>
      </c>
      <c r="D35" s="115">
        <v>16.77</v>
      </c>
      <c r="E35" s="98">
        <v>3119.22</v>
      </c>
      <c r="F35" s="101" t="s">
        <v>12</v>
      </c>
    </row>
    <row r="36" spans="2:6" ht="12.5">
      <c r="B36" s="114">
        <v>45530.418055555558</v>
      </c>
      <c r="C36" s="100">
        <v>304</v>
      </c>
      <c r="D36" s="115">
        <v>16.760000000000002</v>
      </c>
      <c r="E36" s="98">
        <v>5095.0400000000009</v>
      </c>
      <c r="F36" s="101" t="s">
        <v>12</v>
      </c>
    </row>
    <row r="37" spans="2:6" ht="12.5">
      <c r="B37" s="114">
        <v>45530.418055555558</v>
      </c>
      <c r="C37" s="100">
        <v>289</v>
      </c>
      <c r="D37" s="115">
        <v>16.77</v>
      </c>
      <c r="E37" s="98">
        <v>4846.53</v>
      </c>
      <c r="F37" s="101" t="s">
        <v>12</v>
      </c>
    </row>
    <row r="38" spans="2:6" ht="12.5">
      <c r="B38" s="114">
        <v>45530.44027777778</v>
      </c>
      <c r="C38" s="100">
        <v>183</v>
      </c>
      <c r="D38" s="115">
        <v>16.79</v>
      </c>
      <c r="E38" s="98">
        <v>3072.5699999999997</v>
      </c>
      <c r="F38" s="101" t="s">
        <v>12</v>
      </c>
    </row>
    <row r="39" spans="2:6" ht="12.5">
      <c r="B39" s="114">
        <v>45530.44027777778</v>
      </c>
      <c r="C39" s="100">
        <v>235</v>
      </c>
      <c r="D39" s="115">
        <v>16.79</v>
      </c>
      <c r="E39" s="98">
        <v>3945.6499999999996</v>
      </c>
      <c r="F39" s="101" t="s">
        <v>12</v>
      </c>
    </row>
    <row r="40" spans="2:6" ht="12.5">
      <c r="B40" s="114">
        <v>45530.44027777778</v>
      </c>
      <c r="C40" s="100">
        <v>136</v>
      </c>
      <c r="D40" s="115">
        <v>16.79</v>
      </c>
      <c r="E40" s="98">
        <v>2283.44</v>
      </c>
      <c r="F40" s="101" t="s">
        <v>12</v>
      </c>
    </row>
    <row r="41" spans="2:6" ht="12.5">
      <c r="B41" s="114">
        <v>45530.44027777778</v>
      </c>
      <c r="C41" s="100">
        <v>350</v>
      </c>
      <c r="D41" s="115">
        <v>16.79</v>
      </c>
      <c r="E41" s="98">
        <v>5876.5</v>
      </c>
      <c r="F41" s="101" t="s">
        <v>12</v>
      </c>
    </row>
    <row r="42" spans="2:6" ht="12.5">
      <c r="B42" s="114">
        <v>45530.44027777778</v>
      </c>
      <c r="C42" s="100">
        <v>99</v>
      </c>
      <c r="D42" s="115">
        <v>16.79</v>
      </c>
      <c r="E42" s="98">
        <v>1662.2099999999998</v>
      </c>
      <c r="F42" s="101" t="s">
        <v>12</v>
      </c>
    </row>
    <row r="43" spans="2:6" ht="12.5">
      <c r="B43" s="114">
        <v>45530.44027777778</v>
      </c>
      <c r="C43" s="100">
        <v>150</v>
      </c>
      <c r="D43" s="115">
        <v>16.79</v>
      </c>
      <c r="E43" s="98">
        <v>2518.5</v>
      </c>
      <c r="F43" s="101" t="s">
        <v>12</v>
      </c>
    </row>
    <row r="44" spans="2:6" ht="12.5">
      <c r="B44" s="114">
        <v>45530.44027777778</v>
      </c>
      <c r="C44" s="100">
        <v>220</v>
      </c>
      <c r="D44" s="115">
        <v>16.79</v>
      </c>
      <c r="E44" s="98">
        <v>3693.7999999999997</v>
      </c>
      <c r="F44" s="101" t="s">
        <v>12</v>
      </c>
    </row>
    <row r="45" spans="2:6" ht="12.5">
      <c r="B45" s="114">
        <v>45530.44027777778</v>
      </c>
      <c r="C45" s="100">
        <v>370</v>
      </c>
      <c r="D45" s="115">
        <v>16.79</v>
      </c>
      <c r="E45" s="98">
        <v>6212.2999999999993</v>
      </c>
      <c r="F45" s="101" t="s">
        <v>12</v>
      </c>
    </row>
    <row r="46" spans="2:6" ht="12.5">
      <c r="B46" s="114">
        <v>45530.44027777778</v>
      </c>
      <c r="C46" s="100">
        <v>75</v>
      </c>
      <c r="D46" s="115">
        <v>16.79</v>
      </c>
      <c r="E46" s="98">
        <v>1259.25</v>
      </c>
      <c r="F46" s="101" t="s">
        <v>12</v>
      </c>
    </row>
    <row r="47" spans="2:6" ht="12.5">
      <c r="B47" s="114">
        <v>45530.44027777778</v>
      </c>
      <c r="C47" s="100">
        <v>411</v>
      </c>
      <c r="D47" s="115">
        <v>16.79</v>
      </c>
      <c r="E47" s="98">
        <v>6900.69</v>
      </c>
      <c r="F47" s="101" t="s">
        <v>12</v>
      </c>
    </row>
    <row r="48" spans="2:6" ht="12.5">
      <c r="B48" s="114">
        <v>45530.450694444444</v>
      </c>
      <c r="C48" s="100">
        <v>162</v>
      </c>
      <c r="D48" s="115">
        <v>16.78</v>
      </c>
      <c r="E48" s="98">
        <v>2718.36</v>
      </c>
      <c r="F48" s="101" t="s">
        <v>12</v>
      </c>
    </row>
    <row r="49" spans="2:6" ht="12.5">
      <c r="B49" s="114">
        <v>45530.450694444444</v>
      </c>
      <c r="C49" s="100">
        <v>100</v>
      </c>
      <c r="D49" s="115">
        <v>16.78</v>
      </c>
      <c r="E49" s="98">
        <v>1678</v>
      </c>
      <c r="F49" s="101" t="s">
        <v>12</v>
      </c>
    </row>
    <row r="50" spans="2:6" ht="12.5">
      <c r="B50" s="114">
        <v>45530.452777777777</v>
      </c>
      <c r="C50" s="100">
        <v>77</v>
      </c>
      <c r="D50" s="115">
        <v>16.78</v>
      </c>
      <c r="E50" s="98">
        <v>1292.0600000000002</v>
      </c>
      <c r="F50" s="101" t="s">
        <v>12</v>
      </c>
    </row>
    <row r="51" spans="2:6" ht="12.5">
      <c r="B51" s="114">
        <v>45530.452777777777</v>
      </c>
      <c r="C51" s="100">
        <v>75</v>
      </c>
      <c r="D51" s="115">
        <v>16.78</v>
      </c>
      <c r="E51" s="98">
        <v>1258.5</v>
      </c>
      <c r="F51" s="101" t="s">
        <v>12</v>
      </c>
    </row>
    <row r="52" spans="2:6" ht="12.5">
      <c r="B52" s="114">
        <v>45530.456944444442</v>
      </c>
      <c r="C52" s="100">
        <v>1</v>
      </c>
      <c r="D52" s="115">
        <v>16.78</v>
      </c>
      <c r="E52" s="98">
        <v>16.78</v>
      </c>
      <c r="F52" s="101" t="s">
        <v>12</v>
      </c>
    </row>
    <row r="53" spans="2:6" ht="12.5">
      <c r="B53" s="114">
        <v>45530.456944444442</v>
      </c>
      <c r="C53" s="100">
        <v>171</v>
      </c>
      <c r="D53" s="115">
        <v>16.78</v>
      </c>
      <c r="E53" s="98">
        <v>2869.38</v>
      </c>
      <c r="F53" s="101" t="s">
        <v>12</v>
      </c>
    </row>
    <row r="54" spans="2:6" ht="12.5">
      <c r="B54" s="114">
        <v>45530.459027777775</v>
      </c>
      <c r="C54" s="100">
        <v>258</v>
      </c>
      <c r="D54" s="115">
        <v>16.77</v>
      </c>
      <c r="E54" s="98">
        <v>4326.66</v>
      </c>
      <c r="F54" s="101" t="s">
        <v>12</v>
      </c>
    </row>
    <row r="55" spans="2:6" ht="12.5">
      <c r="B55" s="114">
        <v>45530.459027777775</v>
      </c>
      <c r="C55" s="100">
        <v>256</v>
      </c>
      <c r="D55" s="115">
        <v>16.77</v>
      </c>
      <c r="E55" s="98">
        <v>4293.12</v>
      </c>
      <c r="F55" s="101" t="s">
        <v>12</v>
      </c>
    </row>
    <row r="56" spans="2:6" ht="12.5">
      <c r="B56" s="114">
        <v>45530.459027777775</v>
      </c>
      <c r="C56" s="100">
        <v>256</v>
      </c>
      <c r="D56" s="115">
        <v>16.78</v>
      </c>
      <c r="E56" s="98">
        <v>4295.68</v>
      </c>
      <c r="F56" s="101" t="s">
        <v>12</v>
      </c>
    </row>
    <row r="57" spans="2:6" ht="12.5">
      <c r="B57" s="114">
        <v>45530.460416666669</v>
      </c>
      <c r="C57" s="100">
        <v>256</v>
      </c>
      <c r="D57" s="115">
        <v>16.739999999999998</v>
      </c>
      <c r="E57" s="98">
        <v>4285.4399999999996</v>
      </c>
      <c r="F57" s="101" t="s">
        <v>12</v>
      </c>
    </row>
    <row r="58" spans="2:6" ht="12.5">
      <c r="B58" s="114">
        <v>45530.460416666669</v>
      </c>
      <c r="C58" s="100">
        <v>256</v>
      </c>
      <c r="D58" s="115">
        <v>16.739999999999998</v>
      </c>
      <c r="E58" s="98">
        <v>4285.4399999999996</v>
      </c>
      <c r="F58" s="101" t="s">
        <v>12</v>
      </c>
    </row>
    <row r="59" spans="2:6" ht="12.5">
      <c r="B59" s="114">
        <v>45530.467361111114</v>
      </c>
      <c r="C59" s="100">
        <v>59</v>
      </c>
      <c r="D59" s="115">
        <v>16.739999999999998</v>
      </c>
      <c r="E59" s="98">
        <v>987.65999999999985</v>
      </c>
      <c r="F59" s="101" t="s">
        <v>12</v>
      </c>
    </row>
    <row r="60" spans="2:6" ht="12.5">
      <c r="B60" s="114">
        <v>45530.467361111114</v>
      </c>
      <c r="C60" s="100">
        <v>229</v>
      </c>
      <c r="D60" s="115">
        <v>16.739999999999998</v>
      </c>
      <c r="E60" s="98">
        <v>3833.4599999999996</v>
      </c>
      <c r="F60" s="101" t="s">
        <v>12</v>
      </c>
    </row>
    <row r="61" spans="2:6" ht="12.5">
      <c r="B61" s="114">
        <v>45530.479166666664</v>
      </c>
      <c r="C61" s="100">
        <v>69</v>
      </c>
      <c r="D61" s="115">
        <v>16.760000000000002</v>
      </c>
      <c r="E61" s="98">
        <v>1156.44</v>
      </c>
      <c r="F61" s="101" t="s">
        <v>12</v>
      </c>
    </row>
    <row r="62" spans="2:6" ht="12.5">
      <c r="B62" s="114">
        <v>45530.48333333333</v>
      </c>
      <c r="C62" s="100">
        <v>562</v>
      </c>
      <c r="D62" s="115">
        <v>16.78</v>
      </c>
      <c r="E62" s="98">
        <v>9430.36</v>
      </c>
      <c r="F62" s="101" t="s">
        <v>12</v>
      </c>
    </row>
    <row r="63" spans="2:6" ht="12.5">
      <c r="B63" s="114">
        <v>45530.48541666667</v>
      </c>
      <c r="C63" s="100">
        <v>606</v>
      </c>
      <c r="D63" s="115">
        <v>16.77</v>
      </c>
      <c r="E63" s="98">
        <v>10162.619999999999</v>
      </c>
      <c r="F63" s="101" t="s">
        <v>12</v>
      </c>
    </row>
    <row r="64" spans="2:6" ht="12.5">
      <c r="B64" s="114">
        <v>45530.495833333334</v>
      </c>
      <c r="C64" s="100">
        <v>69</v>
      </c>
      <c r="D64" s="115">
        <v>16.77</v>
      </c>
      <c r="E64" s="98">
        <v>1157.1299999999999</v>
      </c>
      <c r="F64" s="101" t="s">
        <v>12</v>
      </c>
    </row>
    <row r="65" spans="2:6" ht="12.5">
      <c r="B65" s="114">
        <v>45530.496527777781</v>
      </c>
      <c r="C65" s="100">
        <v>10</v>
      </c>
      <c r="D65" s="115">
        <v>16.77</v>
      </c>
      <c r="E65" s="98">
        <v>167.7</v>
      </c>
      <c r="F65" s="101" t="s">
        <v>12</v>
      </c>
    </row>
    <row r="66" spans="2:6" ht="12.5">
      <c r="B66" s="114">
        <v>45530.496527777781</v>
      </c>
      <c r="C66" s="100">
        <v>35</v>
      </c>
      <c r="D66" s="115">
        <v>16.77</v>
      </c>
      <c r="E66" s="98">
        <v>586.94999999999993</v>
      </c>
      <c r="F66" s="101" t="s">
        <v>12</v>
      </c>
    </row>
    <row r="67" spans="2:6" ht="12.5">
      <c r="B67" s="114">
        <v>45530.49722222222</v>
      </c>
      <c r="C67" s="100">
        <v>3</v>
      </c>
      <c r="D67" s="115">
        <v>16.77</v>
      </c>
      <c r="E67" s="98">
        <v>50.31</v>
      </c>
      <c r="F67" s="101" t="s">
        <v>12</v>
      </c>
    </row>
    <row r="68" spans="2:6" ht="12.5">
      <c r="B68" s="114">
        <v>45530.501388888886</v>
      </c>
      <c r="C68" s="100">
        <v>265</v>
      </c>
      <c r="D68" s="115">
        <v>16.77</v>
      </c>
      <c r="E68" s="98">
        <v>4444.05</v>
      </c>
      <c r="F68" s="101" t="s">
        <v>12</v>
      </c>
    </row>
    <row r="69" spans="2:6" ht="12.5">
      <c r="B69" s="114">
        <v>45530.503472222219</v>
      </c>
      <c r="C69" s="100">
        <v>135</v>
      </c>
      <c r="D69" s="115">
        <v>16.77</v>
      </c>
      <c r="E69" s="98">
        <v>2263.9499999999998</v>
      </c>
      <c r="F69" s="101" t="s">
        <v>12</v>
      </c>
    </row>
    <row r="70" spans="2:6" ht="12.5">
      <c r="B70" s="114">
        <v>45530.506944444445</v>
      </c>
      <c r="C70" s="100">
        <v>517</v>
      </c>
      <c r="D70" s="115">
        <v>16.84</v>
      </c>
      <c r="E70" s="98">
        <v>8706.2800000000007</v>
      </c>
      <c r="F70" s="101" t="s">
        <v>12</v>
      </c>
    </row>
    <row r="71" spans="2:6" ht="12.5">
      <c r="B71" s="114">
        <v>45530.506944444445</v>
      </c>
      <c r="C71" s="100">
        <v>305</v>
      </c>
      <c r="D71" s="115">
        <v>16.850000000000001</v>
      </c>
      <c r="E71" s="98">
        <v>5139.25</v>
      </c>
      <c r="F71" s="101" t="s">
        <v>12</v>
      </c>
    </row>
    <row r="72" spans="2:6" ht="12.5">
      <c r="B72" s="114">
        <v>45530.506944444445</v>
      </c>
      <c r="C72" s="100">
        <v>28</v>
      </c>
      <c r="D72" s="115">
        <v>16.84</v>
      </c>
      <c r="E72" s="98">
        <v>471.52</v>
      </c>
      <c r="F72" s="101" t="s">
        <v>12</v>
      </c>
    </row>
    <row r="73" spans="2:6" ht="12.5">
      <c r="B73" s="114">
        <v>45530.515972222223</v>
      </c>
      <c r="C73" s="100">
        <v>298</v>
      </c>
      <c r="D73" s="115">
        <v>16.84</v>
      </c>
      <c r="E73" s="98">
        <v>5018.32</v>
      </c>
      <c r="F73" s="101" t="s">
        <v>12</v>
      </c>
    </row>
    <row r="74" spans="2:6" ht="12.5">
      <c r="B74" s="114">
        <v>45530.51666666667</v>
      </c>
      <c r="C74" s="100">
        <v>283</v>
      </c>
      <c r="D74" s="115">
        <v>16.84</v>
      </c>
      <c r="E74" s="98">
        <v>4765.72</v>
      </c>
      <c r="F74" s="101" t="s">
        <v>12</v>
      </c>
    </row>
    <row r="75" spans="2:6" ht="12.5">
      <c r="B75" s="114">
        <v>45530.518055555556</v>
      </c>
      <c r="C75" s="100">
        <v>521</v>
      </c>
      <c r="D75" s="115">
        <v>16.82</v>
      </c>
      <c r="E75" s="98">
        <v>8763.2199999999993</v>
      </c>
      <c r="F75" s="101" t="s">
        <v>12</v>
      </c>
    </row>
    <row r="76" spans="2:6" ht="12.5">
      <c r="B76" s="114">
        <v>45530.525694444441</v>
      </c>
      <c r="C76" s="100">
        <v>283</v>
      </c>
      <c r="D76" s="115">
        <v>16.809999999999999</v>
      </c>
      <c r="E76" s="98">
        <v>4757.2299999999996</v>
      </c>
      <c r="F76" s="101" t="s">
        <v>12</v>
      </c>
    </row>
    <row r="77" spans="2:6" ht="12.5">
      <c r="B77" s="114">
        <v>45530.531944444447</v>
      </c>
      <c r="C77" s="100">
        <v>177</v>
      </c>
      <c r="D77" s="115">
        <v>16.8</v>
      </c>
      <c r="E77" s="98">
        <v>2973.6</v>
      </c>
      <c r="F77" s="101" t="s">
        <v>12</v>
      </c>
    </row>
    <row r="78" spans="2:6" ht="12.5">
      <c r="B78" s="114">
        <v>45530.536111111112</v>
      </c>
      <c r="C78" s="100">
        <v>79</v>
      </c>
      <c r="D78" s="115">
        <v>16.79</v>
      </c>
      <c r="E78" s="98">
        <v>1326.4099999999999</v>
      </c>
      <c r="F78" s="101" t="s">
        <v>12</v>
      </c>
    </row>
    <row r="79" spans="2:6" ht="12.5">
      <c r="B79" s="114">
        <v>45530.536111111112</v>
      </c>
      <c r="C79" s="100">
        <v>15</v>
      </c>
      <c r="D79" s="115">
        <v>16.8</v>
      </c>
      <c r="E79" s="98">
        <v>252</v>
      </c>
      <c r="F79" s="101" t="s">
        <v>12</v>
      </c>
    </row>
    <row r="80" spans="2:6" ht="12.5">
      <c r="B80" s="114">
        <v>45530.536111111112</v>
      </c>
      <c r="C80" s="100">
        <v>254</v>
      </c>
      <c r="D80" s="115">
        <v>16.8</v>
      </c>
      <c r="E80" s="98">
        <v>4267.2</v>
      </c>
      <c r="F80" s="101" t="s">
        <v>12</v>
      </c>
    </row>
    <row r="81" spans="2:6" ht="12.5">
      <c r="B81" s="114">
        <v>45530.536111111112</v>
      </c>
      <c r="C81" s="100">
        <v>89</v>
      </c>
      <c r="D81" s="115">
        <v>16.8</v>
      </c>
      <c r="E81" s="98">
        <v>1495.2</v>
      </c>
      <c r="F81" s="101" t="s">
        <v>12</v>
      </c>
    </row>
    <row r="82" spans="2:6" ht="12.5">
      <c r="B82" s="114">
        <v>45530.539583333331</v>
      </c>
      <c r="C82" s="100">
        <v>8</v>
      </c>
      <c r="D82" s="115">
        <v>16.8</v>
      </c>
      <c r="E82" s="98">
        <v>134.4</v>
      </c>
      <c r="F82" s="101" t="s">
        <v>12</v>
      </c>
    </row>
    <row r="83" spans="2:6" ht="12.5">
      <c r="B83" s="114">
        <v>45530.540277777778</v>
      </c>
      <c r="C83" s="100">
        <v>181</v>
      </c>
      <c r="D83" s="115">
        <v>16.79</v>
      </c>
      <c r="E83" s="98">
        <v>3038.99</v>
      </c>
      <c r="F83" s="101" t="s">
        <v>12</v>
      </c>
    </row>
    <row r="84" spans="2:6" ht="12.5">
      <c r="B84" s="114">
        <v>45530.549305555556</v>
      </c>
      <c r="C84" s="100">
        <v>285</v>
      </c>
      <c r="D84" s="115">
        <v>16.79</v>
      </c>
      <c r="E84" s="98">
        <v>4785.1499999999996</v>
      </c>
      <c r="F84" s="101" t="s">
        <v>12</v>
      </c>
    </row>
    <row r="85" spans="2:6" ht="12.5">
      <c r="B85" s="114">
        <v>45530.549305555556</v>
      </c>
      <c r="C85" s="100">
        <v>532</v>
      </c>
      <c r="D85" s="115">
        <v>16.79</v>
      </c>
      <c r="E85" s="98">
        <v>8932.2799999999988</v>
      </c>
      <c r="F85" s="101" t="s">
        <v>12</v>
      </c>
    </row>
    <row r="86" spans="2:6" ht="12.5">
      <c r="B86" s="114">
        <v>45530.557638888888</v>
      </c>
      <c r="C86" s="100">
        <v>279</v>
      </c>
      <c r="D86" s="115">
        <v>16.8</v>
      </c>
      <c r="E86" s="98">
        <v>4687.2</v>
      </c>
      <c r="F86" s="101" t="s">
        <v>12</v>
      </c>
    </row>
    <row r="87" spans="2:6" ht="12.5">
      <c r="B87" s="114">
        <v>45530.569444444445</v>
      </c>
      <c r="C87" s="100">
        <v>56</v>
      </c>
      <c r="D87" s="115">
        <v>16.79</v>
      </c>
      <c r="E87" s="98">
        <v>940.24</v>
      </c>
      <c r="F87" s="101" t="s">
        <v>12</v>
      </c>
    </row>
    <row r="88" spans="2:6" ht="12.5">
      <c r="B88" s="114">
        <v>45530.569444444445</v>
      </c>
      <c r="C88" s="100">
        <v>486</v>
      </c>
      <c r="D88" s="115">
        <v>16.79</v>
      </c>
      <c r="E88" s="98">
        <v>8159.94</v>
      </c>
      <c r="F88" s="101" t="s">
        <v>12</v>
      </c>
    </row>
    <row r="89" spans="2:6" ht="12.5">
      <c r="B89" s="114">
        <v>45530.576388888891</v>
      </c>
      <c r="C89" s="100">
        <v>64</v>
      </c>
      <c r="D89" s="115">
        <v>16.78</v>
      </c>
      <c r="E89" s="98">
        <v>1073.92</v>
      </c>
      <c r="F89" s="101" t="s">
        <v>12</v>
      </c>
    </row>
    <row r="90" spans="2:6" ht="12.5">
      <c r="B90" s="114">
        <v>45530.588888888888</v>
      </c>
      <c r="C90" s="100">
        <v>271</v>
      </c>
      <c r="D90" s="115">
        <v>16.78</v>
      </c>
      <c r="E90" s="98">
        <v>4547.38</v>
      </c>
      <c r="F90" s="101" t="s">
        <v>12</v>
      </c>
    </row>
    <row r="91" spans="2:6" ht="12.5">
      <c r="B91" s="114">
        <v>45530.588888888888</v>
      </c>
      <c r="C91" s="100">
        <v>469</v>
      </c>
      <c r="D91" s="115">
        <v>16.78</v>
      </c>
      <c r="E91" s="98">
        <v>7869.8200000000006</v>
      </c>
      <c r="F91" s="101" t="s">
        <v>12</v>
      </c>
    </row>
    <row r="92" spans="2:6" ht="12.5">
      <c r="B92" s="114">
        <v>45530.588888888888</v>
      </c>
      <c r="C92" s="100">
        <v>590</v>
      </c>
      <c r="D92" s="115">
        <v>16.78</v>
      </c>
      <c r="E92" s="98">
        <v>9900.2000000000007</v>
      </c>
      <c r="F92" s="101" t="s">
        <v>12</v>
      </c>
    </row>
    <row r="93" spans="2:6" ht="12.5">
      <c r="B93" s="114">
        <v>45530.598611111112</v>
      </c>
      <c r="C93" s="100">
        <v>276</v>
      </c>
      <c r="D93" s="115">
        <v>16.77</v>
      </c>
      <c r="E93" s="98">
        <v>4628.5199999999995</v>
      </c>
      <c r="F93" s="101" t="s">
        <v>12</v>
      </c>
    </row>
    <row r="94" spans="2:6" ht="12.5">
      <c r="B94" s="114">
        <v>45530.598611111112</v>
      </c>
      <c r="C94" s="100">
        <v>272</v>
      </c>
      <c r="D94" s="115">
        <v>16.77</v>
      </c>
      <c r="E94" s="98">
        <v>4561.4399999999996</v>
      </c>
      <c r="F94" s="101" t="s">
        <v>12</v>
      </c>
    </row>
    <row r="95" spans="2:6" ht="12.5">
      <c r="B95" s="114">
        <v>45530.598611111112</v>
      </c>
      <c r="C95" s="100">
        <v>171</v>
      </c>
      <c r="D95" s="115">
        <v>16.77</v>
      </c>
      <c r="E95" s="98">
        <v>2867.67</v>
      </c>
      <c r="F95" s="101" t="s">
        <v>12</v>
      </c>
    </row>
    <row r="96" spans="2:6" ht="12.5">
      <c r="B96" s="114">
        <v>45530.604861111111</v>
      </c>
      <c r="C96" s="100">
        <v>221</v>
      </c>
      <c r="D96" s="115">
        <v>16.79</v>
      </c>
      <c r="E96" s="98">
        <v>3710.5899999999997</v>
      </c>
      <c r="F96" s="101" t="s">
        <v>12</v>
      </c>
    </row>
    <row r="97" spans="2:6" ht="12.5">
      <c r="B97" s="114">
        <v>45530.604861111111</v>
      </c>
      <c r="C97" s="100">
        <v>41</v>
      </c>
      <c r="D97" s="115">
        <v>16.79</v>
      </c>
      <c r="E97" s="98">
        <v>688.39</v>
      </c>
      <c r="F97" s="101" t="s">
        <v>12</v>
      </c>
    </row>
    <row r="98" spans="2:6" ht="12.5">
      <c r="B98" s="114">
        <v>45530.604861111111</v>
      </c>
      <c r="C98" s="100">
        <v>267</v>
      </c>
      <c r="D98" s="115">
        <v>16.79</v>
      </c>
      <c r="E98" s="98">
        <v>4482.9299999999994</v>
      </c>
      <c r="F98" s="101" t="s">
        <v>12</v>
      </c>
    </row>
    <row r="99" spans="2:6" ht="12.5">
      <c r="B99" s="114">
        <v>45530.615277777775</v>
      </c>
      <c r="C99" s="100">
        <v>51</v>
      </c>
      <c r="D99" s="115">
        <v>16.8</v>
      </c>
      <c r="E99" s="98">
        <v>856.80000000000007</v>
      </c>
      <c r="F99" s="101" t="s">
        <v>12</v>
      </c>
    </row>
    <row r="100" spans="2:6" ht="12.5">
      <c r="B100" s="114">
        <v>45530.615277777775</v>
      </c>
      <c r="C100" s="100">
        <v>41</v>
      </c>
      <c r="D100" s="115">
        <v>16.8</v>
      </c>
      <c r="E100" s="98">
        <v>688.80000000000007</v>
      </c>
      <c r="F100" s="101" t="s">
        <v>12</v>
      </c>
    </row>
    <row r="101" spans="2:6" ht="12.5">
      <c r="B101" s="114">
        <v>45530.615277777775</v>
      </c>
      <c r="C101" s="100">
        <v>180</v>
      </c>
      <c r="D101" s="115">
        <v>16.8</v>
      </c>
      <c r="E101" s="98">
        <v>3024</v>
      </c>
      <c r="F101" s="101" t="s">
        <v>12</v>
      </c>
    </row>
    <row r="102" spans="2:6" ht="12.5">
      <c r="B102" s="114">
        <v>45530.619444444441</v>
      </c>
      <c r="C102" s="100">
        <v>294</v>
      </c>
      <c r="D102" s="115">
        <v>16.809999999999999</v>
      </c>
      <c r="E102" s="98">
        <v>4942.1399999999994</v>
      </c>
      <c r="F102" s="101" t="s">
        <v>12</v>
      </c>
    </row>
    <row r="103" spans="2:6" ht="12.5">
      <c r="B103" s="114">
        <v>45530.622916666667</v>
      </c>
      <c r="C103" s="100">
        <v>6</v>
      </c>
      <c r="D103" s="115">
        <v>16.809999999999999</v>
      </c>
      <c r="E103" s="98">
        <v>100.85999999999999</v>
      </c>
      <c r="F103" s="101" t="s">
        <v>12</v>
      </c>
    </row>
    <row r="104" spans="2:6" ht="12.5">
      <c r="B104" s="114">
        <v>45530.623611111114</v>
      </c>
      <c r="C104" s="100">
        <v>66</v>
      </c>
      <c r="D104" s="115">
        <v>16.809999999999999</v>
      </c>
      <c r="E104" s="98">
        <v>1109.4599999999998</v>
      </c>
      <c r="F104" s="101" t="s">
        <v>12</v>
      </c>
    </row>
    <row r="105" spans="2:6" ht="12.5">
      <c r="B105" s="114">
        <v>45530.624305555553</v>
      </c>
      <c r="C105" s="100">
        <v>272</v>
      </c>
      <c r="D105" s="115">
        <v>16.809999999999999</v>
      </c>
      <c r="E105" s="98">
        <v>4572.32</v>
      </c>
      <c r="F105" s="101" t="s">
        <v>12</v>
      </c>
    </row>
    <row r="106" spans="2:6" ht="12.5">
      <c r="B106" s="114">
        <v>45530.624305555553</v>
      </c>
      <c r="C106" s="100">
        <v>23</v>
      </c>
      <c r="D106" s="115">
        <v>16.809999999999999</v>
      </c>
      <c r="E106" s="98">
        <v>386.63</v>
      </c>
      <c r="F106" s="101" t="s">
        <v>12</v>
      </c>
    </row>
    <row r="107" spans="2:6" ht="12.5">
      <c r="B107" s="114">
        <v>45530.629861111112</v>
      </c>
      <c r="C107" s="100">
        <v>268</v>
      </c>
      <c r="D107" s="115">
        <v>16.809999999999999</v>
      </c>
      <c r="E107" s="98">
        <v>4505.08</v>
      </c>
      <c r="F107" s="101" t="s">
        <v>12</v>
      </c>
    </row>
    <row r="108" spans="2:6" ht="12.5">
      <c r="B108" s="114">
        <v>45530.630555555559</v>
      </c>
      <c r="C108" s="100">
        <v>76</v>
      </c>
      <c r="D108" s="115">
        <v>16.82</v>
      </c>
      <c r="E108" s="98">
        <v>1278.32</v>
      </c>
      <c r="F108" s="101" t="s">
        <v>12</v>
      </c>
    </row>
    <row r="109" spans="2:6" ht="12.5">
      <c r="B109" s="114">
        <v>45530.630555555559</v>
      </c>
      <c r="C109" s="100">
        <v>500</v>
      </c>
      <c r="D109" s="115">
        <v>16.82</v>
      </c>
      <c r="E109" s="98">
        <v>8410</v>
      </c>
      <c r="F109" s="101" t="s">
        <v>12</v>
      </c>
    </row>
    <row r="110" spans="2:6" ht="12.5">
      <c r="B110" s="114">
        <v>45530.630555555559</v>
      </c>
      <c r="C110" s="100">
        <v>211</v>
      </c>
      <c r="D110" s="115">
        <v>16.82</v>
      </c>
      <c r="E110" s="98">
        <v>3549.02</v>
      </c>
      <c r="F110" s="101" t="s">
        <v>12</v>
      </c>
    </row>
    <row r="111" spans="2:6" ht="12.5">
      <c r="B111" s="114">
        <v>45530.640277777777</v>
      </c>
      <c r="C111" s="100">
        <v>273</v>
      </c>
      <c r="D111" s="115">
        <v>16.84</v>
      </c>
      <c r="E111" s="98">
        <v>4597.32</v>
      </c>
      <c r="F111" s="101" t="s">
        <v>12</v>
      </c>
    </row>
    <row r="112" spans="2:6" ht="12.5">
      <c r="B112" s="114">
        <v>45530.640277777777</v>
      </c>
      <c r="C112" s="100">
        <v>309</v>
      </c>
      <c r="D112" s="115">
        <v>16.84</v>
      </c>
      <c r="E112" s="98">
        <v>5203.5600000000004</v>
      </c>
      <c r="F112" s="101" t="s">
        <v>12</v>
      </c>
    </row>
    <row r="113" spans="2:6" ht="12.5">
      <c r="B113" s="114">
        <v>45530.649305555555</v>
      </c>
      <c r="C113" s="100">
        <v>1000</v>
      </c>
      <c r="D113" s="115">
        <v>16.84</v>
      </c>
      <c r="E113" s="98">
        <v>16840</v>
      </c>
      <c r="F113" s="101" t="s">
        <v>12</v>
      </c>
    </row>
    <row r="114" spans="2:6" ht="12.5">
      <c r="B114" s="114">
        <v>45530.649305555555</v>
      </c>
      <c r="C114" s="100">
        <v>125</v>
      </c>
      <c r="D114" s="115">
        <v>16.84</v>
      </c>
      <c r="E114" s="98">
        <v>2105</v>
      </c>
      <c r="F114" s="101" t="s">
        <v>12</v>
      </c>
    </row>
    <row r="115" spans="2:6" ht="12.5">
      <c r="B115" s="114">
        <v>45530.65902777778</v>
      </c>
      <c r="C115" s="100">
        <v>112</v>
      </c>
      <c r="D115" s="115">
        <v>16.88</v>
      </c>
      <c r="E115" s="98">
        <v>1890.56</v>
      </c>
      <c r="F115" s="101" t="s">
        <v>12</v>
      </c>
    </row>
    <row r="116" spans="2:6" ht="12.5">
      <c r="B116" s="114">
        <v>45530.65902777778</v>
      </c>
      <c r="C116" s="100">
        <v>150</v>
      </c>
      <c r="D116" s="115">
        <v>16.88</v>
      </c>
      <c r="E116" s="98">
        <v>2532</v>
      </c>
      <c r="F116" s="101" t="s">
        <v>12</v>
      </c>
    </row>
    <row r="117" spans="2:6" ht="12.5">
      <c r="B117" s="114">
        <v>45530.65902777778</v>
      </c>
      <c r="C117" s="100">
        <v>256</v>
      </c>
      <c r="D117" s="115">
        <v>16.88</v>
      </c>
      <c r="E117" s="98">
        <v>4321.28</v>
      </c>
      <c r="F117" s="101" t="s">
        <v>12</v>
      </c>
    </row>
    <row r="118" spans="2:6" ht="12.5">
      <c r="B118" s="114">
        <v>45530.661805555559</v>
      </c>
      <c r="C118" s="100">
        <v>271</v>
      </c>
      <c r="D118" s="115">
        <v>16.89</v>
      </c>
      <c r="E118" s="98">
        <v>4577.1900000000005</v>
      </c>
      <c r="F118" s="101" t="s">
        <v>12</v>
      </c>
    </row>
    <row r="119" spans="2:6" ht="12.5">
      <c r="B119" s="114">
        <v>45530.662499999999</v>
      </c>
      <c r="C119" s="100">
        <v>32</v>
      </c>
      <c r="D119" s="115">
        <v>16.88</v>
      </c>
      <c r="E119" s="98">
        <v>540.16</v>
      </c>
      <c r="F119" s="101" t="s">
        <v>12</v>
      </c>
    </row>
    <row r="120" spans="2:6" ht="12.5">
      <c r="B120" s="114">
        <v>45530.662499999999</v>
      </c>
      <c r="C120" s="100">
        <v>770</v>
      </c>
      <c r="D120" s="115">
        <v>16.88</v>
      </c>
      <c r="E120" s="98">
        <v>12997.599999999999</v>
      </c>
      <c r="F120" s="101" t="s">
        <v>12</v>
      </c>
    </row>
    <row r="121" spans="2:6" ht="12.5">
      <c r="B121" s="114">
        <v>45530.67083333333</v>
      </c>
      <c r="C121" s="100">
        <v>294</v>
      </c>
      <c r="D121" s="115">
        <v>16.88</v>
      </c>
      <c r="E121" s="98">
        <v>4962.7199999999993</v>
      </c>
      <c r="F121" s="101" t="s">
        <v>12</v>
      </c>
    </row>
    <row r="122" spans="2:6" ht="12.5">
      <c r="B122" s="114">
        <v>45530.67083333333</v>
      </c>
      <c r="C122" s="100">
        <v>303</v>
      </c>
      <c r="D122" s="115">
        <v>16.88</v>
      </c>
      <c r="E122" s="98">
        <v>5114.6399999999994</v>
      </c>
      <c r="F122" s="101" t="s">
        <v>12</v>
      </c>
    </row>
    <row r="123" spans="2:6" ht="12.5">
      <c r="B123" s="114">
        <v>45530.676388888889</v>
      </c>
      <c r="C123" s="100">
        <v>291</v>
      </c>
      <c r="D123" s="115">
        <v>16.91</v>
      </c>
      <c r="E123" s="98">
        <v>4920.8100000000004</v>
      </c>
      <c r="F123" s="101" t="s">
        <v>12</v>
      </c>
    </row>
    <row r="124" spans="2:6" ht="12.5">
      <c r="B124" s="114">
        <v>45530.679166666669</v>
      </c>
      <c r="C124" s="100">
        <v>270</v>
      </c>
      <c r="D124" s="115">
        <v>16.91</v>
      </c>
      <c r="E124" s="98">
        <v>4565.7</v>
      </c>
      <c r="F124" s="94" t="s">
        <v>12</v>
      </c>
    </row>
    <row r="125" spans="2:6" ht="12.5">
      <c r="B125" s="114">
        <v>45530.679166666669</v>
      </c>
      <c r="C125" s="100">
        <v>4</v>
      </c>
      <c r="D125" s="115">
        <v>16.91</v>
      </c>
      <c r="E125" s="98">
        <v>67.64</v>
      </c>
      <c r="F125" s="101" t="s">
        <v>12</v>
      </c>
    </row>
    <row r="126" spans="2:6" ht="12.5">
      <c r="B126" s="114">
        <v>45530.680555555555</v>
      </c>
      <c r="C126" s="100">
        <v>735</v>
      </c>
      <c r="D126" s="115">
        <v>16.899999999999999</v>
      </c>
      <c r="E126" s="98">
        <v>12421.499999999998</v>
      </c>
      <c r="F126" s="101" t="s">
        <v>12</v>
      </c>
    </row>
    <row r="127" spans="2:6" ht="12.5">
      <c r="B127" s="114">
        <v>45530.680555555555</v>
      </c>
      <c r="C127" s="100">
        <v>55</v>
      </c>
      <c r="D127" s="115">
        <v>16.899999999999999</v>
      </c>
      <c r="E127" s="98">
        <v>929.49999999999989</v>
      </c>
      <c r="F127" s="94" t="s">
        <v>12</v>
      </c>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2" priority="1">
      <formula>$D15&gt;#REF!</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68864-2EFB-4D0A-828B-679914F91A2F}">
  <sheetPr codeName="Sheet205"/>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45527</v>
      </c>
      <c r="C15" s="83">
        <f>SUMIF(F20:F5000,F15,C20:C5000)</f>
        <v>25855</v>
      </c>
      <c r="D15" s="84">
        <f>E15/C15</f>
        <v>16.6965225294914</v>
      </c>
      <c r="E15" s="84">
        <f>SUMIF(F20:F5000,F15,E20:E5000)</f>
        <v>431688.59000000014</v>
      </c>
      <c r="F15" s="85" t="s">
        <v>12</v>
      </c>
    </row>
    <row r="16" spans="2:10">
      <c r="B16" s="30">
        <v>45527</v>
      </c>
      <c r="C16" s="83">
        <f>SUMIF(F20:F5001,F16,C20:C5001)</f>
        <v>0</v>
      </c>
      <c r="D16" s="84">
        <v>0</v>
      </c>
      <c r="E16" s="84">
        <f>SUMIF(F20:F5001,F16,E20:E5001)</f>
        <v>0</v>
      </c>
      <c r="F16" s="85" t="s">
        <v>22</v>
      </c>
    </row>
    <row r="17" spans="2:12" ht="12.5">
      <c r="B17" s="30">
        <v>45527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45527.381064814814</v>
      </c>
      <c r="C20" s="100">
        <v>118</v>
      </c>
      <c r="D20" s="115">
        <v>16.670000000000002</v>
      </c>
      <c r="E20" s="98">
        <v>1967.0600000000002</v>
      </c>
      <c r="F20" s="101" t="s">
        <v>12</v>
      </c>
      <c r="G20" s="116"/>
      <c r="H20" s="113"/>
      <c r="I20" s="113"/>
      <c r="J20" s="113"/>
      <c r="K20" s="113"/>
    </row>
    <row r="21" spans="2:12" ht="12.5">
      <c r="B21" s="114">
        <v>45527.381064814814</v>
      </c>
      <c r="C21" s="100">
        <v>352</v>
      </c>
      <c r="D21" s="115">
        <v>16.670000000000002</v>
      </c>
      <c r="E21" s="98">
        <v>5867.84</v>
      </c>
      <c r="F21" s="101" t="s">
        <v>12</v>
      </c>
    </row>
    <row r="22" spans="2:12" ht="12.5">
      <c r="B22" s="114">
        <v>45527.381064814814</v>
      </c>
      <c r="C22" s="100">
        <v>352</v>
      </c>
      <c r="D22" s="115">
        <v>16.670000000000002</v>
      </c>
      <c r="E22" s="98">
        <v>5867.84</v>
      </c>
      <c r="F22" s="101" t="s">
        <v>12</v>
      </c>
    </row>
    <row r="23" spans="2:12" ht="12.5">
      <c r="B23" s="114">
        <v>45527.381076388891</v>
      </c>
      <c r="C23" s="100">
        <v>12</v>
      </c>
      <c r="D23" s="115">
        <v>16.670000000000002</v>
      </c>
      <c r="E23" s="98">
        <v>200.04000000000002</v>
      </c>
      <c r="F23" s="101" t="s">
        <v>12</v>
      </c>
    </row>
    <row r="24" spans="2:12" ht="12.5">
      <c r="B24" s="114">
        <v>45527.381076388891</v>
      </c>
      <c r="C24" s="100">
        <v>234</v>
      </c>
      <c r="D24" s="115">
        <v>16.670000000000002</v>
      </c>
      <c r="E24" s="98">
        <v>3900.78</v>
      </c>
      <c r="F24" s="101" t="s">
        <v>12</v>
      </c>
    </row>
    <row r="25" spans="2:12" ht="12.5">
      <c r="B25" s="114">
        <v>45527.382905092592</v>
      </c>
      <c r="C25" s="100">
        <v>287</v>
      </c>
      <c r="D25" s="115">
        <v>16.66</v>
      </c>
      <c r="E25" s="98">
        <v>4781.42</v>
      </c>
      <c r="F25" s="101" t="s">
        <v>12</v>
      </c>
    </row>
    <row r="26" spans="2:12" ht="12.5">
      <c r="B26" s="114">
        <v>45527.38385416667</v>
      </c>
      <c r="C26" s="100">
        <v>277</v>
      </c>
      <c r="D26" s="115">
        <v>16.649999999999999</v>
      </c>
      <c r="E26" s="98">
        <v>4612.0499999999993</v>
      </c>
      <c r="F26" s="101" t="s">
        <v>12</v>
      </c>
    </row>
    <row r="27" spans="2:12" ht="12.5">
      <c r="B27" s="114">
        <v>45527.386388888888</v>
      </c>
      <c r="C27" s="100">
        <v>281</v>
      </c>
      <c r="D27" s="115">
        <v>16.68</v>
      </c>
      <c r="E27" s="98">
        <v>4687.08</v>
      </c>
      <c r="F27" s="101" t="s">
        <v>12</v>
      </c>
    </row>
    <row r="28" spans="2:12" ht="12.5">
      <c r="B28" s="114">
        <v>45527.388333333336</v>
      </c>
      <c r="C28" s="100">
        <v>279</v>
      </c>
      <c r="D28" s="115">
        <v>16.7</v>
      </c>
      <c r="E28" s="98">
        <v>4659.3</v>
      </c>
      <c r="F28" s="101" t="s">
        <v>12</v>
      </c>
    </row>
    <row r="29" spans="2:12" ht="12.5">
      <c r="B29" s="114">
        <v>45527.393877314818</v>
      </c>
      <c r="C29" s="100">
        <v>39</v>
      </c>
      <c r="D29" s="115">
        <v>16.72</v>
      </c>
      <c r="E29" s="98">
        <v>652.07999999999993</v>
      </c>
      <c r="F29" s="101" t="s">
        <v>12</v>
      </c>
    </row>
    <row r="30" spans="2:12" ht="12.5">
      <c r="B30" s="114">
        <v>45527.393877314818</v>
      </c>
      <c r="C30" s="100">
        <v>257</v>
      </c>
      <c r="D30" s="115">
        <v>16.72</v>
      </c>
      <c r="E30" s="98">
        <v>4297.04</v>
      </c>
      <c r="F30" s="101" t="s">
        <v>12</v>
      </c>
    </row>
    <row r="31" spans="2:12" ht="12.5">
      <c r="B31" s="114">
        <v>45527.395173611112</v>
      </c>
      <c r="C31" s="100">
        <v>266</v>
      </c>
      <c r="D31" s="115">
        <v>16.7</v>
      </c>
      <c r="E31" s="98">
        <v>4442.2</v>
      </c>
      <c r="F31" s="101" t="s">
        <v>12</v>
      </c>
    </row>
    <row r="32" spans="2:12" ht="12.5">
      <c r="B32" s="114">
        <v>45527.395173611112</v>
      </c>
      <c r="C32" s="100">
        <v>256</v>
      </c>
      <c r="D32" s="115">
        <v>16.7</v>
      </c>
      <c r="E32" s="98">
        <v>4275.2</v>
      </c>
      <c r="F32" s="101" t="s">
        <v>12</v>
      </c>
    </row>
    <row r="33" spans="2:6" ht="12.5">
      <c r="B33" s="114">
        <v>45527.395289351851</v>
      </c>
      <c r="C33" s="100">
        <v>256</v>
      </c>
      <c r="D33" s="115">
        <v>16.68</v>
      </c>
      <c r="E33" s="98">
        <v>4270.08</v>
      </c>
      <c r="F33" s="101" t="s">
        <v>12</v>
      </c>
    </row>
    <row r="34" spans="2:6" ht="12.5">
      <c r="B34" s="114">
        <v>45527.399756944447</v>
      </c>
      <c r="C34" s="100">
        <v>535</v>
      </c>
      <c r="D34" s="115">
        <v>16.7</v>
      </c>
      <c r="E34" s="98">
        <v>8934.5</v>
      </c>
      <c r="F34" s="101" t="s">
        <v>12</v>
      </c>
    </row>
    <row r="35" spans="2:6" ht="12.5">
      <c r="B35" s="114">
        <v>45527.401041666664</v>
      </c>
      <c r="C35" s="100">
        <v>291</v>
      </c>
      <c r="D35" s="115">
        <v>16.68</v>
      </c>
      <c r="E35" s="98">
        <v>4853.88</v>
      </c>
      <c r="F35" s="101" t="s">
        <v>12</v>
      </c>
    </row>
    <row r="36" spans="2:6" ht="12.5">
      <c r="B36" s="114">
        <v>45527.409467592595</v>
      </c>
      <c r="C36" s="100">
        <v>274</v>
      </c>
      <c r="D36" s="115">
        <v>16.7</v>
      </c>
      <c r="E36" s="98">
        <v>4575.8</v>
      </c>
      <c r="F36" s="101" t="s">
        <v>12</v>
      </c>
    </row>
    <row r="37" spans="2:6" ht="12.5">
      <c r="B37" s="114">
        <v>45527.414444444446</v>
      </c>
      <c r="C37" s="100">
        <v>53</v>
      </c>
      <c r="D37" s="115">
        <v>16.7</v>
      </c>
      <c r="E37" s="98">
        <v>885.09999999999991</v>
      </c>
      <c r="F37" s="101" t="s">
        <v>12</v>
      </c>
    </row>
    <row r="38" spans="2:6" ht="12.5">
      <c r="B38" s="114">
        <v>45527.414444444446</v>
      </c>
      <c r="C38" s="100">
        <v>256</v>
      </c>
      <c r="D38" s="115">
        <v>16.7</v>
      </c>
      <c r="E38" s="98">
        <v>4275.2</v>
      </c>
      <c r="F38" s="101" t="s">
        <v>12</v>
      </c>
    </row>
    <row r="39" spans="2:6" ht="12.5">
      <c r="B39" s="114">
        <v>45527.414444444446</v>
      </c>
      <c r="C39" s="100">
        <v>250</v>
      </c>
      <c r="D39" s="115">
        <v>16.7</v>
      </c>
      <c r="E39" s="98">
        <v>4175</v>
      </c>
      <c r="F39" s="101" t="s">
        <v>12</v>
      </c>
    </row>
    <row r="40" spans="2:6" ht="12.5">
      <c r="B40" s="114">
        <v>45527.416666666664</v>
      </c>
      <c r="C40" s="100">
        <v>93</v>
      </c>
      <c r="D40" s="115">
        <v>16.7</v>
      </c>
      <c r="E40" s="98">
        <v>1553.1</v>
      </c>
      <c r="F40" s="101" t="s">
        <v>12</v>
      </c>
    </row>
    <row r="41" spans="2:6" ht="12.5">
      <c r="B41" s="114">
        <v>45527.416666666664</v>
      </c>
      <c r="C41" s="100">
        <v>175</v>
      </c>
      <c r="D41" s="115">
        <v>16.7</v>
      </c>
      <c r="E41" s="98">
        <v>2922.5</v>
      </c>
      <c r="F41" s="101" t="s">
        <v>12</v>
      </c>
    </row>
    <row r="42" spans="2:6" ht="12.5">
      <c r="B42" s="114">
        <v>45527.418298611112</v>
      </c>
      <c r="C42" s="100">
        <v>260</v>
      </c>
      <c r="D42" s="115">
        <v>16.690000000000001</v>
      </c>
      <c r="E42" s="98">
        <v>4339.4000000000005</v>
      </c>
      <c r="F42" s="101" t="s">
        <v>12</v>
      </c>
    </row>
    <row r="43" spans="2:6" ht="12.5">
      <c r="B43" s="114">
        <v>45527.418298611112</v>
      </c>
      <c r="C43" s="100">
        <v>258</v>
      </c>
      <c r="D43" s="115">
        <v>16.690000000000001</v>
      </c>
      <c r="E43" s="98">
        <v>4306.0200000000004</v>
      </c>
      <c r="F43" s="101" t="s">
        <v>12</v>
      </c>
    </row>
    <row r="44" spans="2:6" ht="12.5">
      <c r="B44" s="114">
        <v>45527.429988425924</v>
      </c>
      <c r="C44" s="100">
        <v>7</v>
      </c>
      <c r="D44" s="115">
        <v>16.690000000000001</v>
      </c>
      <c r="E44" s="98">
        <v>116.83000000000001</v>
      </c>
      <c r="F44" s="101" t="s">
        <v>12</v>
      </c>
    </row>
    <row r="45" spans="2:6" ht="12.5">
      <c r="B45" s="114">
        <v>45527.429988425924</v>
      </c>
      <c r="C45" s="100">
        <v>250</v>
      </c>
      <c r="D45" s="115">
        <v>16.690000000000001</v>
      </c>
      <c r="E45" s="98">
        <v>4172.5</v>
      </c>
      <c r="F45" s="101" t="s">
        <v>12</v>
      </c>
    </row>
    <row r="46" spans="2:6" ht="12.5">
      <c r="B46" s="114">
        <v>45527.440925925926</v>
      </c>
      <c r="C46" s="100">
        <v>478</v>
      </c>
      <c r="D46" s="115">
        <v>16.690000000000001</v>
      </c>
      <c r="E46" s="98">
        <v>7977.8200000000006</v>
      </c>
      <c r="F46" s="101" t="s">
        <v>12</v>
      </c>
    </row>
    <row r="47" spans="2:6" ht="12.5">
      <c r="B47" s="114">
        <v>45527.442893518521</v>
      </c>
      <c r="C47" s="100">
        <v>4</v>
      </c>
      <c r="D47" s="115">
        <v>16.690000000000001</v>
      </c>
      <c r="E47" s="98">
        <v>66.760000000000005</v>
      </c>
      <c r="F47" s="101" t="s">
        <v>12</v>
      </c>
    </row>
    <row r="48" spans="2:6" ht="12.5">
      <c r="B48" s="114">
        <v>45527.449733796297</v>
      </c>
      <c r="C48" s="100">
        <v>292</v>
      </c>
      <c r="D48" s="115">
        <v>16.690000000000001</v>
      </c>
      <c r="E48" s="98">
        <v>4873.4800000000005</v>
      </c>
      <c r="F48" s="101" t="s">
        <v>12</v>
      </c>
    </row>
    <row r="49" spans="2:6" ht="12.5">
      <c r="B49" s="114">
        <v>45527.449733796297</v>
      </c>
      <c r="C49" s="100">
        <v>1335</v>
      </c>
      <c r="D49" s="115">
        <v>16.690000000000001</v>
      </c>
      <c r="E49" s="98">
        <v>22281.15</v>
      </c>
      <c r="F49" s="101" t="s">
        <v>12</v>
      </c>
    </row>
    <row r="50" spans="2:6" ht="12.5">
      <c r="B50" s="114">
        <v>45527.449733796297</v>
      </c>
      <c r="C50" s="100">
        <v>309</v>
      </c>
      <c r="D50" s="115">
        <v>16.690000000000001</v>
      </c>
      <c r="E50" s="98">
        <v>5157.21</v>
      </c>
      <c r="F50" s="101" t="s">
        <v>12</v>
      </c>
    </row>
    <row r="51" spans="2:6" ht="12.5">
      <c r="B51" s="114">
        <v>45527.468854166669</v>
      </c>
      <c r="C51" s="100">
        <v>258</v>
      </c>
      <c r="D51" s="115">
        <v>16.670000000000002</v>
      </c>
      <c r="E51" s="98">
        <v>4300.8600000000006</v>
      </c>
      <c r="F51" s="101" t="s">
        <v>12</v>
      </c>
    </row>
    <row r="52" spans="2:6" ht="12.5">
      <c r="B52" s="114">
        <v>45527.468854166669</v>
      </c>
      <c r="C52" s="100">
        <v>364</v>
      </c>
      <c r="D52" s="115">
        <v>16.670000000000002</v>
      </c>
      <c r="E52" s="98">
        <v>6067.880000000001</v>
      </c>
      <c r="F52" s="101" t="s">
        <v>12</v>
      </c>
    </row>
    <row r="53" spans="2:6" ht="12.5">
      <c r="B53" s="114">
        <v>45527.468854166669</v>
      </c>
      <c r="C53" s="100">
        <v>141</v>
      </c>
      <c r="D53" s="115">
        <v>16.670000000000002</v>
      </c>
      <c r="E53" s="98">
        <v>2350.4700000000003</v>
      </c>
      <c r="F53" s="101" t="s">
        <v>12</v>
      </c>
    </row>
    <row r="54" spans="2:6" ht="12.5">
      <c r="B54" s="114">
        <v>45527.47252314815</v>
      </c>
      <c r="C54" s="100">
        <v>16</v>
      </c>
      <c r="D54" s="115">
        <v>16.68</v>
      </c>
      <c r="E54" s="98">
        <v>266.88</v>
      </c>
      <c r="F54" s="101" t="s">
        <v>12</v>
      </c>
    </row>
    <row r="55" spans="2:6" ht="12.5">
      <c r="B55" s="114">
        <v>45527.47252314815</v>
      </c>
      <c r="C55" s="100">
        <v>118</v>
      </c>
      <c r="D55" s="115">
        <v>16.68</v>
      </c>
      <c r="E55" s="98">
        <v>1968.24</v>
      </c>
      <c r="F55" s="101" t="s">
        <v>12</v>
      </c>
    </row>
    <row r="56" spans="2:6" ht="12.5">
      <c r="B56" s="114">
        <v>45527.47252314815</v>
      </c>
      <c r="C56" s="100">
        <v>408</v>
      </c>
      <c r="D56" s="115">
        <v>16.68</v>
      </c>
      <c r="E56" s="98">
        <v>6805.44</v>
      </c>
      <c r="F56" s="101" t="s">
        <v>12</v>
      </c>
    </row>
    <row r="57" spans="2:6" ht="12.5">
      <c r="B57" s="114">
        <v>45527.47252314815</v>
      </c>
      <c r="C57" s="100">
        <v>250</v>
      </c>
      <c r="D57" s="115">
        <v>16.68</v>
      </c>
      <c r="E57" s="98">
        <v>4170</v>
      </c>
      <c r="F57" s="101" t="s">
        <v>12</v>
      </c>
    </row>
    <row r="58" spans="2:6" ht="12.5">
      <c r="B58" s="114">
        <v>45527.473749999997</v>
      </c>
      <c r="C58" s="100">
        <v>153</v>
      </c>
      <c r="D58" s="115">
        <v>16.649999999999999</v>
      </c>
      <c r="E58" s="98">
        <v>2547.4499999999998</v>
      </c>
      <c r="F58" s="101" t="s">
        <v>12</v>
      </c>
    </row>
    <row r="59" spans="2:6" ht="12.5">
      <c r="B59" s="114">
        <v>45527.473749999997</v>
      </c>
      <c r="C59" s="100">
        <v>371</v>
      </c>
      <c r="D59" s="115">
        <v>16.649999999999999</v>
      </c>
      <c r="E59" s="98">
        <v>6177.15</v>
      </c>
      <c r="F59" s="101" t="s">
        <v>12</v>
      </c>
    </row>
    <row r="60" spans="2:6" ht="12.5">
      <c r="B60" s="114">
        <v>45527.482615740744</v>
      </c>
      <c r="C60" s="100">
        <v>562</v>
      </c>
      <c r="D60" s="115">
        <v>16.68</v>
      </c>
      <c r="E60" s="98">
        <v>9374.16</v>
      </c>
      <c r="F60" s="101" t="s">
        <v>12</v>
      </c>
    </row>
    <row r="61" spans="2:6" ht="12.5">
      <c r="B61" s="114">
        <v>45527.482615740744</v>
      </c>
      <c r="C61" s="100">
        <v>39</v>
      </c>
      <c r="D61" s="115">
        <v>16.68</v>
      </c>
      <c r="E61" s="98">
        <v>650.52</v>
      </c>
      <c r="F61" s="101" t="s">
        <v>12</v>
      </c>
    </row>
    <row r="62" spans="2:6" ht="12.5">
      <c r="B62" s="114">
        <v>45527.496168981481</v>
      </c>
      <c r="C62" s="100">
        <v>156</v>
      </c>
      <c r="D62" s="115">
        <v>16.72</v>
      </c>
      <c r="E62" s="98">
        <v>2608.3199999999997</v>
      </c>
      <c r="F62" s="101" t="s">
        <v>12</v>
      </c>
    </row>
    <row r="63" spans="2:6" ht="12.5">
      <c r="B63" s="114">
        <v>45527.496168981481</v>
      </c>
      <c r="C63" s="100">
        <v>29</v>
      </c>
      <c r="D63" s="115">
        <v>16.72</v>
      </c>
      <c r="E63" s="98">
        <v>484.88</v>
      </c>
      <c r="F63" s="101" t="s">
        <v>12</v>
      </c>
    </row>
    <row r="64" spans="2:6" ht="12.5">
      <c r="B64" s="114">
        <v>45527.496168981481</v>
      </c>
      <c r="C64" s="100">
        <v>331</v>
      </c>
      <c r="D64" s="115">
        <v>16.72</v>
      </c>
      <c r="E64" s="98">
        <v>5534.32</v>
      </c>
      <c r="F64" s="101" t="s">
        <v>12</v>
      </c>
    </row>
    <row r="65" spans="2:6" ht="12.5">
      <c r="B65" s="114">
        <v>45527.496168981481</v>
      </c>
      <c r="C65" s="100">
        <v>132</v>
      </c>
      <c r="D65" s="115">
        <v>16.72</v>
      </c>
      <c r="E65" s="98">
        <v>2207.04</v>
      </c>
      <c r="F65" s="101" t="s">
        <v>12</v>
      </c>
    </row>
    <row r="66" spans="2:6" ht="12.5">
      <c r="B66" s="114">
        <v>45527.496168981481</v>
      </c>
      <c r="C66" s="100">
        <v>331</v>
      </c>
      <c r="D66" s="115">
        <v>16.72</v>
      </c>
      <c r="E66" s="98">
        <v>5534.32</v>
      </c>
      <c r="F66" s="101" t="s">
        <v>12</v>
      </c>
    </row>
    <row r="67" spans="2:6" ht="12.5">
      <c r="B67" s="114">
        <v>45527.496168981481</v>
      </c>
      <c r="C67" s="100">
        <v>126</v>
      </c>
      <c r="D67" s="115">
        <v>16.72</v>
      </c>
      <c r="E67" s="98">
        <v>2106.7199999999998</v>
      </c>
      <c r="F67" s="101" t="s">
        <v>12</v>
      </c>
    </row>
    <row r="68" spans="2:6" ht="12.5">
      <c r="B68" s="114">
        <v>45527.503368055557</v>
      </c>
      <c r="C68" s="100">
        <v>56</v>
      </c>
      <c r="D68" s="115">
        <v>16.73</v>
      </c>
      <c r="E68" s="98">
        <v>936.88</v>
      </c>
      <c r="F68" s="101" t="s">
        <v>12</v>
      </c>
    </row>
    <row r="69" spans="2:6" ht="12.5">
      <c r="B69" s="114">
        <v>45527.503368055557</v>
      </c>
      <c r="C69" s="100">
        <v>221</v>
      </c>
      <c r="D69" s="115">
        <v>16.73</v>
      </c>
      <c r="E69" s="98">
        <v>3697.33</v>
      </c>
      <c r="F69" s="101" t="s">
        <v>12</v>
      </c>
    </row>
    <row r="70" spans="2:6" ht="12.5">
      <c r="B70" s="114">
        <v>45527.509386574071</v>
      </c>
      <c r="C70" s="100">
        <v>268</v>
      </c>
      <c r="D70" s="115">
        <v>16.72</v>
      </c>
      <c r="E70" s="98">
        <v>4480.96</v>
      </c>
      <c r="F70" s="101" t="s">
        <v>12</v>
      </c>
    </row>
    <row r="71" spans="2:6" ht="12.5">
      <c r="B71" s="114">
        <v>45527.509386574071</v>
      </c>
      <c r="C71" s="100">
        <v>263</v>
      </c>
      <c r="D71" s="115">
        <v>16.72</v>
      </c>
      <c r="E71" s="98">
        <v>4397.3599999999997</v>
      </c>
      <c r="F71" s="101" t="s">
        <v>12</v>
      </c>
    </row>
    <row r="72" spans="2:6" ht="12.5">
      <c r="B72" s="114">
        <v>45527.522685185184</v>
      </c>
      <c r="C72" s="100">
        <v>28</v>
      </c>
      <c r="D72" s="115">
        <v>16.71</v>
      </c>
      <c r="E72" s="98">
        <v>467.88</v>
      </c>
      <c r="F72" s="101" t="s">
        <v>12</v>
      </c>
    </row>
    <row r="73" spans="2:6" ht="12.5">
      <c r="B73" s="114">
        <v>45527.523275462961</v>
      </c>
      <c r="C73" s="100">
        <v>256</v>
      </c>
      <c r="D73" s="115">
        <v>16.71</v>
      </c>
      <c r="E73" s="98">
        <v>4277.76</v>
      </c>
      <c r="F73" s="101" t="s">
        <v>12</v>
      </c>
    </row>
    <row r="74" spans="2:6" ht="12.5">
      <c r="B74" s="114">
        <v>45527.530925925923</v>
      </c>
      <c r="C74" s="100">
        <v>150</v>
      </c>
      <c r="D74" s="115">
        <v>16.73</v>
      </c>
      <c r="E74" s="98">
        <v>2509.5</v>
      </c>
      <c r="F74" s="101" t="s">
        <v>12</v>
      </c>
    </row>
    <row r="75" spans="2:6" ht="12.5">
      <c r="B75" s="114">
        <v>45527.530925925923</v>
      </c>
      <c r="C75" s="100">
        <v>117</v>
      </c>
      <c r="D75" s="115">
        <v>16.73</v>
      </c>
      <c r="E75" s="98">
        <v>1957.41</v>
      </c>
      <c r="F75" s="101" t="s">
        <v>12</v>
      </c>
    </row>
    <row r="76" spans="2:6" ht="12.5">
      <c r="B76" s="114">
        <v>45527.531435185185</v>
      </c>
      <c r="C76" s="100">
        <v>309</v>
      </c>
      <c r="D76" s="115">
        <v>16.72</v>
      </c>
      <c r="E76" s="98">
        <v>5166.4799999999996</v>
      </c>
      <c r="F76" s="101" t="s">
        <v>12</v>
      </c>
    </row>
    <row r="77" spans="2:6" ht="12.5">
      <c r="B77" s="114">
        <v>45527.532881944448</v>
      </c>
      <c r="C77" s="100">
        <v>293</v>
      </c>
      <c r="D77" s="115">
        <v>16.71</v>
      </c>
      <c r="E77" s="98">
        <v>4896.0300000000007</v>
      </c>
      <c r="F77" s="101" t="s">
        <v>12</v>
      </c>
    </row>
    <row r="78" spans="2:6" ht="12.5">
      <c r="B78" s="114">
        <v>45527.532881944448</v>
      </c>
      <c r="C78" s="100">
        <v>302</v>
      </c>
      <c r="D78" s="115">
        <v>16.71</v>
      </c>
      <c r="E78" s="98">
        <v>5046.42</v>
      </c>
      <c r="F78" s="101" t="s">
        <v>12</v>
      </c>
    </row>
    <row r="79" spans="2:6" ht="12.5">
      <c r="B79" s="114">
        <v>45527.546307870369</v>
      </c>
      <c r="C79" s="100">
        <v>86</v>
      </c>
      <c r="D79" s="115">
        <v>16.7</v>
      </c>
      <c r="E79" s="98">
        <v>1436.2</v>
      </c>
      <c r="F79" s="101" t="s">
        <v>12</v>
      </c>
    </row>
    <row r="80" spans="2:6" ht="12.5">
      <c r="B80" s="114">
        <v>45527.546307870369</v>
      </c>
      <c r="C80" s="100">
        <v>63</v>
      </c>
      <c r="D80" s="115">
        <v>16.7</v>
      </c>
      <c r="E80" s="98">
        <v>1052.0999999999999</v>
      </c>
      <c r="F80" s="101" t="s">
        <v>12</v>
      </c>
    </row>
    <row r="81" spans="2:6" ht="12.5">
      <c r="B81" s="114">
        <v>45527.548784722225</v>
      </c>
      <c r="C81" s="100">
        <v>65</v>
      </c>
      <c r="D81" s="115">
        <v>16.7</v>
      </c>
      <c r="E81" s="98">
        <v>1085.5</v>
      </c>
      <c r="F81" s="101" t="s">
        <v>12</v>
      </c>
    </row>
    <row r="82" spans="2:6" ht="12.5">
      <c r="B82" s="114">
        <v>45527.548784722225</v>
      </c>
      <c r="C82" s="100">
        <v>103</v>
      </c>
      <c r="D82" s="115">
        <v>16.7</v>
      </c>
      <c r="E82" s="98">
        <v>1720.1</v>
      </c>
      <c r="F82" s="101" t="s">
        <v>12</v>
      </c>
    </row>
    <row r="83" spans="2:6" ht="12.5">
      <c r="B83" s="114">
        <v>45527.551574074074</v>
      </c>
      <c r="C83" s="100">
        <v>100</v>
      </c>
      <c r="D83" s="115">
        <v>16.7</v>
      </c>
      <c r="E83" s="98">
        <v>1670</v>
      </c>
      <c r="F83" s="101" t="s">
        <v>12</v>
      </c>
    </row>
    <row r="84" spans="2:6" ht="12.5">
      <c r="B84" s="114">
        <v>45527.551574074074</v>
      </c>
      <c r="C84" s="100">
        <v>59</v>
      </c>
      <c r="D84" s="115">
        <v>16.7</v>
      </c>
      <c r="E84" s="98">
        <v>985.3</v>
      </c>
      <c r="F84" s="101" t="s">
        <v>12</v>
      </c>
    </row>
    <row r="85" spans="2:6" ht="12.5">
      <c r="B85" s="114">
        <v>45527.552615740744</v>
      </c>
      <c r="C85" s="100">
        <v>259</v>
      </c>
      <c r="D85" s="115">
        <v>16.670000000000002</v>
      </c>
      <c r="E85" s="98">
        <v>4317.5300000000007</v>
      </c>
      <c r="F85" s="101" t="s">
        <v>12</v>
      </c>
    </row>
    <row r="86" spans="2:6" ht="12.5">
      <c r="B86" s="114">
        <v>45527.552615740744</v>
      </c>
      <c r="C86" s="100">
        <v>256</v>
      </c>
      <c r="D86" s="115">
        <v>16.68</v>
      </c>
      <c r="E86" s="98">
        <v>4270.08</v>
      </c>
      <c r="F86" s="101" t="s">
        <v>12</v>
      </c>
    </row>
    <row r="87" spans="2:6" ht="12.5">
      <c r="B87" s="114">
        <v>45527.552615740744</v>
      </c>
      <c r="C87" s="100">
        <v>256</v>
      </c>
      <c r="D87" s="115">
        <v>16.68</v>
      </c>
      <c r="E87" s="98">
        <v>4270.08</v>
      </c>
      <c r="F87" s="101" t="s">
        <v>12</v>
      </c>
    </row>
    <row r="88" spans="2:6" ht="12.5">
      <c r="B88" s="114">
        <v>45527.558576388888</v>
      </c>
      <c r="C88" s="100">
        <v>293</v>
      </c>
      <c r="D88" s="115">
        <v>16.66</v>
      </c>
      <c r="E88" s="98">
        <v>4881.38</v>
      </c>
      <c r="F88" s="101" t="s">
        <v>12</v>
      </c>
    </row>
    <row r="89" spans="2:6" ht="12.5">
      <c r="B89" s="114">
        <v>45527.571250000001</v>
      </c>
      <c r="C89" s="100">
        <v>56</v>
      </c>
      <c r="D89" s="115">
        <v>16.649999999999999</v>
      </c>
      <c r="E89" s="98">
        <v>932.39999999999986</v>
      </c>
      <c r="F89" s="101" t="s">
        <v>12</v>
      </c>
    </row>
    <row r="90" spans="2:6" ht="12.5">
      <c r="B90" s="114">
        <v>45527.571250000001</v>
      </c>
      <c r="C90" s="100">
        <v>59</v>
      </c>
      <c r="D90" s="115">
        <v>16.649999999999999</v>
      </c>
      <c r="E90" s="98">
        <v>982.34999999999991</v>
      </c>
      <c r="F90" s="101" t="s">
        <v>12</v>
      </c>
    </row>
    <row r="91" spans="2:6" ht="12.5">
      <c r="B91" s="114">
        <v>45527.571250000001</v>
      </c>
      <c r="C91" s="100">
        <v>89</v>
      </c>
      <c r="D91" s="115">
        <v>16.649999999999999</v>
      </c>
      <c r="E91" s="98">
        <v>1481.85</v>
      </c>
      <c r="F91" s="101" t="s">
        <v>12</v>
      </c>
    </row>
    <row r="92" spans="2:6" ht="12.5">
      <c r="B92" s="114">
        <v>45527.576053240744</v>
      </c>
      <c r="C92" s="100">
        <v>44</v>
      </c>
      <c r="D92" s="115">
        <v>16.66</v>
      </c>
      <c r="E92" s="98">
        <v>733.04</v>
      </c>
      <c r="F92" s="101" t="s">
        <v>12</v>
      </c>
    </row>
    <row r="93" spans="2:6" ht="12.5">
      <c r="B93" s="114">
        <v>45527.576053240744</v>
      </c>
      <c r="C93" s="100">
        <v>216</v>
      </c>
      <c r="D93" s="115">
        <v>16.66</v>
      </c>
      <c r="E93" s="98">
        <v>3598.56</v>
      </c>
      <c r="F93" s="101" t="s">
        <v>12</v>
      </c>
    </row>
    <row r="94" spans="2:6" ht="12.5">
      <c r="B94" s="114">
        <v>45527.580833333333</v>
      </c>
      <c r="C94" s="100">
        <v>188</v>
      </c>
      <c r="D94" s="115">
        <v>16.68</v>
      </c>
      <c r="E94" s="98">
        <v>3135.84</v>
      </c>
      <c r="F94" s="101" t="s">
        <v>12</v>
      </c>
    </row>
    <row r="95" spans="2:6" ht="12.5">
      <c r="B95" s="114">
        <v>45527.587465277778</v>
      </c>
      <c r="C95" s="100">
        <v>578</v>
      </c>
      <c r="D95" s="115">
        <v>16.7</v>
      </c>
      <c r="E95" s="98">
        <v>9652.6</v>
      </c>
      <c r="F95" s="101" t="s">
        <v>12</v>
      </c>
    </row>
    <row r="96" spans="2:6" ht="12.5">
      <c r="B96" s="114">
        <v>45527.587500000001</v>
      </c>
      <c r="C96" s="100">
        <v>490</v>
      </c>
      <c r="D96" s="115">
        <v>16.7</v>
      </c>
      <c r="E96" s="98">
        <v>8183</v>
      </c>
      <c r="F96" s="101" t="s">
        <v>12</v>
      </c>
    </row>
    <row r="97" spans="2:6" ht="12.5">
      <c r="B97" s="114">
        <v>45527.587500000001</v>
      </c>
      <c r="C97" s="100">
        <v>42</v>
      </c>
      <c r="D97" s="115">
        <v>16.7</v>
      </c>
      <c r="E97" s="98">
        <v>701.4</v>
      </c>
      <c r="F97" s="101" t="s">
        <v>12</v>
      </c>
    </row>
    <row r="98" spans="2:6" ht="12.5">
      <c r="B98" s="114">
        <v>45527.597766203704</v>
      </c>
      <c r="C98" s="100">
        <v>34</v>
      </c>
      <c r="D98" s="115">
        <v>16.690000000000001</v>
      </c>
      <c r="E98" s="98">
        <v>567.46</v>
      </c>
      <c r="F98" s="101" t="s">
        <v>12</v>
      </c>
    </row>
    <row r="99" spans="2:6" ht="12.5">
      <c r="B99" s="114">
        <v>45527.597766203704</v>
      </c>
      <c r="C99" s="100">
        <v>160</v>
      </c>
      <c r="D99" s="115">
        <v>16.690000000000001</v>
      </c>
      <c r="E99" s="98">
        <v>2670.4</v>
      </c>
      <c r="F99" s="101" t="s">
        <v>12</v>
      </c>
    </row>
    <row r="100" spans="2:6" ht="12.5">
      <c r="B100" s="114">
        <v>45527.600671296299</v>
      </c>
      <c r="C100" s="100">
        <v>13</v>
      </c>
      <c r="D100" s="115">
        <v>16.690000000000001</v>
      </c>
      <c r="E100" s="98">
        <v>216.97000000000003</v>
      </c>
      <c r="F100" s="101" t="s">
        <v>12</v>
      </c>
    </row>
    <row r="101" spans="2:6" ht="12.5">
      <c r="B101" s="114">
        <v>45527.600671296299</v>
      </c>
      <c r="C101" s="100">
        <v>5</v>
      </c>
      <c r="D101" s="115">
        <v>16.690000000000001</v>
      </c>
      <c r="E101" s="98">
        <v>83.45</v>
      </c>
      <c r="F101" s="101" t="s">
        <v>12</v>
      </c>
    </row>
    <row r="102" spans="2:6" ht="12.5">
      <c r="B102" s="114">
        <v>45527.600671296299</v>
      </c>
      <c r="C102" s="100">
        <v>250</v>
      </c>
      <c r="D102" s="115">
        <v>16.690000000000001</v>
      </c>
      <c r="E102" s="98">
        <v>4172.5</v>
      </c>
      <c r="F102" s="101" t="s">
        <v>12</v>
      </c>
    </row>
    <row r="103" spans="2:6" ht="12.5">
      <c r="B103" s="114">
        <v>45527.604479166665</v>
      </c>
      <c r="C103" s="100">
        <v>103</v>
      </c>
      <c r="D103" s="115">
        <v>16.690000000000001</v>
      </c>
      <c r="E103" s="98">
        <v>1719.0700000000002</v>
      </c>
      <c r="F103" s="101" t="s">
        <v>12</v>
      </c>
    </row>
    <row r="104" spans="2:6" ht="12.5">
      <c r="B104" s="114">
        <v>45527.604479166665</v>
      </c>
      <c r="C104" s="100">
        <v>77</v>
      </c>
      <c r="D104" s="115">
        <v>16.690000000000001</v>
      </c>
      <c r="E104" s="98">
        <v>1285.1300000000001</v>
      </c>
      <c r="F104" s="101" t="s">
        <v>12</v>
      </c>
    </row>
    <row r="105" spans="2:6" ht="12.5">
      <c r="B105" s="114">
        <v>45527.606388888889</v>
      </c>
      <c r="C105" s="100">
        <v>186</v>
      </c>
      <c r="D105" s="115">
        <v>16.690000000000001</v>
      </c>
      <c r="E105" s="98">
        <v>3104.34</v>
      </c>
      <c r="F105" s="101" t="s">
        <v>12</v>
      </c>
    </row>
    <row r="106" spans="2:6" ht="12.5">
      <c r="B106" s="114">
        <v>45527.620856481481</v>
      </c>
      <c r="C106" s="100">
        <v>421</v>
      </c>
      <c r="D106" s="115">
        <v>16.7</v>
      </c>
      <c r="E106" s="98">
        <v>7030.7</v>
      </c>
      <c r="F106" s="101" t="s">
        <v>12</v>
      </c>
    </row>
    <row r="107" spans="2:6" ht="12.5">
      <c r="B107" s="114">
        <v>45527.620856481481</v>
      </c>
      <c r="C107" s="100">
        <v>59</v>
      </c>
      <c r="D107" s="115">
        <v>16.7</v>
      </c>
      <c r="E107" s="98">
        <v>985.3</v>
      </c>
      <c r="F107" s="101" t="s">
        <v>12</v>
      </c>
    </row>
    <row r="108" spans="2:6" ht="12.5">
      <c r="B108" s="114">
        <v>45527.620856481481</v>
      </c>
      <c r="C108" s="100">
        <v>638</v>
      </c>
      <c r="D108" s="115">
        <v>16.7</v>
      </c>
      <c r="E108" s="98">
        <v>10654.6</v>
      </c>
      <c r="F108" s="101" t="s">
        <v>12</v>
      </c>
    </row>
    <row r="109" spans="2:6" ht="12.5">
      <c r="B109" s="114">
        <v>45527.620856481481</v>
      </c>
      <c r="C109" s="100">
        <v>408</v>
      </c>
      <c r="D109" s="115">
        <v>16.7</v>
      </c>
      <c r="E109" s="98">
        <v>6813.5999999999995</v>
      </c>
      <c r="F109" s="101" t="s">
        <v>12</v>
      </c>
    </row>
    <row r="110" spans="2:6" ht="12.5">
      <c r="B110" s="114">
        <v>45527.620856481481</v>
      </c>
      <c r="C110" s="100">
        <v>250</v>
      </c>
      <c r="D110" s="115">
        <v>16.7</v>
      </c>
      <c r="E110" s="98">
        <v>4175</v>
      </c>
      <c r="F110" s="101" t="s">
        <v>12</v>
      </c>
    </row>
    <row r="111" spans="2:6" ht="12.5">
      <c r="B111" s="114">
        <v>45527.624039351853</v>
      </c>
      <c r="C111" s="100">
        <v>305</v>
      </c>
      <c r="D111" s="115">
        <v>16.68</v>
      </c>
      <c r="E111" s="98">
        <v>5087.3999999999996</v>
      </c>
      <c r="F111" s="101" t="s">
        <v>12</v>
      </c>
    </row>
    <row r="112" spans="2:6" ht="12.5">
      <c r="B112" s="114">
        <v>45527.628483796296</v>
      </c>
      <c r="C112" s="100">
        <v>286</v>
      </c>
      <c r="D112" s="115">
        <v>16.68</v>
      </c>
      <c r="E112" s="98">
        <v>4770.4799999999996</v>
      </c>
      <c r="F112" s="101" t="s">
        <v>12</v>
      </c>
    </row>
    <row r="113" spans="2:6" ht="12.5">
      <c r="B113" s="114">
        <v>45527.642962962964</v>
      </c>
      <c r="C113" s="100">
        <v>552</v>
      </c>
      <c r="D113" s="115">
        <v>16.7</v>
      </c>
      <c r="E113" s="98">
        <v>9218.4</v>
      </c>
      <c r="F113" s="101" t="s">
        <v>12</v>
      </c>
    </row>
    <row r="114" spans="2:6" ht="12.5">
      <c r="B114" s="114">
        <v>45527.642962962964</v>
      </c>
      <c r="C114" s="100">
        <v>17</v>
      </c>
      <c r="D114" s="115">
        <v>16.7</v>
      </c>
      <c r="E114" s="98">
        <v>283.89999999999998</v>
      </c>
      <c r="F114" s="101" t="s">
        <v>12</v>
      </c>
    </row>
    <row r="115" spans="2:6" ht="12.5">
      <c r="B115" s="114">
        <v>45527.642962962964</v>
      </c>
      <c r="C115" s="100">
        <v>301</v>
      </c>
      <c r="D115" s="115">
        <v>16.7</v>
      </c>
      <c r="E115" s="98">
        <v>5026.7</v>
      </c>
      <c r="F115" s="101" t="s">
        <v>12</v>
      </c>
    </row>
    <row r="116" spans="2:6" ht="12.5">
      <c r="B116" s="114">
        <v>45527.642962962964</v>
      </c>
      <c r="C116" s="100">
        <v>103</v>
      </c>
      <c r="D116" s="115">
        <v>16.7</v>
      </c>
      <c r="E116" s="98">
        <v>1720.1</v>
      </c>
      <c r="F116" s="101" t="s">
        <v>12</v>
      </c>
    </row>
    <row r="117" spans="2:6" ht="12.5">
      <c r="B117" s="114">
        <v>45527.649386574078</v>
      </c>
      <c r="C117" s="100">
        <v>612</v>
      </c>
      <c r="D117" s="115">
        <v>16.71</v>
      </c>
      <c r="E117" s="98">
        <v>10226.52</v>
      </c>
      <c r="F117" s="101" t="s">
        <v>12</v>
      </c>
    </row>
    <row r="118" spans="2:6" ht="12.5">
      <c r="B118" s="114">
        <v>45527.649386574078</v>
      </c>
      <c r="C118" s="100">
        <v>295</v>
      </c>
      <c r="D118" s="115">
        <v>16.71</v>
      </c>
      <c r="E118" s="98">
        <v>4929.45</v>
      </c>
      <c r="F118" s="101" t="s">
        <v>12</v>
      </c>
    </row>
    <row r="119" spans="2:6" ht="12.5">
      <c r="B119" s="114">
        <v>45527.649386574078</v>
      </c>
      <c r="C119" s="100">
        <v>67</v>
      </c>
      <c r="D119" s="115">
        <v>16.71</v>
      </c>
      <c r="E119" s="98">
        <v>1119.5700000000002</v>
      </c>
      <c r="F119" s="101" t="s">
        <v>12</v>
      </c>
    </row>
    <row r="120" spans="2:6" ht="12.5">
      <c r="B120" s="114">
        <v>45527.656608796293</v>
      </c>
      <c r="C120" s="100">
        <v>265</v>
      </c>
      <c r="D120" s="115">
        <v>16.7</v>
      </c>
      <c r="E120" s="98">
        <v>4425.5</v>
      </c>
      <c r="F120" s="101" t="s">
        <v>12</v>
      </c>
    </row>
    <row r="121" spans="2:6" ht="12.5">
      <c r="B121" s="114">
        <v>45527.656608796293</v>
      </c>
      <c r="C121" s="100">
        <v>271</v>
      </c>
      <c r="D121" s="115">
        <v>16.7</v>
      </c>
      <c r="E121" s="98">
        <v>4525.7</v>
      </c>
      <c r="F121" s="101" t="s">
        <v>12</v>
      </c>
    </row>
    <row r="122" spans="2:6" ht="12.5">
      <c r="B122" s="114">
        <v>45527.656608796293</v>
      </c>
      <c r="C122" s="100">
        <v>52</v>
      </c>
      <c r="D122" s="115">
        <v>16.7</v>
      </c>
      <c r="E122" s="98">
        <v>868.4</v>
      </c>
      <c r="F122" s="101" t="s">
        <v>12</v>
      </c>
    </row>
    <row r="123" spans="2:6" ht="12.5">
      <c r="B123" s="114">
        <v>45527.661192129628</v>
      </c>
      <c r="C123" s="100">
        <v>147</v>
      </c>
      <c r="D123" s="115">
        <v>16.7</v>
      </c>
      <c r="E123" s="98">
        <v>2454.9</v>
      </c>
      <c r="F123" s="101" t="s">
        <v>12</v>
      </c>
    </row>
    <row r="124" spans="2:6" ht="12.5">
      <c r="B124" s="114">
        <v>45527.661192129628</v>
      </c>
      <c r="C124" s="100">
        <v>111</v>
      </c>
      <c r="D124" s="115">
        <v>16.7</v>
      </c>
      <c r="E124" s="98">
        <v>1853.6999999999998</v>
      </c>
      <c r="F124" s="101" t="s">
        <v>12</v>
      </c>
    </row>
    <row r="125" spans="2:6" ht="12.5">
      <c r="B125" s="114">
        <v>45527.661192129628</v>
      </c>
      <c r="C125" s="100">
        <v>258</v>
      </c>
      <c r="D125" s="115">
        <v>16.7</v>
      </c>
      <c r="E125" s="98">
        <v>4308.5999999999995</v>
      </c>
      <c r="F125" s="101" t="s">
        <v>12</v>
      </c>
    </row>
    <row r="126" spans="2:6" ht="12.5">
      <c r="B126" s="114">
        <v>45527.663935185185</v>
      </c>
      <c r="C126" s="100">
        <v>287</v>
      </c>
      <c r="D126" s="115">
        <v>16.7</v>
      </c>
      <c r="E126" s="98">
        <v>4792.8999999999996</v>
      </c>
      <c r="F126" s="101" t="s">
        <v>12</v>
      </c>
    </row>
    <row r="127" spans="2:6" ht="12.5">
      <c r="B127" s="114">
        <v>45527.668796296297</v>
      </c>
      <c r="C127" s="100">
        <v>538</v>
      </c>
      <c r="D127" s="115">
        <v>16.760000000000002</v>
      </c>
      <c r="E127" s="98">
        <v>9016.880000000001</v>
      </c>
      <c r="F127" s="101" t="s">
        <v>12</v>
      </c>
    </row>
    <row r="128" spans="2:6" ht="12.5">
      <c r="B128" s="114">
        <v>45527.671875</v>
      </c>
      <c r="C128" s="100">
        <v>256</v>
      </c>
      <c r="D128" s="115">
        <v>16.75</v>
      </c>
      <c r="E128" s="98">
        <v>4288</v>
      </c>
      <c r="F128" s="101" t="s">
        <v>12</v>
      </c>
    </row>
    <row r="129" spans="2:6" ht="12.5">
      <c r="B129" s="114">
        <v>45527.671875</v>
      </c>
      <c r="C129" s="100">
        <v>268</v>
      </c>
      <c r="D129" s="115">
        <v>16.75</v>
      </c>
      <c r="E129" s="98">
        <v>4489</v>
      </c>
      <c r="F129" s="101" t="s">
        <v>12</v>
      </c>
    </row>
    <row r="130" spans="2:6" ht="12.5">
      <c r="B130" s="114">
        <v>45527.678182870368</v>
      </c>
      <c r="C130" s="100">
        <v>262</v>
      </c>
      <c r="D130" s="115">
        <v>16.77</v>
      </c>
      <c r="E130" s="98">
        <v>4393.74</v>
      </c>
      <c r="F130" s="94" t="s">
        <v>12</v>
      </c>
    </row>
    <row r="131" spans="2:6" ht="12.5">
      <c r="B131" s="114">
        <v>45527.678182870368</v>
      </c>
      <c r="C131" s="100">
        <v>4</v>
      </c>
      <c r="D131" s="115">
        <v>16.77</v>
      </c>
      <c r="E131" s="98">
        <v>67.08</v>
      </c>
      <c r="F131" s="94" t="s">
        <v>12</v>
      </c>
    </row>
    <row r="132" spans="2:6" ht="12.5">
      <c r="B132" s="114">
        <v>45527.680162037039</v>
      </c>
      <c r="C132" s="100">
        <v>258</v>
      </c>
      <c r="D132" s="115">
        <v>16.739999999999998</v>
      </c>
      <c r="E132" s="98">
        <v>4318.9199999999992</v>
      </c>
      <c r="F132" s="101" t="s">
        <v>12</v>
      </c>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21"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BF9AC-F07F-4CBD-A21C-7612B646551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45694</v>
      </c>
      <c r="C15" s="83">
        <f>SUMIF(F20:F5000,F15,C20:C5000)</f>
        <v>20980</v>
      </c>
      <c r="D15" s="84">
        <f>E15/C15</f>
        <v>18.558430886558625</v>
      </c>
      <c r="E15" s="84">
        <f>SUMIF(F20:F5000,F15,E20:E5000)</f>
        <v>389355.87999999995</v>
      </c>
      <c r="F15" s="85" t="s">
        <v>12</v>
      </c>
    </row>
    <row r="16" spans="2:10">
      <c r="B16" s="30">
        <v>45694</v>
      </c>
      <c r="C16" s="83">
        <f>SUMIF(F20:F5001,F16,C20:C5001)</f>
        <v>0</v>
      </c>
      <c r="D16" s="84">
        <v>0</v>
      </c>
      <c r="E16" s="84">
        <f>SUMIF(F20:F5001,F16,E20:E5001)</f>
        <v>0</v>
      </c>
      <c r="F16" s="85" t="s">
        <v>22</v>
      </c>
    </row>
    <row r="17" spans="2:12" ht="12.5">
      <c r="B17" s="30">
        <v>45694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45694.380057870374</v>
      </c>
      <c r="C20" s="169">
        <v>507</v>
      </c>
      <c r="D20" s="170">
        <v>18.600000000000001</v>
      </c>
      <c r="E20" s="170">
        <v>9430.2000000000007</v>
      </c>
      <c r="F20" s="171" t="s">
        <v>12</v>
      </c>
      <c r="G20" s="116"/>
      <c r="H20" s="113"/>
      <c r="I20" s="113"/>
      <c r="J20" s="113"/>
      <c r="K20" s="113"/>
    </row>
    <row r="21" spans="2:12" ht="12.5">
      <c r="B21" s="49">
        <v>45694.382141203707</v>
      </c>
      <c r="C21" s="169">
        <v>208</v>
      </c>
      <c r="D21" s="170">
        <v>18.600000000000001</v>
      </c>
      <c r="E21" s="170">
        <v>3868.8</v>
      </c>
      <c r="F21" s="171" t="s">
        <v>12</v>
      </c>
    </row>
    <row r="22" spans="2:12" ht="12.5">
      <c r="B22" s="49">
        <v>45694.382141203707</v>
      </c>
      <c r="C22" s="169">
        <v>244</v>
      </c>
      <c r="D22" s="170">
        <v>18.61</v>
      </c>
      <c r="E22" s="170">
        <v>4540.84</v>
      </c>
      <c r="F22" s="171" t="s">
        <v>12</v>
      </c>
    </row>
    <row r="23" spans="2:12" ht="12.5">
      <c r="B23" s="49">
        <v>45694.388402777775</v>
      </c>
      <c r="C23" s="169">
        <v>413</v>
      </c>
      <c r="D23" s="170">
        <v>18.57</v>
      </c>
      <c r="E23" s="170">
        <v>7669.41</v>
      </c>
      <c r="F23" s="171" t="s">
        <v>12</v>
      </c>
    </row>
    <row r="24" spans="2:12" ht="12.5">
      <c r="B24" s="49">
        <v>45694.398020833331</v>
      </c>
      <c r="C24" s="169">
        <v>458</v>
      </c>
      <c r="D24" s="170">
        <v>18.62</v>
      </c>
      <c r="E24" s="170">
        <v>8527.9600000000009</v>
      </c>
      <c r="F24" s="171" t="s">
        <v>12</v>
      </c>
    </row>
    <row r="25" spans="2:12" ht="12.5">
      <c r="B25" s="49">
        <v>45694.39984953704</v>
      </c>
      <c r="C25" s="169">
        <v>1</v>
      </c>
      <c r="D25" s="170">
        <v>18.62</v>
      </c>
      <c r="E25" s="170">
        <v>18.62</v>
      </c>
      <c r="F25" s="171" t="s">
        <v>12</v>
      </c>
    </row>
    <row r="26" spans="2:12" ht="12.5">
      <c r="B26" s="49">
        <v>45694.39984953704</v>
      </c>
      <c r="C26" s="169">
        <v>1</v>
      </c>
      <c r="D26" s="170">
        <v>18.62</v>
      </c>
      <c r="E26" s="170">
        <v>18.62</v>
      </c>
      <c r="F26" s="171" t="s">
        <v>12</v>
      </c>
    </row>
    <row r="27" spans="2:12" ht="12.5">
      <c r="B27" s="49">
        <v>45694.400879629633</v>
      </c>
      <c r="C27" s="169">
        <v>200</v>
      </c>
      <c r="D27" s="170">
        <v>18.62</v>
      </c>
      <c r="E27" s="170">
        <v>3724</v>
      </c>
      <c r="F27" s="171" t="s">
        <v>12</v>
      </c>
    </row>
    <row r="28" spans="2:12" ht="12.5">
      <c r="B28" s="49">
        <v>45694.400879629633</v>
      </c>
      <c r="C28" s="169">
        <v>29</v>
      </c>
      <c r="D28" s="170">
        <v>18.62</v>
      </c>
      <c r="E28" s="170">
        <v>539.98</v>
      </c>
      <c r="F28" s="171" t="s">
        <v>12</v>
      </c>
    </row>
    <row r="29" spans="2:12" ht="12.5">
      <c r="B29" s="49">
        <v>45694.408541666664</v>
      </c>
      <c r="C29" s="169">
        <v>621</v>
      </c>
      <c r="D29" s="170">
        <v>18.66</v>
      </c>
      <c r="E29" s="170">
        <v>11587.86</v>
      </c>
      <c r="F29" s="171" t="s">
        <v>12</v>
      </c>
    </row>
    <row r="30" spans="2:12" ht="12.5">
      <c r="B30" s="49">
        <v>45694.408750000002</v>
      </c>
      <c r="C30" s="169">
        <v>708</v>
      </c>
      <c r="D30" s="170">
        <v>18.649999999999999</v>
      </c>
      <c r="E30" s="170">
        <v>13204.199999999999</v>
      </c>
      <c r="F30" s="171" t="s">
        <v>12</v>
      </c>
    </row>
    <row r="31" spans="2:12" ht="12.5">
      <c r="B31" s="49">
        <v>45694.419942129629</v>
      </c>
      <c r="C31" s="169">
        <v>204</v>
      </c>
      <c r="D31" s="170">
        <v>18.64</v>
      </c>
      <c r="E31" s="170">
        <v>3802.56</v>
      </c>
      <c r="F31" s="171" t="s">
        <v>12</v>
      </c>
    </row>
    <row r="32" spans="2:12" ht="12.5">
      <c r="B32" s="49">
        <v>45694.419953703706</v>
      </c>
      <c r="C32" s="169">
        <v>205</v>
      </c>
      <c r="D32" s="170">
        <v>18.63</v>
      </c>
      <c r="E32" s="170">
        <v>3819.1499999999996</v>
      </c>
      <c r="F32" s="171" t="s">
        <v>12</v>
      </c>
    </row>
    <row r="33" spans="2:6" ht="12.5">
      <c r="B33" s="49">
        <v>45694.424745370372</v>
      </c>
      <c r="C33" s="169">
        <v>214</v>
      </c>
      <c r="D33" s="170">
        <v>18.66</v>
      </c>
      <c r="E33" s="170">
        <v>3993.2400000000002</v>
      </c>
      <c r="F33" s="171" t="s">
        <v>12</v>
      </c>
    </row>
    <row r="34" spans="2:6" ht="12.5">
      <c r="B34" s="49">
        <v>45694.424745370372</v>
      </c>
      <c r="C34" s="169">
        <v>230</v>
      </c>
      <c r="D34" s="170">
        <v>18.670000000000002</v>
      </c>
      <c r="E34" s="170">
        <v>4294.1000000000004</v>
      </c>
      <c r="F34" s="171" t="s">
        <v>12</v>
      </c>
    </row>
    <row r="35" spans="2:6" ht="12.5">
      <c r="B35" s="49">
        <v>45694.426516203705</v>
      </c>
      <c r="C35" s="169">
        <v>233</v>
      </c>
      <c r="D35" s="170">
        <v>18.600000000000001</v>
      </c>
      <c r="E35" s="170">
        <v>4333.8</v>
      </c>
      <c r="F35" s="171" t="s">
        <v>12</v>
      </c>
    </row>
    <row r="36" spans="2:6" ht="12.5">
      <c r="B36" s="49">
        <v>45694.448530092595</v>
      </c>
      <c r="C36" s="169">
        <v>43</v>
      </c>
      <c r="D36" s="170">
        <v>18.72</v>
      </c>
      <c r="E36" s="170">
        <v>804.95999999999992</v>
      </c>
      <c r="F36" s="171" t="s">
        <v>12</v>
      </c>
    </row>
    <row r="37" spans="2:6" ht="12.5">
      <c r="B37" s="49">
        <v>45694.448530092595</v>
      </c>
      <c r="C37" s="169">
        <v>158</v>
      </c>
      <c r="D37" s="170">
        <v>18.72</v>
      </c>
      <c r="E37" s="170">
        <v>2957.7599999999998</v>
      </c>
      <c r="F37" s="171" t="s">
        <v>12</v>
      </c>
    </row>
    <row r="38" spans="2:6" ht="12.5">
      <c r="B38" s="49">
        <v>45694.448530092595</v>
      </c>
      <c r="C38" s="169">
        <v>279</v>
      </c>
      <c r="D38" s="170">
        <v>18.72</v>
      </c>
      <c r="E38" s="170">
        <v>5222.88</v>
      </c>
      <c r="F38" s="171" t="s">
        <v>12</v>
      </c>
    </row>
    <row r="39" spans="2:6" ht="12.5">
      <c r="B39" s="49">
        <v>45694.448530092595</v>
      </c>
      <c r="C39" s="169">
        <v>100</v>
      </c>
      <c r="D39" s="170">
        <v>18.72</v>
      </c>
      <c r="E39" s="170">
        <v>1872</v>
      </c>
      <c r="F39" s="171" t="s">
        <v>12</v>
      </c>
    </row>
    <row r="40" spans="2:6" ht="12.5">
      <c r="B40" s="49">
        <v>45694.448530092595</v>
      </c>
      <c r="C40" s="169">
        <v>139</v>
      </c>
      <c r="D40" s="170">
        <v>18.72</v>
      </c>
      <c r="E40" s="170">
        <v>2602.08</v>
      </c>
      <c r="F40" s="171" t="s">
        <v>12</v>
      </c>
    </row>
    <row r="41" spans="2:6" ht="12.5">
      <c r="B41" s="49">
        <v>45694.448530092595</v>
      </c>
      <c r="C41" s="169">
        <v>19</v>
      </c>
      <c r="D41" s="170">
        <v>18.72</v>
      </c>
      <c r="E41" s="170">
        <v>355.67999999999995</v>
      </c>
      <c r="F41" s="171" t="s">
        <v>12</v>
      </c>
    </row>
    <row r="42" spans="2:6" ht="12.5">
      <c r="B42" s="49">
        <v>45694.448888888888</v>
      </c>
      <c r="C42" s="169">
        <v>452</v>
      </c>
      <c r="D42" s="170">
        <v>18.71</v>
      </c>
      <c r="E42" s="170">
        <v>8456.92</v>
      </c>
      <c r="F42" s="171" t="s">
        <v>12</v>
      </c>
    </row>
    <row r="43" spans="2:6" ht="12.5">
      <c r="B43" s="49">
        <v>45694.452187499999</v>
      </c>
      <c r="C43" s="169">
        <v>210</v>
      </c>
      <c r="D43" s="170">
        <v>18.71</v>
      </c>
      <c r="E43" s="170">
        <v>3929.1000000000004</v>
      </c>
      <c r="F43" s="171" t="s">
        <v>12</v>
      </c>
    </row>
    <row r="44" spans="2:6" ht="12.5">
      <c r="B44" s="49">
        <v>45694.456296296295</v>
      </c>
      <c r="C44" s="169">
        <v>215</v>
      </c>
      <c r="D44" s="170">
        <v>18.68</v>
      </c>
      <c r="E44" s="170">
        <v>4016.2</v>
      </c>
      <c r="F44" s="171" t="s">
        <v>12</v>
      </c>
    </row>
    <row r="45" spans="2:6" ht="12.5">
      <c r="B45" s="49">
        <v>45694.465937499997</v>
      </c>
      <c r="C45" s="169">
        <v>227</v>
      </c>
      <c r="D45" s="170">
        <v>18.690000000000001</v>
      </c>
      <c r="E45" s="170">
        <v>4242.63</v>
      </c>
      <c r="F45" s="171" t="s">
        <v>12</v>
      </c>
    </row>
    <row r="46" spans="2:6" ht="12.5">
      <c r="B46" s="49">
        <v>45694.465995370374</v>
      </c>
      <c r="C46" s="169">
        <v>215</v>
      </c>
      <c r="D46" s="170">
        <v>18.68</v>
      </c>
      <c r="E46" s="170">
        <v>4016.2</v>
      </c>
      <c r="F46" s="171" t="s">
        <v>12</v>
      </c>
    </row>
    <row r="47" spans="2:6" ht="12.5">
      <c r="B47" s="49">
        <v>45694.46947916667</v>
      </c>
      <c r="C47" s="169">
        <v>106</v>
      </c>
      <c r="D47" s="170">
        <v>18.66</v>
      </c>
      <c r="E47" s="170">
        <v>1977.96</v>
      </c>
      <c r="F47" s="171" t="s">
        <v>12</v>
      </c>
    </row>
    <row r="48" spans="2:6" ht="12.5">
      <c r="B48" s="49">
        <v>45694.46947916667</v>
      </c>
      <c r="C48" s="169">
        <v>120</v>
      </c>
      <c r="D48" s="170">
        <v>18.66</v>
      </c>
      <c r="E48" s="170">
        <v>2239.1999999999998</v>
      </c>
      <c r="F48" s="171" t="s">
        <v>12</v>
      </c>
    </row>
    <row r="49" spans="2:6" ht="12.5">
      <c r="B49" s="49">
        <v>45694.479745370372</v>
      </c>
      <c r="C49" s="169">
        <v>216</v>
      </c>
      <c r="D49" s="170">
        <v>18.649999999999999</v>
      </c>
      <c r="E49" s="170">
        <v>4028.3999999999996</v>
      </c>
      <c r="F49" s="171" t="s">
        <v>12</v>
      </c>
    </row>
    <row r="50" spans="2:6" ht="12.5">
      <c r="B50" s="49">
        <v>45694.479745370372</v>
      </c>
      <c r="C50" s="169">
        <v>199</v>
      </c>
      <c r="D50" s="170">
        <v>18.649999999999999</v>
      </c>
      <c r="E50" s="170">
        <v>3711.35</v>
      </c>
      <c r="F50" s="171" t="s">
        <v>12</v>
      </c>
    </row>
    <row r="51" spans="2:6" ht="12.5">
      <c r="B51" s="49">
        <v>45694.479745370372</v>
      </c>
      <c r="C51" s="169">
        <v>201</v>
      </c>
      <c r="D51" s="170">
        <v>18.649999999999999</v>
      </c>
      <c r="E51" s="170">
        <v>3748.6499999999996</v>
      </c>
      <c r="F51" s="171" t="s">
        <v>12</v>
      </c>
    </row>
    <row r="52" spans="2:6" ht="12.5">
      <c r="B52" s="49">
        <v>45694.479745370372</v>
      </c>
      <c r="C52" s="169">
        <v>197</v>
      </c>
      <c r="D52" s="170">
        <v>18.649999999999999</v>
      </c>
      <c r="E52" s="170">
        <v>3674.0499999999997</v>
      </c>
      <c r="F52" s="171" t="s">
        <v>12</v>
      </c>
    </row>
    <row r="53" spans="2:6" ht="12.5">
      <c r="B53" s="49">
        <v>45694.492997685185</v>
      </c>
      <c r="C53" s="169">
        <v>464</v>
      </c>
      <c r="D53" s="170">
        <v>18.63</v>
      </c>
      <c r="E53" s="170">
        <v>8644.32</v>
      </c>
      <c r="F53" s="171" t="s">
        <v>12</v>
      </c>
    </row>
    <row r="54" spans="2:6" ht="12.5">
      <c r="B54" s="49">
        <v>45694.499444444446</v>
      </c>
      <c r="C54" s="169">
        <v>15</v>
      </c>
      <c r="D54" s="170">
        <v>18.62</v>
      </c>
      <c r="E54" s="170">
        <v>279.3</v>
      </c>
      <c r="F54" s="171" t="s">
        <v>12</v>
      </c>
    </row>
    <row r="55" spans="2:6" ht="12.5">
      <c r="B55" s="49">
        <v>45694.500868055555</v>
      </c>
      <c r="C55" s="169">
        <v>239</v>
      </c>
      <c r="D55" s="170">
        <v>18.63</v>
      </c>
      <c r="E55" s="170">
        <v>4452.57</v>
      </c>
      <c r="F55" s="171" t="s">
        <v>12</v>
      </c>
    </row>
    <row r="56" spans="2:6" ht="12.5">
      <c r="B56" s="49">
        <v>45694.508263888885</v>
      </c>
      <c r="C56" s="169">
        <v>3</v>
      </c>
      <c r="D56" s="170">
        <v>18.63</v>
      </c>
      <c r="E56" s="170">
        <v>55.89</v>
      </c>
      <c r="F56" s="171" t="s">
        <v>12</v>
      </c>
    </row>
    <row r="57" spans="2:6" ht="12.5">
      <c r="B57" s="49">
        <v>45694.509270833332</v>
      </c>
      <c r="C57" s="169">
        <v>195</v>
      </c>
      <c r="D57" s="170">
        <v>18.63</v>
      </c>
      <c r="E57" s="170">
        <v>3632.85</v>
      </c>
      <c r="F57" s="171" t="s">
        <v>12</v>
      </c>
    </row>
    <row r="58" spans="2:6" ht="12.5">
      <c r="B58" s="49">
        <v>45694.509270833332</v>
      </c>
      <c r="C58" s="169">
        <v>202</v>
      </c>
      <c r="D58" s="170">
        <v>18.63</v>
      </c>
      <c r="E58" s="170">
        <v>3763.2599999999998</v>
      </c>
      <c r="F58" s="171" t="s">
        <v>12</v>
      </c>
    </row>
    <row r="59" spans="2:6" ht="12.5">
      <c r="B59" s="49">
        <v>45694.514594907407</v>
      </c>
      <c r="C59" s="169">
        <v>203</v>
      </c>
      <c r="D59" s="170">
        <v>18.59</v>
      </c>
      <c r="E59" s="170">
        <v>3773.77</v>
      </c>
      <c r="F59" s="171" t="s">
        <v>12</v>
      </c>
    </row>
    <row r="60" spans="2:6" ht="12.5">
      <c r="B60" s="49">
        <v>45694.514953703707</v>
      </c>
      <c r="C60" s="169">
        <v>215</v>
      </c>
      <c r="D60" s="170">
        <v>18.57</v>
      </c>
      <c r="E60" s="170">
        <v>3992.55</v>
      </c>
      <c r="F60" s="171" t="s">
        <v>12</v>
      </c>
    </row>
    <row r="61" spans="2:6" ht="12.5">
      <c r="B61" s="49">
        <v>45694.531342592592</v>
      </c>
      <c r="C61" s="169">
        <v>1</v>
      </c>
      <c r="D61" s="170">
        <v>18.61</v>
      </c>
      <c r="E61" s="170">
        <v>18.61</v>
      </c>
      <c r="F61" s="171" t="s">
        <v>12</v>
      </c>
    </row>
    <row r="62" spans="2:6" ht="12.5">
      <c r="B62" s="49">
        <v>45694.532256944447</v>
      </c>
      <c r="C62" s="169">
        <v>202</v>
      </c>
      <c r="D62" s="170">
        <v>18.61</v>
      </c>
      <c r="E62" s="170">
        <v>3759.22</v>
      </c>
      <c r="F62" s="171" t="s">
        <v>12</v>
      </c>
    </row>
    <row r="63" spans="2:6" ht="12.5">
      <c r="B63" s="49">
        <v>45694.532256944447</v>
      </c>
      <c r="C63" s="169">
        <v>218</v>
      </c>
      <c r="D63" s="170">
        <v>18.61</v>
      </c>
      <c r="E63" s="170">
        <v>4056.98</v>
      </c>
      <c r="F63" s="171" t="s">
        <v>12</v>
      </c>
    </row>
    <row r="64" spans="2:6" ht="12.5">
      <c r="B64" s="49">
        <v>45694.534803240742</v>
      </c>
      <c r="C64" s="169">
        <v>201</v>
      </c>
      <c r="D64" s="170">
        <v>18.57</v>
      </c>
      <c r="E64" s="170">
        <v>3732.57</v>
      </c>
      <c r="F64" s="171" t="s">
        <v>12</v>
      </c>
    </row>
    <row r="65" spans="2:6" ht="12.5">
      <c r="B65" s="49">
        <v>45694.552812499998</v>
      </c>
      <c r="C65" s="169">
        <v>396</v>
      </c>
      <c r="D65" s="170">
        <v>18.61</v>
      </c>
      <c r="E65" s="170">
        <v>7369.5599999999995</v>
      </c>
      <c r="F65" s="171" t="s">
        <v>12</v>
      </c>
    </row>
    <row r="66" spans="2:6" ht="12.5">
      <c r="B66" s="49">
        <v>45694.555856481478</v>
      </c>
      <c r="C66" s="169">
        <v>90</v>
      </c>
      <c r="D66" s="170">
        <v>18.62</v>
      </c>
      <c r="E66" s="170">
        <v>1675.8000000000002</v>
      </c>
      <c r="F66" s="171" t="s">
        <v>12</v>
      </c>
    </row>
    <row r="67" spans="2:6" ht="12.5">
      <c r="B67" s="49">
        <v>45694.555856481478</v>
      </c>
      <c r="C67" s="169">
        <v>38</v>
      </c>
      <c r="D67" s="170">
        <v>18.62</v>
      </c>
      <c r="E67" s="170">
        <v>707.56000000000006</v>
      </c>
      <c r="F67" s="171" t="s">
        <v>12</v>
      </c>
    </row>
    <row r="68" spans="2:6" ht="12.5">
      <c r="B68" s="49">
        <v>45694.555856481478</v>
      </c>
      <c r="C68" s="169">
        <v>100</v>
      </c>
      <c r="D68" s="170">
        <v>18.62</v>
      </c>
      <c r="E68" s="170">
        <v>1862</v>
      </c>
      <c r="F68" s="171" t="s">
        <v>12</v>
      </c>
    </row>
    <row r="69" spans="2:6" ht="12.5">
      <c r="B69" s="49">
        <v>45694.559201388889</v>
      </c>
      <c r="C69" s="169">
        <v>369</v>
      </c>
      <c r="D69" s="170">
        <v>18.62</v>
      </c>
      <c r="E69" s="170">
        <v>6870.7800000000007</v>
      </c>
      <c r="F69" s="171" t="s">
        <v>12</v>
      </c>
    </row>
    <row r="70" spans="2:6" ht="12.5">
      <c r="B70" s="49">
        <v>45694.573773148149</v>
      </c>
      <c r="C70" s="169">
        <v>117</v>
      </c>
      <c r="D70" s="170">
        <v>18.64</v>
      </c>
      <c r="E70" s="170">
        <v>2180.88</v>
      </c>
      <c r="F70" s="171" t="s">
        <v>12</v>
      </c>
    </row>
    <row r="71" spans="2:6" ht="12.5">
      <c r="B71" s="49">
        <v>45694.573773148149</v>
      </c>
      <c r="C71" s="169">
        <v>83</v>
      </c>
      <c r="D71" s="170">
        <v>18.64</v>
      </c>
      <c r="E71" s="170">
        <v>1547.1200000000001</v>
      </c>
      <c r="F71" s="171" t="s">
        <v>12</v>
      </c>
    </row>
    <row r="72" spans="2:6" ht="12.5">
      <c r="B72" s="49">
        <v>45694.574918981481</v>
      </c>
      <c r="C72" s="169">
        <v>239</v>
      </c>
      <c r="D72" s="170">
        <v>18.64</v>
      </c>
      <c r="E72" s="170">
        <v>4454.96</v>
      </c>
      <c r="F72" s="171" t="s">
        <v>12</v>
      </c>
    </row>
    <row r="73" spans="2:6" ht="12.5">
      <c r="B73" s="49">
        <v>45694.582152777781</v>
      </c>
      <c r="C73" s="169">
        <v>198</v>
      </c>
      <c r="D73" s="170">
        <v>18.64</v>
      </c>
      <c r="E73" s="170">
        <v>3690.7200000000003</v>
      </c>
      <c r="F73" s="171" t="s">
        <v>12</v>
      </c>
    </row>
    <row r="74" spans="2:6" ht="12.5">
      <c r="B74" s="49">
        <v>45694.582152777781</v>
      </c>
      <c r="C74" s="169">
        <v>205</v>
      </c>
      <c r="D74" s="170">
        <v>18.64</v>
      </c>
      <c r="E74" s="170">
        <v>3821.2000000000003</v>
      </c>
      <c r="F74" s="171" t="s">
        <v>12</v>
      </c>
    </row>
    <row r="75" spans="2:6" ht="12.5">
      <c r="B75" s="49">
        <v>45694.5858912037</v>
      </c>
      <c r="C75" s="169">
        <v>212</v>
      </c>
      <c r="D75" s="170">
        <v>18.63</v>
      </c>
      <c r="E75" s="170">
        <v>3949.56</v>
      </c>
      <c r="F75" s="171" t="s">
        <v>12</v>
      </c>
    </row>
    <row r="76" spans="2:6" ht="12.5">
      <c r="B76" s="49">
        <v>45694.588379629633</v>
      </c>
      <c r="C76" s="169">
        <v>225</v>
      </c>
      <c r="D76" s="170">
        <v>18.62</v>
      </c>
      <c r="E76" s="170">
        <v>4189.5</v>
      </c>
      <c r="F76" s="171" t="s">
        <v>12</v>
      </c>
    </row>
    <row r="77" spans="2:6" ht="12.5">
      <c r="B77" s="49">
        <v>45694.590162037035</v>
      </c>
      <c r="C77" s="169">
        <v>211</v>
      </c>
      <c r="D77" s="170">
        <v>18.61</v>
      </c>
      <c r="E77" s="170">
        <v>3926.71</v>
      </c>
      <c r="F77" s="171" t="s">
        <v>12</v>
      </c>
    </row>
    <row r="78" spans="2:6" ht="12.5">
      <c r="B78" s="49">
        <v>45694.603321759256</v>
      </c>
      <c r="C78" s="169">
        <v>49</v>
      </c>
      <c r="D78" s="170">
        <v>18.59</v>
      </c>
      <c r="E78" s="170">
        <v>910.91</v>
      </c>
      <c r="F78" s="171" t="s">
        <v>12</v>
      </c>
    </row>
    <row r="79" spans="2:6" ht="12.5">
      <c r="B79" s="49">
        <v>45694.603321759256</v>
      </c>
      <c r="C79" s="169">
        <v>167</v>
      </c>
      <c r="D79" s="170">
        <v>18.59</v>
      </c>
      <c r="E79" s="170">
        <v>3104.53</v>
      </c>
      <c r="F79" s="171" t="s">
        <v>12</v>
      </c>
    </row>
    <row r="80" spans="2:6" ht="12.5">
      <c r="B80" s="49">
        <v>45694.603321759256</v>
      </c>
      <c r="C80" s="169">
        <v>8</v>
      </c>
      <c r="D80" s="170">
        <v>18.600000000000001</v>
      </c>
      <c r="E80" s="170">
        <v>148.80000000000001</v>
      </c>
      <c r="F80" s="171" t="s">
        <v>12</v>
      </c>
    </row>
    <row r="81" spans="2:6" ht="12.5">
      <c r="B81" s="49">
        <v>45694.603321759256</v>
      </c>
      <c r="C81" s="169">
        <v>200</v>
      </c>
      <c r="D81" s="170">
        <v>18.600000000000001</v>
      </c>
      <c r="E81" s="170">
        <v>3720.0000000000005</v>
      </c>
      <c r="F81" s="171" t="s">
        <v>12</v>
      </c>
    </row>
    <row r="82" spans="2:6" ht="12.5">
      <c r="B82" s="49">
        <v>45694.603356481479</v>
      </c>
      <c r="C82" s="169">
        <v>204</v>
      </c>
      <c r="D82" s="170">
        <v>18.579999999999998</v>
      </c>
      <c r="E82" s="170">
        <v>3790.3199999999997</v>
      </c>
      <c r="F82" s="171" t="s">
        <v>12</v>
      </c>
    </row>
    <row r="83" spans="2:6" ht="12.5">
      <c r="B83" s="49">
        <v>45694.603356481479</v>
      </c>
      <c r="C83" s="169">
        <v>205</v>
      </c>
      <c r="D83" s="170">
        <v>18.579999999999998</v>
      </c>
      <c r="E83" s="170">
        <v>3808.8999999999996</v>
      </c>
      <c r="F83" s="171" t="s">
        <v>12</v>
      </c>
    </row>
    <row r="84" spans="2:6" ht="12.5">
      <c r="B84" s="49">
        <v>45694.613275462965</v>
      </c>
      <c r="C84" s="169">
        <v>197</v>
      </c>
      <c r="D84" s="170">
        <v>18.54</v>
      </c>
      <c r="E84" s="170">
        <v>3652.3799999999997</v>
      </c>
      <c r="F84" s="171" t="s">
        <v>12</v>
      </c>
    </row>
    <row r="85" spans="2:6" ht="12.5">
      <c r="B85" s="49">
        <v>45694.616238425922</v>
      </c>
      <c r="C85" s="169">
        <v>200</v>
      </c>
      <c r="D85" s="170">
        <v>18.510000000000002</v>
      </c>
      <c r="E85" s="170">
        <v>3702.0000000000005</v>
      </c>
      <c r="F85" s="171" t="s">
        <v>12</v>
      </c>
    </row>
    <row r="86" spans="2:6" ht="12.5">
      <c r="B86" s="49">
        <v>45694.624675925923</v>
      </c>
      <c r="C86" s="169">
        <v>66</v>
      </c>
      <c r="D86" s="170">
        <v>18.52</v>
      </c>
      <c r="E86" s="170">
        <v>1222.32</v>
      </c>
      <c r="F86" s="171" t="s">
        <v>12</v>
      </c>
    </row>
    <row r="87" spans="2:6" ht="12.5">
      <c r="B87" s="49">
        <v>45694.624675925923</v>
      </c>
      <c r="C87" s="169">
        <v>66</v>
      </c>
      <c r="D87" s="170">
        <v>18.52</v>
      </c>
      <c r="E87" s="170">
        <v>1222.32</v>
      </c>
      <c r="F87" s="171" t="s">
        <v>12</v>
      </c>
    </row>
    <row r="88" spans="2:6" ht="12.5">
      <c r="B88" s="49">
        <v>45694.624675925923</v>
      </c>
      <c r="C88" s="169">
        <v>309</v>
      </c>
      <c r="D88" s="170">
        <v>18.52</v>
      </c>
      <c r="E88" s="170">
        <v>5722.68</v>
      </c>
      <c r="F88" s="171" t="s">
        <v>12</v>
      </c>
    </row>
    <row r="89" spans="2:6" ht="12.5">
      <c r="B89" s="49">
        <v>45694.633738425924</v>
      </c>
      <c r="C89" s="169">
        <v>198</v>
      </c>
      <c r="D89" s="170">
        <v>18.54</v>
      </c>
      <c r="E89" s="170">
        <v>3670.9199999999996</v>
      </c>
      <c r="F89" s="171" t="s">
        <v>12</v>
      </c>
    </row>
    <row r="90" spans="2:6" ht="12.5">
      <c r="B90" s="49">
        <v>45694.642372685186</v>
      </c>
      <c r="C90" s="169">
        <v>387</v>
      </c>
      <c r="D90" s="170">
        <v>18.54</v>
      </c>
      <c r="E90" s="170">
        <v>7174.98</v>
      </c>
      <c r="F90" s="171" t="s">
        <v>12</v>
      </c>
    </row>
    <row r="91" spans="2:6" ht="12.5">
      <c r="B91" s="49">
        <v>45694.642372685186</v>
      </c>
      <c r="C91" s="169">
        <v>108</v>
      </c>
      <c r="D91" s="170">
        <v>18.54</v>
      </c>
      <c r="E91" s="170">
        <v>2002.32</v>
      </c>
      <c r="F91" s="171" t="s">
        <v>12</v>
      </c>
    </row>
    <row r="92" spans="2:6" ht="12.5">
      <c r="B92" s="49">
        <v>45694.642372685186</v>
      </c>
      <c r="C92" s="169">
        <v>279</v>
      </c>
      <c r="D92" s="170">
        <v>18.54</v>
      </c>
      <c r="E92" s="170">
        <v>5172.66</v>
      </c>
      <c r="F92" s="171" t="s">
        <v>12</v>
      </c>
    </row>
    <row r="93" spans="2:6" ht="12.5">
      <c r="B93" s="49">
        <v>45694.642372685186</v>
      </c>
      <c r="C93" s="169">
        <v>202</v>
      </c>
      <c r="D93" s="170">
        <v>18.54</v>
      </c>
      <c r="E93" s="170">
        <v>3745.08</v>
      </c>
      <c r="F93" s="171" t="s">
        <v>12</v>
      </c>
    </row>
    <row r="94" spans="2:6" ht="12.5">
      <c r="B94" s="49">
        <v>45694.644953703704</v>
      </c>
      <c r="C94" s="169">
        <v>200</v>
      </c>
      <c r="D94" s="170">
        <v>18.5</v>
      </c>
      <c r="E94" s="170">
        <v>3700</v>
      </c>
      <c r="F94" s="171" t="s">
        <v>12</v>
      </c>
    </row>
    <row r="95" spans="2:6" ht="12.5">
      <c r="B95" s="49">
        <v>45694.649895833332</v>
      </c>
      <c r="C95" s="169">
        <v>226</v>
      </c>
      <c r="D95" s="170">
        <v>18.55</v>
      </c>
      <c r="E95" s="170">
        <v>4192.3</v>
      </c>
      <c r="F95" s="171" t="s">
        <v>12</v>
      </c>
    </row>
    <row r="96" spans="2:6" ht="12.5">
      <c r="B96" s="49">
        <v>45694.65</v>
      </c>
      <c r="C96" s="169">
        <v>158</v>
      </c>
      <c r="D96" s="170">
        <v>18.53</v>
      </c>
      <c r="E96" s="170">
        <v>2927.7400000000002</v>
      </c>
      <c r="F96" s="171" t="s">
        <v>12</v>
      </c>
    </row>
    <row r="97" spans="2:6" ht="12.5">
      <c r="B97" s="49">
        <v>45694.65</v>
      </c>
      <c r="C97" s="169">
        <v>45</v>
      </c>
      <c r="D97" s="170">
        <v>18.53</v>
      </c>
      <c r="E97" s="170">
        <v>833.85</v>
      </c>
      <c r="F97" s="171" t="s">
        <v>12</v>
      </c>
    </row>
    <row r="98" spans="2:6" ht="12.5">
      <c r="B98" s="49">
        <v>45694.657187500001</v>
      </c>
      <c r="C98" s="169">
        <v>213</v>
      </c>
      <c r="D98" s="170">
        <v>18.5</v>
      </c>
      <c r="E98" s="170">
        <v>3940.5</v>
      </c>
      <c r="F98" s="171" t="s">
        <v>12</v>
      </c>
    </row>
    <row r="99" spans="2:6" ht="12.5">
      <c r="B99" s="49">
        <v>45694.657187500001</v>
      </c>
      <c r="C99" s="169">
        <v>215</v>
      </c>
      <c r="D99" s="170">
        <v>18.5</v>
      </c>
      <c r="E99" s="170">
        <v>3977.5</v>
      </c>
      <c r="F99" s="171" t="s">
        <v>12</v>
      </c>
    </row>
    <row r="100" spans="2:6" ht="12.5">
      <c r="B100" s="49">
        <v>45694.659826388888</v>
      </c>
      <c r="C100" s="169">
        <v>215</v>
      </c>
      <c r="D100" s="170">
        <v>18.53</v>
      </c>
      <c r="E100" s="170">
        <v>3983.9500000000003</v>
      </c>
      <c r="F100" s="171" t="s">
        <v>12</v>
      </c>
    </row>
    <row r="101" spans="2:6" ht="12.5">
      <c r="B101" s="49">
        <v>45694.66202546296</v>
      </c>
      <c r="C101" s="169">
        <v>214</v>
      </c>
      <c r="D101" s="170">
        <v>18.510000000000002</v>
      </c>
      <c r="E101" s="170">
        <v>3961.1400000000003</v>
      </c>
      <c r="F101" s="171" t="s">
        <v>12</v>
      </c>
    </row>
    <row r="102" spans="2:6" ht="12.5">
      <c r="B102" s="49">
        <v>45694.66202546296</v>
      </c>
      <c r="C102" s="169">
        <v>1</v>
      </c>
      <c r="D102" s="170">
        <v>18.510000000000002</v>
      </c>
      <c r="E102" s="170">
        <v>18.510000000000002</v>
      </c>
      <c r="F102" s="171" t="s">
        <v>12</v>
      </c>
    </row>
    <row r="103" spans="2:6" ht="12.5">
      <c r="B103" s="49">
        <v>45694.66337962963</v>
      </c>
      <c r="C103" s="169">
        <v>215</v>
      </c>
      <c r="D103" s="170">
        <v>18.47</v>
      </c>
      <c r="E103" s="170">
        <v>3971.0499999999997</v>
      </c>
      <c r="F103" s="171" t="s">
        <v>12</v>
      </c>
    </row>
    <row r="104" spans="2:6" ht="12.5">
      <c r="B104" s="49">
        <v>45694.667256944442</v>
      </c>
      <c r="C104" s="169">
        <v>200</v>
      </c>
      <c r="D104" s="170">
        <v>18.46</v>
      </c>
      <c r="E104" s="170">
        <v>3692</v>
      </c>
      <c r="F104" s="171" t="s">
        <v>12</v>
      </c>
    </row>
    <row r="105" spans="2:6" ht="12.5">
      <c r="B105" s="49">
        <v>45694.670162037037</v>
      </c>
      <c r="C105" s="169">
        <v>181</v>
      </c>
      <c r="D105" s="170">
        <v>18.37</v>
      </c>
      <c r="E105" s="170">
        <v>3324.9700000000003</v>
      </c>
      <c r="F105" s="171" t="s">
        <v>12</v>
      </c>
    </row>
    <row r="106" spans="2:6" ht="12.5">
      <c r="B106" s="49">
        <v>45694.672465277778</v>
      </c>
      <c r="C106" s="169">
        <v>161</v>
      </c>
      <c r="D106" s="170">
        <v>18.38</v>
      </c>
      <c r="E106" s="170">
        <v>2959.18</v>
      </c>
      <c r="F106" s="171" t="s">
        <v>12</v>
      </c>
    </row>
    <row r="107" spans="2:6" ht="12.5">
      <c r="B107" s="49">
        <v>45694.672465277778</v>
      </c>
      <c r="C107" s="169">
        <v>37</v>
      </c>
      <c r="D107" s="170">
        <v>18.38</v>
      </c>
      <c r="E107" s="170">
        <v>680.06</v>
      </c>
      <c r="F107" s="171" t="s">
        <v>12</v>
      </c>
    </row>
    <row r="108" spans="2:6" ht="12.5">
      <c r="B108" s="49">
        <v>45694.674305555556</v>
      </c>
      <c r="C108" s="169">
        <v>213</v>
      </c>
      <c r="D108" s="170">
        <v>18.309999999999999</v>
      </c>
      <c r="E108" s="170">
        <v>3900.0299999999997</v>
      </c>
      <c r="F108" s="171" t="s">
        <v>12</v>
      </c>
    </row>
    <row r="109" spans="2:6" ht="12.5">
      <c r="B109" s="49">
        <v>45694.677604166667</v>
      </c>
      <c r="C109" s="169">
        <v>198</v>
      </c>
      <c r="D109" s="170">
        <v>18.34</v>
      </c>
      <c r="E109" s="170">
        <v>3631.32</v>
      </c>
      <c r="F109" s="171" t="s">
        <v>12</v>
      </c>
    </row>
    <row r="110" spans="2:6" ht="12.5">
      <c r="B110" s="49">
        <v>45694.679583333331</v>
      </c>
      <c r="C110" s="169">
        <v>220</v>
      </c>
      <c r="D110" s="170">
        <v>18.37</v>
      </c>
      <c r="E110" s="170">
        <v>4041.4</v>
      </c>
      <c r="F110" s="171" t="s">
        <v>12</v>
      </c>
    </row>
    <row r="111" spans="2:6" ht="12.5">
      <c r="B111" s="49">
        <v>45694.683159722219</v>
      </c>
      <c r="C111" s="169">
        <v>228</v>
      </c>
      <c r="D111" s="170">
        <v>18.350000000000001</v>
      </c>
      <c r="E111" s="170">
        <v>4183.8</v>
      </c>
      <c r="F111" s="171" t="s">
        <v>12</v>
      </c>
    </row>
    <row r="112" spans="2:6" ht="12.5">
      <c r="B112" s="49">
        <v>45694.685162037036</v>
      </c>
      <c r="C112" s="169">
        <v>229</v>
      </c>
      <c r="D112" s="170">
        <v>18.350000000000001</v>
      </c>
      <c r="E112" s="170">
        <v>4202.1500000000005</v>
      </c>
      <c r="F112" s="171" t="s">
        <v>12</v>
      </c>
    </row>
    <row r="113" spans="2:6" ht="12.5">
      <c r="B113" s="49">
        <v>45694.68818287037</v>
      </c>
      <c r="C113" s="169">
        <v>223</v>
      </c>
      <c r="D113" s="170">
        <v>18.37</v>
      </c>
      <c r="E113" s="170">
        <v>4096.51</v>
      </c>
      <c r="F113" s="171" t="s">
        <v>12</v>
      </c>
    </row>
    <row r="114" spans="2:6" ht="12.5">
      <c r="B114" s="49">
        <v>45694.689050925925</v>
      </c>
      <c r="C114" s="169">
        <v>213</v>
      </c>
      <c r="D114" s="170">
        <v>18.36</v>
      </c>
      <c r="E114" s="170">
        <v>3910.68</v>
      </c>
      <c r="F114" s="171" t="s">
        <v>12</v>
      </c>
    </row>
    <row r="115" spans="2:6" ht="12.5">
      <c r="B115" s="49">
        <v>45694.69321759259</v>
      </c>
      <c r="C115" s="169">
        <v>217</v>
      </c>
      <c r="D115" s="170">
        <v>18.34</v>
      </c>
      <c r="E115" s="170">
        <v>3979.7799999999997</v>
      </c>
      <c r="F115" s="171" t="s">
        <v>12</v>
      </c>
    </row>
    <row r="116" spans="2:6" ht="12.5">
      <c r="B116" s="49">
        <v>45694.700613425928</v>
      </c>
      <c r="C116" s="169">
        <v>31</v>
      </c>
      <c r="D116" s="170">
        <v>18.32</v>
      </c>
      <c r="E116" s="170">
        <v>567.91999999999996</v>
      </c>
      <c r="F116" s="171" t="s">
        <v>12</v>
      </c>
    </row>
    <row r="117" spans="2:6" ht="12.5">
      <c r="B117" s="49">
        <v>45694.700613425928</v>
      </c>
      <c r="C117" s="169">
        <v>97</v>
      </c>
      <c r="D117" s="170">
        <v>18.32</v>
      </c>
      <c r="E117" s="170">
        <v>1777.04</v>
      </c>
      <c r="F117" s="171" t="s">
        <v>12</v>
      </c>
    </row>
    <row r="118" spans="2:6" ht="12.5">
      <c r="B118" s="49">
        <v>45694.701574074075</v>
      </c>
      <c r="C118" s="169">
        <v>47</v>
      </c>
      <c r="D118" s="170">
        <v>18.32</v>
      </c>
      <c r="E118" s="170">
        <v>861.04</v>
      </c>
      <c r="F118" s="171" t="s">
        <v>12</v>
      </c>
    </row>
    <row r="119" spans="2:6" ht="12.5">
      <c r="B119" s="49">
        <v>45694.701574074075</v>
      </c>
      <c r="C119" s="169">
        <v>94</v>
      </c>
      <c r="D119" s="170">
        <v>18.32</v>
      </c>
      <c r="E119" s="170">
        <v>1722.08</v>
      </c>
      <c r="F119" s="171" t="s">
        <v>12</v>
      </c>
    </row>
    <row r="120" spans="2:6" ht="12.5">
      <c r="B120" s="49">
        <v>45694.703252314815</v>
      </c>
      <c r="C120" s="169">
        <v>100</v>
      </c>
      <c r="D120" s="170">
        <v>18.32</v>
      </c>
      <c r="E120" s="170">
        <v>1832</v>
      </c>
      <c r="F120" s="171" t="s">
        <v>12</v>
      </c>
    </row>
    <row r="121" spans="2:6" ht="12.5">
      <c r="B121" s="49">
        <v>45694.703252314815</v>
      </c>
      <c r="C121" s="169">
        <v>102</v>
      </c>
      <c r="D121" s="170">
        <v>18.32</v>
      </c>
      <c r="E121" s="170">
        <v>1868.64</v>
      </c>
      <c r="F121" s="171" t="s">
        <v>12</v>
      </c>
    </row>
    <row r="122" spans="2:6" ht="12.5">
      <c r="B122" s="49">
        <v>45694.704548611109</v>
      </c>
      <c r="C122" s="169">
        <v>197</v>
      </c>
      <c r="D122" s="170">
        <v>18.34</v>
      </c>
      <c r="E122" s="170">
        <v>3612.98</v>
      </c>
      <c r="F122" s="171" t="s">
        <v>12</v>
      </c>
    </row>
    <row r="123" spans="2:6" ht="12.5">
      <c r="B123" s="49">
        <v>45694.709120370368</v>
      </c>
      <c r="C123" s="169">
        <v>200</v>
      </c>
      <c r="D123" s="170">
        <v>18.34</v>
      </c>
      <c r="E123" s="170">
        <v>3668</v>
      </c>
      <c r="F123" s="171" t="s">
        <v>12</v>
      </c>
    </row>
    <row r="124" spans="2:6" ht="12.5">
      <c r="B124" s="49">
        <v>45694.709120370368</v>
      </c>
      <c r="C124" s="169">
        <v>205</v>
      </c>
      <c r="D124" s="170">
        <v>18.34</v>
      </c>
      <c r="E124" s="170">
        <v>3759.7</v>
      </c>
      <c r="F124" s="171" t="s">
        <v>12</v>
      </c>
    </row>
    <row r="125" spans="2:6" ht="12.5">
      <c r="B125" s="49">
        <v>45694.709120370368</v>
      </c>
      <c r="C125" s="169">
        <v>209</v>
      </c>
      <c r="D125" s="170">
        <v>18.34</v>
      </c>
      <c r="E125" s="170">
        <v>3833.06</v>
      </c>
      <c r="F125" s="171" t="s">
        <v>12</v>
      </c>
    </row>
    <row r="126" spans="2:6" ht="12.5">
      <c r="B126" s="49">
        <v>45694.715717592589</v>
      </c>
      <c r="C126" s="169">
        <v>216</v>
      </c>
      <c r="D126" s="170">
        <v>18.350000000000001</v>
      </c>
      <c r="E126" s="170">
        <v>3963.6000000000004</v>
      </c>
      <c r="F126" s="171" t="s">
        <v>12</v>
      </c>
    </row>
    <row r="127" spans="2:6" ht="12.5">
      <c r="B127" s="49">
        <v>45694.716458333336</v>
      </c>
      <c r="C127" s="169">
        <v>50</v>
      </c>
      <c r="D127" s="170">
        <v>18.34</v>
      </c>
      <c r="E127" s="170">
        <v>917</v>
      </c>
      <c r="F127" s="171" t="s">
        <v>12</v>
      </c>
    </row>
    <row r="128" spans="2:6" ht="12.5">
      <c r="B128" s="49">
        <v>45694.716458333336</v>
      </c>
      <c r="C128" s="169">
        <v>352</v>
      </c>
      <c r="D128" s="170">
        <v>18.34</v>
      </c>
      <c r="E128" s="170">
        <v>6455.68</v>
      </c>
      <c r="F128" s="171" t="s">
        <v>12</v>
      </c>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7" priority="1">
      <formula>$D15&gt;#REF!</formula>
    </cfRule>
  </conditionalFormatting>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10DA1-CD81-4E2E-BBCE-6293C6E23B05}">
  <sheetPr codeName="Sheet20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45526</v>
      </c>
      <c r="C15" s="83">
        <f>SUMIF(F20:F5000,F15,C20:C5000)</f>
        <v>30638</v>
      </c>
      <c r="D15" s="84">
        <f>E15/C15</f>
        <v>16.730583589007114</v>
      </c>
      <c r="E15" s="84">
        <f>SUMIF(F20:F5000,F15,E20:E5000)</f>
        <v>512591.62</v>
      </c>
      <c r="F15" s="85" t="s">
        <v>12</v>
      </c>
    </row>
    <row r="16" spans="2:10">
      <c r="B16" s="30">
        <v>45526</v>
      </c>
      <c r="C16" s="83">
        <f>SUMIF(F20:F5001,F16,C20:C5001)</f>
        <v>0</v>
      </c>
      <c r="D16" s="84">
        <v>0</v>
      </c>
      <c r="E16" s="84">
        <f>SUMIF(F20:F5001,F16,E20:E5001)</f>
        <v>0</v>
      </c>
      <c r="F16" s="85" t="s">
        <v>22</v>
      </c>
    </row>
    <row r="17" spans="2:12" ht="12.5">
      <c r="B17" s="30">
        <v>45526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45526.379861111112</v>
      </c>
      <c r="C20" s="100">
        <v>74</v>
      </c>
      <c r="D20" s="115">
        <v>16.850000000000001</v>
      </c>
      <c r="E20" s="98">
        <v>1246.9000000000001</v>
      </c>
      <c r="F20" s="101" t="s">
        <v>12</v>
      </c>
      <c r="G20" s="116"/>
      <c r="H20" s="113"/>
      <c r="I20" s="113"/>
      <c r="J20" s="113"/>
      <c r="K20" s="113"/>
    </row>
    <row r="21" spans="2:12" ht="12.5">
      <c r="B21" s="114">
        <v>45526.379861111112</v>
      </c>
      <c r="C21" s="100">
        <v>706</v>
      </c>
      <c r="D21" s="115">
        <v>16.850000000000001</v>
      </c>
      <c r="E21" s="98">
        <v>11896.1</v>
      </c>
      <c r="F21" s="101" t="s">
        <v>12</v>
      </c>
    </row>
    <row r="22" spans="2:12" ht="12.5">
      <c r="B22" s="114">
        <v>45526.381249999999</v>
      </c>
      <c r="C22" s="100">
        <v>300</v>
      </c>
      <c r="D22" s="115">
        <v>16.84</v>
      </c>
      <c r="E22" s="98">
        <v>5052</v>
      </c>
      <c r="F22" s="101" t="s">
        <v>12</v>
      </c>
    </row>
    <row r="23" spans="2:12" ht="12.5">
      <c r="B23" s="114">
        <v>45526.381249999999</v>
      </c>
      <c r="C23" s="100">
        <v>319</v>
      </c>
      <c r="D23" s="115">
        <v>16.84</v>
      </c>
      <c r="E23" s="98">
        <v>5371.96</v>
      </c>
      <c r="F23" s="101" t="s">
        <v>12</v>
      </c>
    </row>
    <row r="24" spans="2:12" ht="12.5">
      <c r="B24" s="114">
        <v>45526.384027777778</v>
      </c>
      <c r="C24" s="100">
        <v>281</v>
      </c>
      <c r="D24" s="115">
        <v>16.82</v>
      </c>
      <c r="E24" s="98">
        <v>4726.42</v>
      </c>
      <c r="F24" s="101" t="s">
        <v>12</v>
      </c>
    </row>
    <row r="25" spans="2:12" ht="12.5">
      <c r="B25" s="114">
        <v>45526.384027777778</v>
      </c>
      <c r="C25" s="100">
        <v>308</v>
      </c>
      <c r="D25" s="115">
        <v>16.829999999999998</v>
      </c>
      <c r="E25" s="98">
        <v>5183.6399999999994</v>
      </c>
      <c r="F25" s="101" t="s">
        <v>12</v>
      </c>
    </row>
    <row r="26" spans="2:12" ht="12.5">
      <c r="B26" s="114">
        <v>45526.39166666667</v>
      </c>
      <c r="C26" s="100">
        <v>262</v>
      </c>
      <c r="D26" s="115">
        <v>16.79</v>
      </c>
      <c r="E26" s="98">
        <v>4398.9799999999996</v>
      </c>
      <c r="F26" s="101" t="s">
        <v>12</v>
      </c>
    </row>
    <row r="27" spans="2:12" ht="12.5">
      <c r="B27" s="114">
        <v>45526.393750000003</v>
      </c>
      <c r="C27" s="100">
        <v>40</v>
      </c>
      <c r="D27" s="115">
        <v>16.78</v>
      </c>
      <c r="E27" s="98">
        <v>671.2</v>
      </c>
      <c r="F27" s="101" t="s">
        <v>12</v>
      </c>
    </row>
    <row r="28" spans="2:12" ht="12.5">
      <c r="B28" s="114">
        <v>45526.393750000003</v>
      </c>
      <c r="C28" s="100">
        <v>243</v>
      </c>
      <c r="D28" s="115">
        <v>16.78</v>
      </c>
      <c r="E28" s="98">
        <v>4077.5400000000004</v>
      </c>
      <c r="F28" s="101" t="s">
        <v>12</v>
      </c>
    </row>
    <row r="29" spans="2:12" ht="12.5">
      <c r="B29" s="114">
        <v>45526.395138888889</v>
      </c>
      <c r="C29" s="100">
        <v>295</v>
      </c>
      <c r="D29" s="115">
        <v>16.78</v>
      </c>
      <c r="E29" s="98">
        <v>4950.1000000000004</v>
      </c>
      <c r="F29" s="101" t="s">
        <v>12</v>
      </c>
    </row>
    <row r="30" spans="2:12" ht="12.5">
      <c r="B30" s="114">
        <v>45526.395138888889</v>
      </c>
      <c r="C30" s="100">
        <v>288</v>
      </c>
      <c r="D30" s="115">
        <v>16.78</v>
      </c>
      <c r="E30" s="98">
        <v>4832.6400000000003</v>
      </c>
      <c r="F30" s="101" t="s">
        <v>12</v>
      </c>
    </row>
    <row r="31" spans="2:12" ht="12.5">
      <c r="B31" s="114">
        <v>45526.395833333336</v>
      </c>
      <c r="C31" s="100">
        <v>276</v>
      </c>
      <c r="D31" s="115">
        <v>16.760000000000002</v>
      </c>
      <c r="E31" s="98">
        <v>4625.76</v>
      </c>
      <c r="F31" s="101" t="s">
        <v>12</v>
      </c>
    </row>
    <row r="32" spans="2:12" ht="12.5">
      <c r="B32" s="114">
        <v>45526.401388888888</v>
      </c>
      <c r="C32" s="100">
        <v>555</v>
      </c>
      <c r="D32" s="115">
        <v>16.73</v>
      </c>
      <c r="E32" s="98">
        <v>9285.15</v>
      </c>
      <c r="F32" s="101" t="s">
        <v>12</v>
      </c>
    </row>
    <row r="33" spans="2:6" ht="12.5">
      <c r="B33" s="114">
        <v>45526.407638888886</v>
      </c>
      <c r="C33" s="100">
        <v>609</v>
      </c>
      <c r="D33" s="115">
        <v>16.690000000000001</v>
      </c>
      <c r="E33" s="98">
        <v>10164.210000000001</v>
      </c>
      <c r="F33" s="101" t="s">
        <v>12</v>
      </c>
    </row>
    <row r="34" spans="2:6" ht="12.5">
      <c r="B34" s="114">
        <v>45526.416666666664</v>
      </c>
      <c r="C34" s="100">
        <v>256</v>
      </c>
      <c r="D34" s="115">
        <v>16.670000000000002</v>
      </c>
      <c r="E34" s="98">
        <v>4267.5200000000004</v>
      </c>
      <c r="F34" s="101" t="s">
        <v>12</v>
      </c>
    </row>
    <row r="35" spans="2:6" ht="12.5">
      <c r="B35" s="114">
        <v>45526.416666666664</v>
      </c>
      <c r="C35" s="100">
        <v>175</v>
      </c>
      <c r="D35" s="115">
        <v>16.7</v>
      </c>
      <c r="E35" s="98">
        <v>2922.5</v>
      </c>
      <c r="F35" s="101" t="s">
        <v>12</v>
      </c>
    </row>
    <row r="36" spans="2:6" ht="12.5">
      <c r="B36" s="114">
        <v>45526.416666666664</v>
      </c>
      <c r="C36" s="100">
        <v>86</v>
      </c>
      <c r="D36" s="115">
        <v>16.7</v>
      </c>
      <c r="E36" s="98">
        <v>1436.2</v>
      </c>
      <c r="F36" s="101" t="s">
        <v>12</v>
      </c>
    </row>
    <row r="37" spans="2:6" ht="12.5">
      <c r="B37" s="114">
        <v>45526.416666666664</v>
      </c>
      <c r="C37" s="100">
        <v>589</v>
      </c>
      <c r="D37" s="115">
        <v>16.7</v>
      </c>
      <c r="E37" s="98">
        <v>9836.2999999999993</v>
      </c>
      <c r="F37" s="101" t="s">
        <v>12</v>
      </c>
    </row>
    <row r="38" spans="2:6" ht="12.5">
      <c r="B38" s="114">
        <v>45526.424305555556</v>
      </c>
      <c r="C38" s="100">
        <v>283</v>
      </c>
      <c r="D38" s="115">
        <v>16.68</v>
      </c>
      <c r="E38" s="98">
        <v>4720.4399999999996</v>
      </c>
      <c r="F38" s="101" t="s">
        <v>12</v>
      </c>
    </row>
    <row r="39" spans="2:6" ht="12.5">
      <c r="B39" s="114">
        <v>45526.424305555556</v>
      </c>
      <c r="C39" s="100">
        <v>296</v>
      </c>
      <c r="D39" s="115">
        <v>16.690000000000001</v>
      </c>
      <c r="E39" s="98">
        <v>4940.2400000000007</v>
      </c>
      <c r="F39" s="101" t="s">
        <v>12</v>
      </c>
    </row>
    <row r="40" spans="2:6" ht="12.5">
      <c r="B40" s="114">
        <v>45526.434027777781</v>
      </c>
      <c r="C40" s="100">
        <v>77</v>
      </c>
      <c r="D40" s="115">
        <v>16.73</v>
      </c>
      <c r="E40" s="98">
        <v>1288.21</v>
      </c>
      <c r="F40" s="101" t="s">
        <v>12</v>
      </c>
    </row>
    <row r="41" spans="2:6" ht="12.5">
      <c r="B41" s="114">
        <v>45526.434027777781</v>
      </c>
      <c r="C41" s="100">
        <v>84</v>
      </c>
      <c r="D41" s="115">
        <v>16.73</v>
      </c>
      <c r="E41" s="98">
        <v>1405.32</v>
      </c>
      <c r="F41" s="101" t="s">
        <v>12</v>
      </c>
    </row>
    <row r="42" spans="2:6" ht="12.5">
      <c r="B42" s="114">
        <v>45526.43472222222</v>
      </c>
      <c r="C42" s="100">
        <v>263</v>
      </c>
      <c r="D42" s="115">
        <v>16.73</v>
      </c>
      <c r="E42" s="98">
        <v>4399.99</v>
      </c>
      <c r="F42" s="101" t="s">
        <v>12</v>
      </c>
    </row>
    <row r="43" spans="2:6" ht="12.5">
      <c r="B43" s="114">
        <v>45526.43472222222</v>
      </c>
      <c r="C43" s="100">
        <v>839</v>
      </c>
      <c r="D43" s="115">
        <v>16.73</v>
      </c>
      <c r="E43" s="98">
        <v>14036.470000000001</v>
      </c>
      <c r="F43" s="101" t="s">
        <v>12</v>
      </c>
    </row>
    <row r="44" spans="2:6" ht="12.5">
      <c r="B44" s="114">
        <v>45526.439583333333</v>
      </c>
      <c r="C44" s="100">
        <v>257</v>
      </c>
      <c r="D44" s="115">
        <v>16.72</v>
      </c>
      <c r="E44" s="98">
        <v>4297.04</v>
      </c>
      <c r="F44" s="101" t="s">
        <v>12</v>
      </c>
    </row>
    <row r="45" spans="2:6" ht="12.5">
      <c r="B45" s="114">
        <v>45526.440972222219</v>
      </c>
      <c r="C45" s="100">
        <v>281</v>
      </c>
      <c r="D45" s="115">
        <v>16.7</v>
      </c>
      <c r="E45" s="98">
        <v>4692.7</v>
      </c>
      <c r="F45" s="101" t="s">
        <v>12</v>
      </c>
    </row>
    <row r="46" spans="2:6" ht="12.5">
      <c r="B46" s="114">
        <v>45526.440972222219</v>
      </c>
      <c r="C46" s="100">
        <v>268</v>
      </c>
      <c r="D46" s="115">
        <v>16.71</v>
      </c>
      <c r="E46" s="98">
        <v>4478.2800000000007</v>
      </c>
      <c r="F46" s="101" t="s">
        <v>12</v>
      </c>
    </row>
    <row r="47" spans="2:6" ht="12.5">
      <c r="B47" s="114">
        <v>45526.451388888891</v>
      </c>
      <c r="C47" s="100">
        <v>275</v>
      </c>
      <c r="D47" s="115">
        <v>16.72</v>
      </c>
      <c r="E47" s="98">
        <v>4598</v>
      </c>
      <c r="F47" s="101" t="s">
        <v>12</v>
      </c>
    </row>
    <row r="48" spans="2:6" ht="12.5">
      <c r="B48" s="114">
        <v>45526.455555555556</v>
      </c>
      <c r="C48" s="100">
        <v>280</v>
      </c>
      <c r="D48" s="115">
        <v>16.71</v>
      </c>
      <c r="E48" s="98">
        <v>4678.8</v>
      </c>
      <c r="F48" s="101" t="s">
        <v>12</v>
      </c>
    </row>
    <row r="49" spans="2:6" ht="12.5">
      <c r="B49" s="114">
        <v>45526.455555555556</v>
      </c>
      <c r="C49" s="100">
        <v>250</v>
      </c>
      <c r="D49" s="115">
        <v>16.71</v>
      </c>
      <c r="E49" s="98">
        <v>4177.5</v>
      </c>
      <c r="F49" s="101" t="s">
        <v>12</v>
      </c>
    </row>
    <row r="50" spans="2:6" ht="12.5">
      <c r="B50" s="114">
        <v>45526.455555555556</v>
      </c>
      <c r="C50" s="100">
        <v>265</v>
      </c>
      <c r="D50" s="115">
        <v>16.72</v>
      </c>
      <c r="E50" s="98">
        <v>4430.7999999999993</v>
      </c>
      <c r="F50" s="101" t="s">
        <v>12</v>
      </c>
    </row>
    <row r="51" spans="2:6" ht="12.5">
      <c r="B51" s="114">
        <v>45526.455555555556</v>
      </c>
      <c r="C51" s="100">
        <v>265</v>
      </c>
      <c r="D51" s="115">
        <v>16.72</v>
      </c>
      <c r="E51" s="98">
        <v>4430.7999999999993</v>
      </c>
      <c r="F51" s="101" t="s">
        <v>12</v>
      </c>
    </row>
    <row r="52" spans="2:6" ht="12.5">
      <c r="B52" s="114">
        <v>45526.470833333333</v>
      </c>
      <c r="C52" s="100">
        <v>605</v>
      </c>
      <c r="D52" s="115">
        <v>16.71</v>
      </c>
      <c r="E52" s="98">
        <v>10109.550000000001</v>
      </c>
      <c r="F52" s="101" t="s">
        <v>12</v>
      </c>
    </row>
    <row r="53" spans="2:6" ht="12.5">
      <c r="B53" s="114">
        <v>45526.470833333333</v>
      </c>
      <c r="C53" s="100">
        <v>260</v>
      </c>
      <c r="D53" s="115">
        <v>16.71</v>
      </c>
      <c r="E53" s="98">
        <v>4344.6000000000004</v>
      </c>
      <c r="F53" s="101" t="s">
        <v>12</v>
      </c>
    </row>
    <row r="54" spans="2:6" ht="12.5">
      <c r="B54" s="114">
        <v>45526.474305555559</v>
      </c>
      <c r="C54" s="100">
        <v>264</v>
      </c>
      <c r="D54" s="115">
        <v>16.71</v>
      </c>
      <c r="E54" s="98">
        <v>4411.4400000000005</v>
      </c>
      <c r="F54" s="101" t="s">
        <v>12</v>
      </c>
    </row>
    <row r="55" spans="2:6" ht="12.5">
      <c r="B55" s="114">
        <v>45526.481944444444</v>
      </c>
      <c r="C55" s="100">
        <v>210</v>
      </c>
      <c r="D55" s="115">
        <v>16.73</v>
      </c>
      <c r="E55" s="98">
        <v>3513.3</v>
      </c>
      <c r="F55" s="101" t="s">
        <v>12</v>
      </c>
    </row>
    <row r="56" spans="2:6" ht="12.5">
      <c r="B56" s="114">
        <v>45526.488888888889</v>
      </c>
      <c r="C56" s="100">
        <v>258</v>
      </c>
      <c r="D56" s="115">
        <v>16.739999999999998</v>
      </c>
      <c r="E56" s="98">
        <v>4318.9199999999992</v>
      </c>
      <c r="F56" s="101" t="s">
        <v>12</v>
      </c>
    </row>
    <row r="57" spans="2:6" ht="12.5">
      <c r="B57" s="114">
        <v>45526.489583333336</v>
      </c>
      <c r="C57" s="100">
        <v>262</v>
      </c>
      <c r="D57" s="115">
        <v>16.72</v>
      </c>
      <c r="E57" s="98">
        <v>4380.6399999999994</v>
      </c>
      <c r="F57" s="101" t="s">
        <v>12</v>
      </c>
    </row>
    <row r="58" spans="2:6" ht="12.5">
      <c r="B58" s="114">
        <v>45526.489583333336</v>
      </c>
      <c r="C58" s="100">
        <v>257</v>
      </c>
      <c r="D58" s="115">
        <v>16.72</v>
      </c>
      <c r="E58" s="98">
        <v>4297.04</v>
      </c>
      <c r="F58" s="101" t="s">
        <v>12</v>
      </c>
    </row>
    <row r="59" spans="2:6" ht="12.5">
      <c r="B59" s="114">
        <v>45526.489583333336</v>
      </c>
      <c r="C59" s="100">
        <v>179</v>
      </c>
      <c r="D59" s="115">
        <v>16.739999999999998</v>
      </c>
      <c r="E59" s="98">
        <v>2996.4599999999996</v>
      </c>
      <c r="F59" s="101" t="s">
        <v>12</v>
      </c>
    </row>
    <row r="60" spans="2:6" ht="12.5">
      <c r="B60" s="114">
        <v>45526.489583333336</v>
      </c>
      <c r="C60" s="100">
        <v>79</v>
      </c>
      <c r="D60" s="115">
        <v>16.739999999999998</v>
      </c>
      <c r="E60" s="98">
        <v>1322.4599999999998</v>
      </c>
      <c r="F60" s="101" t="s">
        <v>12</v>
      </c>
    </row>
    <row r="61" spans="2:6" ht="12.5">
      <c r="B61" s="114">
        <v>45526.490972222222</v>
      </c>
      <c r="C61" s="100">
        <v>980</v>
      </c>
      <c r="D61" s="115">
        <v>16.7</v>
      </c>
      <c r="E61" s="98">
        <v>16366</v>
      </c>
      <c r="F61" s="101" t="s">
        <v>12</v>
      </c>
    </row>
    <row r="62" spans="2:6" ht="12.5">
      <c r="B62" s="114">
        <v>45526.490972222222</v>
      </c>
      <c r="C62" s="100">
        <v>20</v>
      </c>
      <c r="D62" s="115">
        <v>16.7</v>
      </c>
      <c r="E62" s="98">
        <v>334</v>
      </c>
      <c r="F62" s="101" t="s">
        <v>12</v>
      </c>
    </row>
    <row r="63" spans="2:6" ht="12.5">
      <c r="B63" s="114">
        <v>45526.49722222222</v>
      </c>
      <c r="C63" s="100">
        <v>10</v>
      </c>
      <c r="D63" s="115">
        <v>16.72</v>
      </c>
      <c r="E63" s="98">
        <v>167.2</v>
      </c>
      <c r="F63" s="101" t="s">
        <v>12</v>
      </c>
    </row>
    <row r="64" spans="2:6" ht="12.5">
      <c r="B64" s="114">
        <v>45526.49722222222</v>
      </c>
      <c r="C64" s="100">
        <v>265</v>
      </c>
      <c r="D64" s="115">
        <v>16.72</v>
      </c>
      <c r="E64" s="98">
        <v>4430.7999999999993</v>
      </c>
      <c r="F64" s="101" t="s">
        <v>12</v>
      </c>
    </row>
    <row r="65" spans="2:6" ht="12.5">
      <c r="B65" s="114">
        <v>45526.507638888892</v>
      </c>
      <c r="C65" s="100">
        <v>256</v>
      </c>
      <c r="D65" s="115">
        <v>16.739999999999998</v>
      </c>
      <c r="E65" s="98">
        <v>4285.4399999999996</v>
      </c>
      <c r="F65" s="101" t="s">
        <v>12</v>
      </c>
    </row>
    <row r="66" spans="2:6" ht="12.5">
      <c r="B66" s="114">
        <v>45526.518750000003</v>
      </c>
      <c r="C66" s="100">
        <v>256</v>
      </c>
      <c r="D66" s="115">
        <v>16.739999999999998</v>
      </c>
      <c r="E66" s="98">
        <v>4285.4399999999996</v>
      </c>
      <c r="F66" s="101" t="s">
        <v>12</v>
      </c>
    </row>
    <row r="67" spans="2:6" ht="12.5">
      <c r="B67" s="114">
        <v>45526.525694444441</v>
      </c>
      <c r="C67" s="100">
        <v>116</v>
      </c>
      <c r="D67" s="115">
        <v>16.739999999999998</v>
      </c>
      <c r="E67" s="98">
        <v>1941.84</v>
      </c>
      <c r="F67" s="101" t="s">
        <v>12</v>
      </c>
    </row>
    <row r="68" spans="2:6" ht="12.5">
      <c r="B68" s="114">
        <v>45526.525694444441</v>
      </c>
      <c r="C68" s="100">
        <v>365</v>
      </c>
      <c r="D68" s="115">
        <v>16.739999999999998</v>
      </c>
      <c r="E68" s="98">
        <v>6110.0999999999995</v>
      </c>
      <c r="F68" s="101" t="s">
        <v>12</v>
      </c>
    </row>
    <row r="69" spans="2:6" ht="12.5">
      <c r="B69" s="114">
        <v>45526.525694444441</v>
      </c>
      <c r="C69" s="100">
        <v>365</v>
      </c>
      <c r="D69" s="115">
        <v>16.739999999999998</v>
      </c>
      <c r="E69" s="98">
        <v>6110.0999999999995</v>
      </c>
      <c r="F69" s="101" t="s">
        <v>12</v>
      </c>
    </row>
    <row r="70" spans="2:6" ht="12.5">
      <c r="B70" s="114">
        <v>45526.525694444441</v>
      </c>
      <c r="C70" s="100">
        <v>518</v>
      </c>
      <c r="D70" s="115">
        <v>16.739999999999998</v>
      </c>
      <c r="E70" s="98">
        <v>8671.32</v>
      </c>
      <c r="F70" s="101" t="s">
        <v>12</v>
      </c>
    </row>
    <row r="71" spans="2:6" ht="12.5">
      <c r="B71" s="114">
        <v>45526.552083333336</v>
      </c>
      <c r="C71" s="100">
        <v>11</v>
      </c>
      <c r="D71" s="115">
        <v>16.73</v>
      </c>
      <c r="E71" s="98">
        <v>184.03</v>
      </c>
      <c r="F71" s="101" t="s">
        <v>12</v>
      </c>
    </row>
    <row r="72" spans="2:6" ht="12.5">
      <c r="B72" s="114">
        <v>45526.552083333336</v>
      </c>
      <c r="C72" s="100">
        <v>135</v>
      </c>
      <c r="D72" s="115">
        <v>16.73</v>
      </c>
      <c r="E72" s="98">
        <v>2258.5500000000002</v>
      </c>
      <c r="F72" s="101" t="s">
        <v>12</v>
      </c>
    </row>
    <row r="73" spans="2:6" ht="12.5">
      <c r="B73" s="114">
        <v>45526.552083333336</v>
      </c>
      <c r="C73" s="100">
        <v>146</v>
      </c>
      <c r="D73" s="115">
        <v>16.73</v>
      </c>
      <c r="E73" s="98">
        <v>2442.58</v>
      </c>
      <c r="F73" s="101" t="s">
        <v>12</v>
      </c>
    </row>
    <row r="74" spans="2:6" ht="12.5">
      <c r="B74" s="114">
        <v>45526.552083333336</v>
      </c>
      <c r="C74" s="100">
        <v>4</v>
      </c>
      <c r="D74" s="115">
        <v>16.73</v>
      </c>
      <c r="E74" s="98">
        <v>66.92</v>
      </c>
      <c r="F74" s="101" t="s">
        <v>12</v>
      </c>
    </row>
    <row r="75" spans="2:6" ht="12.5">
      <c r="B75" s="114">
        <v>45526.552083333336</v>
      </c>
      <c r="C75" s="100">
        <v>166</v>
      </c>
      <c r="D75" s="115">
        <v>16.73</v>
      </c>
      <c r="E75" s="98">
        <v>2777.1800000000003</v>
      </c>
      <c r="F75" s="101" t="s">
        <v>12</v>
      </c>
    </row>
    <row r="76" spans="2:6" ht="12.5">
      <c r="B76" s="114">
        <v>45526.552083333336</v>
      </c>
      <c r="C76" s="100">
        <v>387</v>
      </c>
      <c r="D76" s="115">
        <v>16.73</v>
      </c>
      <c r="E76" s="98">
        <v>6474.51</v>
      </c>
      <c r="F76" s="101" t="s">
        <v>12</v>
      </c>
    </row>
    <row r="77" spans="2:6" ht="12.5">
      <c r="B77" s="114">
        <v>45526.552083333336</v>
      </c>
      <c r="C77" s="100">
        <v>282</v>
      </c>
      <c r="D77" s="115">
        <v>16.73</v>
      </c>
      <c r="E77" s="98">
        <v>4717.8599999999997</v>
      </c>
      <c r="F77" s="101" t="s">
        <v>12</v>
      </c>
    </row>
    <row r="78" spans="2:6" ht="12.5">
      <c r="B78" s="114">
        <v>45526.552083333336</v>
      </c>
      <c r="C78" s="100">
        <v>312</v>
      </c>
      <c r="D78" s="115">
        <v>16.73</v>
      </c>
      <c r="E78" s="98">
        <v>5219.76</v>
      </c>
      <c r="F78" s="101" t="s">
        <v>12</v>
      </c>
    </row>
    <row r="79" spans="2:6" ht="12.5">
      <c r="B79" s="114">
        <v>45526.552083333336</v>
      </c>
      <c r="C79" s="100">
        <v>387</v>
      </c>
      <c r="D79" s="115">
        <v>16.73</v>
      </c>
      <c r="E79" s="98">
        <v>6474.51</v>
      </c>
      <c r="F79" s="101" t="s">
        <v>12</v>
      </c>
    </row>
    <row r="80" spans="2:6" ht="12.5">
      <c r="B80" s="114">
        <v>45526.570833333331</v>
      </c>
      <c r="C80" s="100">
        <v>141</v>
      </c>
      <c r="D80" s="115">
        <v>16.73</v>
      </c>
      <c r="E80" s="98">
        <v>2358.9299999999998</v>
      </c>
      <c r="F80" s="101" t="s">
        <v>12</v>
      </c>
    </row>
    <row r="81" spans="2:6" ht="12.5">
      <c r="B81" s="114">
        <v>45526.570833333331</v>
      </c>
      <c r="C81" s="100">
        <v>150</v>
      </c>
      <c r="D81" s="115">
        <v>16.73</v>
      </c>
      <c r="E81" s="98">
        <v>2509.5</v>
      </c>
      <c r="F81" s="101" t="s">
        <v>12</v>
      </c>
    </row>
    <row r="82" spans="2:6" ht="12.5">
      <c r="B82" s="114">
        <v>45526.575694444444</v>
      </c>
      <c r="C82" s="100">
        <v>150</v>
      </c>
      <c r="D82" s="115">
        <v>16.73</v>
      </c>
      <c r="E82" s="98">
        <v>2509.5</v>
      </c>
      <c r="F82" s="101" t="s">
        <v>12</v>
      </c>
    </row>
    <row r="83" spans="2:6" ht="12.5">
      <c r="B83" s="114">
        <v>45526.575694444444</v>
      </c>
      <c r="C83" s="100">
        <v>27</v>
      </c>
      <c r="D83" s="115">
        <v>16.73</v>
      </c>
      <c r="E83" s="98">
        <v>451.71000000000004</v>
      </c>
      <c r="F83" s="101" t="s">
        <v>12</v>
      </c>
    </row>
    <row r="84" spans="2:6" ht="12.5">
      <c r="B84" s="114">
        <v>45526.575694444444</v>
      </c>
      <c r="C84" s="100">
        <v>83</v>
      </c>
      <c r="D84" s="115">
        <v>16.73</v>
      </c>
      <c r="E84" s="98">
        <v>1388.5900000000001</v>
      </c>
      <c r="F84" s="101" t="s">
        <v>12</v>
      </c>
    </row>
    <row r="85" spans="2:6" ht="12.5">
      <c r="B85" s="114">
        <v>45526.578472222223</v>
      </c>
      <c r="C85" s="100">
        <v>431</v>
      </c>
      <c r="D85" s="115">
        <v>16.73</v>
      </c>
      <c r="E85" s="98">
        <v>7210.63</v>
      </c>
      <c r="F85" s="101" t="s">
        <v>12</v>
      </c>
    </row>
    <row r="86" spans="2:6" ht="12.5">
      <c r="B86" s="114">
        <v>45526.578472222223</v>
      </c>
      <c r="C86" s="100">
        <v>85</v>
      </c>
      <c r="D86" s="115">
        <v>16.73</v>
      </c>
      <c r="E86" s="98">
        <v>1422.05</v>
      </c>
      <c r="F86" s="101" t="s">
        <v>12</v>
      </c>
    </row>
    <row r="87" spans="2:6" ht="12.5">
      <c r="B87" s="114">
        <v>45526.585416666669</v>
      </c>
      <c r="C87" s="100">
        <v>300</v>
      </c>
      <c r="D87" s="115">
        <v>16.73</v>
      </c>
      <c r="E87" s="98">
        <v>5019</v>
      </c>
      <c r="F87" s="101" t="s">
        <v>12</v>
      </c>
    </row>
    <row r="88" spans="2:6" ht="12.5">
      <c r="B88" s="114">
        <v>45526.589583333334</v>
      </c>
      <c r="C88" s="100">
        <v>313</v>
      </c>
      <c r="D88" s="115">
        <v>16.72</v>
      </c>
      <c r="E88" s="98">
        <v>5233.3599999999997</v>
      </c>
      <c r="F88" s="101" t="s">
        <v>12</v>
      </c>
    </row>
    <row r="89" spans="2:6" ht="12.5">
      <c r="B89" s="114">
        <v>45526.589583333334</v>
      </c>
      <c r="C89" s="100">
        <v>264</v>
      </c>
      <c r="D89" s="115">
        <v>16.72</v>
      </c>
      <c r="E89" s="98">
        <v>4414.08</v>
      </c>
      <c r="F89" s="101" t="s">
        <v>12</v>
      </c>
    </row>
    <row r="90" spans="2:6" ht="12.5">
      <c r="B90" s="114">
        <v>45526.602083333331</v>
      </c>
      <c r="C90" s="100">
        <v>25</v>
      </c>
      <c r="D90" s="115">
        <v>16.72</v>
      </c>
      <c r="E90" s="98">
        <v>418</v>
      </c>
      <c r="F90" s="101" t="s">
        <v>12</v>
      </c>
    </row>
    <row r="91" spans="2:6" ht="12.5">
      <c r="B91" s="114">
        <v>45526.602083333331</v>
      </c>
      <c r="C91" s="100">
        <v>278</v>
      </c>
      <c r="D91" s="115">
        <v>16.72</v>
      </c>
      <c r="E91" s="98">
        <v>4648.16</v>
      </c>
      <c r="F91" s="101" t="s">
        <v>12</v>
      </c>
    </row>
    <row r="92" spans="2:6" ht="12.5">
      <c r="B92" s="114">
        <v>45526.609027777777</v>
      </c>
      <c r="C92" s="100">
        <v>440</v>
      </c>
      <c r="D92" s="115">
        <v>16.75</v>
      </c>
      <c r="E92" s="98">
        <v>7370</v>
      </c>
      <c r="F92" s="101" t="s">
        <v>12</v>
      </c>
    </row>
    <row r="93" spans="2:6" ht="12.5">
      <c r="B93" s="114">
        <v>45526.609027777777</v>
      </c>
      <c r="C93" s="100">
        <v>47</v>
      </c>
      <c r="D93" s="115">
        <v>16.75</v>
      </c>
      <c r="E93" s="98">
        <v>787.25</v>
      </c>
      <c r="F93" s="101" t="s">
        <v>12</v>
      </c>
    </row>
    <row r="94" spans="2:6" ht="12.5">
      <c r="B94" s="114">
        <v>45526.609027777777</v>
      </c>
      <c r="C94" s="100">
        <v>257</v>
      </c>
      <c r="D94" s="115">
        <v>16.75</v>
      </c>
      <c r="E94" s="98">
        <v>4304.75</v>
      </c>
      <c r="F94" s="101" t="s">
        <v>12</v>
      </c>
    </row>
    <row r="95" spans="2:6" ht="12.5">
      <c r="B95" s="114">
        <v>45526.615277777775</v>
      </c>
      <c r="C95" s="100">
        <v>309</v>
      </c>
      <c r="D95" s="115">
        <v>16.739999999999998</v>
      </c>
      <c r="E95" s="98">
        <v>5172.66</v>
      </c>
      <c r="F95" s="101" t="s">
        <v>12</v>
      </c>
    </row>
    <row r="96" spans="2:6" ht="12.5">
      <c r="B96" s="114">
        <v>45526.627083333333</v>
      </c>
      <c r="C96" s="100">
        <v>22</v>
      </c>
      <c r="D96" s="115">
        <v>16.739999999999998</v>
      </c>
      <c r="E96" s="98">
        <v>368.28</v>
      </c>
      <c r="F96" s="101" t="s">
        <v>12</v>
      </c>
    </row>
    <row r="97" spans="2:6" ht="12.5">
      <c r="B97" s="114">
        <v>45526.628472222219</v>
      </c>
      <c r="C97" s="100">
        <v>111</v>
      </c>
      <c r="D97" s="115">
        <v>16.739999999999998</v>
      </c>
      <c r="E97" s="98">
        <v>1858.1399999999999</v>
      </c>
      <c r="F97" s="101" t="s">
        <v>12</v>
      </c>
    </row>
    <row r="98" spans="2:6" ht="12.5">
      <c r="B98" s="114">
        <v>45526.628472222219</v>
      </c>
      <c r="C98" s="100">
        <v>111</v>
      </c>
      <c r="D98" s="115">
        <v>16.739999999999998</v>
      </c>
      <c r="E98" s="98">
        <v>1858.1399999999999</v>
      </c>
      <c r="F98" s="101" t="s">
        <v>12</v>
      </c>
    </row>
    <row r="99" spans="2:6" ht="12.5">
      <c r="B99" s="114">
        <v>45526.628472222219</v>
      </c>
      <c r="C99" s="100">
        <v>250</v>
      </c>
      <c r="D99" s="115">
        <v>16.739999999999998</v>
      </c>
      <c r="E99" s="98">
        <v>4185</v>
      </c>
      <c r="F99" s="101" t="s">
        <v>12</v>
      </c>
    </row>
    <row r="100" spans="2:6" ht="12.5">
      <c r="B100" s="114">
        <v>45526.629166666666</v>
      </c>
      <c r="C100" s="100">
        <v>248</v>
      </c>
      <c r="D100" s="115">
        <v>16.75</v>
      </c>
      <c r="E100" s="98">
        <v>4154</v>
      </c>
      <c r="F100" s="101" t="s">
        <v>12</v>
      </c>
    </row>
    <row r="101" spans="2:6" ht="12.5">
      <c r="B101" s="114">
        <v>45526.629166666666</v>
      </c>
      <c r="C101" s="100">
        <v>50</v>
      </c>
      <c r="D101" s="115">
        <v>16.75</v>
      </c>
      <c r="E101" s="98">
        <v>837.5</v>
      </c>
      <c r="F101" s="101" t="s">
        <v>12</v>
      </c>
    </row>
    <row r="102" spans="2:6" ht="12.5">
      <c r="B102" s="114">
        <v>45526.631944444445</v>
      </c>
      <c r="C102" s="100">
        <v>50</v>
      </c>
      <c r="D102" s="115">
        <v>16.78</v>
      </c>
      <c r="E102" s="98">
        <v>839</v>
      </c>
      <c r="F102" s="101" t="s">
        <v>12</v>
      </c>
    </row>
    <row r="103" spans="2:6" ht="12.5">
      <c r="B103" s="114">
        <v>45526.631944444445</v>
      </c>
      <c r="C103" s="100">
        <v>143</v>
      </c>
      <c r="D103" s="115">
        <v>16.78</v>
      </c>
      <c r="E103" s="98">
        <v>2399.54</v>
      </c>
      <c r="F103" s="101" t="s">
        <v>12</v>
      </c>
    </row>
    <row r="104" spans="2:6" ht="12.5">
      <c r="B104" s="114">
        <v>45526.632638888892</v>
      </c>
      <c r="C104" s="100">
        <v>427</v>
      </c>
      <c r="D104" s="115">
        <v>16.760000000000002</v>
      </c>
      <c r="E104" s="98">
        <v>7156.52</v>
      </c>
      <c r="F104" s="101" t="s">
        <v>12</v>
      </c>
    </row>
    <row r="105" spans="2:6" ht="12.5">
      <c r="B105" s="114">
        <v>45526.632638888892</v>
      </c>
      <c r="C105" s="100">
        <v>85</v>
      </c>
      <c r="D105" s="115">
        <v>16.760000000000002</v>
      </c>
      <c r="E105" s="98">
        <v>1424.6000000000001</v>
      </c>
      <c r="F105" s="101" t="s">
        <v>12</v>
      </c>
    </row>
    <row r="106" spans="2:6" ht="12.5">
      <c r="B106" s="114">
        <v>45526.632638888892</v>
      </c>
      <c r="C106" s="100">
        <v>282</v>
      </c>
      <c r="D106" s="115">
        <v>16.77</v>
      </c>
      <c r="E106" s="98">
        <v>4729.1400000000003</v>
      </c>
      <c r="F106" s="101" t="s">
        <v>12</v>
      </c>
    </row>
    <row r="107" spans="2:6" ht="12.5">
      <c r="B107" s="114">
        <v>45526.645138888889</v>
      </c>
      <c r="C107" s="100">
        <v>200</v>
      </c>
      <c r="D107" s="115">
        <v>16.75</v>
      </c>
      <c r="E107" s="98">
        <v>3350</v>
      </c>
      <c r="F107" s="101" t="s">
        <v>12</v>
      </c>
    </row>
    <row r="108" spans="2:6" ht="12.5">
      <c r="B108" s="114">
        <v>45526.645138888889</v>
      </c>
      <c r="C108" s="100">
        <v>53</v>
      </c>
      <c r="D108" s="115">
        <v>16.75</v>
      </c>
      <c r="E108" s="98">
        <v>887.75</v>
      </c>
      <c r="F108" s="101" t="s">
        <v>12</v>
      </c>
    </row>
    <row r="109" spans="2:6" ht="12.5">
      <c r="B109" s="114">
        <v>45526.645833333336</v>
      </c>
      <c r="C109" s="100">
        <v>523</v>
      </c>
      <c r="D109" s="115">
        <v>16.75</v>
      </c>
      <c r="E109" s="98">
        <v>8760.25</v>
      </c>
      <c r="F109" s="101" t="s">
        <v>12</v>
      </c>
    </row>
    <row r="110" spans="2:6" ht="12.5">
      <c r="B110" s="114">
        <v>45526.646527777775</v>
      </c>
      <c r="C110" s="100">
        <v>269</v>
      </c>
      <c r="D110" s="115">
        <v>16.739999999999998</v>
      </c>
      <c r="E110" s="98">
        <v>4503.0599999999995</v>
      </c>
      <c r="F110" s="101" t="s">
        <v>12</v>
      </c>
    </row>
    <row r="111" spans="2:6" ht="12.5">
      <c r="B111" s="114">
        <v>45526.654166666667</v>
      </c>
      <c r="C111" s="100">
        <v>100</v>
      </c>
      <c r="D111" s="115">
        <v>16.739999999999998</v>
      </c>
      <c r="E111" s="98">
        <v>1673.9999999999998</v>
      </c>
      <c r="F111" s="101" t="s">
        <v>12</v>
      </c>
    </row>
    <row r="112" spans="2:6" ht="12.5">
      <c r="B112" s="114">
        <v>45526.654861111114</v>
      </c>
      <c r="C112" s="100">
        <v>42</v>
      </c>
      <c r="D112" s="115">
        <v>16.739999999999998</v>
      </c>
      <c r="E112" s="98">
        <v>703.07999999999993</v>
      </c>
      <c r="F112" s="101" t="s">
        <v>12</v>
      </c>
    </row>
    <row r="113" spans="2:6" ht="12.5">
      <c r="B113" s="114">
        <v>45526.654861111114</v>
      </c>
      <c r="C113" s="100">
        <v>195</v>
      </c>
      <c r="D113" s="115">
        <v>16.739999999999998</v>
      </c>
      <c r="E113" s="98">
        <v>3264.2999999999997</v>
      </c>
      <c r="F113" s="101" t="s">
        <v>12</v>
      </c>
    </row>
    <row r="114" spans="2:6" ht="12.5">
      <c r="B114" s="114">
        <v>45526.656944444447</v>
      </c>
      <c r="C114" s="100">
        <v>98</v>
      </c>
      <c r="D114" s="115">
        <v>16.739999999999998</v>
      </c>
      <c r="E114" s="98">
        <v>1640.5199999999998</v>
      </c>
      <c r="F114" s="101" t="s">
        <v>12</v>
      </c>
    </row>
    <row r="115" spans="2:6" ht="12.5">
      <c r="B115" s="114">
        <v>45526.656944444447</v>
      </c>
      <c r="C115" s="100">
        <v>256</v>
      </c>
      <c r="D115" s="115">
        <v>16.739999999999998</v>
      </c>
      <c r="E115" s="98">
        <v>4285.4399999999996</v>
      </c>
      <c r="F115" s="101" t="s">
        <v>12</v>
      </c>
    </row>
    <row r="116" spans="2:6" ht="12.5">
      <c r="B116" s="114">
        <v>45526.656944444447</v>
      </c>
      <c r="C116" s="100">
        <v>440</v>
      </c>
      <c r="D116" s="115">
        <v>16.739999999999998</v>
      </c>
      <c r="E116" s="98">
        <v>7365.5999999999995</v>
      </c>
      <c r="F116" s="101" t="s">
        <v>12</v>
      </c>
    </row>
    <row r="117" spans="2:6" ht="12.5">
      <c r="B117" s="114">
        <v>45526.656944444447</v>
      </c>
      <c r="C117" s="100">
        <v>240</v>
      </c>
      <c r="D117" s="115">
        <v>16.739999999999998</v>
      </c>
      <c r="E117" s="98">
        <v>4017.5999999999995</v>
      </c>
      <c r="F117" s="101" t="s">
        <v>12</v>
      </c>
    </row>
    <row r="118" spans="2:6" ht="12.5">
      <c r="B118" s="114">
        <v>45526.672222222223</v>
      </c>
      <c r="C118" s="100">
        <v>348</v>
      </c>
      <c r="D118" s="115">
        <v>16.72</v>
      </c>
      <c r="E118" s="98">
        <v>5818.5599999999995</v>
      </c>
      <c r="F118" s="101" t="s">
        <v>12</v>
      </c>
    </row>
    <row r="119" spans="2:6" ht="12.5">
      <c r="B119" s="114">
        <v>45526.672222222223</v>
      </c>
      <c r="C119" s="100">
        <v>259</v>
      </c>
      <c r="D119" s="115">
        <v>16.72</v>
      </c>
      <c r="E119" s="98">
        <v>4330.4799999999996</v>
      </c>
      <c r="F119" s="101" t="s">
        <v>12</v>
      </c>
    </row>
    <row r="120" spans="2:6" ht="12.5">
      <c r="B120" s="114">
        <v>45526.672222222223</v>
      </c>
      <c r="C120" s="100">
        <v>438</v>
      </c>
      <c r="D120" s="115">
        <v>16.72</v>
      </c>
      <c r="E120" s="98">
        <v>7323.36</v>
      </c>
      <c r="F120" s="101" t="s">
        <v>12</v>
      </c>
    </row>
    <row r="121" spans="2:6" ht="12.5">
      <c r="B121" s="114">
        <v>45526.672222222223</v>
      </c>
      <c r="C121" s="100">
        <v>547</v>
      </c>
      <c r="D121" s="115">
        <v>16.72</v>
      </c>
      <c r="E121" s="98">
        <v>9145.84</v>
      </c>
      <c r="F121" s="101" t="s">
        <v>12</v>
      </c>
    </row>
    <row r="122" spans="2:6" ht="12.5">
      <c r="B122" s="114">
        <v>45526.673611111109</v>
      </c>
      <c r="C122" s="100">
        <v>23</v>
      </c>
      <c r="D122" s="115">
        <v>16.7</v>
      </c>
      <c r="E122" s="98">
        <v>384.09999999999997</v>
      </c>
      <c r="F122" s="101" t="s">
        <v>12</v>
      </c>
    </row>
    <row r="123" spans="2:6" ht="12.5">
      <c r="B123" s="114">
        <v>45526.680555555555</v>
      </c>
      <c r="C123" s="100">
        <v>286</v>
      </c>
      <c r="D123" s="115">
        <v>16.68</v>
      </c>
      <c r="E123" s="98">
        <v>4770.4799999999996</v>
      </c>
      <c r="F123" s="101" t="s">
        <v>12</v>
      </c>
    </row>
    <row r="124" spans="2:6" ht="12.5">
      <c r="B124" s="114">
        <v>45526.681250000001</v>
      </c>
      <c r="C124" s="100">
        <v>258</v>
      </c>
      <c r="D124" s="115">
        <v>16.670000000000002</v>
      </c>
      <c r="E124" s="98">
        <v>4300.8600000000006</v>
      </c>
      <c r="F124" s="101" t="s">
        <v>12</v>
      </c>
    </row>
    <row r="125" spans="2:6" ht="12.5">
      <c r="B125" s="114">
        <v>45526.688888888886</v>
      </c>
      <c r="C125" s="100">
        <v>146</v>
      </c>
      <c r="D125" s="115">
        <v>16.7</v>
      </c>
      <c r="E125" s="98">
        <v>2438.1999999999998</v>
      </c>
      <c r="F125" s="101" t="s">
        <v>12</v>
      </c>
    </row>
    <row r="126" spans="2:6" ht="12.5">
      <c r="B126" s="114">
        <v>45526.688888888886</v>
      </c>
      <c r="C126" s="100">
        <v>142</v>
      </c>
      <c r="D126" s="115">
        <v>16.7</v>
      </c>
      <c r="E126" s="98">
        <v>2371.4</v>
      </c>
      <c r="F126" s="101" t="s">
        <v>12</v>
      </c>
    </row>
    <row r="127" spans="2:6" ht="12.5">
      <c r="B127" s="114">
        <v>45526.688888888886</v>
      </c>
      <c r="C127" s="100">
        <v>259</v>
      </c>
      <c r="D127" s="115">
        <v>16.7</v>
      </c>
      <c r="E127" s="98">
        <v>4325.3</v>
      </c>
      <c r="F127" s="101" t="s">
        <v>12</v>
      </c>
    </row>
    <row r="128" spans="2:6" ht="12.5">
      <c r="B128" s="114">
        <v>45526.689583333333</v>
      </c>
      <c r="C128" s="100">
        <v>4</v>
      </c>
      <c r="D128" s="115">
        <v>16.690000000000001</v>
      </c>
      <c r="E128" s="98">
        <v>66.760000000000005</v>
      </c>
      <c r="F128" s="101" t="s">
        <v>12</v>
      </c>
    </row>
    <row r="129" spans="2:6" ht="12.5">
      <c r="B129" s="114">
        <v>45526.689583333333</v>
      </c>
      <c r="C129" s="100">
        <v>479</v>
      </c>
      <c r="D129" s="115">
        <v>16.690000000000001</v>
      </c>
      <c r="E129" s="98">
        <v>7994.51</v>
      </c>
      <c r="F129" s="101" t="s">
        <v>12</v>
      </c>
    </row>
    <row r="130" spans="2:6" ht="12.5">
      <c r="B130" s="114">
        <v>45526.693749999999</v>
      </c>
      <c r="C130" s="100">
        <v>268</v>
      </c>
      <c r="D130" s="115">
        <v>16.690000000000001</v>
      </c>
      <c r="E130" s="98">
        <v>4472.92</v>
      </c>
      <c r="F130" s="101" t="s">
        <v>12</v>
      </c>
    </row>
    <row r="131" spans="2:6" ht="12.5">
      <c r="B131" s="114">
        <v>45526.702777777777</v>
      </c>
      <c r="C131" s="100">
        <v>266</v>
      </c>
      <c r="D131" s="115">
        <v>16.690000000000001</v>
      </c>
      <c r="E131" s="98">
        <v>4439.54</v>
      </c>
      <c r="F131" s="101" t="s">
        <v>12</v>
      </c>
    </row>
    <row r="132" spans="2:6" ht="12.5">
      <c r="B132" s="114">
        <v>45526.702777777777</v>
      </c>
      <c r="C132" s="100">
        <v>250</v>
      </c>
      <c r="D132" s="115">
        <v>16.690000000000001</v>
      </c>
      <c r="E132" s="98">
        <v>4172.5</v>
      </c>
      <c r="F132" s="101" t="s">
        <v>12</v>
      </c>
    </row>
    <row r="133" spans="2:6" ht="12.5">
      <c r="B133" s="114">
        <v>45526.705555555556</v>
      </c>
      <c r="C133" s="100">
        <v>276</v>
      </c>
      <c r="D133" s="115">
        <v>16.690000000000001</v>
      </c>
      <c r="E133" s="98">
        <v>4606.4400000000005</v>
      </c>
      <c r="F133" s="101" t="s">
        <v>12</v>
      </c>
    </row>
    <row r="134" spans="2:6" ht="12.5">
      <c r="B134" s="114">
        <v>45526.708333333336</v>
      </c>
      <c r="C134" s="100">
        <v>204</v>
      </c>
      <c r="D134" s="115">
        <v>16.690000000000001</v>
      </c>
      <c r="E134" s="98">
        <v>3404.76</v>
      </c>
      <c r="F134" s="101" t="s">
        <v>12</v>
      </c>
    </row>
    <row r="135" spans="2:6" ht="12.5">
      <c r="B135" s="114">
        <v>45526.709722222222</v>
      </c>
      <c r="C135" s="100">
        <v>268</v>
      </c>
      <c r="D135" s="115">
        <v>16.690000000000001</v>
      </c>
      <c r="E135" s="98">
        <v>4472.92</v>
      </c>
      <c r="F135" s="101" t="s">
        <v>12</v>
      </c>
    </row>
    <row r="136" spans="2:6" ht="12.5">
      <c r="B136" s="114">
        <v>45526.713194444441</v>
      </c>
      <c r="C136" s="100">
        <v>125</v>
      </c>
      <c r="D136" s="115">
        <v>16.7</v>
      </c>
      <c r="E136" s="98">
        <v>2087.5</v>
      </c>
      <c r="F136" s="101" t="s">
        <v>12</v>
      </c>
    </row>
    <row r="137" spans="2:6" ht="12.5">
      <c r="B137" s="114">
        <v>45526.713888888888</v>
      </c>
      <c r="C137" s="100">
        <v>100</v>
      </c>
      <c r="D137" s="115">
        <v>16.7</v>
      </c>
      <c r="E137" s="98">
        <v>1670</v>
      </c>
      <c r="F137" s="101" t="s">
        <v>12</v>
      </c>
    </row>
    <row r="138" spans="2:6" ht="12.5">
      <c r="B138" s="114">
        <v>45526.715277777781</v>
      </c>
      <c r="C138" s="100">
        <v>51</v>
      </c>
      <c r="D138" s="115">
        <v>16.7</v>
      </c>
      <c r="E138" s="98">
        <v>851.69999999999993</v>
      </c>
      <c r="F138" s="101" t="s">
        <v>12</v>
      </c>
    </row>
    <row r="139" spans="2:6" ht="12.5">
      <c r="B139" s="114">
        <v>45526.71597222222</v>
      </c>
      <c r="C139" s="100">
        <v>76</v>
      </c>
      <c r="D139" s="115">
        <v>16.7</v>
      </c>
      <c r="E139" s="98">
        <v>1269.2</v>
      </c>
      <c r="F139" s="94" t="s">
        <v>12</v>
      </c>
    </row>
    <row r="140" spans="2:6" ht="12.5">
      <c r="B140" s="114">
        <v>45526.71597222222</v>
      </c>
      <c r="C140" s="100">
        <v>266</v>
      </c>
      <c r="D140" s="115">
        <v>16.7</v>
      </c>
      <c r="E140" s="98">
        <v>4442.2</v>
      </c>
      <c r="F140" s="101" t="s">
        <v>12</v>
      </c>
    </row>
    <row r="141" spans="2:6" ht="12.5">
      <c r="B141" s="114">
        <v>45526.71597222222</v>
      </c>
      <c r="C141" s="100">
        <v>216</v>
      </c>
      <c r="D141" s="115">
        <v>16.7</v>
      </c>
      <c r="E141" s="98">
        <v>3607.2</v>
      </c>
      <c r="F141" s="101" t="s">
        <v>12</v>
      </c>
    </row>
    <row r="142" spans="2:6" ht="12.5">
      <c r="B142" s="114">
        <v>45526.71597222222</v>
      </c>
      <c r="C142" s="100">
        <v>310</v>
      </c>
      <c r="D142" s="115">
        <v>16.7</v>
      </c>
      <c r="E142" s="98">
        <v>5177</v>
      </c>
      <c r="F142" s="101" t="s">
        <v>12</v>
      </c>
    </row>
    <row r="143" spans="2:6" ht="12.5">
      <c r="B143" s="114">
        <v>45526.71597222222</v>
      </c>
      <c r="C143" s="100">
        <v>91</v>
      </c>
      <c r="D143" s="115">
        <v>16.7</v>
      </c>
      <c r="E143" s="98">
        <v>1519.7</v>
      </c>
      <c r="F143" s="101" t="s">
        <v>12</v>
      </c>
    </row>
    <row r="144" spans="2:6" ht="12.5">
      <c r="B144" s="114">
        <v>45526.71597222222</v>
      </c>
      <c r="C144" s="100">
        <v>22</v>
      </c>
      <c r="D144" s="115">
        <v>16.7</v>
      </c>
      <c r="E144" s="98">
        <v>367.4</v>
      </c>
      <c r="F144" s="101" t="s">
        <v>12</v>
      </c>
    </row>
    <row r="145" spans="2:6" ht="12.5">
      <c r="B145" s="114">
        <v>45526.722222222219</v>
      </c>
      <c r="C145" s="100">
        <v>79</v>
      </c>
      <c r="D145" s="115">
        <v>16.66</v>
      </c>
      <c r="E145" s="98">
        <v>1316.14</v>
      </c>
      <c r="F145" s="101" t="s">
        <v>12</v>
      </c>
    </row>
    <row r="146" spans="2:6" ht="12.5">
      <c r="B146" s="114">
        <v>45526.722222222219</v>
      </c>
      <c r="C146" s="100">
        <v>86</v>
      </c>
      <c r="D146" s="115">
        <v>16.66</v>
      </c>
      <c r="E146" s="98">
        <v>1432.76</v>
      </c>
      <c r="F146" s="94" t="s">
        <v>12</v>
      </c>
    </row>
    <row r="147" spans="2:6" ht="12.5">
      <c r="B147" s="114"/>
      <c r="D147" s="115"/>
    </row>
    <row r="148" spans="2:6" ht="12.5">
      <c r="B148" s="114"/>
      <c r="D148" s="115"/>
    </row>
    <row r="149" spans="2:6" ht="12.5">
      <c r="B149" s="114"/>
      <c r="D149" s="115"/>
    </row>
    <row r="150" spans="2:6" ht="12.5">
      <c r="B150" s="114"/>
      <c r="D150" s="115"/>
    </row>
    <row r="151" spans="2:6" ht="12.5">
      <c r="B151" s="114"/>
      <c r="D151" s="115"/>
    </row>
    <row r="152" spans="2:6" ht="12.5">
      <c r="B152" s="114"/>
      <c r="D152" s="115"/>
    </row>
    <row r="153" spans="2:6" ht="12.5">
      <c r="B153" s="114"/>
      <c r="D153" s="115"/>
    </row>
  </sheetData>
  <conditionalFormatting sqref="D15:D17">
    <cfRule type="expression" dxfId="120" priority="1">
      <formula>$D15&gt;#REF!</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D017-35D8-4EC6-9535-7F34C24D2C65}">
  <sheetPr codeName="Sheet20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45525</v>
      </c>
      <c r="C15" s="83">
        <f>SUMIF(F20:F5000,F15,C20:C5000)</f>
        <v>22512</v>
      </c>
      <c r="D15" s="84">
        <f>E15/C15</f>
        <v>16.643283582089552</v>
      </c>
      <c r="E15" s="84">
        <f>SUMIF(F20:F5000,F15,E20:E5000)</f>
        <v>374673.6</v>
      </c>
      <c r="F15" s="85" t="s">
        <v>12</v>
      </c>
    </row>
    <row r="16" spans="2:10">
      <c r="B16" s="30">
        <v>45525</v>
      </c>
      <c r="C16" s="83">
        <f>SUMIF(F20:F5001,F16,C20:C5001)</f>
        <v>0</v>
      </c>
      <c r="D16" s="84">
        <v>0</v>
      </c>
      <c r="E16" s="84">
        <f>SUMIF(F20:F5001,F16,E20:E5001)</f>
        <v>0</v>
      </c>
      <c r="F16" s="85" t="s">
        <v>22</v>
      </c>
    </row>
    <row r="17" spans="2:12" ht="12.5">
      <c r="B17" s="30">
        <v>45525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45525.378472222219</v>
      </c>
      <c r="C20" s="100">
        <v>287</v>
      </c>
      <c r="D20" s="115">
        <v>16.600000000000001</v>
      </c>
      <c r="E20" s="98">
        <v>4764.2000000000007</v>
      </c>
      <c r="F20" s="101" t="s">
        <v>12</v>
      </c>
      <c r="G20" s="116"/>
      <c r="H20" s="113"/>
      <c r="I20" s="113"/>
      <c r="J20" s="113"/>
      <c r="K20" s="113"/>
    </row>
    <row r="21" spans="2:12" ht="12.5">
      <c r="B21" s="114">
        <v>45525.378472222219</v>
      </c>
      <c r="C21" s="100">
        <v>290</v>
      </c>
      <c r="D21" s="115">
        <v>16.600000000000001</v>
      </c>
      <c r="E21" s="98">
        <v>4814</v>
      </c>
      <c r="F21" s="94" t="s">
        <v>12</v>
      </c>
    </row>
    <row r="22" spans="2:12" ht="12.5">
      <c r="B22" s="114">
        <v>45525.378472222219</v>
      </c>
      <c r="C22" s="100">
        <v>593</v>
      </c>
      <c r="D22" s="115">
        <v>16.61</v>
      </c>
      <c r="E22" s="98">
        <v>9849.73</v>
      </c>
      <c r="F22" s="94" t="s">
        <v>12</v>
      </c>
    </row>
    <row r="23" spans="2:12" ht="12.5">
      <c r="B23" s="114">
        <v>45525.382638888892</v>
      </c>
      <c r="C23" s="100">
        <v>272</v>
      </c>
      <c r="D23" s="115">
        <v>16.579999999999998</v>
      </c>
      <c r="E23" s="98">
        <v>4509.7599999999993</v>
      </c>
      <c r="F23" s="101" t="s">
        <v>12</v>
      </c>
    </row>
    <row r="24" spans="2:12" ht="12.5">
      <c r="B24" s="114">
        <v>45525.385416666664</v>
      </c>
      <c r="C24" s="100">
        <v>265</v>
      </c>
      <c r="D24" s="115">
        <v>16.59</v>
      </c>
      <c r="E24" s="98">
        <v>4396.3500000000004</v>
      </c>
      <c r="F24" s="101" t="s">
        <v>12</v>
      </c>
    </row>
    <row r="25" spans="2:12" ht="12.5">
      <c r="B25" s="114">
        <v>45525.386805555558</v>
      </c>
      <c r="C25" s="100">
        <v>272</v>
      </c>
      <c r="D25" s="115">
        <v>16.61</v>
      </c>
      <c r="E25" s="98">
        <v>4517.92</v>
      </c>
      <c r="F25" s="101" t="s">
        <v>12</v>
      </c>
    </row>
    <row r="26" spans="2:12" ht="12.5">
      <c r="B26" s="114">
        <v>45525.387499999997</v>
      </c>
      <c r="C26" s="100">
        <v>314</v>
      </c>
      <c r="D26" s="115">
        <v>16.600000000000001</v>
      </c>
      <c r="E26" s="98">
        <v>5212.4000000000005</v>
      </c>
      <c r="F26" s="101" t="s">
        <v>12</v>
      </c>
    </row>
    <row r="27" spans="2:12" ht="12.5">
      <c r="B27" s="114">
        <v>45525.397222222222</v>
      </c>
      <c r="C27" s="100">
        <v>554</v>
      </c>
      <c r="D27" s="115">
        <v>16.63</v>
      </c>
      <c r="E27" s="98">
        <v>9213.0199999999986</v>
      </c>
      <c r="F27" s="101" t="s">
        <v>12</v>
      </c>
    </row>
    <row r="28" spans="2:12" ht="12.5">
      <c r="B28" s="114">
        <v>45525.397222222222</v>
      </c>
      <c r="C28" s="100">
        <v>88</v>
      </c>
      <c r="D28" s="115">
        <v>16.64</v>
      </c>
      <c r="E28" s="98">
        <v>1464.3200000000002</v>
      </c>
      <c r="F28" s="101" t="s">
        <v>12</v>
      </c>
    </row>
    <row r="29" spans="2:12" ht="12.5">
      <c r="B29" s="114">
        <v>45525.397222222222</v>
      </c>
      <c r="C29" s="100">
        <v>470</v>
      </c>
      <c r="D29" s="115">
        <v>16.64</v>
      </c>
      <c r="E29" s="98">
        <v>7820.8</v>
      </c>
      <c r="F29" s="101" t="s">
        <v>12</v>
      </c>
    </row>
    <row r="30" spans="2:12" ht="12.5">
      <c r="B30" s="114">
        <v>45525.397222222222</v>
      </c>
      <c r="C30" s="100">
        <v>320</v>
      </c>
      <c r="D30" s="115">
        <v>16.64</v>
      </c>
      <c r="E30" s="98">
        <v>5324.8</v>
      </c>
      <c r="F30" s="101" t="s">
        <v>12</v>
      </c>
    </row>
    <row r="31" spans="2:12" ht="12.5">
      <c r="B31" s="114">
        <v>45525.406944444447</v>
      </c>
      <c r="C31" s="100">
        <v>294</v>
      </c>
      <c r="D31" s="115">
        <v>16.62</v>
      </c>
      <c r="E31" s="98">
        <v>4886.2800000000007</v>
      </c>
      <c r="F31" s="101" t="s">
        <v>12</v>
      </c>
    </row>
    <row r="32" spans="2:12" ht="12.5">
      <c r="B32" s="114">
        <v>45525.409722222219</v>
      </c>
      <c r="C32" s="100">
        <v>95</v>
      </c>
      <c r="D32" s="115">
        <v>16.62</v>
      </c>
      <c r="E32" s="98">
        <v>1578.9</v>
      </c>
      <c r="F32" s="101" t="s">
        <v>12</v>
      </c>
    </row>
    <row r="33" spans="2:6" ht="12.5">
      <c r="B33" s="114">
        <v>45525.409722222219</v>
      </c>
      <c r="C33" s="100">
        <v>117</v>
      </c>
      <c r="D33" s="115">
        <v>16.62</v>
      </c>
      <c r="E33" s="98">
        <v>1944.5400000000002</v>
      </c>
      <c r="F33" s="101" t="s">
        <v>12</v>
      </c>
    </row>
    <row r="34" spans="2:6" ht="12.5">
      <c r="B34" s="114">
        <v>45525.409722222219</v>
      </c>
      <c r="C34" s="100">
        <v>100</v>
      </c>
      <c r="D34" s="115">
        <v>16.62</v>
      </c>
      <c r="E34" s="98">
        <v>1662</v>
      </c>
      <c r="F34" s="101" t="s">
        <v>12</v>
      </c>
    </row>
    <row r="35" spans="2:6" ht="12.5">
      <c r="B35" s="114">
        <v>45525.411805555559</v>
      </c>
      <c r="C35" s="100">
        <v>140</v>
      </c>
      <c r="D35" s="115">
        <v>16.600000000000001</v>
      </c>
      <c r="E35" s="98">
        <v>2324</v>
      </c>
      <c r="F35" s="101" t="s">
        <v>12</v>
      </c>
    </row>
    <row r="36" spans="2:6" ht="12.5">
      <c r="B36" s="114">
        <v>45525.411805555559</v>
      </c>
      <c r="C36" s="100">
        <v>500</v>
      </c>
      <c r="D36" s="115">
        <v>16.600000000000001</v>
      </c>
      <c r="E36" s="98">
        <v>8300</v>
      </c>
      <c r="F36" s="101" t="s">
        <v>12</v>
      </c>
    </row>
    <row r="37" spans="2:6" ht="12.5">
      <c r="B37" s="114">
        <v>45525.411805555559</v>
      </c>
      <c r="C37" s="100">
        <v>170</v>
      </c>
      <c r="D37" s="115">
        <v>16.600000000000001</v>
      </c>
      <c r="E37" s="98">
        <v>2822.0000000000005</v>
      </c>
      <c r="F37" s="101" t="s">
        <v>12</v>
      </c>
    </row>
    <row r="38" spans="2:6" ht="12.5">
      <c r="B38" s="114">
        <v>45525.414583333331</v>
      </c>
      <c r="C38" s="100">
        <v>299</v>
      </c>
      <c r="D38" s="115">
        <v>16.57</v>
      </c>
      <c r="E38" s="98">
        <v>4954.43</v>
      </c>
      <c r="F38" s="101" t="s">
        <v>12</v>
      </c>
    </row>
    <row r="39" spans="2:6" ht="12.5">
      <c r="B39" s="114">
        <v>45525.424305555556</v>
      </c>
      <c r="C39" s="100">
        <v>305</v>
      </c>
      <c r="D39" s="115">
        <v>16.559999999999999</v>
      </c>
      <c r="E39" s="98">
        <v>5050.7999999999993</v>
      </c>
      <c r="F39" s="101" t="s">
        <v>12</v>
      </c>
    </row>
    <row r="40" spans="2:6" ht="12.5">
      <c r="B40" s="114">
        <v>45525.424305555556</v>
      </c>
      <c r="C40" s="100">
        <v>330</v>
      </c>
      <c r="D40" s="115">
        <v>16.559999999999999</v>
      </c>
      <c r="E40" s="98">
        <v>5464.7999999999993</v>
      </c>
      <c r="F40" s="101" t="s">
        <v>12</v>
      </c>
    </row>
    <row r="41" spans="2:6" ht="12.5">
      <c r="B41" s="114">
        <v>45525.434027777781</v>
      </c>
      <c r="C41" s="100">
        <v>62</v>
      </c>
      <c r="D41" s="115">
        <v>16.559999999999999</v>
      </c>
      <c r="E41" s="98">
        <v>1026.72</v>
      </c>
      <c r="F41" s="101" t="s">
        <v>12</v>
      </c>
    </row>
    <row r="42" spans="2:6" ht="12.5">
      <c r="B42" s="114">
        <v>45525.434027777781</v>
      </c>
      <c r="C42" s="100">
        <v>561</v>
      </c>
      <c r="D42" s="115">
        <v>16.559999999999999</v>
      </c>
      <c r="E42" s="98">
        <v>9290.16</v>
      </c>
      <c r="F42" s="101" t="s">
        <v>12</v>
      </c>
    </row>
    <row r="43" spans="2:6" ht="12.5">
      <c r="B43" s="114">
        <v>45525.434027777781</v>
      </c>
      <c r="C43" s="100">
        <v>150</v>
      </c>
      <c r="D43" s="115">
        <v>16.559999999999999</v>
      </c>
      <c r="E43" s="98">
        <v>2484</v>
      </c>
      <c r="F43" s="101" t="s">
        <v>12</v>
      </c>
    </row>
    <row r="44" spans="2:6" ht="12.5">
      <c r="B44" s="114">
        <v>45525.440972222219</v>
      </c>
      <c r="C44" s="100">
        <v>282</v>
      </c>
      <c r="D44" s="115">
        <v>16.579999999999998</v>
      </c>
      <c r="E44" s="98">
        <v>4675.5599999999995</v>
      </c>
      <c r="F44" s="101" t="s">
        <v>12</v>
      </c>
    </row>
    <row r="45" spans="2:6" ht="12.5">
      <c r="B45" s="114">
        <v>45525.440972222219</v>
      </c>
      <c r="C45" s="100">
        <v>290</v>
      </c>
      <c r="D45" s="115">
        <v>16.579999999999998</v>
      </c>
      <c r="E45" s="98">
        <v>4808.2</v>
      </c>
      <c r="F45" s="101" t="s">
        <v>12</v>
      </c>
    </row>
    <row r="46" spans="2:6" ht="12.5">
      <c r="B46" s="114">
        <v>45525.440972222219</v>
      </c>
      <c r="C46" s="100">
        <v>276</v>
      </c>
      <c r="D46" s="115">
        <v>16.579999999999998</v>
      </c>
      <c r="E46" s="98">
        <v>4576.08</v>
      </c>
      <c r="F46" s="101" t="s">
        <v>12</v>
      </c>
    </row>
    <row r="47" spans="2:6" ht="12.5">
      <c r="B47" s="114">
        <v>45525.440972222219</v>
      </c>
      <c r="C47" s="100">
        <v>287</v>
      </c>
      <c r="D47" s="115">
        <v>16.579999999999998</v>
      </c>
      <c r="E47" s="98">
        <v>4758.4599999999991</v>
      </c>
      <c r="F47" s="101" t="s">
        <v>12</v>
      </c>
    </row>
    <row r="48" spans="2:6" ht="12.5">
      <c r="B48" s="114">
        <v>45525.452777777777</v>
      </c>
      <c r="C48" s="100">
        <v>277</v>
      </c>
      <c r="D48" s="115">
        <v>16.600000000000001</v>
      </c>
      <c r="E48" s="98">
        <v>4598.2000000000007</v>
      </c>
      <c r="F48" s="101" t="s">
        <v>12</v>
      </c>
    </row>
    <row r="49" spans="2:6" ht="12.5">
      <c r="B49" s="114">
        <v>45525.452777777777</v>
      </c>
      <c r="C49" s="100">
        <v>291</v>
      </c>
      <c r="D49" s="115">
        <v>16.600000000000001</v>
      </c>
      <c r="E49" s="98">
        <v>4830.6000000000004</v>
      </c>
      <c r="F49" s="101" t="s">
        <v>12</v>
      </c>
    </row>
    <row r="50" spans="2:6" ht="12.5">
      <c r="B50" s="114">
        <v>45525.452777777777</v>
      </c>
      <c r="C50" s="100">
        <v>307</v>
      </c>
      <c r="D50" s="115">
        <v>16.600000000000001</v>
      </c>
      <c r="E50" s="98">
        <v>5096.2000000000007</v>
      </c>
      <c r="F50" s="101" t="s">
        <v>12</v>
      </c>
    </row>
    <row r="51" spans="2:6" ht="12.5">
      <c r="B51" s="114">
        <v>45525.461111111108</v>
      </c>
      <c r="C51" s="100">
        <v>80</v>
      </c>
      <c r="D51" s="115">
        <v>16.59</v>
      </c>
      <c r="E51" s="98">
        <v>1327.2</v>
      </c>
      <c r="F51" s="101" t="s">
        <v>12</v>
      </c>
    </row>
    <row r="52" spans="2:6" ht="12.5">
      <c r="B52" s="114">
        <v>45525.461111111108</v>
      </c>
      <c r="C52" s="100">
        <v>223</v>
      </c>
      <c r="D52" s="115">
        <v>16.59</v>
      </c>
      <c r="E52" s="98">
        <v>3699.57</v>
      </c>
      <c r="F52" s="101" t="s">
        <v>12</v>
      </c>
    </row>
    <row r="53" spans="2:6" ht="12.5">
      <c r="B53" s="114">
        <v>45525.474305555559</v>
      </c>
      <c r="C53" s="100">
        <v>205</v>
      </c>
      <c r="D53" s="115">
        <v>16.61</v>
      </c>
      <c r="E53" s="98">
        <v>3405.0499999999997</v>
      </c>
      <c r="F53" s="101" t="s">
        <v>12</v>
      </c>
    </row>
    <row r="54" spans="2:6" ht="12.5">
      <c r="B54" s="114">
        <v>45525.474305555559</v>
      </c>
      <c r="C54" s="100">
        <v>339</v>
      </c>
      <c r="D54" s="115">
        <v>16.61</v>
      </c>
      <c r="E54" s="98">
        <v>5630.79</v>
      </c>
      <c r="F54" s="101" t="s">
        <v>12</v>
      </c>
    </row>
    <row r="55" spans="2:6" ht="12.5">
      <c r="B55" s="114">
        <v>45525.474305555559</v>
      </c>
      <c r="C55" s="100">
        <v>586</v>
      </c>
      <c r="D55" s="115">
        <v>16.61</v>
      </c>
      <c r="E55" s="98">
        <v>9733.4599999999991</v>
      </c>
      <c r="F55" s="101" t="s">
        <v>12</v>
      </c>
    </row>
    <row r="56" spans="2:6" ht="12.5">
      <c r="B56" s="114">
        <v>45525.48333333333</v>
      </c>
      <c r="C56" s="100">
        <v>164</v>
      </c>
      <c r="D56" s="115">
        <v>16.63</v>
      </c>
      <c r="E56" s="98">
        <v>2727.3199999999997</v>
      </c>
      <c r="F56" s="101" t="s">
        <v>12</v>
      </c>
    </row>
    <row r="57" spans="2:6" ht="12.5">
      <c r="B57" s="114">
        <v>45525.484722222223</v>
      </c>
      <c r="C57" s="100">
        <v>532</v>
      </c>
      <c r="D57" s="115">
        <v>16.63</v>
      </c>
      <c r="E57" s="98">
        <v>8847.16</v>
      </c>
      <c r="F57" s="101" t="s">
        <v>12</v>
      </c>
    </row>
    <row r="58" spans="2:6" ht="12.5">
      <c r="B58" s="114">
        <v>45525.497916666667</v>
      </c>
      <c r="C58" s="100">
        <v>590</v>
      </c>
      <c r="D58" s="115">
        <v>16.649999999999999</v>
      </c>
      <c r="E58" s="98">
        <v>9823.5</v>
      </c>
      <c r="F58" s="101" t="s">
        <v>12</v>
      </c>
    </row>
    <row r="59" spans="2:6" ht="12.5">
      <c r="B59" s="114">
        <v>45525.497916666667</v>
      </c>
      <c r="C59" s="100">
        <v>863</v>
      </c>
      <c r="D59" s="115">
        <v>16.649999999999999</v>
      </c>
      <c r="E59" s="98">
        <v>14368.949999999999</v>
      </c>
      <c r="F59" s="101" t="s">
        <v>12</v>
      </c>
    </row>
    <row r="60" spans="2:6" ht="12.5">
      <c r="B60" s="114">
        <v>45525.512499999997</v>
      </c>
      <c r="C60" s="100">
        <v>520</v>
      </c>
      <c r="D60" s="115">
        <v>16.670000000000002</v>
      </c>
      <c r="E60" s="98">
        <v>8668.4000000000015</v>
      </c>
      <c r="F60" s="101" t="s">
        <v>12</v>
      </c>
    </row>
    <row r="61" spans="2:6" ht="12.5">
      <c r="B61" s="114">
        <v>45525.527083333334</v>
      </c>
      <c r="C61" s="100">
        <v>313</v>
      </c>
      <c r="D61" s="115">
        <v>16.63</v>
      </c>
      <c r="E61" s="98">
        <v>5205.1899999999996</v>
      </c>
      <c r="F61" s="101" t="s">
        <v>12</v>
      </c>
    </row>
    <row r="62" spans="2:6" ht="12.5">
      <c r="B62" s="114">
        <v>45525.533333333333</v>
      </c>
      <c r="C62" s="100">
        <v>178</v>
      </c>
      <c r="D62" s="115">
        <v>16.64</v>
      </c>
      <c r="E62" s="98">
        <v>2961.92</v>
      </c>
      <c r="F62" s="101" t="s">
        <v>12</v>
      </c>
    </row>
    <row r="63" spans="2:6" ht="12.5">
      <c r="B63" s="114">
        <v>45525.533333333333</v>
      </c>
      <c r="C63" s="100">
        <v>89</v>
      </c>
      <c r="D63" s="115">
        <v>16.64</v>
      </c>
      <c r="E63" s="98">
        <v>1480.96</v>
      </c>
      <c r="F63" s="101" t="s">
        <v>12</v>
      </c>
    </row>
    <row r="64" spans="2:6" ht="12.5">
      <c r="B64" s="114">
        <v>45525.538194444445</v>
      </c>
      <c r="C64" s="100">
        <v>515</v>
      </c>
      <c r="D64" s="115">
        <v>16.63</v>
      </c>
      <c r="E64" s="98">
        <v>8564.4499999999989</v>
      </c>
      <c r="F64" s="101" t="s">
        <v>12</v>
      </c>
    </row>
    <row r="65" spans="2:6" ht="12.5">
      <c r="B65" s="114">
        <v>45525.546527777777</v>
      </c>
      <c r="C65" s="100">
        <v>292</v>
      </c>
      <c r="D65" s="115">
        <v>16.64</v>
      </c>
      <c r="E65" s="98">
        <v>4858.88</v>
      </c>
      <c r="F65" s="101" t="s">
        <v>12</v>
      </c>
    </row>
    <row r="66" spans="2:6" ht="12.5">
      <c r="B66" s="114">
        <v>45525.550694444442</v>
      </c>
      <c r="C66" s="100">
        <v>271</v>
      </c>
      <c r="D66" s="115">
        <v>16.62</v>
      </c>
      <c r="E66" s="98">
        <v>4504.0200000000004</v>
      </c>
      <c r="F66" s="101" t="s">
        <v>12</v>
      </c>
    </row>
    <row r="67" spans="2:6" ht="12.5">
      <c r="B67" s="114">
        <v>45525.560416666667</v>
      </c>
      <c r="C67" s="100">
        <v>310</v>
      </c>
      <c r="D67" s="115">
        <v>16.64</v>
      </c>
      <c r="E67" s="98">
        <v>5158.4000000000005</v>
      </c>
      <c r="F67" s="101" t="s">
        <v>12</v>
      </c>
    </row>
    <row r="68" spans="2:6" ht="12.5">
      <c r="B68" s="114">
        <v>45525.566666666666</v>
      </c>
      <c r="C68" s="100">
        <v>268</v>
      </c>
      <c r="D68" s="115">
        <v>16.670000000000002</v>
      </c>
      <c r="E68" s="98">
        <v>4467.5600000000004</v>
      </c>
      <c r="F68" s="101" t="s">
        <v>12</v>
      </c>
    </row>
    <row r="69" spans="2:6" ht="12.5">
      <c r="B69" s="114">
        <v>45525.566666666666</v>
      </c>
      <c r="C69" s="100">
        <v>276</v>
      </c>
      <c r="D69" s="115">
        <v>16.690000000000001</v>
      </c>
      <c r="E69" s="98">
        <v>4606.4400000000005</v>
      </c>
      <c r="F69" s="101" t="s">
        <v>12</v>
      </c>
    </row>
    <row r="70" spans="2:6" ht="12.5">
      <c r="B70" s="114">
        <v>45525.570833333331</v>
      </c>
      <c r="C70" s="100">
        <v>465</v>
      </c>
      <c r="D70" s="115">
        <v>16.670000000000002</v>
      </c>
      <c r="E70" s="98">
        <v>7751.5500000000011</v>
      </c>
      <c r="F70" s="101" t="s">
        <v>12</v>
      </c>
    </row>
    <row r="71" spans="2:6" ht="12.5">
      <c r="B71" s="114">
        <v>45525.585416666669</v>
      </c>
      <c r="C71" s="100">
        <v>201</v>
      </c>
      <c r="D71" s="115">
        <v>16.68</v>
      </c>
      <c r="E71" s="98">
        <v>3352.68</v>
      </c>
      <c r="F71" s="101" t="s">
        <v>12</v>
      </c>
    </row>
    <row r="72" spans="2:6" ht="12.5">
      <c r="B72" s="114">
        <v>45525.585416666669</v>
      </c>
      <c r="C72" s="100">
        <v>77</v>
      </c>
      <c r="D72" s="115">
        <v>16.68</v>
      </c>
      <c r="E72" s="98">
        <v>1284.3599999999999</v>
      </c>
      <c r="F72" s="101" t="s">
        <v>12</v>
      </c>
    </row>
    <row r="73" spans="2:6" ht="12.5">
      <c r="B73" s="114">
        <v>45525.589583333334</v>
      </c>
      <c r="C73" s="100">
        <v>278</v>
      </c>
      <c r="D73" s="115">
        <v>16.68</v>
      </c>
      <c r="E73" s="98">
        <v>4637.04</v>
      </c>
      <c r="F73" s="101" t="s">
        <v>12</v>
      </c>
    </row>
    <row r="74" spans="2:6" ht="12.5">
      <c r="B74" s="114">
        <v>45525.589583333334</v>
      </c>
      <c r="C74" s="100">
        <v>285</v>
      </c>
      <c r="D74" s="115">
        <v>16.68</v>
      </c>
      <c r="E74" s="98">
        <v>4753.8</v>
      </c>
      <c r="F74" s="101" t="s">
        <v>12</v>
      </c>
    </row>
    <row r="75" spans="2:6" ht="12.5">
      <c r="B75" s="114">
        <v>45525.59652777778</v>
      </c>
      <c r="C75" s="100">
        <v>277</v>
      </c>
      <c r="D75" s="115">
        <v>16.670000000000002</v>
      </c>
      <c r="E75" s="98">
        <v>4617.59</v>
      </c>
      <c r="F75" s="101" t="s">
        <v>12</v>
      </c>
    </row>
    <row r="76" spans="2:6" ht="12.5">
      <c r="B76" s="114">
        <v>45525.597916666666</v>
      </c>
      <c r="C76" s="100">
        <v>162</v>
      </c>
      <c r="D76" s="115">
        <v>16.670000000000002</v>
      </c>
      <c r="E76" s="98">
        <v>2700.5400000000004</v>
      </c>
      <c r="F76" s="101" t="s">
        <v>12</v>
      </c>
    </row>
    <row r="77" spans="2:6" ht="12.5">
      <c r="B77" s="114">
        <v>45525.606944444444</v>
      </c>
      <c r="C77" s="100">
        <v>302</v>
      </c>
      <c r="D77" s="115">
        <v>16.7</v>
      </c>
      <c r="E77" s="98">
        <v>5043.3999999999996</v>
      </c>
      <c r="F77" s="101" t="s">
        <v>12</v>
      </c>
    </row>
    <row r="78" spans="2:6" ht="12.5">
      <c r="B78" s="114">
        <v>45525.61041666667</v>
      </c>
      <c r="C78" s="100">
        <v>263</v>
      </c>
      <c r="D78" s="115">
        <v>16.690000000000001</v>
      </c>
      <c r="E78" s="98">
        <v>4389.47</v>
      </c>
      <c r="F78" s="101" t="s">
        <v>12</v>
      </c>
    </row>
    <row r="79" spans="2:6" ht="12.5">
      <c r="B79" s="114">
        <v>45525.61041666667</v>
      </c>
      <c r="C79" s="100">
        <v>544</v>
      </c>
      <c r="D79" s="115">
        <v>16.690000000000001</v>
      </c>
      <c r="E79" s="98">
        <v>9079.36</v>
      </c>
      <c r="F79" s="101" t="s">
        <v>12</v>
      </c>
    </row>
    <row r="80" spans="2:6" ht="12.5">
      <c r="B80" s="114">
        <v>45525.61041666667</v>
      </c>
      <c r="C80" s="100">
        <v>5</v>
      </c>
      <c r="D80" s="115">
        <v>16.690000000000001</v>
      </c>
      <c r="E80" s="98">
        <v>83.45</v>
      </c>
      <c r="F80" s="101" t="s">
        <v>12</v>
      </c>
    </row>
    <row r="81" spans="2:6" ht="12.5">
      <c r="B81" s="114">
        <v>45525.618750000001</v>
      </c>
      <c r="C81" s="100">
        <v>159</v>
      </c>
      <c r="D81" s="115">
        <v>16.71</v>
      </c>
      <c r="E81" s="98">
        <v>2656.8900000000003</v>
      </c>
      <c r="F81" s="101" t="s">
        <v>12</v>
      </c>
    </row>
    <row r="82" spans="2:6" ht="12.5">
      <c r="B82" s="114">
        <v>45525.618750000001</v>
      </c>
      <c r="C82" s="100">
        <v>146</v>
      </c>
      <c r="D82" s="115">
        <v>16.71</v>
      </c>
      <c r="E82" s="98">
        <v>2439.6600000000003</v>
      </c>
      <c r="F82" s="101" t="s">
        <v>12</v>
      </c>
    </row>
    <row r="83" spans="2:6" ht="12.5">
      <c r="B83" s="114">
        <v>45525.629166666666</v>
      </c>
      <c r="C83" s="100">
        <v>292</v>
      </c>
      <c r="D83" s="115">
        <v>16.7</v>
      </c>
      <c r="E83" s="98">
        <v>4876.3999999999996</v>
      </c>
      <c r="F83" s="101" t="s">
        <v>12</v>
      </c>
    </row>
    <row r="84" spans="2:6" ht="12.5">
      <c r="B84" s="114">
        <v>45525.633333333331</v>
      </c>
      <c r="C84" s="100">
        <v>263</v>
      </c>
      <c r="D84" s="115">
        <v>16.71</v>
      </c>
      <c r="E84" s="98">
        <v>4394.7300000000005</v>
      </c>
      <c r="F84" s="101" t="s">
        <v>12</v>
      </c>
    </row>
    <row r="85" spans="2:6" ht="12.5">
      <c r="B85" s="114">
        <v>45525.634722222225</v>
      </c>
      <c r="C85" s="100">
        <v>265</v>
      </c>
      <c r="D85" s="115">
        <v>16.72</v>
      </c>
      <c r="E85" s="98">
        <v>4430.7999999999993</v>
      </c>
      <c r="F85" s="101" t="s">
        <v>12</v>
      </c>
    </row>
    <row r="86" spans="2:6" ht="12.5">
      <c r="B86" s="114">
        <v>45525.634722222225</v>
      </c>
      <c r="C86" s="100">
        <v>248</v>
      </c>
      <c r="D86" s="115">
        <v>16.72</v>
      </c>
      <c r="E86" s="98">
        <v>4146.5599999999995</v>
      </c>
      <c r="F86" s="101" t="s">
        <v>12</v>
      </c>
    </row>
    <row r="87" spans="2:6" ht="12.5">
      <c r="B87" s="114">
        <v>45525.634722222225</v>
      </c>
      <c r="C87" s="100">
        <v>271</v>
      </c>
      <c r="D87" s="115">
        <v>16.72</v>
      </c>
      <c r="E87" s="98">
        <v>4531.12</v>
      </c>
      <c r="F87" s="101" t="s">
        <v>12</v>
      </c>
    </row>
    <row r="88" spans="2:6" ht="12.5">
      <c r="B88" s="114">
        <v>45525.634722222225</v>
      </c>
      <c r="C88" s="100">
        <v>43</v>
      </c>
      <c r="D88" s="115">
        <v>16.72</v>
      </c>
      <c r="E88" s="98">
        <v>718.95999999999992</v>
      </c>
      <c r="F88" s="101" t="s">
        <v>12</v>
      </c>
    </row>
    <row r="89" spans="2:6" ht="12.5">
      <c r="B89" s="114">
        <v>45525.654166666667</v>
      </c>
      <c r="C89" s="100">
        <v>262</v>
      </c>
      <c r="D89" s="115">
        <v>16.670000000000002</v>
      </c>
      <c r="E89" s="98">
        <v>4367.5400000000009</v>
      </c>
      <c r="F89" s="101" t="s">
        <v>12</v>
      </c>
    </row>
    <row r="90" spans="2:6" ht="12.5">
      <c r="B90" s="114">
        <v>45525.654166666667</v>
      </c>
      <c r="C90" s="100">
        <v>525</v>
      </c>
      <c r="D90" s="115">
        <v>16.68</v>
      </c>
      <c r="E90" s="98">
        <v>8757</v>
      </c>
      <c r="F90" s="101" t="s">
        <v>12</v>
      </c>
    </row>
    <row r="91" spans="2:6" ht="12.5">
      <c r="B91" s="114">
        <v>45525.705555555556</v>
      </c>
      <c r="C91" s="100">
        <v>927</v>
      </c>
      <c r="D91" s="115">
        <v>16.760000000000002</v>
      </c>
      <c r="E91" s="98">
        <v>15536.520000000002</v>
      </c>
      <c r="F91" s="101" t="s">
        <v>12</v>
      </c>
    </row>
    <row r="92" spans="2:6" ht="12.5">
      <c r="B92" s="114">
        <v>45525.705555555556</v>
      </c>
      <c r="C92" s="100">
        <v>73</v>
      </c>
      <c r="D92" s="115">
        <v>16.760000000000002</v>
      </c>
      <c r="E92" s="98">
        <v>1223.48</v>
      </c>
      <c r="F92" s="101" t="s">
        <v>12</v>
      </c>
    </row>
    <row r="93" spans="2:6" ht="12.5">
      <c r="B93" s="114">
        <v>45525.706250000003</v>
      </c>
      <c r="C93" s="100">
        <v>43</v>
      </c>
      <c r="D93" s="115">
        <v>16.75</v>
      </c>
      <c r="E93" s="98">
        <v>720.25</v>
      </c>
      <c r="F93" s="101" t="s">
        <v>12</v>
      </c>
    </row>
    <row r="94" spans="2:6" ht="12.5">
      <c r="B94" s="114">
        <v>45525.706250000003</v>
      </c>
      <c r="C94" s="100">
        <v>524</v>
      </c>
      <c r="D94" s="115">
        <v>16.75</v>
      </c>
      <c r="E94" s="98">
        <v>8777</v>
      </c>
      <c r="F94" s="101" t="s">
        <v>12</v>
      </c>
    </row>
    <row r="95" spans="2:6" ht="12.5">
      <c r="B95" s="114">
        <v>45525.709027777775</v>
      </c>
      <c r="C95" s="100">
        <v>140</v>
      </c>
      <c r="D95" s="115">
        <v>16.75</v>
      </c>
      <c r="E95" s="98">
        <v>2345</v>
      </c>
      <c r="F95" s="101" t="s">
        <v>12</v>
      </c>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9" priority="1">
      <formula>$D15&gt;#REF!</formula>
    </cfRule>
  </conditionalFormatting>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C38F-9226-4AB0-96F9-F2C290D0FBF7}">
  <sheetPr codeName="Sheet20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45524</v>
      </c>
      <c r="C15" s="83">
        <f>SUMIF(F20:F5000,F15,C20:C5000)</f>
        <v>32835</v>
      </c>
      <c r="D15" s="84">
        <f>E15/C15</f>
        <v>16.703962844525652</v>
      </c>
      <c r="E15" s="84">
        <f>SUMIF(F20:F5000,F15,E20:E5000)</f>
        <v>548474.61999999976</v>
      </c>
      <c r="F15" s="85" t="s">
        <v>12</v>
      </c>
    </row>
    <row r="16" spans="2:10">
      <c r="B16" s="30">
        <v>45524</v>
      </c>
      <c r="C16" s="83">
        <f>SUMIF(F20:F5001,F16,C20:C5001)</f>
        <v>0</v>
      </c>
      <c r="D16" s="84">
        <v>0</v>
      </c>
      <c r="E16" s="84">
        <f>SUMIF(F20:F5001,F16,E20:E5001)</f>
        <v>0</v>
      </c>
      <c r="F16" s="85" t="s">
        <v>22</v>
      </c>
    </row>
    <row r="17" spans="2:12" ht="12.5">
      <c r="B17" s="30">
        <v>45524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45524.37909722222</v>
      </c>
      <c r="C20" s="100">
        <v>132</v>
      </c>
      <c r="D20" s="115">
        <v>16.829999999999998</v>
      </c>
      <c r="E20" s="98">
        <v>2221.56</v>
      </c>
      <c r="F20" s="101" t="s">
        <v>12</v>
      </c>
      <c r="G20" s="116"/>
      <c r="H20" s="113"/>
      <c r="I20" s="113"/>
      <c r="J20" s="113"/>
      <c r="K20" s="113"/>
    </row>
    <row r="21" spans="2:12" ht="12.5">
      <c r="B21" s="114">
        <v>45524.37909722222</v>
      </c>
      <c r="C21" s="100">
        <v>491</v>
      </c>
      <c r="D21" s="115">
        <v>16.829999999999998</v>
      </c>
      <c r="E21" s="98">
        <v>8263.5299999999988</v>
      </c>
      <c r="F21" s="94" t="s">
        <v>12</v>
      </c>
    </row>
    <row r="22" spans="2:12" ht="12.5">
      <c r="B22" s="114">
        <v>45524.37909722222</v>
      </c>
      <c r="C22" s="100">
        <v>491</v>
      </c>
      <c r="D22" s="115">
        <v>16.829999999999998</v>
      </c>
      <c r="E22" s="98">
        <v>8263.5299999999988</v>
      </c>
      <c r="F22" s="94" t="s">
        <v>12</v>
      </c>
    </row>
    <row r="23" spans="2:12" ht="12.5">
      <c r="B23" s="114">
        <v>45524.379548611112</v>
      </c>
      <c r="C23" s="100">
        <v>311</v>
      </c>
      <c r="D23" s="115">
        <v>16.8</v>
      </c>
      <c r="E23" s="98">
        <v>5224.8</v>
      </c>
      <c r="F23" s="101" t="s">
        <v>12</v>
      </c>
    </row>
    <row r="24" spans="2:12" ht="12.5">
      <c r="B24" s="114">
        <v>45524.384270833332</v>
      </c>
      <c r="C24" s="100">
        <v>293</v>
      </c>
      <c r="D24" s="115">
        <v>16.77</v>
      </c>
      <c r="E24" s="98">
        <v>4913.6099999999997</v>
      </c>
      <c r="F24" s="101" t="s">
        <v>12</v>
      </c>
    </row>
    <row r="25" spans="2:12" ht="12.5">
      <c r="B25" s="114">
        <v>45524.38621527778</v>
      </c>
      <c r="C25" s="100">
        <v>275</v>
      </c>
      <c r="D25" s="115">
        <v>16.760000000000002</v>
      </c>
      <c r="E25" s="98">
        <v>4609</v>
      </c>
      <c r="F25" s="101" t="s">
        <v>12</v>
      </c>
    </row>
    <row r="26" spans="2:12" ht="12.5">
      <c r="B26" s="114">
        <v>45524.38621527778</v>
      </c>
      <c r="C26" s="100">
        <v>318</v>
      </c>
      <c r="D26" s="115">
        <v>16.760000000000002</v>
      </c>
      <c r="E26" s="98">
        <v>5329.68</v>
      </c>
      <c r="F26" s="101" t="s">
        <v>12</v>
      </c>
    </row>
    <row r="27" spans="2:12" ht="12.5">
      <c r="B27" s="114">
        <v>45524.395150462966</v>
      </c>
      <c r="C27" s="100">
        <v>130</v>
      </c>
      <c r="D27" s="115">
        <v>16.77</v>
      </c>
      <c r="E27" s="98">
        <v>2180.1</v>
      </c>
      <c r="F27" s="101" t="s">
        <v>12</v>
      </c>
    </row>
    <row r="28" spans="2:12" ht="12.5">
      <c r="B28" s="114">
        <v>45524.395150462966</v>
      </c>
      <c r="C28" s="100">
        <v>179</v>
      </c>
      <c r="D28" s="115">
        <v>16.77</v>
      </c>
      <c r="E28" s="98">
        <v>3001.83</v>
      </c>
      <c r="F28" s="101" t="s">
        <v>12</v>
      </c>
    </row>
    <row r="29" spans="2:12" ht="12.5">
      <c r="B29" s="114">
        <v>45524.39565972222</v>
      </c>
      <c r="C29" s="100">
        <v>557</v>
      </c>
      <c r="D29" s="115">
        <v>16.760000000000002</v>
      </c>
      <c r="E29" s="98">
        <v>9335.3200000000015</v>
      </c>
      <c r="F29" s="101" t="s">
        <v>12</v>
      </c>
    </row>
    <row r="30" spans="2:12" ht="12.5">
      <c r="B30" s="114">
        <v>45524.395972222221</v>
      </c>
      <c r="C30" s="100">
        <v>276</v>
      </c>
      <c r="D30" s="115">
        <v>16.760000000000002</v>
      </c>
      <c r="E30" s="98">
        <v>4625.76</v>
      </c>
      <c r="F30" s="101" t="s">
        <v>12</v>
      </c>
    </row>
    <row r="31" spans="2:12" ht="12.5">
      <c r="B31" s="114">
        <v>45524.399108796293</v>
      </c>
      <c r="C31" s="100">
        <v>308</v>
      </c>
      <c r="D31" s="115">
        <v>16.760000000000002</v>
      </c>
      <c r="E31" s="98">
        <v>5162.0800000000008</v>
      </c>
      <c r="F31" s="101" t="s">
        <v>12</v>
      </c>
    </row>
    <row r="32" spans="2:12" ht="12.5">
      <c r="B32" s="114">
        <v>45524.404687499999</v>
      </c>
      <c r="C32" s="100">
        <v>282</v>
      </c>
      <c r="D32" s="115">
        <v>16.75</v>
      </c>
      <c r="E32" s="98">
        <v>4723.5</v>
      </c>
      <c r="F32" s="101" t="s">
        <v>12</v>
      </c>
    </row>
    <row r="33" spans="2:6" ht="12.5">
      <c r="B33" s="114">
        <v>45524.404687499999</v>
      </c>
      <c r="C33" s="100">
        <v>292</v>
      </c>
      <c r="D33" s="115">
        <v>16.760000000000002</v>
      </c>
      <c r="E33" s="98">
        <v>4893.92</v>
      </c>
      <c r="F33" s="101" t="s">
        <v>12</v>
      </c>
    </row>
    <row r="34" spans="2:6" ht="12.5">
      <c r="B34" s="114">
        <v>45524.409791666665</v>
      </c>
      <c r="C34" s="100">
        <v>312</v>
      </c>
      <c r="D34" s="115">
        <v>16.739999999999998</v>
      </c>
      <c r="E34" s="98">
        <v>5222.8799999999992</v>
      </c>
      <c r="F34" s="101" t="s">
        <v>12</v>
      </c>
    </row>
    <row r="35" spans="2:6" ht="12.5">
      <c r="B35" s="114">
        <v>45524.417233796295</v>
      </c>
      <c r="C35" s="100">
        <v>274</v>
      </c>
      <c r="D35" s="115">
        <v>16.75</v>
      </c>
      <c r="E35" s="98">
        <v>4589.5</v>
      </c>
      <c r="F35" s="101" t="s">
        <v>12</v>
      </c>
    </row>
    <row r="36" spans="2:6" ht="12.5">
      <c r="B36" s="114">
        <v>45524.417233796295</v>
      </c>
      <c r="C36" s="100">
        <v>263</v>
      </c>
      <c r="D36" s="115">
        <v>16.75</v>
      </c>
      <c r="E36" s="98">
        <v>4405.25</v>
      </c>
      <c r="F36" s="101" t="s">
        <v>12</v>
      </c>
    </row>
    <row r="37" spans="2:6" ht="12.5">
      <c r="B37" s="114">
        <v>45524.417233796295</v>
      </c>
      <c r="C37" s="100">
        <v>271</v>
      </c>
      <c r="D37" s="115">
        <v>16.75</v>
      </c>
      <c r="E37" s="98">
        <v>4539.25</v>
      </c>
      <c r="F37" s="101" t="s">
        <v>12</v>
      </c>
    </row>
    <row r="38" spans="2:6" ht="12.5">
      <c r="B38" s="114">
        <v>45524.42659722222</v>
      </c>
      <c r="C38" s="100">
        <v>293</v>
      </c>
      <c r="D38" s="115">
        <v>16.79</v>
      </c>
      <c r="E38" s="98">
        <v>4919.4699999999993</v>
      </c>
      <c r="F38" s="101" t="s">
        <v>12</v>
      </c>
    </row>
    <row r="39" spans="2:6" ht="12.5">
      <c r="B39" s="114">
        <v>45524.426805555559</v>
      </c>
      <c r="C39" s="100">
        <v>575</v>
      </c>
      <c r="D39" s="115">
        <v>16.78</v>
      </c>
      <c r="E39" s="98">
        <v>9648.5</v>
      </c>
      <c r="F39" s="101" t="s">
        <v>12</v>
      </c>
    </row>
    <row r="40" spans="2:6" ht="12.5">
      <c r="B40" s="114">
        <v>45524.429259259261</v>
      </c>
      <c r="C40" s="100">
        <v>265</v>
      </c>
      <c r="D40" s="115">
        <v>16.77</v>
      </c>
      <c r="E40" s="98">
        <v>4444.05</v>
      </c>
      <c r="F40" s="101" t="s">
        <v>12</v>
      </c>
    </row>
    <row r="41" spans="2:6" ht="12.5">
      <c r="B41" s="114">
        <v>45524.434525462966</v>
      </c>
      <c r="C41" s="100">
        <v>302</v>
      </c>
      <c r="D41" s="115">
        <v>16.72</v>
      </c>
      <c r="E41" s="98">
        <v>5049.4399999999996</v>
      </c>
      <c r="F41" s="101" t="s">
        <v>12</v>
      </c>
    </row>
    <row r="42" spans="2:6" ht="12.5">
      <c r="B42" s="114">
        <v>45524.4372337963</v>
      </c>
      <c r="C42" s="100">
        <v>298</v>
      </c>
      <c r="D42" s="115">
        <v>16.72</v>
      </c>
      <c r="E42" s="98">
        <v>4982.5599999999995</v>
      </c>
      <c r="F42" s="101" t="s">
        <v>12</v>
      </c>
    </row>
    <row r="43" spans="2:6" ht="12.5">
      <c r="B43" s="114">
        <v>45524.443391203706</v>
      </c>
      <c r="C43" s="100">
        <v>252</v>
      </c>
      <c r="D43" s="115">
        <v>16.7</v>
      </c>
      <c r="E43" s="98">
        <v>4208.3999999999996</v>
      </c>
      <c r="F43" s="101" t="s">
        <v>12</v>
      </c>
    </row>
    <row r="44" spans="2:6" ht="12.5">
      <c r="B44" s="114">
        <v>45524.443391203706</v>
      </c>
      <c r="C44" s="100">
        <v>18</v>
      </c>
      <c r="D44" s="115">
        <v>16.7</v>
      </c>
      <c r="E44" s="98">
        <v>300.59999999999997</v>
      </c>
      <c r="F44" s="101" t="s">
        <v>12</v>
      </c>
    </row>
    <row r="45" spans="2:6" ht="12.5">
      <c r="B45" s="114">
        <v>45524.445520833331</v>
      </c>
      <c r="C45" s="100">
        <v>391</v>
      </c>
      <c r="D45" s="115">
        <v>16.7</v>
      </c>
      <c r="E45" s="98">
        <v>6529.7</v>
      </c>
      <c r="F45" s="101" t="s">
        <v>12</v>
      </c>
    </row>
    <row r="46" spans="2:6" ht="12.5">
      <c r="B46" s="114">
        <v>45524.456203703703</v>
      </c>
      <c r="C46" s="100">
        <v>101</v>
      </c>
      <c r="D46" s="115">
        <v>16.72</v>
      </c>
      <c r="E46" s="98">
        <v>1688.7199999999998</v>
      </c>
      <c r="F46" s="101" t="s">
        <v>12</v>
      </c>
    </row>
    <row r="47" spans="2:6" ht="12.5">
      <c r="B47" s="114">
        <v>45524.456203703703</v>
      </c>
      <c r="C47" s="100">
        <v>193</v>
      </c>
      <c r="D47" s="115">
        <v>16.72</v>
      </c>
      <c r="E47" s="98">
        <v>3226.9599999999996</v>
      </c>
      <c r="F47" s="101" t="s">
        <v>12</v>
      </c>
    </row>
    <row r="48" spans="2:6" ht="12.5">
      <c r="B48" s="114">
        <v>45524.456203703703</v>
      </c>
      <c r="C48" s="100">
        <v>294</v>
      </c>
      <c r="D48" s="115">
        <v>16.72</v>
      </c>
      <c r="E48" s="98">
        <v>4915.6799999999994</v>
      </c>
      <c r="F48" s="101" t="s">
        <v>12</v>
      </c>
    </row>
    <row r="49" spans="2:6" ht="12.5">
      <c r="B49" s="114">
        <v>45524.456377314818</v>
      </c>
      <c r="C49" s="100">
        <v>264</v>
      </c>
      <c r="D49" s="115">
        <v>16.72</v>
      </c>
      <c r="E49" s="98">
        <v>4414.08</v>
      </c>
      <c r="F49" s="101" t="s">
        <v>12</v>
      </c>
    </row>
    <row r="50" spans="2:6" ht="12.5">
      <c r="B50" s="114">
        <v>45524.4612037037</v>
      </c>
      <c r="C50" s="100">
        <v>228</v>
      </c>
      <c r="D50" s="115">
        <v>16.72</v>
      </c>
      <c r="E50" s="98">
        <v>3812.16</v>
      </c>
      <c r="F50" s="101" t="s">
        <v>12</v>
      </c>
    </row>
    <row r="51" spans="2:6" ht="12.5">
      <c r="B51" s="114">
        <v>45524.4612037037</v>
      </c>
      <c r="C51" s="100">
        <v>274</v>
      </c>
      <c r="D51" s="115">
        <v>16.72</v>
      </c>
      <c r="E51" s="98">
        <v>4581.28</v>
      </c>
      <c r="F51" s="101" t="s">
        <v>12</v>
      </c>
    </row>
    <row r="52" spans="2:6" ht="12.5">
      <c r="B52" s="114">
        <v>45524.4612037037</v>
      </c>
      <c r="C52" s="100">
        <v>39</v>
      </c>
      <c r="D52" s="115">
        <v>16.72</v>
      </c>
      <c r="E52" s="98">
        <v>652.07999999999993</v>
      </c>
      <c r="F52" s="101" t="s">
        <v>12</v>
      </c>
    </row>
    <row r="53" spans="2:6" ht="12.5">
      <c r="B53" s="114">
        <v>45524.465798611112</v>
      </c>
      <c r="C53" s="100">
        <v>289</v>
      </c>
      <c r="D53" s="115">
        <v>16.71</v>
      </c>
      <c r="E53" s="98">
        <v>4829.1900000000005</v>
      </c>
      <c r="F53" s="101" t="s">
        <v>12</v>
      </c>
    </row>
    <row r="54" spans="2:6" ht="12.5">
      <c r="B54" s="114">
        <v>45524.468807870369</v>
      </c>
      <c r="C54" s="100">
        <v>304</v>
      </c>
      <c r="D54" s="115">
        <v>16.690000000000001</v>
      </c>
      <c r="E54" s="98">
        <v>5073.76</v>
      </c>
      <c r="F54" s="101" t="s">
        <v>12</v>
      </c>
    </row>
    <row r="55" spans="2:6" ht="12.5">
      <c r="B55" s="114">
        <v>45524.480023148149</v>
      </c>
      <c r="C55" s="100">
        <v>91</v>
      </c>
      <c r="D55" s="115">
        <v>16.7</v>
      </c>
      <c r="E55" s="98">
        <v>1519.7</v>
      </c>
      <c r="F55" s="101" t="s">
        <v>12</v>
      </c>
    </row>
    <row r="56" spans="2:6" ht="12.5">
      <c r="B56" s="114">
        <v>45524.481574074074</v>
      </c>
      <c r="C56" s="100">
        <v>263</v>
      </c>
      <c r="D56" s="115">
        <v>16.7</v>
      </c>
      <c r="E56" s="98">
        <v>4392.0999999999995</v>
      </c>
      <c r="F56" s="101" t="s">
        <v>12</v>
      </c>
    </row>
    <row r="57" spans="2:6" ht="12.5">
      <c r="B57" s="114">
        <v>45524.482118055559</v>
      </c>
      <c r="C57" s="100">
        <v>15</v>
      </c>
      <c r="D57" s="115">
        <v>16.690000000000001</v>
      </c>
      <c r="E57" s="98">
        <v>250.35000000000002</v>
      </c>
      <c r="F57" s="101" t="s">
        <v>12</v>
      </c>
    </row>
    <row r="58" spans="2:6" ht="12.5">
      <c r="B58" s="114">
        <v>45524.482118055559</v>
      </c>
      <c r="C58" s="100">
        <v>291</v>
      </c>
      <c r="D58" s="115">
        <v>16.690000000000001</v>
      </c>
      <c r="E58" s="98">
        <v>4856.79</v>
      </c>
      <c r="F58" s="101" t="s">
        <v>12</v>
      </c>
    </row>
    <row r="59" spans="2:6" ht="12.5">
      <c r="B59" s="114">
        <v>45524.493090277778</v>
      </c>
      <c r="C59" s="100">
        <v>130</v>
      </c>
      <c r="D59" s="115">
        <v>16.72</v>
      </c>
      <c r="E59" s="98">
        <v>2173.6</v>
      </c>
      <c r="F59" s="101" t="s">
        <v>12</v>
      </c>
    </row>
    <row r="60" spans="2:6" ht="12.5">
      <c r="B60" s="114">
        <v>45524.493090277778</v>
      </c>
      <c r="C60" s="100">
        <v>227</v>
      </c>
      <c r="D60" s="115">
        <v>16.72</v>
      </c>
      <c r="E60" s="98">
        <v>3795.4399999999996</v>
      </c>
      <c r="F60" s="101" t="s">
        <v>12</v>
      </c>
    </row>
    <row r="61" spans="2:6" ht="12.5">
      <c r="B61" s="114">
        <v>45524.493090277778</v>
      </c>
      <c r="C61" s="100">
        <v>106</v>
      </c>
      <c r="D61" s="115">
        <v>16.72</v>
      </c>
      <c r="E61" s="98">
        <v>1772.32</v>
      </c>
      <c r="F61" s="101" t="s">
        <v>12</v>
      </c>
    </row>
    <row r="62" spans="2:6" ht="12.5">
      <c r="B62" s="114">
        <v>45524.493090277778</v>
      </c>
      <c r="C62" s="100">
        <v>106</v>
      </c>
      <c r="D62" s="115">
        <v>16.72</v>
      </c>
      <c r="E62" s="98">
        <v>1772.32</v>
      </c>
      <c r="F62" s="101" t="s">
        <v>12</v>
      </c>
    </row>
    <row r="63" spans="2:6" ht="12.5">
      <c r="B63" s="114">
        <v>45524.493090277778</v>
      </c>
      <c r="C63" s="100">
        <v>333</v>
      </c>
      <c r="D63" s="115">
        <v>16.72</v>
      </c>
      <c r="E63" s="98">
        <v>5567.7599999999993</v>
      </c>
      <c r="F63" s="101" t="s">
        <v>12</v>
      </c>
    </row>
    <row r="64" spans="2:6" ht="12.5">
      <c r="B64" s="114">
        <v>45524.493090277778</v>
      </c>
      <c r="C64" s="100">
        <v>194</v>
      </c>
      <c r="D64" s="115">
        <v>16.72</v>
      </c>
      <c r="E64" s="98">
        <v>3243.68</v>
      </c>
      <c r="F64" s="101" t="s">
        <v>12</v>
      </c>
    </row>
    <row r="65" spans="2:6" ht="12.5">
      <c r="B65" s="114">
        <v>45524.493136574078</v>
      </c>
      <c r="C65" s="100">
        <v>111</v>
      </c>
      <c r="D65" s="115">
        <v>16.71</v>
      </c>
      <c r="E65" s="98">
        <v>1854.8100000000002</v>
      </c>
      <c r="F65" s="101" t="s">
        <v>12</v>
      </c>
    </row>
    <row r="66" spans="2:6" ht="12.5">
      <c r="B66" s="114">
        <v>45524.493136574078</v>
      </c>
      <c r="C66" s="100">
        <v>151</v>
      </c>
      <c r="D66" s="115">
        <v>16.71</v>
      </c>
      <c r="E66" s="98">
        <v>2523.21</v>
      </c>
      <c r="F66" s="101" t="s">
        <v>12</v>
      </c>
    </row>
    <row r="67" spans="2:6" ht="12.5">
      <c r="B67" s="114">
        <v>45524.511203703703</v>
      </c>
      <c r="C67" s="100">
        <v>331</v>
      </c>
      <c r="D67" s="115">
        <v>16.73</v>
      </c>
      <c r="E67" s="98">
        <v>5537.63</v>
      </c>
      <c r="F67" s="101" t="s">
        <v>12</v>
      </c>
    </row>
    <row r="68" spans="2:6" ht="12.5">
      <c r="B68" s="114">
        <v>45524.511608796296</v>
      </c>
      <c r="C68" s="100">
        <v>231</v>
      </c>
      <c r="D68" s="115">
        <v>16.73</v>
      </c>
      <c r="E68" s="98">
        <v>3864.63</v>
      </c>
      <c r="F68" s="101" t="s">
        <v>12</v>
      </c>
    </row>
    <row r="69" spans="2:6" ht="12.5">
      <c r="B69" s="114">
        <v>45524.511608796296</v>
      </c>
      <c r="C69" s="100">
        <v>100</v>
      </c>
      <c r="D69" s="115">
        <v>16.73</v>
      </c>
      <c r="E69" s="98">
        <v>1673</v>
      </c>
      <c r="F69" s="101" t="s">
        <v>12</v>
      </c>
    </row>
    <row r="70" spans="2:6" ht="12.5">
      <c r="B70" s="114">
        <v>45524.511678240742</v>
      </c>
      <c r="C70" s="100">
        <v>77</v>
      </c>
      <c r="D70" s="115">
        <v>16.73</v>
      </c>
      <c r="E70" s="98">
        <v>1288.21</v>
      </c>
      <c r="F70" s="101" t="s">
        <v>12</v>
      </c>
    </row>
    <row r="71" spans="2:6" ht="12.5">
      <c r="B71" s="114">
        <v>45524.519988425927</v>
      </c>
      <c r="C71" s="100">
        <v>564</v>
      </c>
      <c r="D71" s="115">
        <v>16.73</v>
      </c>
      <c r="E71" s="98">
        <v>9435.7199999999993</v>
      </c>
      <c r="F71" s="101" t="s">
        <v>12</v>
      </c>
    </row>
    <row r="72" spans="2:6" ht="12.5">
      <c r="B72" s="114">
        <v>45524.535624999997</v>
      </c>
      <c r="C72" s="100">
        <v>263</v>
      </c>
      <c r="D72" s="115">
        <v>16.72</v>
      </c>
      <c r="E72" s="98">
        <v>4397.3599999999997</v>
      </c>
      <c r="F72" s="101" t="s">
        <v>12</v>
      </c>
    </row>
    <row r="73" spans="2:6" ht="12.5">
      <c r="B73" s="114">
        <v>45524.535624999997</v>
      </c>
      <c r="C73" s="100">
        <v>856</v>
      </c>
      <c r="D73" s="115">
        <v>16.72</v>
      </c>
      <c r="E73" s="98">
        <v>14312.32</v>
      </c>
      <c r="F73" s="101" t="s">
        <v>12</v>
      </c>
    </row>
    <row r="74" spans="2:6" ht="12.5">
      <c r="B74" s="114">
        <v>45524.55133101852</v>
      </c>
      <c r="C74" s="100">
        <v>274</v>
      </c>
      <c r="D74" s="115">
        <v>16.71</v>
      </c>
      <c r="E74" s="98">
        <v>4578.54</v>
      </c>
      <c r="F74" s="101" t="s">
        <v>12</v>
      </c>
    </row>
    <row r="75" spans="2:6" ht="12.5">
      <c r="B75" s="114">
        <v>45524.553506944445</v>
      </c>
      <c r="C75" s="100">
        <v>279</v>
      </c>
      <c r="D75" s="115">
        <v>16.7</v>
      </c>
      <c r="E75" s="98">
        <v>4659.3</v>
      </c>
      <c r="F75" s="101" t="s">
        <v>12</v>
      </c>
    </row>
    <row r="76" spans="2:6" ht="12.5">
      <c r="B76" s="114">
        <v>45524.553506944445</v>
      </c>
      <c r="C76" s="100">
        <v>296</v>
      </c>
      <c r="D76" s="115">
        <v>16.7</v>
      </c>
      <c r="E76" s="98">
        <v>4943.2</v>
      </c>
      <c r="F76" s="101" t="s">
        <v>12</v>
      </c>
    </row>
    <row r="77" spans="2:6" ht="12.5">
      <c r="B77" s="114">
        <v>45524.553506944445</v>
      </c>
      <c r="C77" s="100">
        <v>281</v>
      </c>
      <c r="D77" s="115">
        <v>16.7</v>
      </c>
      <c r="E77" s="98">
        <v>4692.7</v>
      </c>
      <c r="F77" s="101" t="s">
        <v>12</v>
      </c>
    </row>
    <row r="78" spans="2:6" ht="12.5">
      <c r="B78" s="114">
        <v>45524.566087962965</v>
      </c>
      <c r="C78" s="100">
        <v>54</v>
      </c>
      <c r="D78" s="115">
        <v>16.690000000000001</v>
      </c>
      <c r="E78" s="98">
        <v>901.2600000000001</v>
      </c>
      <c r="F78" s="101" t="s">
        <v>12</v>
      </c>
    </row>
    <row r="79" spans="2:6" ht="12.5">
      <c r="B79" s="114">
        <v>45524.566087962965</v>
      </c>
      <c r="C79" s="100">
        <v>92</v>
      </c>
      <c r="D79" s="115">
        <v>16.690000000000001</v>
      </c>
      <c r="E79" s="98">
        <v>1535.48</v>
      </c>
      <c r="F79" s="101" t="s">
        <v>12</v>
      </c>
    </row>
    <row r="80" spans="2:6" ht="12.5">
      <c r="B80" s="114">
        <v>45524.566087962965</v>
      </c>
      <c r="C80" s="100">
        <v>150</v>
      </c>
      <c r="D80" s="115">
        <v>16.690000000000001</v>
      </c>
      <c r="E80" s="98">
        <v>2503.5</v>
      </c>
      <c r="F80" s="101" t="s">
        <v>12</v>
      </c>
    </row>
    <row r="81" spans="2:6" ht="12.5">
      <c r="B81" s="114">
        <v>45524.574988425928</v>
      </c>
      <c r="C81" s="100">
        <v>101</v>
      </c>
      <c r="D81" s="115">
        <v>16.71</v>
      </c>
      <c r="E81" s="98">
        <v>1687.71</v>
      </c>
      <c r="F81" s="101" t="s">
        <v>12</v>
      </c>
    </row>
    <row r="82" spans="2:6" ht="12.5">
      <c r="B82" s="114">
        <v>45524.574988425928</v>
      </c>
      <c r="C82" s="100">
        <v>155</v>
      </c>
      <c r="D82" s="115">
        <v>16.71</v>
      </c>
      <c r="E82" s="98">
        <v>2590.0500000000002</v>
      </c>
      <c r="F82" s="101" t="s">
        <v>12</v>
      </c>
    </row>
    <row r="83" spans="2:6" ht="12.5">
      <c r="B83" s="114">
        <v>45524.57885416667</v>
      </c>
      <c r="C83" s="100">
        <v>274</v>
      </c>
      <c r="D83" s="115">
        <v>16.71</v>
      </c>
      <c r="E83" s="98">
        <v>4578.54</v>
      </c>
      <c r="F83" s="101" t="s">
        <v>12</v>
      </c>
    </row>
    <row r="84" spans="2:6" ht="12.5">
      <c r="B84" s="114">
        <v>45524.583148148151</v>
      </c>
      <c r="C84" s="100">
        <v>269</v>
      </c>
      <c r="D84" s="115">
        <v>16.73</v>
      </c>
      <c r="E84" s="98">
        <v>4500.37</v>
      </c>
      <c r="F84" s="101" t="s">
        <v>12</v>
      </c>
    </row>
    <row r="85" spans="2:6" ht="12.5">
      <c r="B85" s="114">
        <v>45524.586006944446</v>
      </c>
      <c r="C85" s="100">
        <v>123</v>
      </c>
      <c r="D85" s="115">
        <v>16.72</v>
      </c>
      <c r="E85" s="98">
        <v>2056.56</v>
      </c>
      <c r="F85" s="101" t="s">
        <v>12</v>
      </c>
    </row>
    <row r="86" spans="2:6" ht="12.5">
      <c r="B86" s="114">
        <v>45524.586006944446</v>
      </c>
      <c r="C86" s="100">
        <v>273</v>
      </c>
      <c r="D86" s="115">
        <v>16.72</v>
      </c>
      <c r="E86" s="98">
        <v>4564.5599999999995</v>
      </c>
      <c r="F86" s="101" t="s">
        <v>12</v>
      </c>
    </row>
    <row r="87" spans="2:6" ht="12.5">
      <c r="B87" s="114">
        <v>45524.586006944446</v>
      </c>
      <c r="C87" s="100">
        <v>353</v>
      </c>
      <c r="D87" s="115">
        <v>16.72</v>
      </c>
      <c r="E87" s="98">
        <v>5902.16</v>
      </c>
      <c r="F87" s="101" t="s">
        <v>12</v>
      </c>
    </row>
    <row r="88" spans="2:6" ht="12.5">
      <c r="B88" s="114">
        <v>45524.592638888891</v>
      </c>
      <c r="C88" s="100">
        <v>301</v>
      </c>
      <c r="D88" s="115">
        <v>16.71</v>
      </c>
      <c r="E88" s="98">
        <v>5029.71</v>
      </c>
      <c r="F88" s="101" t="s">
        <v>12</v>
      </c>
    </row>
    <row r="89" spans="2:6" ht="12.5">
      <c r="B89" s="114">
        <v>45524.601840277777</v>
      </c>
      <c r="C89" s="100">
        <v>308</v>
      </c>
      <c r="D89" s="115">
        <v>16.75</v>
      </c>
      <c r="E89" s="98">
        <v>5159</v>
      </c>
      <c r="F89" s="101" t="s">
        <v>12</v>
      </c>
    </row>
    <row r="90" spans="2:6" ht="12.5">
      <c r="B90" s="114">
        <v>45524.601840277777</v>
      </c>
      <c r="C90" s="100">
        <v>300</v>
      </c>
      <c r="D90" s="115">
        <v>16.75</v>
      </c>
      <c r="E90" s="98">
        <v>5025</v>
      </c>
      <c r="F90" s="101" t="s">
        <v>12</v>
      </c>
    </row>
    <row r="91" spans="2:6" ht="12.5">
      <c r="B91" s="114">
        <v>45524.607743055552</v>
      </c>
      <c r="C91" s="100">
        <v>284</v>
      </c>
      <c r="D91" s="115">
        <v>16.73</v>
      </c>
      <c r="E91" s="98">
        <v>4751.32</v>
      </c>
      <c r="F91" s="101" t="s">
        <v>12</v>
      </c>
    </row>
    <row r="92" spans="2:6" ht="12.5">
      <c r="B92" s="114">
        <v>45524.612523148149</v>
      </c>
      <c r="C92" s="100">
        <v>285</v>
      </c>
      <c r="D92" s="115">
        <v>16.73</v>
      </c>
      <c r="E92" s="98">
        <v>4768.05</v>
      </c>
      <c r="F92" s="101" t="s">
        <v>12</v>
      </c>
    </row>
    <row r="93" spans="2:6" ht="12.5">
      <c r="B93" s="114">
        <v>45524.614641203705</v>
      </c>
      <c r="C93" s="100">
        <v>272</v>
      </c>
      <c r="D93" s="115">
        <v>16.739999999999998</v>
      </c>
      <c r="E93" s="98">
        <v>4553.28</v>
      </c>
      <c r="F93" s="101" t="s">
        <v>12</v>
      </c>
    </row>
    <row r="94" spans="2:6" ht="12.5">
      <c r="B94" s="114">
        <v>45524.624351851853</v>
      </c>
      <c r="C94" s="100">
        <v>264</v>
      </c>
      <c r="D94" s="115">
        <v>16.73</v>
      </c>
      <c r="E94" s="98">
        <v>4416.72</v>
      </c>
      <c r="F94" s="101" t="s">
        <v>12</v>
      </c>
    </row>
    <row r="95" spans="2:6" ht="12.5">
      <c r="B95" s="114">
        <v>45524.625856481478</v>
      </c>
      <c r="C95" s="100">
        <v>392</v>
      </c>
      <c r="D95" s="115">
        <v>16.73</v>
      </c>
      <c r="E95" s="98">
        <v>6558.16</v>
      </c>
      <c r="F95" s="101" t="s">
        <v>12</v>
      </c>
    </row>
    <row r="96" spans="2:6" ht="12.5">
      <c r="B96" s="114">
        <v>45524.625856481478</v>
      </c>
      <c r="C96" s="100">
        <v>269</v>
      </c>
      <c r="D96" s="115">
        <v>16.73</v>
      </c>
      <c r="E96" s="98">
        <v>4500.37</v>
      </c>
      <c r="F96" s="101" t="s">
        <v>12</v>
      </c>
    </row>
    <row r="97" spans="2:6" ht="12.5">
      <c r="B97" s="114">
        <v>45524.633391203701</v>
      </c>
      <c r="C97" s="100">
        <v>380</v>
      </c>
      <c r="D97" s="115">
        <v>16.73</v>
      </c>
      <c r="E97" s="98">
        <v>6357.4000000000005</v>
      </c>
      <c r="F97" s="101" t="s">
        <v>12</v>
      </c>
    </row>
    <row r="98" spans="2:6" ht="12.5">
      <c r="B98" s="114">
        <v>45524.633553240739</v>
      </c>
      <c r="C98" s="100">
        <v>294</v>
      </c>
      <c r="D98" s="115">
        <v>16.72</v>
      </c>
      <c r="E98" s="98">
        <v>4915.6799999999994</v>
      </c>
      <c r="F98" s="101" t="s">
        <v>12</v>
      </c>
    </row>
    <row r="99" spans="2:6" ht="12.5">
      <c r="B99" s="114">
        <v>45524.636099537034</v>
      </c>
      <c r="C99" s="100">
        <v>284</v>
      </c>
      <c r="D99" s="115">
        <v>16.670000000000002</v>
      </c>
      <c r="E99" s="98">
        <v>4734.2800000000007</v>
      </c>
      <c r="F99" s="101" t="s">
        <v>12</v>
      </c>
    </row>
    <row r="100" spans="2:6" ht="12.5">
      <c r="B100" s="114">
        <v>45524.636099537034</v>
      </c>
      <c r="C100" s="100">
        <v>1000</v>
      </c>
      <c r="D100" s="115">
        <v>16.68</v>
      </c>
      <c r="E100" s="98">
        <v>16680</v>
      </c>
      <c r="F100" s="101" t="s">
        <v>12</v>
      </c>
    </row>
    <row r="101" spans="2:6" ht="12.5">
      <c r="B101" s="114">
        <v>45524.642106481479</v>
      </c>
      <c r="C101" s="100">
        <v>315</v>
      </c>
      <c r="D101" s="115">
        <v>16.670000000000002</v>
      </c>
      <c r="E101" s="98">
        <v>5251.05</v>
      </c>
      <c r="F101" s="101" t="s">
        <v>12</v>
      </c>
    </row>
    <row r="102" spans="2:6" ht="12.5">
      <c r="B102" s="114">
        <v>45524.643784722219</v>
      </c>
      <c r="C102" s="100">
        <v>269</v>
      </c>
      <c r="D102" s="115">
        <v>16.66</v>
      </c>
      <c r="E102" s="98">
        <v>4481.54</v>
      </c>
      <c r="F102" s="101" t="s">
        <v>12</v>
      </c>
    </row>
    <row r="103" spans="2:6" ht="12.5">
      <c r="B103" s="114">
        <v>45524.651516203703</v>
      </c>
      <c r="C103" s="100">
        <v>288</v>
      </c>
      <c r="D103" s="115">
        <v>16.64</v>
      </c>
      <c r="E103" s="98">
        <v>4792.32</v>
      </c>
      <c r="F103" s="101" t="s">
        <v>12</v>
      </c>
    </row>
    <row r="104" spans="2:6" ht="12.5">
      <c r="B104" s="114">
        <v>45524.658078703702</v>
      </c>
      <c r="C104" s="100">
        <v>143</v>
      </c>
      <c r="D104" s="115">
        <v>16.649999999999999</v>
      </c>
      <c r="E104" s="98">
        <v>2380.9499999999998</v>
      </c>
      <c r="F104" s="101" t="s">
        <v>12</v>
      </c>
    </row>
    <row r="105" spans="2:6" ht="12.5">
      <c r="B105" s="114">
        <v>45524.658078703702</v>
      </c>
      <c r="C105" s="100">
        <v>323</v>
      </c>
      <c r="D105" s="115">
        <v>16.649999999999999</v>
      </c>
      <c r="E105" s="98">
        <v>5377.95</v>
      </c>
      <c r="F105" s="101" t="s">
        <v>12</v>
      </c>
    </row>
    <row r="106" spans="2:6" ht="12.5">
      <c r="B106" s="114">
        <v>45524.658078703702</v>
      </c>
      <c r="C106" s="100">
        <v>82</v>
      </c>
      <c r="D106" s="115">
        <v>16.649999999999999</v>
      </c>
      <c r="E106" s="98">
        <v>1365.3</v>
      </c>
      <c r="F106" s="101" t="s">
        <v>12</v>
      </c>
    </row>
    <row r="107" spans="2:6" ht="12.5">
      <c r="B107" s="114">
        <v>45524.658078703702</v>
      </c>
      <c r="C107" s="100">
        <v>323</v>
      </c>
      <c r="D107" s="115">
        <v>16.649999999999999</v>
      </c>
      <c r="E107" s="98">
        <v>5377.95</v>
      </c>
      <c r="F107" s="101" t="s">
        <v>12</v>
      </c>
    </row>
    <row r="108" spans="2:6" ht="12.5">
      <c r="B108" s="114">
        <v>45524.658078703702</v>
      </c>
      <c r="C108" s="100">
        <v>250</v>
      </c>
      <c r="D108" s="115">
        <v>16.649999999999999</v>
      </c>
      <c r="E108" s="98">
        <v>4162.5</v>
      </c>
      <c r="F108" s="101" t="s">
        <v>12</v>
      </c>
    </row>
    <row r="109" spans="2:6" ht="12.5">
      <c r="B109" s="114">
        <v>45524.658078703702</v>
      </c>
      <c r="C109" s="100">
        <v>384</v>
      </c>
      <c r="D109" s="115">
        <v>16.649999999999999</v>
      </c>
      <c r="E109" s="98">
        <v>6393.5999999999995</v>
      </c>
      <c r="F109" s="101" t="s">
        <v>12</v>
      </c>
    </row>
    <row r="110" spans="2:6" ht="12.5">
      <c r="B110" s="114">
        <v>45524.658078703702</v>
      </c>
      <c r="C110" s="100">
        <v>384</v>
      </c>
      <c r="D110" s="115">
        <v>16.649999999999999</v>
      </c>
      <c r="E110" s="98">
        <v>6393.5999999999995</v>
      </c>
      <c r="F110" s="101" t="s">
        <v>12</v>
      </c>
    </row>
    <row r="111" spans="2:6" ht="12.5">
      <c r="B111" s="114">
        <v>45524.669548611113</v>
      </c>
      <c r="C111" s="100">
        <v>14</v>
      </c>
      <c r="D111" s="115">
        <v>16.7</v>
      </c>
      <c r="E111" s="98">
        <v>233.79999999999998</v>
      </c>
      <c r="F111" s="101" t="s">
        <v>12</v>
      </c>
    </row>
    <row r="112" spans="2:6" ht="12.5">
      <c r="B112" s="114">
        <v>45524.669548611113</v>
      </c>
      <c r="C112" s="100">
        <v>281</v>
      </c>
      <c r="D112" s="115">
        <v>16.7</v>
      </c>
      <c r="E112" s="98">
        <v>4692.7</v>
      </c>
      <c r="F112" s="101" t="s">
        <v>12</v>
      </c>
    </row>
    <row r="113" spans="2:6" ht="12.5">
      <c r="B113" s="114">
        <v>45524.670208333337</v>
      </c>
      <c r="C113" s="100">
        <v>299</v>
      </c>
      <c r="D113" s="115">
        <v>16.690000000000001</v>
      </c>
      <c r="E113" s="98">
        <v>4990.3100000000004</v>
      </c>
      <c r="F113" s="101" t="s">
        <v>12</v>
      </c>
    </row>
    <row r="114" spans="2:6" ht="12.5">
      <c r="B114" s="114">
        <v>45524.670208333337</v>
      </c>
      <c r="C114" s="100">
        <v>314</v>
      </c>
      <c r="D114" s="115">
        <v>16.690000000000001</v>
      </c>
      <c r="E114" s="98">
        <v>5240.6600000000008</v>
      </c>
      <c r="F114" s="101" t="s">
        <v>12</v>
      </c>
    </row>
    <row r="115" spans="2:6" ht="12.5">
      <c r="B115" s="114">
        <v>45524.670208333337</v>
      </c>
      <c r="C115" s="100">
        <v>291</v>
      </c>
      <c r="D115" s="115">
        <v>16.690000000000001</v>
      </c>
      <c r="E115" s="98">
        <v>4856.79</v>
      </c>
      <c r="F115" s="101" t="s">
        <v>12</v>
      </c>
    </row>
    <row r="116" spans="2:6" ht="12.5">
      <c r="B116" s="114">
        <v>45524.677939814814</v>
      </c>
      <c r="C116" s="100">
        <v>307</v>
      </c>
      <c r="D116" s="115">
        <v>16.68</v>
      </c>
      <c r="E116" s="98">
        <v>5120.76</v>
      </c>
      <c r="F116" s="101" t="s">
        <v>12</v>
      </c>
    </row>
    <row r="117" spans="2:6" ht="12.5">
      <c r="B117" s="114">
        <v>45524.678622685184</v>
      </c>
      <c r="C117" s="100">
        <v>284</v>
      </c>
      <c r="D117" s="115">
        <v>16.670000000000002</v>
      </c>
      <c r="E117" s="98">
        <v>4734.2800000000007</v>
      </c>
      <c r="F117" s="101" t="s">
        <v>12</v>
      </c>
    </row>
    <row r="118" spans="2:6" ht="12.5">
      <c r="B118" s="114">
        <v>45524.683692129627</v>
      </c>
      <c r="C118" s="100">
        <v>27</v>
      </c>
      <c r="D118" s="115">
        <v>16.649999999999999</v>
      </c>
      <c r="E118" s="98">
        <v>449.54999999999995</v>
      </c>
      <c r="F118" s="101" t="s">
        <v>12</v>
      </c>
    </row>
    <row r="119" spans="2:6" ht="12.5">
      <c r="B119" s="114">
        <v>45524.683692129627</v>
      </c>
      <c r="C119" s="100">
        <v>118</v>
      </c>
      <c r="D119" s="115">
        <v>16.649999999999999</v>
      </c>
      <c r="E119" s="98">
        <v>1964.6999999999998</v>
      </c>
      <c r="F119" s="101" t="s">
        <v>12</v>
      </c>
    </row>
    <row r="120" spans="2:6" ht="12.5">
      <c r="B120" s="114">
        <v>45524.683692129627</v>
      </c>
      <c r="C120" s="100">
        <v>146</v>
      </c>
      <c r="D120" s="115">
        <v>16.649999999999999</v>
      </c>
      <c r="E120" s="98">
        <v>2430.8999999999996</v>
      </c>
      <c r="F120" s="101" t="s">
        <v>12</v>
      </c>
    </row>
    <row r="121" spans="2:6" ht="12.5">
      <c r="B121" s="114">
        <v>45524.683692129627</v>
      </c>
      <c r="C121" s="100">
        <v>247</v>
      </c>
      <c r="D121" s="115">
        <v>16.649999999999999</v>
      </c>
      <c r="E121" s="98">
        <v>4112.5499999999993</v>
      </c>
      <c r="F121" s="101" t="s">
        <v>12</v>
      </c>
    </row>
    <row r="122" spans="2:6" ht="12.5">
      <c r="B122" s="114">
        <v>45524.686828703707</v>
      </c>
      <c r="C122" s="100">
        <v>135</v>
      </c>
      <c r="D122" s="115">
        <v>16.64</v>
      </c>
      <c r="E122" s="98">
        <v>2246.4</v>
      </c>
      <c r="F122" s="101" t="s">
        <v>12</v>
      </c>
    </row>
    <row r="123" spans="2:6" ht="12.5">
      <c r="B123" s="114">
        <v>45524.686828703707</v>
      </c>
      <c r="C123" s="100">
        <v>141</v>
      </c>
      <c r="D123" s="115">
        <v>16.64</v>
      </c>
      <c r="E123" s="98">
        <v>2346.2400000000002</v>
      </c>
      <c r="F123" s="101" t="s">
        <v>12</v>
      </c>
    </row>
    <row r="124" spans="2:6" ht="12.5">
      <c r="B124" s="114">
        <v>45524.686828703707</v>
      </c>
      <c r="C124" s="100">
        <v>283</v>
      </c>
      <c r="D124" s="115">
        <v>16.64</v>
      </c>
      <c r="E124" s="98">
        <v>4709.12</v>
      </c>
      <c r="F124" s="101" t="s">
        <v>12</v>
      </c>
    </row>
    <row r="125" spans="2:6" ht="12.5">
      <c r="B125" s="114">
        <v>45524.694166666668</v>
      </c>
      <c r="C125" s="100">
        <v>304</v>
      </c>
      <c r="D125" s="115">
        <v>16.64</v>
      </c>
      <c r="E125" s="98">
        <v>5058.5600000000004</v>
      </c>
      <c r="F125" s="101" t="s">
        <v>12</v>
      </c>
    </row>
    <row r="126" spans="2:6" ht="12.5">
      <c r="B126" s="114">
        <v>45524.694166666668</v>
      </c>
      <c r="C126" s="100">
        <v>279</v>
      </c>
      <c r="D126" s="115">
        <v>16.64</v>
      </c>
      <c r="E126" s="98">
        <v>4642.5600000000004</v>
      </c>
      <c r="F126" s="101" t="s">
        <v>12</v>
      </c>
    </row>
    <row r="127" spans="2:6" ht="12.5">
      <c r="B127" s="114">
        <v>45524.694166666668</v>
      </c>
      <c r="C127" s="100">
        <v>329</v>
      </c>
      <c r="D127" s="115">
        <v>16.64</v>
      </c>
      <c r="E127" s="98">
        <v>5474.56</v>
      </c>
      <c r="F127" s="101" t="s">
        <v>12</v>
      </c>
    </row>
    <row r="128" spans="2:6" ht="12.5">
      <c r="B128" s="114">
        <v>45524.694166666668</v>
      </c>
      <c r="C128" s="100">
        <v>71</v>
      </c>
      <c r="D128" s="115">
        <v>16.64</v>
      </c>
      <c r="E128" s="98">
        <v>1181.44</v>
      </c>
      <c r="F128" s="101" t="s">
        <v>12</v>
      </c>
    </row>
    <row r="129" spans="2:6" ht="12.5">
      <c r="B129" s="114">
        <v>45524.694166666668</v>
      </c>
      <c r="C129" s="100">
        <v>729</v>
      </c>
      <c r="D129" s="115">
        <v>16.64</v>
      </c>
      <c r="E129" s="98">
        <v>12130.560000000001</v>
      </c>
      <c r="F129" s="101" t="s">
        <v>12</v>
      </c>
    </row>
    <row r="130" spans="2:6" ht="12.5">
      <c r="B130" s="114">
        <v>45524.694166666668</v>
      </c>
      <c r="C130" s="100">
        <v>71</v>
      </c>
      <c r="D130" s="115">
        <v>16.64</v>
      </c>
      <c r="E130" s="98">
        <v>1181.44</v>
      </c>
      <c r="F130" s="101" t="s">
        <v>12</v>
      </c>
    </row>
    <row r="131" spans="2:6" ht="12.5">
      <c r="B131" s="114">
        <v>45524.694166666668</v>
      </c>
      <c r="C131" s="100">
        <v>800</v>
      </c>
      <c r="D131" s="115">
        <v>16.64</v>
      </c>
      <c r="E131" s="98">
        <v>13312</v>
      </c>
      <c r="F131" s="101" t="s">
        <v>12</v>
      </c>
    </row>
    <row r="132" spans="2:6" ht="12.5">
      <c r="B132" s="114">
        <v>45524.701412037037</v>
      </c>
      <c r="C132" s="100">
        <v>197</v>
      </c>
      <c r="D132" s="115">
        <v>16.63</v>
      </c>
      <c r="E132" s="98">
        <v>3276.1099999999997</v>
      </c>
      <c r="F132" s="101" t="s">
        <v>12</v>
      </c>
    </row>
    <row r="133" spans="2:6" ht="12.5">
      <c r="B133" s="114">
        <v>45524.701412037037</v>
      </c>
      <c r="C133" s="100">
        <v>83</v>
      </c>
      <c r="D133" s="115">
        <v>16.63</v>
      </c>
      <c r="E133" s="98">
        <v>1380.29</v>
      </c>
      <c r="F133" s="101" t="s">
        <v>12</v>
      </c>
    </row>
    <row r="134" spans="2:6" ht="12.5">
      <c r="B134" s="114">
        <v>45524.701412037037</v>
      </c>
      <c r="C134" s="100">
        <v>272</v>
      </c>
      <c r="D134" s="115">
        <v>16.63</v>
      </c>
      <c r="E134" s="98">
        <v>4523.3599999999997</v>
      </c>
      <c r="F134" s="101" t="s">
        <v>12</v>
      </c>
    </row>
    <row r="135" spans="2:6" ht="12.5">
      <c r="B135" s="114">
        <v>45524.708391203705</v>
      </c>
      <c r="C135" s="100">
        <v>85</v>
      </c>
      <c r="D135" s="115">
        <v>16.63</v>
      </c>
      <c r="E135" s="98">
        <v>1413.55</v>
      </c>
      <c r="F135" s="101" t="s">
        <v>12</v>
      </c>
    </row>
    <row r="136" spans="2:6" ht="12.5">
      <c r="B136" s="114">
        <v>45524.709386574075</v>
      </c>
      <c r="C136" s="100">
        <v>262</v>
      </c>
      <c r="D136" s="115">
        <v>16.63</v>
      </c>
      <c r="E136" s="98">
        <v>4357.0599999999995</v>
      </c>
      <c r="F136" s="101" t="s">
        <v>12</v>
      </c>
    </row>
    <row r="137" spans="2:6" ht="12.5">
      <c r="B137" s="114">
        <v>45524.709386574075</v>
      </c>
      <c r="C137" s="100">
        <v>457</v>
      </c>
      <c r="D137" s="115">
        <v>16.63</v>
      </c>
      <c r="E137" s="98">
        <v>7599.91</v>
      </c>
      <c r="F137" s="101" t="s">
        <v>12</v>
      </c>
    </row>
    <row r="138" spans="2:6" ht="12.5">
      <c r="B138" s="114">
        <v>45524.709386574075</v>
      </c>
      <c r="C138" s="100">
        <v>263</v>
      </c>
      <c r="D138" s="115">
        <v>16.63</v>
      </c>
      <c r="E138" s="98">
        <v>4373.6899999999996</v>
      </c>
      <c r="F138" s="101" t="s">
        <v>12</v>
      </c>
    </row>
    <row r="139" spans="2:6" ht="12.5">
      <c r="B139" s="114">
        <v>45524.7109375</v>
      </c>
      <c r="C139" s="100">
        <v>22</v>
      </c>
      <c r="D139" s="115">
        <v>16.62</v>
      </c>
      <c r="E139" s="98">
        <v>365.64000000000004</v>
      </c>
      <c r="F139" s="101" t="s">
        <v>12</v>
      </c>
    </row>
    <row r="140" spans="2:6" ht="12.5">
      <c r="B140" s="114">
        <v>45524.7109375</v>
      </c>
      <c r="C140" s="100">
        <v>75</v>
      </c>
      <c r="D140" s="115">
        <v>16.62</v>
      </c>
      <c r="E140" s="98">
        <v>1246.5</v>
      </c>
      <c r="F140" s="101" t="s">
        <v>12</v>
      </c>
    </row>
    <row r="141" spans="2:6" ht="12.5">
      <c r="B141" s="114">
        <v>45524.71398148148</v>
      </c>
      <c r="C141" s="100">
        <v>303</v>
      </c>
      <c r="D141" s="115">
        <v>16.62</v>
      </c>
      <c r="E141" s="98">
        <v>5035.8600000000006</v>
      </c>
      <c r="F141" s="101" t="s">
        <v>12</v>
      </c>
    </row>
    <row r="142" spans="2:6" ht="12.5">
      <c r="B142" s="114">
        <v>45524.71435185185</v>
      </c>
      <c r="C142" s="100">
        <v>293</v>
      </c>
      <c r="D142" s="115">
        <v>16.61</v>
      </c>
      <c r="E142" s="98">
        <v>4866.7299999999996</v>
      </c>
      <c r="F142" s="101" t="s">
        <v>12</v>
      </c>
    </row>
    <row r="143" spans="2:6" ht="12.5">
      <c r="B143" s="114">
        <v>45524.721967592595</v>
      </c>
      <c r="C143" s="100">
        <v>410</v>
      </c>
      <c r="D143" s="115">
        <v>16.57</v>
      </c>
      <c r="E143" s="98">
        <v>6793.7</v>
      </c>
      <c r="F143" s="101" t="s">
        <v>12</v>
      </c>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8" priority="1">
      <formula>$D15&gt;#REF!</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95413-4E88-422B-B2B8-85D2D149417E}">
  <sheetPr codeName="Sheet20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45523</v>
      </c>
      <c r="C15" s="83">
        <f>SUMIF(F20:F5000,F15,C20:C5000)</f>
        <v>16299</v>
      </c>
      <c r="D15" s="84">
        <f>E15/C15</f>
        <v>16.633725995459844</v>
      </c>
      <c r="E15" s="84">
        <f>SUMIF(F20:F5000,F15,E20:E5000)</f>
        <v>271113.09999999998</v>
      </c>
      <c r="F15" s="85" t="s">
        <v>12</v>
      </c>
    </row>
    <row r="16" spans="2:10">
      <c r="B16" s="30">
        <v>45523</v>
      </c>
      <c r="C16" s="83">
        <f>SUMIF(F20:F5001,F16,C20:C5001)</f>
        <v>0</v>
      </c>
      <c r="D16" s="84">
        <v>0</v>
      </c>
      <c r="E16" s="84">
        <f>SUMIF(F20:F5001,F16,E20:E5001)</f>
        <v>0</v>
      </c>
      <c r="F16" s="85" t="s">
        <v>22</v>
      </c>
    </row>
    <row r="17" spans="2:12" ht="12.5">
      <c r="B17" s="30">
        <v>45523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45523.379861111112</v>
      </c>
      <c r="C20" s="100">
        <v>109</v>
      </c>
      <c r="D20" s="115">
        <v>16.579999999999998</v>
      </c>
      <c r="E20" s="98">
        <v>1807.2199999999998</v>
      </c>
      <c r="F20" s="101" t="s">
        <v>12</v>
      </c>
      <c r="G20" s="116"/>
      <c r="H20" s="113"/>
      <c r="I20" s="113"/>
      <c r="J20" s="113"/>
      <c r="K20" s="113"/>
    </row>
    <row r="21" spans="2:12" ht="12.5">
      <c r="B21" s="114">
        <v>45523.379861111112</v>
      </c>
      <c r="C21" s="100">
        <v>352</v>
      </c>
      <c r="D21" s="115">
        <v>16.579999999999998</v>
      </c>
      <c r="E21" s="98">
        <v>5836.16</v>
      </c>
      <c r="F21" s="94" t="s">
        <v>12</v>
      </c>
    </row>
    <row r="22" spans="2:12" ht="12.5">
      <c r="B22" s="114">
        <v>45523.379861111112</v>
      </c>
      <c r="C22" s="100">
        <v>352</v>
      </c>
      <c r="D22" s="115">
        <v>16.579999999999998</v>
      </c>
      <c r="E22" s="98">
        <v>5836.16</v>
      </c>
      <c r="F22" s="94" t="s">
        <v>12</v>
      </c>
    </row>
    <row r="23" spans="2:12" ht="12.5">
      <c r="B23" s="114">
        <v>45523.387499999997</v>
      </c>
      <c r="C23" s="100">
        <v>54</v>
      </c>
      <c r="D23" s="115">
        <v>16.59</v>
      </c>
      <c r="E23" s="98">
        <v>895.86</v>
      </c>
      <c r="F23" s="101" t="s">
        <v>12</v>
      </c>
    </row>
    <row r="24" spans="2:12" ht="12.5">
      <c r="B24" s="114">
        <v>45523.387499999997</v>
      </c>
      <c r="C24" s="100">
        <v>482</v>
      </c>
      <c r="D24" s="115">
        <v>16.59</v>
      </c>
      <c r="E24" s="98">
        <v>7996.38</v>
      </c>
      <c r="F24" s="101" t="s">
        <v>12</v>
      </c>
    </row>
    <row r="25" spans="2:12" ht="12.5">
      <c r="B25" s="114">
        <v>45523.388888888891</v>
      </c>
      <c r="C25" s="100">
        <v>277</v>
      </c>
      <c r="D25" s="115">
        <v>16.579999999999998</v>
      </c>
      <c r="E25" s="98">
        <v>4592.66</v>
      </c>
      <c r="F25" s="101" t="s">
        <v>12</v>
      </c>
    </row>
    <row r="26" spans="2:12" ht="12.5">
      <c r="B26" s="114">
        <v>45523.401388888888</v>
      </c>
      <c r="C26" s="100">
        <v>278</v>
      </c>
      <c r="D26" s="115">
        <v>16.59</v>
      </c>
      <c r="E26" s="98">
        <v>4612.0199999999995</v>
      </c>
      <c r="F26" s="101" t="s">
        <v>12</v>
      </c>
    </row>
    <row r="27" spans="2:12" ht="12.5">
      <c r="B27" s="114">
        <v>45523.401388888888</v>
      </c>
      <c r="C27" s="100">
        <v>280</v>
      </c>
      <c r="D27" s="115">
        <v>16.59</v>
      </c>
      <c r="E27" s="98">
        <v>4645.2</v>
      </c>
      <c r="F27" s="101" t="s">
        <v>12</v>
      </c>
    </row>
    <row r="28" spans="2:12" ht="12.5">
      <c r="B28" s="114">
        <v>45523.401388888888</v>
      </c>
      <c r="C28" s="100">
        <v>286</v>
      </c>
      <c r="D28" s="115">
        <v>16.600000000000001</v>
      </c>
      <c r="E28" s="98">
        <v>4747.6000000000004</v>
      </c>
      <c r="F28" s="101" t="s">
        <v>12</v>
      </c>
    </row>
    <row r="29" spans="2:12" ht="12.5">
      <c r="B29" s="114">
        <v>45523.411111111112</v>
      </c>
      <c r="C29" s="100">
        <v>212</v>
      </c>
      <c r="D29" s="115">
        <v>16.600000000000001</v>
      </c>
      <c r="E29" s="98">
        <v>3519.2000000000003</v>
      </c>
      <c r="F29" s="101" t="s">
        <v>12</v>
      </c>
    </row>
    <row r="30" spans="2:12" ht="12.5">
      <c r="B30" s="114">
        <v>45523.411111111112</v>
      </c>
      <c r="C30" s="100">
        <v>98</v>
      </c>
      <c r="D30" s="115">
        <v>16.600000000000001</v>
      </c>
      <c r="E30" s="98">
        <v>1626.8000000000002</v>
      </c>
      <c r="F30" s="101" t="s">
        <v>12</v>
      </c>
    </row>
    <row r="31" spans="2:12" ht="12.5">
      <c r="B31" s="114">
        <v>45523.411111111112</v>
      </c>
      <c r="C31" s="100">
        <v>293</v>
      </c>
      <c r="D31" s="115">
        <v>16.600000000000001</v>
      </c>
      <c r="E31" s="98">
        <v>4863.8</v>
      </c>
      <c r="F31" s="101" t="s">
        <v>12</v>
      </c>
    </row>
    <row r="32" spans="2:12" ht="12.5">
      <c r="B32" s="114">
        <v>45523.415277777778</v>
      </c>
      <c r="C32" s="100">
        <v>37</v>
      </c>
      <c r="D32" s="115">
        <v>16.57</v>
      </c>
      <c r="E32" s="98">
        <v>613.09</v>
      </c>
      <c r="F32" s="101" t="s">
        <v>12</v>
      </c>
    </row>
    <row r="33" spans="2:6" ht="12.5">
      <c r="B33" s="114">
        <v>45523.429166666669</v>
      </c>
      <c r="C33" s="100">
        <v>264</v>
      </c>
      <c r="D33" s="115">
        <v>16.61</v>
      </c>
      <c r="E33" s="98">
        <v>4385.04</v>
      </c>
      <c r="F33" s="101" t="s">
        <v>12</v>
      </c>
    </row>
    <row r="34" spans="2:6" ht="12.5">
      <c r="B34" s="114">
        <v>45523.430555555555</v>
      </c>
      <c r="C34" s="100">
        <v>52</v>
      </c>
      <c r="D34" s="115">
        <v>16.61</v>
      </c>
      <c r="E34" s="98">
        <v>863.72</v>
      </c>
      <c r="F34" s="101" t="s">
        <v>12</v>
      </c>
    </row>
    <row r="35" spans="2:6" ht="12.5">
      <c r="B35" s="114">
        <v>45523.430555555555</v>
      </c>
      <c r="C35" s="100">
        <v>78</v>
      </c>
      <c r="D35" s="115">
        <v>16.61</v>
      </c>
      <c r="E35" s="98">
        <v>1295.58</v>
      </c>
      <c r="F35" s="101" t="s">
        <v>12</v>
      </c>
    </row>
    <row r="36" spans="2:6" ht="12.5">
      <c r="B36" s="114">
        <v>45523.430555555555</v>
      </c>
      <c r="C36" s="100">
        <v>122</v>
      </c>
      <c r="D36" s="115">
        <v>16.61</v>
      </c>
      <c r="E36" s="98">
        <v>2026.4199999999998</v>
      </c>
      <c r="F36" s="101" t="s">
        <v>12</v>
      </c>
    </row>
    <row r="37" spans="2:6" ht="12.5">
      <c r="B37" s="114">
        <v>45523.430555555555</v>
      </c>
      <c r="C37" s="100">
        <v>200</v>
      </c>
      <c r="D37" s="115">
        <v>16.61</v>
      </c>
      <c r="E37" s="98">
        <v>3322</v>
      </c>
      <c r="F37" s="101" t="s">
        <v>12</v>
      </c>
    </row>
    <row r="38" spans="2:6" ht="12.5">
      <c r="B38" s="114">
        <v>45523.430555555555</v>
      </c>
      <c r="C38" s="100">
        <v>75</v>
      </c>
      <c r="D38" s="115">
        <v>16.61</v>
      </c>
      <c r="E38" s="98">
        <v>1245.75</v>
      </c>
      <c r="F38" s="101" t="s">
        <v>12</v>
      </c>
    </row>
    <row r="39" spans="2:6" ht="12.5">
      <c r="B39" s="114">
        <v>45523.430555555555</v>
      </c>
      <c r="C39" s="100">
        <v>247</v>
      </c>
      <c r="D39" s="115">
        <v>16.61</v>
      </c>
      <c r="E39" s="98">
        <v>4102.67</v>
      </c>
      <c r="F39" s="101" t="s">
        <v>12</v>
      </c>
    </row>
    <row r="40" spans="2:6" ht="12.5">
      <c r="B40" s="114">
        <v>45523.445138888892</v>
      </c>
      <c r="C40" s="100">
        <v>324</v>
      </c>
      <c r="D40" s="115">
        <v>16.61</v>
      </c>
      <c r="E40" s="98">
        <v>5381.6399999999994</v>
      </c>
      <c r="F40" s="101" t="s">
        <v>12</v>
      </c>
    </row>
    <row r="41" spans="2:6" ht="12.5">
      <c r="B41" s="114">
        <v>45523.455555555556</v>
      </c>
      <c r="C41" s="100">
        <v>4</v>
      </c>
      <c r="D41" s="115">
        <v>16.63</v>
      </c>
      <c r="E41" s="98">
        <v>66.52</v>
      </c>
      <c r="F41" s="101" t="s">
        <v>12</v>
      </c>
    </row>
    <row r="42" spans="2:6" ht="12.5">
      <c r="B42" s="114">
        <v>45523.456250000003</v>
      </c>
      <c r="C42" s="100">
        <v>275</v>
      </c>
      <c r="D42" s="115">
        <v>16.64</v>
      </c>
      <c r="E42" s="98">
        <v>4576</v>
      </c>
      <c r="F42" s="101" t="s">
        <v>12</v>
      </c>
    </row>
    <row r="43" spans="2:6" ht="12.5">
      <c r="B43" s="114">
        <v>45523.456250000003</v>
      </c>
      <c r="C43" s="100">
        <v>32</v>
      </c>
      <c r="D43" s="115">
        <v>16.64</v>
      </c>
      <c r="E43" s="98">
        <v>532.48</v>
      </c>
      <c r="F43" s="101" t="s">
        <v>12</v>
      </c>
    </row>
    <row r="44" spans="2:6" ht="12.5">
      <c r="B44" s="114">
        <v>45523.461805555555</v>
      </c>
      <c r="C44" s="100">
        <v>73</v>
      </c>
      <c r="D44" s="115">
        <v>16.64</v>
      </c>
      <c r="E44" s="98">
        <v>1214.72</v>
      </c>
      <c r="F44" s="101" t="s">
        <v>12</v>
      </c>
    </row>
    <row r="45" spans="2:6" ht="12.5">
      <c r="B45" s="114">
        <v>45523.461805555555</v>
      </c>
      <c r="C45" s="100">
        <v>130</v>
      </c>
      <c r="D45" s="115">
        <v>16.64</v>
      </c>
      <c r="E45" s="98">
        <v>2163.2000000000003</v>
      </c>
      <c r="F45" s="101" t="s">
        <v>12</v>
      </c>
    </row>
    <row r="46" spans="2:6" ht="12.5">
      <c r="B46" s="114">
        <v>45523.461805555555</v>
      </c>
      <c r="C46" s="100">
        <v>92</v>
      </c>
      <c r="D46" s="115">
        <v>16.64</v>
      </c>
      <c r="E46" s="98">
        <v>1530.88</v>
      </c>
      <c r="F46" s="101" t="s">
        <v>12</v>
      </c>
    </row>
    <row r="47" spans="2:6" ht="12.5">
      <c r="B47" s="114">
        <v>45523.468055555553</v>
      </c>
      <c r="C47" s="100">
        <v>277</v>
      </c>
      <c r="D47" s="115">
        <v>16.649999999999999</v>
      </c>
      <c r="E47" s="98">
        <v>4612.0499999999993</v>
      </c>
      <c r="F47" s="101" t="s">
        <v>12</v>
      </c>
    </row>
    <row r="48" spans="2:6" ht="12.5">
      <c r="B48" s="114">
        <v>45523.468055555553</v>
      </c>
      <c r="C48" s="100">
        <v>545</v>
      </c>
      <c r="D48" s="115">
        <v>16.66</v>
      </c>
      <c r="E48" s="98">
        <v>9079.7000000000007</v>
      </c>
      <c r="F48" s="101" t="s">
        <v>12</v>
      </c>
    </row>
    <row r="49" spans="2:6" ht="12.5">
      <c r="B49" s="114">
        <v>45523.487500000003</v>
      </c>
      <c r="C49" s="100">
        <v>273</v>
      </c>
      <c r="D49" s="115">
        <v>16.62</v>
      </c>
      <c r="E49" s="98">
        <v>4537.26</v>
      </c>
      <c r="F49" s="101" t="s">
        <v>12</v>
      </c>
    </row>
    <row r="50" spans="2:6" ht="12.5">
      <c r="B50" s="114">
        <v>45523.487500000003</v>
      </c>
      <c r="C50" s="100">
        <v>565</v>
      </c>
      <c r="D50" s="115">
        <v>16.62</v>
      </c>
      <c r="E50" s="98">
        <v>9390.3000000000011</v>
      </c>
      <c r="F50" s="101" t="s">
        <v>12</v>
      </c>
    </row>
    <row r="51" spans="2:6" ht="12.5">
      <c r="B51" s="114">
        <v>45523.5</v>
      </c>
      <c r="C51" s="100">
        <v>400</v>
      </c>
      <c r="D51" s="115">
        <v>16.63</v>
      </c>
      <c r="E51" s="98">
        <v>6652</v>
      </c>
      <c r="F51" s="101" t="s">
        <v>12</v>
      </c>
    </row>
    <row r="52" spans="2:6" ht="12.5">
      <c r="B52" s="114">
        <v>45523.5</v>
      </c>
      <c r="C52" s="100">
        <v>196</v>
      </c>
      <c r="D52" s="115">
        <v>16.63</v>
      </c>
      <c r="E52" s="98">
        <v>3259.48</v>
      </c>
      <c r="F52" s="101" t="s">
        <v>12</v>
      </c>
    </row>
    <row r="53" spans="2:6" ht="12.5">
      <c r="B53" s="114">
        <v>45523.511111111111</v>
      </c>
      <c r="C53" s="100">
        <v>302</v>
      </c>
      <c r="D53" s="115">
        <v>16.61</v>
      </c>
      <c r="E53" s="98">
        <v>5016.22</v>
      </c>
      <c r="F53" s="101" t="s">
        <v>12</v>
      </c>
    </row>
    <row r="54" spans="2:6" ht="12.5">
      <c r="B54" s="114">
        <v>45523.52847222222</v>
      </c>
      <c r="C54" s="100">
        <v>35</v>
      </c>
      <c r="D54" s="115">
        <v>16.63</v>
      </c>
      <c r="E54" s="98">
        <v>582.04999999999995</v>
      </c>
      <c r="F54" s="101" t="s">
        <v>12</v>
      </c>
    </row>
    <row r="55" spans="2:6" ht="12.5">
      <c r="B55" s="114">
        <v>45523.52847222222</v>
      </c>
      <c r="C55" s="100">
        <v>13</v>
      </c>
      <c r="D55" s="115">
        <v>16.63</v>
      </c>
      <c r="E55" s="98">
        <v>216.19</v>
      </c>
      <c r="F55" s="101" t="s">
        <v>12</v>
      </c>
    </row>
    <row r="56" spans="2:6" ht="12.5">
      <c r="B56" s="114">
        <v>45523.52847222222</v>
      </c>
      <c r="C56" s="100">
        <v>248</v>
      </c>
      <c r="D56" s="115">
        <v>16.63</v>
      </c>
      <c r="E56" s="98">
        <v>4124.24</v>
      </c>
      <c r="F56" s="101" t="s">
        <v>12</v>
      </c>
    </row>
    <row r="57" spans="2:6" ht="12.5">
      <c r="B57" s="114">
        <v>45523.52847222222</v>
      </c>
      <c r="C57" s="100">
        <v>303</v>
      </c>
      <c r="D57" s="115">
        <v>16.63</v>
      </c>
      <c r="E57" s="98">
        <v>5038.8899999999994</v>
      </c>
      <c r="F57" s="101" t="s">
        <v>12</v>
      </c>
    </row>
    <row r="58" spans="2:6" ht="12.5">
      <c r="B58" s="114">
        <v>45523.54791666667</v>
      </c>
      <c r="C58" s="100">
        <v>33</v>
      </c>
      <c r="D58" s="115">
        <v>16.61</v>
      </c>
      <c r="E58" s="98">
        <v>548.13</v>
      </c>
      <c r="F58" s="101" t="s">
        <v>12</v>
      </c>
    </row>
    <row r="59" spans="2:6" ht="12.5">
      <c r="B59" s="114">
        <v>45523.548611111109</v>
      </c>
      <c r="C59" s="100">
        <v>411</v>
      </c>
      <c r="D59" s="115">
        <v>16.61</v>
      </c>
      <c r="E59" s="98">
        <v>6826.71</v>
      </c>
      <c r="F59" s="101" t="s">
        <v>12</v>
      </c>
    </row>
    <row r="60" spans="2:6" ht="12.5">
      <c r="B60" s="114">
        <v>45523.549305555556</v>
      </c>
      <c r="C60" s="100">
        <v>96</v>
      </c>
      <c r="D60" s="115">
        <v>16.61</v>
      </c>
      <c r="E60" s="98">
        <v>1594.56</v>
      </c>
      <c r="F60" s="101" t="s">
        <v>12</v>
      </c>
    </row>
    <row r="61" spans="2:6" ht="12.5">
      <c r="B61" s="114">
        <v>45523.555555555555</v>
      </c>
      <c r="C61" s="100">
        <v>561</v>
      </c>
      <c r="D61" s="115">
        <v>16.62</v>
      </c>
      <c r="E61" s="98">
        <v>9323.82</v>
      </c>
      <c r="F61" s="101" t="s">
        <v>12</v>
      </c>
    </row>
    <row r="62" spans="2:6" ht="12.5">
      <c r="B62" s="114">
        <v>45523.561111111114</v>
      </c>
      <c r="C62" s="100">
        <v>311</v>
      </c>
      <c r="D62" s="115">
        <v>16.61</v>
      </c>
      <c r="E62" s="98">
        <v>5165.71</v>
      </c>
      <c r="F62" s="101" t="s">
        <v>12</v>
      </c>
    </row>
    <row r="63" spans="2:6" ht="12.5">
      <c r="B63" s="114">
        <v>45523.572916666664</v>
      </c>
      <c r="C63" s="100">
        <v>309</v>
      </c>
      <c r="D63" s="115">
        <v>16.600000000000001</v>
      </c>
      <c r="E63" s="98">
        <v>5129.4000000000005</v>
      </c>
      <c r="F63" s="101" t="s">
        <v>12</v>
      </c>
    </row>
    <row r="64" spans="2:6" ht="12.5">
      <c r="B64" s="114">
        <v>45523.590277777781</v>
      </c>
      <c r="C64" s="100">
        <v>290</v>
      </c>
      <c r="D64" s="115">
        <v>16.600000000000001</v>
      </c>
      <c r="E64" s="98">
        <v>4814</v>
      </c>
      <c r="F64" s="101" t="s">
        <v>12</v>
      </c>
    </row>
    <row r="65" spans="2:6" ht="12.5">
      <c r="B65" s="114">
        <v>45523.600694444445</v>
      </c>
      <c r="C65" s="100">
        <v>229</v>
      </c>
      <c r="D65" s="115">
        <v>16.670000000000002</v>
      </c>
      <c r="E65" s="98">
        <v>3817.4300000000003</v>
      </c>
      <c r="F65" s="101" t="s">
        <v>12</v>
      </c>
    </row>
    <row r="66" spans="2:6" ht="12.5">
      <c r="B66" s="114">
        <v>45523.600694444445</v>
      </c>
      <c r="C66" s="100">
        <v>82</v>
      </c>
      <c r="D66" s="115">
        <v>16.670000000000002</v>
      </c>
      <c r="E66" s="98">
        <v>1366.94</v>
      </c>
      <c r="F66" s="101" t="s">
        <v>12</v>
      </c>
    </row>
    <row r="67" spans="2:6" ht="12.5">
      <c r="B67" s="114">
        <v>45523.601388888892</v>
      </c>
      <c r="C67" s="100">
        <v>517</v>
      </c>
      <c r="D67" s="115">
        <v>16.649999999999999</v>
      </c>
      <c r="E67" s="98">
        <v>8608.0499999999993</v>
      </c>
      <c r="F67" s="101" t="s">
        <v>12</v>
      </c>
    </row>
    <row r="68" spans="2:6" ht="12.5">
      <c r="B68" s="114">
        <v>45523.601388888892</v>
      </c>
      <c r="C68" s="100">
        <v>280</v>
      </c>
      <c r="D68" s="115">
        <v>16.649999999999999</v>
      </c>
      <c r="E68" s="98">
        <v>4662</v>
      </c>
      <c r="F68" s="101" t="s">
        <v>12</v>
      </c>
    </row>
    <row r="69" spans="2:6" ht="12.5">
      <c r="B69" s="114">
        <v>45523.619444444441</v>
      </c>
      <c r="C69" s="100">
        <v>72</v>
      </c>
      <c r="D69" s="115">
        <v>16.64</v>
      </c>
      <c r="E69" s="98">
        <v>1198.08</v>
      </c>
      <c r="F69" s="101" t="s">
        <v>12</v>
      </c>
    </row>
    <row r="70" spans="2:6" ht="12.5">
      <c r="B70" s="114">
        <v>45523.619444444441</v>
      </c>
      <c r="C70" s="100">
        <v>220</v>
      </c>
      <c r="D70" s="115">
        <v>16.64</v>
      </c>
      <c r="E70" s="98">
        <v>3660.8</v>
      </c>
      <c r="F70" s="101" t="s">
        <v>12</v>
      </c>
    </row>
    <row r="71" spans="2:6" ht="12.5">
      <c r="B71" s="114">
        <v>45523.625</v>
      </c>
      <c r="C71" s="100">
        <v>627</v>
      </c>
      <c r="D71" s="115">
        <v>16.649999999999999</v>
      </c>
      <c r="E71" s="98">
        <v>10439.549999999999</v>
      </c>
      <c r="F71" s="101" t="s">
        <v>12</v>
      </c>
    </row>
    <row r="72" spans="2:6" ht="12.5">
      <c r="B72" s="114">
        <v>45523.643055555556</v>
      </c>
      <c r="C72" s="100">
        <v>434</v>
      </c>
      <c r="D72" s="115">
        <v>16.670000000000002</v>
      </c>
      <c r="E72" s="98">
        <v>7234.7800000000007</v>
      </c>
      <c r="F72" s="101" t="s">
        <v>12</v>
      </c>
    </row>
    <row r="73" spans="2:6" ht="12.5">
      <c r="B73" s="114">
        <v>45523.643055555556</v>
      </c>
      <c r="C73" s="100">
        <v>287</v>
      </c>
      <c r="D73" s="115">
        <v>16.670000000000002</v>
      </c>
      <c r="E73" s="98">
        <v>4784.2900000000009</v>
      </c>
      <c r="F73" s="101" t="s">
        <v>12</v>
      </c>
    </row>
    <row r="74" spans="2:6" ht="12.5">
      <c r="B74" s="114">
        <v>45523.643055555556</v>
      </c>
      <c r="C74" s="100">
        <v>152</v>
      </c>
      <c r="D74" s="115">
        <v>16.670000000000002</v>
      </c>
      <c r="E74" s="98">
        <v>2533.84</v>
      </c>
      <c r="F74" s="101" t="s">
        <v>12</v>
      </c>
    </row>
    <row r="75" spans="2:6" ht="12.5">
      <c r="B75" s="114">
        <v>45523.65347222222</v>
      </c>
      <c r="C75" s="100">
        <v>126</v>
      </c>
      <c r="D75" s="115">
        <v>16.68</v>
      </c>
      <c r="E75" s="98">
        <v>2101.6799999999998</v>
      </c>
      <c r="F75" s="101" t="s">
        <v>12</v>
      </c>
    </row>
    <row r="76" spans="2:6" ht="12.5">
      <c r="B76" s="114">
        <v>45523.65347222222</v>
      </c>
      <c r="C76" s="100">
        <v>146</v>
      </c>
      <c r="D76" s="115">
        <v>16.68</v>
      </c>
      <c r="E76" s="98">
        <v>2435.2799999999997</v>
      </c>
      <c r="F76" s="101" t="s">
        <v>12</v>
      </c>
    </row>
    <row r="77" spans="2:6" ht="12.5">
      <c r="B77" s="114">
        <v>45523.656944444447</v>
      </c>
      <c r="C77" s="100">
        <v>295</v>
      </c>
      <c r="D77" s="115">
        <v>16.68</v>
      </c>
      <c r="E77" s="98">
        <v>4920.6000000000004</v>
      </c>
      <c r="F77" s="101" t="s">
        <v>12</v>
      </c>
    </row>
    <row r="78" spans="2:6" ht="12.5">
      <c r="B78" s="114">
        <v>45523.661805555559</v>
      </c>
      <c r="C78" s="100">
        <v>555</v>
      </c>
      <c r="D78" s="115">
        <v>16.690000000000001</v>
      </c>
      <c r="E78" s="98">
        <v>9262.9500000000007</v>
      </c>
      <c r="F78" s="101" t="s">
        <v>12</v>
      </c>
    </row>
    <row r="79" spans="2:6" ht="12.5">
      <c r="B79" s="114">
        <v>45523.663888888892</v>
      </c>
      <c r="C79" s="100">
        <v>274</v>
      </c>
      <c r="D79" s="115">
        <v>16.66</v>
      </c>
      <c r="E79" s="98">
        <v>4564.84</v>
      </c>
      <c r="F79" s="101" t="s">
        <v>12</v>
      </c>
    </row>
    <row r="80" spans="2:6" ht="12.5">
      <c r="B80" s="114">
        <v>45523.668055555558</v>
      </c>
      <c r="C80" s="100">
        <v>44</v>
      </c>
      <c r="D80" s="115">
        <v>16.649999999999999</v>
      </c>
      <c r="E80" s="98">
        <v>732.59999999999991</v>
      </c>
      <c r="F80" s="101" t="s">
        <v>12</v>
      </c>
    </row>
    <row r="81" spans="2:6" ht="12.5">
      <c r="B81" s="114">
        <v>45523.668055555558</v>
      </c>
      <c r="C81" s="100">
        <v>232</v>
      </c>
      <c r="D81" s="115">
        <v>16.649999999999999</v>
      </c>
      <c r="E81" s="98">
        <v>3862.7999999999997</v>
      </c>
      <c r="F81" s="101" t="s">
        <v>12</v>
      </c>
    </row>
    <row r="82" spans="2:6" ht="12.5">
      <c r="B82" s="114">
        <v>45523.671527777777</v>
      </c>
      <c r="C82" s="100">
        <v>325</v>
      </c>
      <c r="D82" s="115">
        <v>16.670000000000002</v>
      </c>
      <c r="E82" s="98">
        <v>5417.7500000000009</v>
      </c>
      <c r="F82" s="101" t="s">
        <v>12</v>
      </c>
    </row>
    <row r="83" spans="2:6" ht="12.5">
      <c r="B83" s="114">
        <v>45523.684027777781</v>
      </c>
      <c r="C83" s="100">
        <v>48</v>
      </c>
      <c r="D83" s="115">
        <v>16.690000000000001</v>
      </c>
      <c r="E83" s="98">
        <v>801.12000000000012</v>
      </c>
      <c r="F83" s="101" t="s">
        <v>12</v>
      </c>
    </row>
    <row r="84" spans="2:6" ht="12.5">
      <c r="B84" s="114">
        <v>45523.684027777781</v>
      </c>
      <c r="C84" s="100">
        <v>572</v>
      </c>
      <c r="D84" s="115">
        <v>16.7</v>
      </c>
      <c r="E84" s="98">
        <v>9552.4</v>
      </c>
      <c r="F84" s="101" t="s">
        <v>12</v>
      </c>
    </row>
    <row r="85" spans="2:6" ht="12.5">
      <c r="B85" s="114">
        <v>45523.692361111112</v>
      </c>
      <c r="C85" s="100">
        <v>536</v>
      </c>
      <c r="D85" s="115">
        <v>16.690000000000001</v>
      </c>
      <c r="E85" s="98">
        <v>8945.84</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7" priority="1">
      <formula>$D15&gt;#REF!</formula>
    </cfRule>
  </conditionalFormatting>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A59-7AE0-4566-B65B-EA5010D499C8}">
  <sheetPr codeName="Sheet21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45520</v>
      </c>
      <c r="C15" s="83">
        <f>SUMIF(F20:F5000,F15,C20:C5000)</f>
        <v>21105</v>
      </c>
      <c r="D15" s="84">
        <f>E15/C15</f>
        <v>16.643216299455112</v>
      </c>
      <c r="E15" s="84">
        <f>SUMIF(F20:F5000,F15,E20:E5000)</f>
        <v>351255.08000000013</v>
      </c>
      <c r="F15" s="85" t="s">
        <v>12</v>
      </c>
    </row>
    <row r="16" spans="2:10">
      <c r="B16" s="30">
        <v>45520</v>
      </c>
      <c r="C16" s="83">
        <f>SUMIF(F20:F5001,F16,C20:C5001)</f>
        <v>0</v>
      </c>
      <c r="D16" s="84">
        <v>0</v>
      </c>
      <c r="E16" s="84">
        <f>SUMIF(F20:F5001,F16,E20:E5001)</f>
        <v>0</v>
      </c>
      <c r="F16" s="85" t="s">
        <v>22</v>
      </c>
    </row>
    <row r="17" spans="2:12" ht="12.5">
      <c r="B17" s="30">
        <v>45520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45520.380844907406</v>
      </c>
      <c r="C20" s="100">
        <v>43</v>
      </c>
      <c r="D20" s="115">
        <v>16.68</v>
      </c>
      <c r="E20" s="98">
        <v>717.24</v>
      </c>
      <c r="F20" s="101" t="s">
        <v>12</v>
      </c>
      <c r="G20" s="116"/>
      <c r="H20" s="113"/>
      <c r="I20" s="113"/>
      <c r="J20" s="113"/>
      <c r="K20" s="113"/>
    </row>
    <row r="21" spans="2:12" ht="12.5">
      <c r="B21" s="114">
        <v>45520.380844907406</v>
      </c>
      <c r="C21" s="100">
        <v>314</v>
      </c>
      <c r="D21" s="115">
        <v>16.68</v>
      </c>
      <c r="E21" s="98">
        <v>5237.5199999999995</v>
      </c>
      <c r="F21" s="94" t="s">
        <v>12</v>
      </c>
    </row>
    <row r="22" spans="2:12" ht="12.5">
      <c r="B22" s="114">
        <v>45520.385428240741</v>
      </c>
      <c r="C22" s="100">
        <v>320</v>
      </c>
      <c r="D22" s="115">
        <v>16.71</v>
      </c>
      <c r="E22" s="98">
        <v>5347.2000000000007</v>
      </c>
      <c r="F22" s="94" t="s">
        <v>12</v>
      </c>
    </row>
    <row r="23" spans="2:12" ht="12.5">
      <c r="B23" s="114">
        <v>45520.393194444441</v>
      </c>
      <c r="C23" s="100">
        <v>308</v>
      </c>
      <c r="D23" s="115">
        <v>16.73</v>
      </c>
      <c r="E23" s="98">
        <v>5152.84</v>
      </c>
      <c r="F23" s="101" t="s">
        <v>12</v>
      </c>
    </row>
    <row r="24" spans="2:12" ht="12.5">
      <c r="B24" s="114">
        <v>45520.400960648149</v>
      </c>
      <c r="C24" s="100">
        <v>325</v>
      </c>
      <c r="D24" s="115">
        <v>16.73</v>
      </c>
      <c r="E24" s="98">
        <v>5437.25</v>
      </c>
      <c r="F24" s="101" t="s">
        <v>12</v>
      </c>
    </row>
    <row r="25" spans="2:12" ht="12.5">
      <c r="B25" s="114">
        <v>45520.412303240744</v>
      </c>
      <c r="C25" s="100">
        <v>321</v>
      </c>
      <c r="D25" s="115">
        <v>16.739999999999998</v>
      </c>
      <c r="E25" s="98">
        <v>5373.5399999999991</v>
      </c>
      <c r="F25" s="101" t="s">
        <v>12</v>
      </c>
    </row>
    <row r="26" spans="2:12" ht="12.5">
      <c r="B26" s="114">
        <v>45520.412314814814</v>
      </c>
      <c r="C26" s="100">
        <v>5</v>
      </c>
      <c r="D26" s="115">
        <v>16.739999999999998</v>
      </c>
      <c r="E26" s="98">
        <v>83.699999999999989</v>
      </c>
      <c r="F26" s="101" t="s">
        <v>12</v>
      </c>
    </row>
    <row r="27" spans="2:12" ht="12.5">
      <c r="B27" s="114">
        <v>45520.414988425924</v>
      </c>
      <c r="C27" s="100">
        <v>361</v>
      </c>
      <c r="D27" s="115">
        <v>16.760000000000002</v>
      </c>
      <c r="E27" s="98">
        <v>6050.3600000000006</v>
      </c>
      <c r="F27" s="101" t="s">
        <v>12</v>
      </c>
    </row>
    <row r="28" spans="2:12" ht="12.5">
      <c r="B28" s="114">
        <v>45520.426168981481</v>
      </c>
      <c r="C28" s="100">
        <v>235</v>
      </c>
      <c r="D28" s="115">
        <v>16.78</v>
      </c>
      <c r="E28" s="98">
        <v>3943.3</v>
      </c>
      <c r="F28" s="101" t="s">
        <v>12</v>
      </c>
    </row>
    <row r="29" spans="2:12" ht="12.5">
      <c r="B29" s="114">
        <v>45520.427430555559</v>
      </c>
      <c r="C29" s="100">
        <v>120</v>
      </c>
      <c r="D29" s="115">
        <v>16.78</v>
      </c>
      <c r="E29" s="98">
        <v>2013.6000000000001</v>
      </c>
      <c r="F29" s="101" t="s">
        <v>12</v>
      </c>
    </row>
    <row r="30" spans="2:12" ht="12.5">
      <c r="B30" s="114">
        <v>45520.435208333336</v>
      </c>
      <c r="C30" s="100">
        <v>339</v>
      </c>
      <c r="D30" s="115">
        <v>16.75</v>
      </c>
      <c r="E30" s="98">
        <v>5678.25</v>
      </c>
      <c r="F30" s="101" t="s">
        <v>12</v>
      </c>
    </row>
    <row r="31" spans="2:12" ht="12.5">
      <c r="B31" s="114">
        <v>45520.441967592589</v>
      </c>
      <c r="C31" s="100">
        <v>314</v>
      </c>
      <c r="D31" s="115">
        <v>16.73</v>
      </c>
      <c r="E31" s="98">
        <v>5253.22</v>
      </c>
      <c r="F31" s="101" t="s">
        <v>12</v>
      </c>
    </row>
    <row r="32" spans="2:12" ht="12.5">
      <c r="B32" s="114">
        <v>45520.443379629629</v>
      </c>
      <c r="C32" s="100">
        <v>27</v>
      </c>
      <c r="D32" s="115">
        <v>16.71</v>
      </c>
      <c r="E32" s="98">
        <v>451.17</v>
      </c>
      <c r="F32" s="101" t="s">
        <v>12</v>
      </c>
    </row>
    <row r="33" spans="2:6" ht="12.5">
      <c r="B33" s="114">
        <v>45520.444004629629</v>
      </c>
      <c r="C33" s="100">
        <v>373</v>
      </c>
      <c r="D33" s="115">
        <v>16.71</v>
      </c>
      <c r="E33" s="98">
        <v>6232.83</v>
      </c>
      <c r="F33" s="101" t="s">
        <v>12</v>
      </c>
    </row>
    <row r="34" spans="2:6" ht="12.5">
      <c r="B34" s="114">
        <v>45520.446157407408</v>
      </c>
      <c r="C34" s="100">
        <v>134</v>
      </c>
      <c r="D34" s="115">
        <v>16.7</v>
      </c>
      <c r="E34" s="98">
        <v>2237.7999999999997</v>
      </c>
      <c r="F34" s="101" t="s">
        <v>12</v>
      </c>
    </row>
    <row r="35" spans="2:6" ht="12.5">
      <c r="B35" s="114">
        <v>45520.447129629632</v>
      </c>
      <c r="C35" s="100">
        <v>466</v>
      </c>
      <c r="D35" s="115">
        <v>16.7</v>
      </c>
      <c r="E35" s="98">
        <v>7782.2</v>
      </c>
      <c r="F35" s="101" t="s">
        <v>12</v>
      </c>
    </row>
    <row r="36" spans="2:6" ht="12.5">
      <c r="B36" s="114">
        <v>45520.448194444441</v>
      </c>
      <c r="C36" s="100">
        <v>317</v>
      </c>
      <c r="D36" s="115">
        <v>16.690000000000001</v>
      </c>
      <c r="E36" s="98">
        <v>5290.7300000000005</v>
      </c>
      <c r="F36" s="101" t="s">
        <v>12</v>
      </c>
    </row>
    <row r="37" spans="2:6" ht="12.5">
      <c r="B37" s="114">
        <v>45520.448194444441</v>
      </c>
      <c r="C37" s="100">
        <v>83</v>
      </c>
      <c r="D37" s="115">
        <v>16.690000000000001</v>
      </c>
      <c r="E37" s="98">
        <v>1385.2700000000002</v>
      </c>
      <c r="F37" s="101" t="s">
        <v>12</v>
      </c>
    </row>
    <row r="38" spans="2:6" ht="12.5">
      <c r="B38" s="114">
        <v>45520.454606481479</v>
      </c>
      <c r="C38" s="100">
        <v>371</v>
      </c>
      <c r="D38" s="115">
        <v>16.690000000000001</v>
      </c>
      <c r="E38" s="98">
        <v>6191.9900000000007</v>
      </c>
      <c r="F38" s="101" t="s">
        <v>12</v>
      </c>
    </row>
    <row r="39" spans="2:6" ht="12.5">
      <c r="B39" s="114">
        <v>45520.459965277776</v>
      </c>
      <c r="C39" s="100">
        <v>500</v>
      </c>
      <c r="D39" s="115">
        <v>16.66</v>
      </c>
      <c r="E39" s="98">
        <v>8330</v>
      </c>
      <c r="F39" s="101" t="s">
        <v>12</v>
      </c>
    </row>
    <row r="40" spans="2:6" ht="12.5">
      <c r="B40" s="114">
        <v>45520.46371527778</v>
      </c>
      <c r="C40" s="100">
        <v>332</v>
      </c>
      <c r="D40" s="115">
        <v>16.64</v>
      </c>
      <c r="E40" s="98">
        <v>5524.4800000000005</v>
      </c>
      <c r="F40" s="101" t="s">
        <v>12</v>
      </c>
    </row>
    <row r="41" spans="2:6" ht="12.5">
      <c r="B41" s="114">
        <v>45520.475590277776</v>
      </c>
      <c r="C41" s="100">
        <v>307</v>
      </c>
      <c r="D41" s="115">
        <v>16.63</v>
      </c>
      <c r="E41" s="98">
        <v>5105.41</v>
      </c>
      <c r="F41" s="101" t="s">
        <v>12</v>
      </c>
    </row>
    <row r="42" spans="2:6" ht="12.5">
      <c r="B42" s="114">
        <v>45520.490416666667</v>
      </c>
      <c r="C42" s="100">
        <v>357</v>
      </c>
      <c r="D42" s="115">
        <v>16.670000000000002</v>
      </c>
      <c r="E42" s="98">
        <v>5951.1900000000005</v>
      </c>
      <c r="F42" s="101" t="s">
        <v>12</v>
      </c>
    </row>
    <row r="43" spans="2:6" ht="12.5">
      <c r="B43" s="114">
        <v>45520.507777777777</v>
      </c>
      <c r="C43" s="100">
        <v>300</v>
      </c>
      <c r="D43" s="115">
        <v>16.649999999999999</v>
      </c>
      <c r="E43" s="98">
        <v>4995</v>
      </c>
      <c r="F43" s="101" t="s">
        <v>12</v>
      </c>
    </row>
    <row r="44" spans="2:6" ht="12.5">
      <c r="B44" s="114">
        <v>45520.517418981479</v>
      </c>
      <c r="C44" s="100">
        <v>320</v>
      </c>
      <c r="D44" s="115">
        <v>16.63</v>
      </c>
      <c r="E44" s="98">
        <v>5321.5999999999995</v>
      </c>
      <c r="F44" s="101" t="s">
        <v>12</v>
      </c>
    </row>
    <row r="45" spans="2:6" ht="12.5">
      <c r="B45" s="114">
        <v>45520.531956018516</v>
      </c>
      <c r="C45" s="100">
        <v>299</v>
      </c>
      <c r="D45" s="115">
        <v>16.63</v>
      </c>
      <c r="E45" s="98">
        <v>4972.37</v>
      </c>
      <c r="F45" s="101" t="s">
        <v>12</v>
      </c>
    </row>
    <row r="46" spans="2:6" ht="12.5">
      <c r="B46" s="114">
        <v>45520.546481481484</v>
      </c>
      <c r="C46" s="100">
        <v>1</v>
      </c>
      <c r="D46" s="115">
        <v>16.63</v>
      </c>
      <c r="E46" s="98">
        <v>16.63</v>
      </c>
      <c r="F46" s="101" t="s">
        <v>12</v>
      </c>
    </row>
    <row r="47" spans="2:6" ht="12.5">
      <c r="B47" s="114">
        <v>45520.554131944446</v>
      </c>
      <c r="C47" s="100">
        <v>292</v>
      </c>
      <c r="D47" s="115">
        <v>16.64</v>
      </c>
      <c r="E47" s="98">
        <v>4858.88</v>
      </c>
      <c r="F47" s="101" t="s">
        <v>12</v>
      </c>
    </row>
    <row r="48" spans="2:6" ht="12.5">
      <c r="B48" s="114">
        <v>45520.554131944446</v>
      </c>
      <c r="C48" s="100">
        <v>46</v>
      </c>
      <c r="D48" s="115">
        <v>16.64</v>
      </c>
      <c r="E48" s="98">
        <v>765.44</v>
      </c>
      <c r="F48" s="101" t="s">
        <v>12</v>
      </c>
    </row>
    <row r="49" spans="2:6" ht="12.5">
      <c r="B49" s="114">
        <v>45520.555717592593</v>
      </c>
      <c r="C49" s="100">
        <v>400</v>
      </c>
      <c r="D49" s="115">
        <v>16.64</v>
      </c>
      <c r="E49" s="98">
        <v>6656</v>
      </c>
      <c r="F49" s="101" t="s">
        <v>12</v>
      </c>
    </row>
    <row r="50" spans="2:6" ht="12.5">
      <c r="B50" s="114">
        <v>45520.555833333332</v>
      </c>
      <c r="C50" s="100">
        <v>400</v>
      </c>
      <c r="D50" s="115">
        <v>16.64</v>
      </c>
      <c r="E50" s="98">
        <v>6656</v>
      </c>
      <c r="F50" s="101" t="s">
        <v>12</v>
      </c>
    </row>
    <row r="51" spans="2:6" ht="12.5">
      <c r="B51" s="114">
        <v>45520.556828703702</v>
      </c>
      <c r="C51" s="100">
        <v>200</v>
      </c>
      <c r="D51" s="115">
        <v>16.64</v>
      </c>
      <c r="E51" s="98">
        <v>3328</v>
      </c>
      <c r="F51" s="101" t="s">
        <v>12</v>
      </c>
    </row>
    <row r="52" spans="2:6" ht="12.5">
      <c r="B52" s="114">
        <v>45520.556828703702</v>
      </c>
      <c r="C52" s="100">
        <v>1</v>
      </c>
      <c r="D52" s="115">
        <v>16.64</v>
      </c>
      <c r="E52" s="98">
        <v>16.64</v>
      </c>
      <c r="F52" s="101" t="s">
        <v>12</v>
      </c>
    </row>
    <row r="53" spans="2:6" ht="12.5">
      <c r="B53" s="114">
        <v>45520.557581018518</v>
      </c>
      <c r="C53" s="100">
        <v>199</v>
      </c>
      <c r="D53" s="115">
        <v>16.64</v>
      </c>
      <c r="E53" s="98">
        <v>3311.36</v>
      </c>
      <c r="F53" s="101" t="s">
        <v>12</v>
      </c>
    </row>
    <row r="54" spans="2:6" ht="12.5">
      <c r="B54" s="114">
        <v>45520.557581018518</v>
      </c>
      <c r="C54" s="100">
        <v>334</v>
      </c>
      <c r="D54" s="115">
        <v>16.64</v>
      </c>
      <c r="E54" s="98">
        <v>5557.76</v>
      </c>
      <c r="F54" s="101" t="s">
        <v>12</v>
      </c>
    </row>
    <row r="55" spans="2:6" ht="12.5">
      <c r="B55" s="114">
        <v>45520.565000000002</v>
      </c>
      <c r="C55" s="100">
        <v>400</v>
      </c>
      <c r="D55" s="115">
        <v>16.61</v>
      </c>
      <c r="E55" s="98">
        <v>6644</v>
      </c>
      <c r="F55" s="101" t="s">
        <v>12</v>
      </c>
    </row>
    <row r="56" spans="2:6" ht="12.5">
      <c r="B56" s="114">
        <v>45520.571099537039</v>
      </c>
      <c r="C56" s="100">
        <v>305</v>
      </c>
      <c r="D56" s="115">
        <v>16.64</v>
      </c>
      <c r="E56" s="98">
        <v>5075.2</v>
      </c>
      <c r="F56" s="101" t="s">
        <v>12</v>
      </c>
    </row>
    <row r="57" spans="2:6" ht="12.5">
      <c r="B57" s="114">
        <v>45520.57880787037</v>
      </c>
      <c r="C57" s="100">
        <v>1</v>
      </c>
      <c r="D57" s="115">
        <v>16.63</v>
      </c>
      <c r="E57" s="98">
        <v>16.63</v>
      </c>
      <c r="F57" s="101" t="s">
        <v>12</v>
      </c>
    </row>
    <row r="58" spans="2:6" ht="12.5">
      <c r="B58" s="114">
        <v>45520.57980324074</v>
      </c>
      <c r="C58" s="100">
        <v>104</v>
      </c>
      <c r="D58" s="115">
        <v>16.64</v>
      </c>
      <c r="E58" s="98">
        <v>1730.56</v>
      </c>
      <c r="F58" s="101" t="s">
        <v>12</v>
      </c>
    </row>
    <row r="59" spans="2:6" ht="12.5">
      <c r="B59" s="114">
        <v>45520.57980324074</v>
      </c>
      <c r="C59" s="100">
        <v>170</v>
      </c>
      <c r="D59" s="115">
        <v>16.64</v>
      </c>
      <c r="E59" s="98">
        <v>2828.8</v>
      </c>
      <c r="F59" s="101" t="s">
        <v>12</v>
      </c>
    </row>
    <row r="60" spans="2:6" ht="12.5">
      <c r="B60" s="114">
        <v>45520.57980324074</v>
      </c>
      <c r="C60" s="100">
        <v>115</v>
      </c>
      <c r="D60" s="115">
        <v>16.64</v>
      </c>
      <c r="E60" s="98">
        <v>1913.6000000000001</v>
      </c>
      <c r="F60" s="101" t="s">
        <v>12</v>
      </c>
    </row>
    <row r="61" spans="2:6" ht="12.5">
      <c r="B61" s="114">
        <v>45520.57980324074</v>
      </c>
      <c r="C61" s="100">
        <v>72</v>
      </c>
      <c r="D61" s="115">
        <v>16.64</v>
      </c>
      <c r="E61" s="98">
        <v>1198.08</v>
      </c>
      <c r="F61" s="101" t="s">
        <v>12</v>
      </c>
    </row>
    <row r="62" spans="2:6" ht="12.5">
      <c r="B62" s="114">
        <v>45520.57980324074</v>
      </c>
      <c r="C62" s="100">
        <v>70</v>
      </c>
      <c r="D62" s="115">
        <v>16.64</v>
      </c>
      <c r="E62" s="98">
        <v>1164.8</v>
      </c>
      <c r="F62" s="101" t="s">
        <v>12</v>
      </c>
    </row>
    <row r="63" spans="2:6" ht="12.5">
      <c r="B63" s="114">
        <v>45520.57980324074</v>
      </c>
      <c r="C63" s="100">
        <v>68</v>
      </c>
      <c r="D63" s="115">
        <v>16.64</v>
      </c>
      <c r="E63" s="98">
        <v>1131.52</v>
      </c>
      <c r="F63" s="101" t="s">
        <v>12</v>
      </c>
    </row>
    <row r="64" spans="2:6" ht="12.5">
      <c r="B64" s="114">
        <v>45520.58357638889</v>
      </c>
      <c r="C64" s="100">
        <v>18</v>
      </c>
      <c r="D64" s="115">
        <v>16.63</v>
      </c>
      <c r="E64" s="98">
        <v>299.33999999999997</v>
      </c>
      <c r="F64" s="101" t="s">
        <v>12</v>
      </c>
    </row>
    <row r="65" spans="2:6" ht="12.5">
      <c r="B65" s="114">
        <v>45520.593958333331</v>
      </c>
      <c r="C65" s="100">
        <v>201</v>
      </c>
      <c r="D65" s="115">
        <v>16.64</v>
      </c>
      <c r="E65" s="98">
        <v>3344.6400000000003</v>
      </c>
      <c r="F65" s="101" t="s">
        <v>12</v>
      </c>
    </row>
    <row r="66" spans="2:6" ht="12.5">
      <c r="B66" s="114">
        <v>45520.593958333331</v>
      </c>
      <c r="C66" s="100">
        <v>137</v>
      </c>
      <c r="D66" s="115">
        <v>16.64</v>
      </c>
      <c r="E66" s="98">
        <v>2279.6800000000003</v>
      </c>
      <c r="F66" s="101" t="s">
        <v>12</v>
      </c>
    </row>
    <row r="67" spans="2:6" ht="12.5">
      <c r="B67" s="114">
        <v>45520.597500000003</v>
      </c>
      <c r="C67" s="100">
        <v>400</v>
      </c>
      <c r="D67" s="115">
        <v>16.62</v>
      </c>
      <c r="E67" s="98">
        <v>6648</v>
      </c>
      <c r="F67" s="101" t="s">
        <v>12</v>
      </c>
    </row>
    <row r="68" spans="2:6" ht="12.5">
      <c r="B68" s="114">
        <v>45520.601736111108</v>
      </c>
      <c r="C68" s="100">
        <v>321</v>
      </c>
      <c r="D68" s="115">
        <v>16.649999999999999</v>
      </c>
      <c r="E68" s="98">
        <v>5344.65</v>
      </c>
      <c r="F68" s="101" t="s">
        <v>12</v>
      </c>
    </row>
    <row r="69" spans="2:6" ht="12.5">
      <c r="B69" s="114">
        <v>45520.605879629627</v>
      </c>
      <c r="C69" s="100">
        <v>400</v>
      </c>
      <c r="D69" s="115">
        <v>16.579999999999998</v>
      </c>
      <c r="E69" s="98">
        <v>6631.9999999999991</v>
      </c>
      <c r="F69" s="101" t="s">
        <v>12</v>
      </c>
    </row>
    <row r="70" spans="2:6" ht="12.5">
      <c r="B70" s="114">
        <v>45520.605879629627</v>
      </c>
      <c r="C70" s="100">
        <v>400</v>
      </c>
      <c r="D70" s="115">
        <v>16.63</v>
      </c>
      <c r="E70" s="98">
        <v>6652</v>
      </c>
      <c r="F70" s="101" t="s">
        <v>12</v>
      </c>
    </row>
    <row r="71" spans="2:6" ht="12.5">
      <c r="B71" s="114">
        <v>45520.613229166665</v>
      </c>
      <c r="C71" s="100">
        <v>400</v>
      </c>
      <c r="D71" s="115">
        <v>16.600000000000001</v>
      </c>
      <c r="E71" s="98">
        <v>6640.0000000000009</v>
      </c>
      <c r="F71" s="101" t="s">
        <v>12</v>
      </c>
    </row>
    <row r="72" spans="2:6" ht="12.5">
      <c r="B72" s="114">
        <v>45520.613229166665</v>
      </c>
      <c r="C72" s="100">
        <v>344</v>
      </c>
      <c r="D72" s="115">
        <v>16.600000000000001</v>
      </c>
      <c r="E72" s="98">
        <v>5710.4000000000005</v>
      </c>
      <c r="F72" s="101" t="s">
        <v>12</v>
      </c>
    </row>
    <row r="73" spans="2:6" ht="12.5">
      <c r="B73" s="114">
        <v>45520.630254629628</v>
      </c>
      <c r="C73" s="100">
        <v>379</v>
      </c>
      <c r="D73" s="115">
        <v>16.600000000000001</v>
      </c>
      <c r="E73" s="98">
        <v>6291.4000000000005</v>
      </c>
      <c r="F73" s="101" t="s">
        <v>12</v>
      </c>
    </row>
    <row r="74" spans="2:6" ht="12.5">
      <c r="B74" s="114">
        <v>45520.636076388888</v>
      </c>
      <c r="C74" s="100">
        <v>351</v>
      </c>
      <c r="D74" s="115">
        <v>16.59</v>
      </c>
      <c r="E74" s="98">
        <v>5823.09</v>
      </c>
      <c r="F74" s="101" t="s">
        <v>12</v>
      </c>
    </row>
    <row r="75" spans="2:6" ht="12.5">
      <c r="B75" s="114">
        <v>45520.646041666667</v>
      </c>
      <c r="C75" s="100">
        <v>41</v>
      </c>
      <c r="D75" s="115">
        <v>16.62</v>
      </c>
      <c r="E75" s="98">
        <v>681.42000000000007</v>
      </c>
      <c r="F75" s="101" t="s">
        <v>12</v>
      </c>
    </row>
    <row r="76" spans="2:6" ht="12.5">
      <c r="B76" s="114">
        <v>45520.646041666667</v>
      </c>
      <c r="C76" s="100">
        <v>73</v>
      </c>
      <c r="D76" s="115">
        <v>16.62</v>
      </c>
      <c r="E76" s="98">
        <v>1213.26</v>
      </c>
      <c r="F76" s="101" t="s">
        <v>12</v>
      </c>
    </row>
    <row r="77" spans="2:6" ht="12.5">
      <c r="B77" s="114">
        <v>45520.646041666667</v>
      </c>
      <c r="C77" s="100">
        <v>200</v>
      </c>
      <c r="D77" s="115">
        <v>16.62</v>
      </c>
      <c r="E77" s="98">
        <v>3324</v>
      </c>
      <c r="F77" s="101" t="s">
        <v>12</v>
      </c>
    </row>
    <row r="78" spans="2:6" ht="12.5">
      <c r="B78" s="114">
        <v>45520.648321759261</v>
      </c>
      <c r="C78" s="100">
        <v>150</v>
      </c>
      <c r="D78" s="115">
        <v>16.62</v>
      </c>
      <c r="E78" s="98">
        <v>2493</v>
      </c>
      <c r="F78" s="101" t="s">
        <v>12</v>
      </c>
    </row>
    <row r="79" spans="2:6" ht="12.5">
      <c r="B79" s="114">
        <v>45520.648321759261</v>
      </c>
      <c r="C79" s="100">
        <v>211</v>
      </c>
      <c r="D79" s="115">
        <v>16.62</v>
      </c>
      <c r="E79" s="98">
        <v>3506.82</v>
      </c>
      <c r="F79" s="101" t="s">
        <v>12</v>
      </c>
    </row>
    <row r="80" spans="2:6" ht="12.5">
      <c r="B80" s="114">
        <v>45520.655995370369</v>
      </c>
      <c r="C80" s="100">
        <v>310</v>
      </c>
      <c r="D80" s="115">
        <v>16.64</v>
      </c>
      <c r="E80" s="98">
        <v>5158.4000000000005</v>
      </c>
      <c r="F80" s="101" t="s">
        <v>12</v>
      </c>
    </row>
    <row r="81" spans="2:6" ht="12.5">
      <c r="B81" s="114">
        <v>45520.673090277778</v>
      </c>
      <c r="C81" s="100">
        <v>351</v>
      </c>
      <c r="D81" s="115">
        <v>16.64</v>
      </c>
      <c r="E81" s="98">
        <v>5840.64</v>
      </c>
      <c r="F81" s="101" t="s">
        <v>12</v>
      </c>
    </row>
    <row r="82" spans="2:6" ht="12.5">
      <c r="B82" s="114">
        <v>45520.673101851855</v>
      </c>
      <c r="C82" s="100">
        <v>350</v>
      </c>
      <c r="D82" s="115">
        <v>16.63</v>
      </c>
      <c r="E82" s="98">
        <v>5820.5</v>
      </c>
      <c r="F82" s="101" t="s">
        <v>12</v>
      </c>
    </row>
    <row r="83" spans="2:6" ht="12.5">
      <c r="B83" s="114">
        <v>45520.679131944446</v>
      </c>
      <c r="C83" s="100">
        <v>152</v>
      </c>
      <c r="D83" s="115">
        <v>16.64</v>
      </c>
      <c r="E83" s="98">
        <v>2529.2800000000002</v>
      </c>
      <c r="F83" s="101" t="s">
        <v>12</v>
      </c>
    </row>
    <row r="84" spans="2:6" ht="12.5">
      <c r="B84" s="114">
        <v>45520.679131944446</v>
      </c>
      <c r="C84" s="100">
        <v>28</v>
      </c>
      <c r="D84" s="115">
        <v>16.64</v>
      </c>
      <c r="E84" s="98">
        <v>465.92</v>
      </c>
      <c r="F84" s="101" t="s">
        <v>12</v>
      </c>
    </row>
    <row r="85" spans="2:6" ht="12.5">
      <c r="B85" s="114">
        <v>45520.679131944446</v>
      </c>
      <c r="C85" s="100">
        <v>41</v>
      </c>
      <c r="D85" s="115">
        <v>16.64</v>
      </c>
      <c r="E85" s="98">
        <v>682.24</v>
      </c>
      <c r="F85" s="101" t="s">
        <v>12</v>
      </c>
    </row>
    <row r="86" spans="2:6" ht="12.5">
      <c r="B86" s="114">
        <v>45520.679131944446</v>
      </c>
      <c r="C86" s="100">
        <v>179</v>
      </c>
      <c r="D86" s="115">
        <v>16.64</v>
      </c>
      <c r="E86" s="98">
        <v>2978.56</v>
      </c>
      <c r="F86" s="101" t="s">
        <v>12</v>
      </c>
    </row>
    <row r="87" spans="2:6" ht="12.5">
      <c r="B87" s="114">
        <v>45520.679618055554</v>
      </c>
      <c r="C87" s="100">
        <v>310</v>
      </c>
      <c r="D87" s="115">
        <v>16.63</v>
      </c>
      <c r="E87" s="98">
        <v>5155.2999999999993</v>
      </c>
      <c r="F87" s="101" t="s">
        <v>12</v>
      </c>
    </row>
    <row r="88" spans="2:6" ht="12.5">
      <c r="B88" s="114">
        <v>45520.683749999997</v>
      </c>
      <c r="C88" s="100">
        <v>645</v>
      </c>
      <c r="D88" s="115">
        <v>16.579999999999998</v>
      </c>
      <c r="E88" s="98">
        <v>10694.099999999999</v>
      </c>
      <c r="F88" s="101" t="s">
        <v>12</v>
      </c>
    </row>
    <row r="89" spans="2:6" ht="12.5">
      <c r="B89" s="114">
        <v>45520.683749999997</v>
      </c>
      <c r="C89" s="100">
        <v>355</v>
      </c>
      <c r="D89" s="115">
        <v>16.579999999999998</v>
      </c>
      <c r="E89" s="98">
        <v>5885.9</v>
      </c>
      <c r="F89" s="101" t="s">
        <v>12</v>
      </c>
    </row>
    <row r="90" spans="2:6" ht="12.5">
      <c r="B90" s="114">
        <v>45520.683749999997</v>
      </c>
      <c r="C90" s="100">
        <v>316</v>
      </c>
      <c r="D90" s="115">
        <v>16.600000000000001</v>
      </c>
      <c r="E90" s="98">
        <v>5245.6</v>
      </c>
      <c r="F90" s="101" t="s">
        <v>12</v>
      </c>
    </row>
    <row r="91" spans="2:6" ht="12.5">
      <c r="B91" s="114">
        <v>45520.692557870374</v>
      </c>
      <c r="C91" s="100">
        <v>369</v>
      </c>
      <c r="D91" s="115">
        <v>16.61</v>
      </c>
      <c r="E91" s="98">
        <v>6129.09</v>
      </c>
      <c r="F91" s="101" t="s">
        <v>12</v>
      </c>
    </row>
    <row r="92" spans="2:6" ht="12.5">
      <c r="B92" s="114">
        <v>45520.694826388892</v>
      </c>
      <c r="C92" s="100">
        <v>74</v>
      </c>
      <c r="D92" s="115">
        <v>16.61</v>
      </c>
      <c r="E92" s="98">
        <v>1229.1399999999999</v>
      </c>
      <c r="F92" s="101" t="s">
        <v>12</v>
      </c>
    </row>
    <row r="93" spans="2:6" ht="12.5">
      <c r="B93" s="114">
        <v>45520.694826388892</v>
      </c>
      <c r="C93" s="100">
        <v>200</v>
      </c>
      <c r="D93" s="115">
        <v>16.61</v>
      </c>
      <c r="E93" s="98">
        <v>3322</v>
      </c>
      <c r="F93" s="101" t="s">
        <v>12</v>
      </c>
    </row>
    <row r="94" spans="2:6" ht="12.5">
      <c r="B94" s="114">
        <v>45520.704004629632</v>
      </c>
      <c r="C94" s="100">
        <v>333</v>
      </c>
      <c r="D94" s="115">
        <v>16.62</v>
      </c>
      <c r="E94" s="98">
        <v>5534.46</v>
      </c>
      <c r="F94" s="101" t="s">
        <v>12</v>
      </c>
    </row>
    <row r="95" spans="2:6" ht="12.5">
      <c r="B95" s="114">
        <v>45520.704016203701</v>
      </c>
      <c r="C95" s="100">
        <v>267</v>
      </c>
      <c r="D95" s="115">
        <v>16.61</v>
      </c>
      <c r="E95" s="98">
        <v>4434.87</v>
      </c>
      <c r="F95" s="101" t="s">
        <v>12</v>
      </c>
    </row>
    <row r="96" spans="2:6" ht="12.5">
      <c r="B96" s="114">
        <v>45520.704016203701</v>
      </c>
      <c r="C96" s="100">
        <v>83</v>
      </c>
      <c r="D96" s="115">
        <v>16.61</v>
      </c>
      <c r="E96" s="98">
        <v>1378.6299999999999</v>
      </c>
      <c r="F96" s="101" t="s">
        <v>12</v>
      </c>
    </row>
    <row r="97" spans="2:6" ht="12.5">
      <c r="B97" s="114">
        <v>45520.707175925927</v>
      </c>
      <c r="C97" s="100">
        <v>100</v>
      </c>
      <c r="D97" s="115">
        <v>16.59</v>
      </c>
      <c r="E97" s="98">
        <v>1659</v>
      </c>
      <c r="F97" s="101" t="s">
        <v>12</v>
      </c>
    </row>
    <row r="98" spans="2:6" ht="12.5">
      <c r="B98" s="114">
        <v>45520.707673611112</v>
      </c>
      <c r="C98" s="100">
        <v>195</v>
      </c>
      <c r="D98" s="115">
        <v>16.59</v>
      </c>
      <c r="E98" s="98">
        <v>3235.05</v>
      </c>
      <c r="F98" s="101" t="s">
        <v>12</v>
      </c>
    </row>
    <row r="99" spans="2:6" ht="12.5">
      <c r="B99" s="114">
        <v>45520.707673611112</v>
      </c>
      <c r="C99" s="100">
        <v>400</v>
      </c>
      <c r="D99" s="115">
        <v>16.59</v>
      </c>
      <c r="E99" s="98">
        <v>6636</v>
      </c>
      <c r="F99" s="101" t="s">
        <v>12</v>
      </c>
    </row>
    <row r="100" spans="2:6" ht="12.5">
      <c r="B100" s="114">
        <v>45520.707673611112</v>
      </c>
      <c r="C100" s="100">
        <v>5</v>
      </c>
      <c r="D100" s="115">
        <v>16.59</v>
      </c>
      <c r="E100" s="98">
        <v>82.95</v>
      </c>
      <c r="F100" s="101" t="s">
        <v>12</v>
      </c>
    </row>
    <row r="101" spans="2:6" ht="12.5">
      <c r="B101" s="114">
        <v>45520.707673611112</v>
      </c>
      <c r="C101" s="100">
        <v>295</v>
      </c>
      <c r="D101" s="115">
        <v>16.59</v>
      </c>
      <c r="E101" s="98">
        <v>4894.05</v>
      </c>
      <c r="F101" s="101" t="s">
        <v>12</v>
      </c>
    </row>
    <row r="102" spans="2:6" ht="12.5">
      <c r="B102" s="114">
        <v>45520.707673611112</v>
      </c>
      <c r="C102" s="100">
        <v>1</v>
      </c>
      <c r="D102" s="115">
        <v>16.59</v>
      </c>
      <c r="E102" s="98">
        <v>16.59</v>
      </c>
      <c r="F102" s="101" t="s">
        <v>12</v>
      </c>
    </row>
    <row r="103" spans="2:6" ht="12.5">
      <c r="B103" s="114">
        <v>45520.707673611112</v>
      </c>
      <c r="C103" s="100">
        <v>4</v>
      </c>
      <c r="D103" s="115">
        <v>16.59</v>
      </c>
      <c r="E103" s="98">
        <v>66.36</v>
      </c>
      <c r="F103" s="101" t="s">
        <v>12</v>
      </c>
    </row>
    <row r="104" spans="2:6" ht="12.5">
      <c r="B104" s="114">
        <v>45520.708368055559</v>
      </c>
      <c r="C104" s="100">
        <v>42</v>
      </c>
      <c r="D104" s="115">
        <v>16.59</v>
      </c>
      <c r="E104" s="98">
        <v>696.78</v>
      </c>
      <c r="F104" s="101" t="s">
        <v>12</v>
      </c>
    </row>
    <row r="105" spans="2:6" ht="12.5">
      <c r="B105" s="114">
        <v>45520.708368055559</v>
      </c>
      <c r="C105" s="100">
        <v>57</v>
      </c>
      <c r="D105" s="115">
        <v>16.59</v>
      </c>
      <c r="E105" s="98">
        <v>945.63</v>
      </c>
      <c r="F105" s="101" t="s">
        <v>12</v>
      </c>
    </row>
    <row r="106" spans="2:6" ht="12.5">
      <c r="B106" s="114">
        <v>45520.708368055559</v>
      </c>
      <c r="C106" s="100">
        <v>230</v>
      </c>
      <c r="D106" s="115">
        <v>16.59</v>
      </c>
      <c r="E106" s="98">
        <v>3815.7</v>
      </c>
      <c r="F106" s="101" t="s">
        <v>12</v>
      </c>
    </row>
    <row r="107" spans="2:6" ht="12.5">
      <c r="B107" s="114">
        <v>45520.708368055559</v>
      </c>
      <c r="C107" s="100">
        <v>15</v>
      </c>
      <c r="D107" s="115">
        <v>16.59</v>
      </c>
      <c r="E107" s="98">
        <v>248.85</v>
      </c>
      <c r="F107" s="101" t="s">
        <v>12</v>
      </c>
    </row>
    <row r="108" spans="2:6" ht="12.5">
      <c r="B108" s="114">
        <v>45520.715937499997</v>
      </c>
      <c r="C108" s="100">
        <v>69</v>
      </c>
      <c r="D108" s="115">
        <v>16.61</v>
      </c>
      <c r="E108" s="98">
        <v>1146.0899999999999</v>
      </c>
      <c r="F108" s="101" t="s">
        <v>12</v>
      </c>
    </row>
    <row r="109" spans="2:6" ht="12.5">
      <c r="B109" s="114">
        <v>45520.715937499997</v>
      </c>
      <c r="C109" s="100">
        <v>63</v>
      </c>
      <c r="D109" s="115">
        <v>16.61</v>
      </c>
      <c r="E109" s="98">
        <v>1046.43</v>
      </c>
      <c r="F109" s="101" t="s">
        <v>12</v>
      </c>
    </row>
    <row r="110" spans="2:6" ht="12.5">
      <c r="B110" s="114">
        <v>45520.717326388891</v>
      </c>
      <c r="C110" s="100">
        <v>366</v>
      </c>
      <c r="D110" s="115">
        <v>16.61</v>
      </c>
      <c r="E110" s="98">
        <v>6079.26</v>
      </c>
      <c r="F110" s="101" t="s">
        <v>12</v>
      </c>
    </row>
    <row r="111" spans="2:6" ht="12.5">
      <c r="B111" s="114">
        <v>45520.72079861111</v>
      </c>
      <c r="C111" s="100">
        <v>248</v>
      </c>
      <c r="D111" s="115">
        <v>16.61</v>
      </c>
      <c r="E111" s="98">
        <v>4119.28</v>
      </c>
      <c r="F111" s="101" t="s">
        <v>12</v>
      </c>
    </row>
    <row r="112" spans="2:6" ht="12.5">
      <c r="B112" s="114">
        <v>45520.722245370373</v>
      </c>
      <c r="C112" s="100">
        <v>13</v>
      </c>
      <c r="D112" s="115">
        <v>16.61</v>
      </c>
      <c r="E112" s="98">
        <v>215.93</v>
      </c>
      <c r="F112" s="101" t="s">
        <v>12</v>
      </c>
    </row>
    <row r="113" spans="2:6" ht="12.5">
      <c r="B113" s="114">
        <v>45520.722245370373</v>
      </c>
      <c r="C113" s="100">
        <v>244</v>
      </c>
      <c r="D113" s="115">
        <v>16.61</v>
      </c>
      <c r="E113" s="98">
        <v>4052.8399999999997</v>
      </c>
      <c r="F113" s="101" t="s">
        <v>12</v>
      </c>
    </row>
    <row r="114" spans="2:6" ht="12.5">
      <c r="B114" s="114"/>
      <c r="D114" s="115"/>
    </row>
    <row r="115" spans="2:6" ht="12.5">
      <c r="B115" s="114"/>
      <c r="D115" s="115"/>
    </row>
    <row r="116" spans="2:6" ht="12.5">
      <c r="B116" s="114"/>
      <c r="D116" s="115"/>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6" priority="1">
      <formula>$D15&gt;#REF!</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8F2-E498-4CBB-B812-71E230FC76D5}">
  <sheetPr codeName="Sheet21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45519</v>
      </c>
      <c r="C15" s="83">
        <f>SUMIF(F20:F5000,F15,C20:C5000)</f>
        <v>12858</v>
      </c>
      <c r="D15" s="84">
        <f>E15/C15</f>
        <v>16.725269093171566</v>
      </c>
      <c r="E15" s="84">
        <f>SUMIF(F20:F5000,F15,E20:E5000)</f>
        <v>215053.51</v>
      </c>
      <c r="F15" s="85" t="s">
        <v>12</v>
      </c>
    </row>
    <row r="16" spans="2:10">
      <c r="B16" s="30">
        <v>45519</v>
      </c>
      <c r="C16" s="83">
        <f>SUMIF(F20:F5001,F16,C20:C5001)</f>
        <v>0</v>
      </c>
      <c r="D16" s="84">
        <v>0</v>
      </c>
      <c r="E16" s="84">
        <f>SUMIF(F20:F5001,F16,E20:E5001)</f>
        <v>0</v>
      </c>
      <c r="F16" s="85" t="s">
        <v>22</v>
      </c>
    </row>
    <row r="17" spans="2:12" ht="12.5">
      <c r="B17" s="30">
        <v>45519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45519.381944444445</v>
      </c>
      <c r="C20" s="100">
        <v>322</v>
      </c>
      <c r="D20" s="115">
        <v>16.79</v>
      </c>
      <c r="E20" s="98">
        <v>5406.38</v>
      </c>
      <c r="F20" s="101" t="s">
        <v>12</v>
      </c>
      <c r="G20" s="116"/>
      <c r="H20" s="113"/>
      <c r="I20" s="113"/>
      <c r="J20" s="113"/>
      <c r="K20" s="113"/>
    </row>
    <row r="21" spans="2:12" ht="12.5">
      <c r="B21" s="114">
        <v>45519.384027777778</v>
      </c>
      <c r="C21" s="100">
        <v>345</v>
      </c>
      <c r="D21" s="115">
        <v>16.739999999999998</v>
      </c>
      <c r="E21" s="98">
        <v>5775.2999999999993</v>
      </c>
      <c r="F21" s="94" t="s">
        <v>12</v>
      </c>
    </row>
    <row r="22" spans="2:12" ht="12.5">
      <c r="B22" s="114">
        <v>45519.392361111109</v>
      </c>
      <c r="C22" s="100">
        <v>354</v>
      </c>
      <c r="D22" s="115">
        <v>16.690000000000001</v>
      </c>
      <c r="E22" s="98">
        <v>5908.26</v>
      </c>
      <c r="F22" s="94" t="s">
        <v>12</v>
      </c>
    </row>
    <row r="23" spans="2:12" ht="12.5">
      <c r="B23" s="114">
        <v>45519.413194444445</v>
      </c>
      <c r="C23" s="100">
        <v>371</v>
      </c>
      <c r="D23" s="115">
        <v>16.73</v>
      </c>
      <c r="E23" s="98">
        <v>6206.83</v>
      </c>
      <c r="F23" s="101" t="s">
        <v>12</v>
      </c>
    </row>
    <row r="24" spans="2:12" ht="12.5">
      <c r="B24" s="114">
        <v>45519.421527777777</v>
      </c>
      <c r="C24" s="100">
        <v>367</v>
      </c>
      <c r="D24" s="115">
        <v>16.73</v>
      </c>
      <c r="E24" s="98">
        <v>6139.91</v>
      </c>
      <c r="F24" s="101" t="s">
        <v>12</v>
      </c>
    </row>
    <row r="25" spans="2:12" ht="12.5">
      <c r="B25" s="114">
        <v>45519.426388888889</v>
      </c>
      <c r="C25" s="100">
        <v>100</v>
      </c>
      <c r="D25" s="115">
        <v>16.670000000000002</v>
      </c>
      <c r="E25" s="98">
        <v>1667.0000000000002</v>
      </c>
      <c r="F25" s="101" t="s">
        <v>12</v>
      </c>
    </row>
    <row r="26" spans="2:12" ht="12.5">
      <c r="B26" s="114">
        <v>45519.426388888889</v>
      </c>
      <c r="C26" s="100">
        <v>300</v>
      </c>
      <c r="D26" s="115">
        <v>16.670000000000002</v>
      </c>
      <c r="E26" s="98">
        <v>5001.0000000000009</v>
      </c>
      <c r="F26" s="101" t="s">
        <v>12</v>
      </c>
    </row>
    <row r="27" spans="2:12" ht="12.5">
      <c r="B27" s="114">
        <v>45519.429166666669</v>
      </c>
      <c r="C27" s="100">
        <v>58</v>
      </c>
      <c r="D27" s="115">
        <v>16.649999999999999</v>
      </c>
      <c r="E27" s="98">
        <v>965.69999999999993</v>
      </c>
      <c r="F27" s="101" t="s">
        <v>12</v>
      </c>
    </row>
    <row r="28" spans="2:12" ht="12.5">
      <c r="B28" s="114">
        <v>45519.429166666669</v>
      </c>
      <c r="C28" s="100">
        <v>115</v>
      </c>
      <c r="D28" s="115">
        <v>16.649999999999999</v>
      </c>
      <c r="E28" s="98">
        <v>1914.7499999999998</v>
      </c>
      <c r="F28" s="101" t="s">
        <v>12</v>
      </c>
    </row>
    <row r="29" spans="2:12" ht="12.5">
      <c r="B29" s="114">
        <v>45519.429166666669</v>
      </c>
      <c r="C29" s="100">
        <v>134</v>
      </c>
      <c r="D29" s="115">
        <v>16.649999999999999</v>
      </c>
      <c r="E29" s="98">
        <v>2231.1</v>
      </c>
      <c r="F29" s="101" t="s">
        <v>12</v>
      </c>
    </row>
    <row r="30" spans="2:12" ht="12.5">
      <c r="B30" s="114">
        <v>45519.434027777781</v>
      </c>
      <c r="C30" s="100">
        <v>329</v>
      </c>
      <c r="D30" s="115">
        <v>16.62</v>
      </c>
      <c r="E30" s="98">
        <v>5467.9800000000005</v>
      </c>
      <c r="F30" s="101" t="s">
        <v>12</v>
      </c>
    </row>
    <row r="31" spans="2:12" ht="12.5">
      <c r="B31" s="114">
        <v>45519.4375</v>
      </c>
      <c r="C31" s="100">
        <v>112</v>
      </c>
      <c r="D31" s="115">
        <v>16.61</v>
      </c>
      <c r="E31" s="98">
        <v>1860.32</v>
      </c>
      <c r="F31" s="101" t="s">
        <v>12</v>
      </c>
    </row>
    <row r="32" spans="2:12" ht="12.5">
      <c r="B32" s="114">
        <v>45519.4375</v>
      </c>
      <c r="C32" s="100">
        <v>288</v>
      </c>
      <c r="D32" s="115">
        <v>16.61</v>
      </c>
      <c r="E32" s="98">
        <v>4783.68</v>
      </c>
      <c r="F32" s="101" t="s">
        <v>12</v>
      </c>
    </row>
    <row r="33" spans="2:6" ht="12.5">
      <c r="B33" s="114">
        <v>45519.449305555558</v>
      </c>
      <c r="C33" s="100">
        <v>347</v>
      </c>
      <c r="D33" s="115">
        <v>16.59</v>
      </c>
      <c r="E33" s="98">
        <v>5756.73</v>
      </c>
      <c r="F33" s="101" t="s">
        <v>12</v>
      </c>
    </row>
    <row r="34" spans="2:6" ht="12.5">
      <c r="B34" s="114">
        <v>45519.465277777781</v>
      </c>
      <c r="C34" s="100">
        <v>59</v>
      </c>
      <c r="D34" s="115">
        <v>16.579999999999998</v>
      </c>
      <c r="E34" s="98">
        <v>978.21999999999991</v>
      </c>
      <c r="F34" s="101" t="s">
        <v>12</v>
      </c>
    </row>
    <row r="35" spans="2:6" ht="12.5">
      <c r="B35" s="114">
        <v>45519.47152777778</v>
      </c>
      <c r="C35" s="100">
        <v>346</v>
      </c>
      <c r="D35" s="115">
        <v>16.600000000000001</v>
      </c>
      <c r="E35" s="98">
        <v>5743.6</v>
      </c>
      <c r="F35" s="101" t="s">
        <v>12</v>
      </c>
    </row>
    <row r="36" spans="2:6" ht="12.5">
      <c r="B36" s="114">
        <v>45519.489583333336</v>
      </c>
      <c r="C36" s="100">
        <v>340</v>
      </c>
      <c r="D36" s="115">
        <v>16.64</v>
      </c>
      <c r="E36" s="98">
        <v>5657.6</v>
      </c>
      <c r="F36" s="101" t="s">
        <v>12</v>
      </c>
    </row>
    <row r="37" spans="2:6" ht="12.5">
      <c r="B37" s="114">
        <v>45519.506249999999</v>
      </c>
      <c r="C37" s="100">
        <v>369</v>
      </c>
      <c r="D37" s="115">
        <v>16.670000000000002</v>
      </c>
      <c r="E37" s="98">
        <v>6151.2300000000005</v>
      </c>
      <c r="F37" s="101" t="s">
        <v>12</v>
      </c>
    </row>
    <row r="38" spans="2:6" ht="12.5">
      <c r="B38" s="114">
        <v>45519.513888888891</v>
      </c>
      <c r="C38" s="100">
        <v>323</v>
      </c>
      <c r="D38" s="115">
        <v>16.670000000000002</v>
      </c>
      <c r="E38" s="98">
        <v>5384.4100000000008</v>
      </c>
      <c r="F38" s="101" t="s">
        <v>12</v>
      </c>
    </row>
    <row r="39" spans="2:6" ht="12.5">
      <c r="B39" s="114">
        <v>45519.535416666666</v>
      </c>
      <c r="C39" s="100">
        <v>70</v>
      </c>
      <c r="D39" s="115">
        <v>16.66</v>
      </c>
      <c r="E39" s="98">
        <v>1166.2</v>
      </c>
      <c r="F39" s="101" t="s">
        <v>12</v>
      </c>
    </row>
    <row r="40" spans="2:6" ht="12.5">
      <c r="B40" s="114">
        <v>45519.541666666664</v>
      </c>
      <c r="C40" s="100">
        <v>347</v>
      </c>
      <c r="D40" s="115">
        <v>16.66</v>
      </c>
      <c r="E40" s="98">
        <v>5781.02</v>
      </c>
      <c r="F40" s="101" t="s">
        <v>12</v>
      </c>
    </row>
    <row r="41" spans="2:6" ht="12.5">
      <c r="B41" s="114">
        <v>45519.553472222222</v>
      </c>
      <c r="C41" s="100">
        <v>144</v>
      </c>
      <c r="D41" s="115">
        <v>16.690000000000001</v>
      </c>
      <c r="E41" s="98">
        <v>2403.36</v>
      </c>
      <c r="F41" s="101" t="s">
        <v>12</v>
      </c>
    </row>
    <row r="42" spans="2:6" ht="12.5">
      <c r="B42" s="114">
        <v>45519.553472222222</v>
      </c>
      <c r="C42" s="100">
        <v>181</v>
      </c>
      <c r="D42" s="115">
        <v>16.690000000000001</v>
      </c>
      <c r="E42" s="98">
        <v>3020.8900000000003</v>
      </c>
      <c r="F42" s="101" t="s">
        <v>12</v>
      </c>
    </row>
    <row r="43" spans="2:6" ht="12.5">
      <c r="B43" s="114">
        <v>45519.577777777777</v>
      </c>
      <c r="C43" s="100">
        <v>308</v>
      </c>
      <c r="D43" s="115">
        <v>16.739999999999998</v>
      </c>
      <c r="E43" s="98">
        <v>5155.9199999999992</v>
      </c>
      <c r="F43" s="101" t="s">
        <v>12</v>
      </c>
    </row>
    <row r="44" spans="2:6" ht="12.5">
      <c r="B44" s="114">
        <v>45519.61041666667</v>
      </c>
      <c r="C44" s="100">
        <v>369</v>
      </c>
      <c r="D44" s="115">
        <v>16.809999999999999</v>
      </c>
      <c r="E44" s="98">
        <v>6202.8899999999994</v>
      </c>
      <c r="F44" s="101" t="s">
        <v>12</v>
      </c>
    </row>
    <row r="45" spans="2:6" ht="12.5">
      <c r="B45" s="114">
        <v>45519.61041666667</v>
      </c>
      <c r="C45" s="100">
        <v>351</v>
      </c>
      <c r="D45" s="115">
        <v>16.8</v>
      </c>
      <c r="E45" s="98">
        <v>5896.8</v>
      </c>
      <c r="F45" s="101" t="s">
        <v>12</v>
      </c>
    </row>
    <row r="46" spans="2:6" ht="12.5">
      <c r="B46" s="114">
        <v>45519.620138888888</v>
      </c>
      <c r="C46" s="100">
        <v>322</v>
      </c>
      <c r="D46" s="115">
        <v>16.79</v>
      </c>
      <c r="E46" s="98">
        <v>5406.38</v>
      </c>
      <c r="F46" s="101" t="s">
        <v>12</v>
      </c>
    </row>
    <row r="47" spans="2:6" ht="12.5">
      <c r="B47" s="114">
        <v>45519.631944444445</v>
      </c>
      <c r="C47" s="100">
        <v>400</v>
      </c>
      <c r="D47" s="115">
        <v>16.760000000000002</v>
      </c>
      <c r="E47" s="98">
        <v>6704.0000000000009</v>
      </c>
      <c r="F47" s="101" t="s">
        <v>12</v>
      </c>
    </row>
    <row r="48" spans="2:6" ht="12.5">
      <c r="B48" s="114">
        <v>45519.635416666664</v>
      </c>
      <c r="C48" s="100">
        <v>340</v>
      </c>
      <c r="D48" s="115">
        <v>16.75</v>
      </c>
      <c r="E48" s="98">
        <v>5695</v>
      </c>
      <c r="F48" s="101" t="s">
        <v>12</v>
      </c>
    </row>
    <row r="49" spans="2:6" ht="12.5">
      <c r="B49" s="114">
        <v>45519.643750000003</v>
      </c>
      <c r="C49" s="100">
        <v>306</v>
      </c>
      <c r="D49" s="115">
        <v>16.77</v>
      </c>
      <c r="E49" s="98">
        <v>5131.62</v>
      </c>
      <c r="F49" s="101" t="s">
        <v>12</v>
      </c>
    </row>
    <row r="50" spans="2:6" ht="12.5">
      <c r="B50" s="114">
        <v>45519.647916666669</v>
      </c>
      <c r="C50" s="100">
        <v>600</v>
      </c>
      <c r="D50" s="115">
        <v>16.77</v>
      </c>
      <c r="E50" s="98">
        <v>10062</v>
      </c>
      <c r="F50" s="101" t="s">
        <v>12</v>
      </c>
    </row>
    <row r="51" spans="2:6" ht="12.5">
      <c r="B51" s="114">
        <v>45519.647916666669</v>
      </c>
      <c r="C51" s="100">
        <v>365</v>
      </c>
      <c r="D51" s="115">
        <v>16.77</v>
      </c>
      <c r="E51" s="98">
        <v>6121.05</v>
      </c>
      <c r="F51" s="101" t="s">
        <v>12</v>
      </c>
    </row>
    <row r="52" spans="2:6" ht="12.5">
      <c r="B52" s="114">
        <v>45519.656944444447</v>
      </c>
      <c r="C52" s="100">
        <v>800</v>
      </c>
      <c r="D52" s="115">
        <v>16.77</v>
      </c>
      <c r="E52" s="98">
        <v>13416</v>
      </c>
      <c r="F52" s="101" t="s">
        <v>12</v>
      </c>
    </row>
    <row r="53" spans="2:6" ht="12.5">
      <c r="B53" s="114">
        <v>45519.656944444447</v>
      </c>
      <c r="C53" s="100">
        <v>305</v>
      </c>
      <c r="D53" s="115">
        <v>16.77</v>
      </c>
      <c r="E53" s="98">
        <v>5114.8499999999995</v>
      </c>
      <c r="F53" s="101" t="s">
        <v>12</v>
      </c>
    </row>
    <row r="54" spans="2:6" ht="12.5">
      <c r="B54" s="114">
        <v>45519.665277777778</v>
      </c>
      <c r="C54" s="100">
        <v>355</v>
      </c>
      <c r="D54" s="115">
        <v>16.739999999999998</v>
      </c>
      <c r="E54" s="98">
        <v>5942.7</v>
      </c>
      <c r="F54" s="101" t="s">
        <v>12</v>
      </c>
    </row>
    <row r="55" spans="2:6" ht="12.5">
      <c r="B55" s="114">
        <v>45519.682638888888</v>
      </c>
      <c r="C55" s="100">
        <v>340</v>
      </c>
      <c r="D55" s="115">
        <v>16.75</v>
      </c>
      <c r="E55" s="98">
        <v>5695</v>
      </c>
      <c r="F55" s="101" t="s">
        <v>12</v>
      </c>
    </row>
    <row r="56" spans="2:6" ht="12.5">
      <c r="B56" s="114">
        <v>45519.692361111112</v>
      </c>
      <c r="C56" s="100">
        <v>362</v>
      </c>
      <c r="D56" s="115">
        <v>16.77</v>
      </c>
      <c r="E56" s="98">
        <v>6070.74</v>
      </c>
      <c r="F56" s="101" t="s">
        <v>12</v>
      </c>
    </row>
    <row r="57" spans="2:6" ht="12.5">
      <c r="B57" s="114">
        <v>45519.70208333333</v>
      </c>
      <c r="C57" s="100">
        <v>311</v>
      </c>
      <c r="D57" s="115">
        <v>16.79</v>
      </c>
      <c r="E57" s="98">
        <v>5221.6899999999996</v>
      </c>
      <c r="F57" s="101" t="s">
        <v>12</v>
      </c>
    </row>
    <row r="58" spans="2:6" ht="12.5">
      <c r="B58" s="114">
        <v>45519.70208333333</v>
      </c>
      <c r="C58" s="100">
        <v>28</v>
      </c>
      <c r="D58" s="115">
        <v>16.77</v>
      </c>
      <c r="E58" s="98">
        <v>469.56</v>
      </c>
      <c r="F58" s="101" t="s">
        <v>12</v>
      </c>
    </row>
    <row r="59" spans="2:6" ht="12.5">
      <c r="B59" s="114">
        <v>45519.711805555555</v>
      </c>
      <c r="C59" s="100">
        <v>376</v>
      </c>
      <c r="D59" s="115">
        <v>16.77</v>
      </c>
      <c r="E59" s="98">
        <v>6305.5199999999995</v>
      </c>
      <c r="F59" s="101" t="s">
        <v>12</v>
      </c>
    </row>
    <row r="60" spans="2:6" ht="12.5">
      <c r="B60" s="114">
        <v>45519.712500000001</v>
      </c>
      <c r="C60" s="100">
        <v>96</v>
      </c>
      <c r="D60" s="115">
        <v>16.77</v>
      </c>
      <c r="E60" s="98">
        <v>1609.92</v>
      </c>
      <c r="F60" s="101" t="s">
        <v>12</v>
      </c>
    </row>
    <row r="61" spans="2:6" ht="12.5">
      <c r="B61" s="114">
        <v>45519.715277777781</v>
      </c>
      <c r="C61" s="100">
        <v>308</v>
      </c>
      <c r="D61" s="115">
        <v>16.77</v>
      </c>
      <c r="E61" s="98">
        <v>5165.16</v>
      </c>
      <c r="F61" s="101" t="s">
        <v>12</v>
      </c>
    </row>
    <row r="62" spans="2:6" ht="12.5">
      <c r="B62" s="114">
        <v>45519.715277777781</v>
      </c>
      <c r="C62" s="100">
        <v>298</v>
      </c>
      <c r="D62" s="115">
        <v>16.77</v>
      </c>
      <c r="E62" s="98">
        <v>4997.46</v>
      </c>
      <c r="F62" s="101" t="s">
        <v>12</v>
      </c>
    </row>
    <row r="63" spans="2:6" ht="12.5">
      <c r="B63" s="114">
        <v>45519.717361111114</v>
      </c>
      <c r="C63" s="100">
        <v>197</v>
      </c>
      <c r="D63" s="115">
        <v>16.739999999999998</v>
      </c>
      <c r="E63" s="98">
        <v>3297.7799999999997</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5" priority="1">
      <formula>$D15&gt;#REF!</formula>
    </cfRule>
  </conditionalFormatting>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6E432-872D-45F6-AE35-A1960D23E328}">
  <sheetPr codeName="Sheet21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45518</v>
      </c>
      <c r="C15" s="83">
        <f>SUMIF(F20:F5000,F15,C20:C5000)</f>
        <v>12278</v>
      </c>
      <c r="D15" s="84">
        <f>E15/C15</f>
        <v>16.572270728131613</v>
      </c>
      <c r="E15" s="84">
        <f>SUMIF(F20:F5000,F15,E20:E5000)</f>
        <v>203474.33999999997</v>
      </c>
      <c r="F15" s="85" t="s">
        <v>12</v>
      </c>
    </row>
    <row r="16" spans="2:10">
      <c r="B16" s="30">
        <v>45518</v>
      </c>
      <c r="C16" s="83">
        <f>SUMIF(F20:F5001,F16,C20:C5001)</f>
        <v>0</v>
      </c>
      <c r="D16" s="84">
        <v>0</v>
      </c>
      <c r="E16" s="84">
        <f>SUMIF(F20:F5001,F16,E20:E5001)</f>
        <v>0</v>
      </c>
      <c r="F16" s="85" t="s">
        <v>22</v>
      </c>
    </row>
    <row r="17" spans="2:12" ht="12.5">
      <c r="B17" s="30">
        <v>45518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45518.380231481482</v>
      </c>
      <c r="C20" s="100">
        <v>312</v>
      </c>
      <c r="D20" s="115" t="s">
        <v>193</v>
      </c>
      <c r="E20" s="98">
        <v>5110.5599999999995</v>
      </c>
      <c r="F20" s="101" t="s">
        <v>12</v>
      </c>
      <c r="G20" s="116"/>
      <c r="H20" s="113"/>
      <c r="I20" s="113"/>
      <c r="J20" s="113"/>
      <c r="K20" s="113"/>
    </row>
    <row r="21" spans="2:12" ht="12.5">
      <c r="B21" s="114">
        <v>45518.386064814818</v>
      </c>
      <c r="C21" s="100">
        <v>200</v>
      </c>
      <c r="D21" s="115" t="s">
        <v>199</v>
      </c>
      <c r="E21" s="98">
        <v>3284.0000000000005</v>
      </c>
      <c r="F21" s="94" t="s">
        <v>12</v>
      </c>
    </row>
    <row r="22" spans="2:12" ht="12.5">
      <c r="B22" s="114">
        <v>45518.386064814818</v>
      </c>
      <c r="C22" s="100">
        <v>114</v>
      </c>
      <c r="D22" s="115" t="s">
        <v>199</v>
      </c>
      <c r="E22" s="98">
        <v>1871.88</v>
      </c>
      <c r="F22" s="94" t="s">
        <v>12</v>
      </c>
    </row>
    <row r="23" spans="2:12" ht="12.5">
      <c r="B23" s="114">
        <v>45518.39570601852</v>
      </c>
      <c r="C23" s="100">
        <v>248</v>
      </c>
      <c r="D23" s="115" t="s">
        <v>199</v>
      </c>
      <c r="E23" s="98">
        <v>4072.1600000000003</v>
      </c>
      <c r="F23" s="101" t="s">
        <v>12</v>
      </c>
    </row>
    <row r="24" spans="2:12" ht="12.5">
      <c r="B24" s="114">
        <v>45518.39570601852</v>
      </c>
      <c r="C24" s="100">
        <v>87</v>
      </c>
      <c r="D24" s="115" t="s">
        <v>199</v>
      </c>
      <c r="E24" s="98">
        <v>1428.5400000000002</v>
      </c>
      <c r="F24" s="101" t="s">
        <v>12</v>
      </c>
    </row>
    <row r="25" spans="2:12" ht="12.5">
      <c r="B25" s="114">
        <v>45518.401493055557</v>
      </c>
      <c r="C25" s="100">
        <v>49</v>
      </c>
      <c r="D25" s="115" t="s">
        <v>200</v>
      </c>
      <c r="E25" s="98">
        <v>805.06999999999994</v>
      </c>
      <c r="F25" s="101" t="s">
        <v>12</v>
      </c>
    </row>
    <row r="26" spans="2:12" ht="12.5">
      <c r="B26" s="114">
        <v>45518.401493055557</v>
      </c>
      <c r="C26" s="100">
        <v>305</v>
      </c>
      <c r="D26" s="115" t="s">
        <v>200</v>
      </c>
      <c r="E26" s="98">
        <v>5011.1499999999996</v>
      </c>
      <c r="F26" s="101" t="s">
        <v>12</v>
      </c>
    </row>
    <row r="27" spans="2:12" ht="12.5">
      <c r="B27" s="114">
        <v>45518.411319444444</v>
      </c>
      <c r="C27" s="100">
        <v>349</v>
      </c>
      <c r="D27" s="115" t="s">
        <v>201</v>
      </c>
      <c r="E27" s="98">
        <v>5751.52</v>
      </c>
      <c r="F27" s="101" t="s">
        <v>12</v>
      </c>
    </row>
    <row r="28" spans="2:12" ht="12.5">
      <c r="B28" s="114">
        <v>45518.434953703705</v>
      </c>
      <c r="C28" s="100">
        <v>340</v>
      </c>
      <c r="D28" s="115" t="s">
        <v>202</v>
      </c>
      <c r="E28" s="98">
        <v>5606.5999999999995</v>
      </c>
      <c r="F28" s="101" t="s">
        <v>12</v>
      </c>
    </row>
    <row r="29" spans="2:12" ht="12.5">
      <c r="B29" s="114">
        <v>45518.435127314813</v>
      </c>
      <c r="C29" s="100">
        <v>376</v>
      </c>
      <c r="D29" s="115" t="s">
        <v>202</v>
      </c>
      <c r="E29" s="98">
        <v>6200.24</v>
      </c>
      <c r="F29" s="101" t="s">
        <v>12</v>
      </c>
    </row>
    <row r="30" spans="2:12" ht="12.5">
      <c r="B30" s="114">
        <v>45518.454409722224</v>
      </c>
      <c r="C30" s="100">
        <v>200</v>
      </c>
      <c r="D30" s="115" t="s">
        <v>203</v>
      </c>
      <c r="E30" s="98">
        <v>3310</v>
      </c>
      <c r="F30" s="101" t="s">
        <v>12</v>
      </c>
    </row>
    <row r="31" spans="2:12" ht="12.5">
      <c r="B31" s="114">
        <v>45518.456932870373</v>
      </c>
      <c r="C31" s="100">
        <v>339</v>
      </c>
      <c r="D31" s="115" t="s">
        <v>203</v>
      </c>
      <c r="E31" s="98">
        <v>5610.45</v>
      </c>
      <c r="F31" s="101" t="s">
        <v>12</v>
      </c>
    </row>
    <row r="32" spans="2:12" ht="12.5">
      <c r="B32" s="114">
        <v>45518.469224537039</v>
      </c>
      <c r="C32" s="100">
        <v>355</v>
      </c>
      <c r="D32" s="115" t="s">
        <v>203</v>
      </c>
      <c r="E32" s="98">
        <v>5875.25</v>
      </c>
      <c r="F32" s="101" t="s">
        <v>12</v>
      </c>
    </row>
    <row r="33" spans="2:6" ht="12.5">
      <c r="B33" s="114">
        <v>45518.489594907405</v>
      </c>
      <c r="C33" s="100">
        <v>376</v>
      </c>
      <c r="D33" s="115" t="s">
        <v>204</v>
      </c>
      <c r="E33" s="98">
        <v>6226.5599999999995</v>
      </c>
      <c r="F33" s="101" t="s">
        <v>12</v>
      </c>
    </row>
    <row r="34" spans="2:6" ht="12.5">
      <c r="B34" s="114">
        <v>45518.493958333333</v>
      </c>
      <c r="C34" s="100">
        <v>250</v>
      </c>
      <c r="D34" s="115" t="s">
        <v>203</v>
      </c>
      <c r="E34" s="98">
        <v>4137.5</v>
      </c>
      <c r="F34" s="101" t="s">
        <v>12</v>
      </c>
    </row>
    <row r="35" spans="2:6" ht="12.5">
      <c r="B35" s="114">
        <v>45518.510439814818</v>
      </c>
      <c r="C35" s="100">
        <v>166</v>
      </c>
      <c r="D35" s="115" t="s">
        <v>205</v>
      </c>
      <c r="E35" s="98">
        <v>2745.64</v>
      </c>
      <c r="F35" s="101" t="s">
        <v>12</v>
      </c>
    </row>
    <row r="36" spans="2:6" ht="12.5">
      <c r="B36" s="114">
        <v>45518.510439814818</v>
      </c>
      <c r="C36" s="100">
        <v>147</v>
      </c>
      <c r="D36" s="115" t="s">
        <v>205</v>
      </c>
      <c r="E36" s="98">
        <v>2431.3799999999997</v>
      </c>
      <c r="F36" s="101" t="s">
        <v>12</v>
      </c>
    </row>
    <row r="37" spans="2:6" ht="12.5">
      <c r="B37" s="114">
        <v>45518.528182870374</v>
      </c>
      <c r="C37" s="100">
        <v>40</v>
      </c>
      <c r="D37" s="115" t="s">
        <v>204</v>
      </c>
      <c r="E37" s="98">
        <v>662.4</v>
      </c>
      <c r="F37" s="101" t="s">
        <v>12</v>
      </c>
    </row>
    <row r="38" spans="2:6" ht="12.5">
      <c r="B38" s="114">
        <v>45518.528182870374</v>
      </c>
      <c r="C38" s="100">
        <v>260</v>
      </c>
      <c r="D38" s="115" t="s">
        <v>204</v>
      </c>
      <c r="E38" s="98">
        <v>4305.5999999999995</v>
      </c>
      <c r="F38" s="101" t="s">
        <v>12</v>
      </c>
    </row>
    <row r="39" spans="2:6" ht="12.5">
      <c r="B39" s="114">
        <v>45518.540381944447</v>
      </c>
      <c r="C39" s="100">
        <v>335</v>
      </c>
      <c r="D39" s="115" t="s">
        <v>206</v>
      </c>
      <c r="E39" s="98">
        <v>5534.2</v>
      </c>
      <c r="F39" s="101" t="s">
        <v>12</v>
      </c>
    </row>
    <row r="40" spans="2:6" ht="12.5">
      <c r="B40" s="114">
        <v>45518.555763888886</v>
      </c>
      <c r="C40" s="100">
        <v>327</v>
      </c>
      <c r="D40" s="115" t="s">
        <v>207</v>
      </c>
      <c r="E40" s="98">
        <v>5405.31</v>
      </c>
      <c r="F40" s="101" t="s">
        <v>12</v>
      </c>
    </row>
    <row r="41" spans="2:6" ht="12.5">
      <c r="B41" s="114">
        <v>45518.57885416667</v>
      </c>
      <c r="C41" s="100">
        <v>325</v>
      </c>
      <c r="D41" s="115" t="s">
        <v>208</v>
      </c>
      <c r="E41" s="98">
        <v>5398.25</v>
      </c>
      <c r="F41" s="101" t="s">
        <v>12</v>
      </c>
    </row>
    <row r="42" spans="2:6" ht="12.5">
      <c r="B42" s="114">
        <v>45518.58625</v>
      </c>
      <c r="C42" s="100">
        <v>364</v>
      </c>
      <c r="D42" s="115" t="s">
        <v>209</v>
      </c>
      <c r="E42" s="98">
        <v>6038.76</v>
      </c>
      <c r="F42" s="101" t="s">
        <v>12</v>
      </c>
    </row>
    <row r="43" spans="2:6" ht="12.5">
      <c r="B43" s="114">
        <v>45518.601689814815</v>
      </c>
      <c r="C43" s="100">
        <v>109</v>
      </c>
      <c r="D43" s="115" t="s">
        <v>210</v>
      </c>
      <c r="E43" s="98">
        <v>1809.4</v>
      </c>
      <c r="F43" s="101" t="s">
        <v>12</v>
      </c>
    </row>
    <row r="44" spans="2:6" ht="12.5">
      <c r="B44" s="114">
        <v>45518.601689814815</v>
      </c>
      <c r="C44" s="100">
        <v>207</v>
      </c>
      <c r="D44" s="115" t="s">
        <v>210</v>
      </c>
      <c r="E44" s="98">
        <v>3436.2000000000003</v>
      </c>
      <c r="F44" s="101" t="s">
        <v>12</v>
      </c>
    </row>
    <row r="45" spans="2:6" ht="12.5">
      <c r="B45" s="114">
        <v>45518.616516203707</v>
      </c>
      <c r="C45" s="100">
        <v>356</v>
      </c>
      <c r="D45" s="115" t="s">
        <v>210</v>
      </c>
      <c r="E45" s="98">
        <v>5909.6</v>
      </c>
      <c r="F45" s="101" t="s">
        <v>12</v>
      </c>
    </row>
    <row r="46" spans="2:6" ht="12.5">
      <c r="B46" s="114">
        <v>45518.635451388887</v>
      </c>
      <c r="C46" s="100">
        <v>119</v>
      </c>
      <c r="D46" s="115" t="s">
        <v>208</v>
      </c>
      <c r="E46" s="98">
        <v>1976.59</v>
      </c>
      <c r="F46" s="101" t="s">
        <v>12</v>
      </c>
    </row>
    <row r="47" spans="2:6" ht="12.5">
      <c r="B47" s="114">
        <v>45518.635462962964</v>
      </c>
      <c r="C47" s="100">
        <v>229</v>
      </c>
      <c r="D47" s="115" t="s">
        <v>208</v>
      </c>
      <c r="E47" s="98">
        <v>3803.69</v>
      </c>
      <c r="F47" s="101" t="s">
        <v>12</v>
      </c>
    </row>
    <row r="48" spans="2:6" ht="12.5">
      <c r="B48" s="114">
        <v>45518.6409375</v>
      </c>
      <c r="C48" s="100">
        <v>600</v>
      </c>
      <c r="D48" s="115" t="s">
        <v>211</v>
      </c>
      <c r="E48" s="98">
        <v>9978</v>
      </c>
      <c r="F48" s="101" t="s">
        <v>12</v>
      </c>
    </row>
    <row r="49" spans="2:6" ht="12.5">
      <c r="B49" s="114">
        <v>45518.641400462962</v>
      </c>
      <c r="C49" s="100">
        <v>600</v>
      </c>
      <c r="D49" s="115" t="s">
        <v>211</v>
      </c>
      <c r="E49" s="98">
        <v>9978</v>
      </c>
      <c r="F49" s="101" t="s">
        <v>12</v>
      </c>
    </row>
    <row r="50" spans="2:6" ht="12.5">
      <c r="B50" s="114">
        <v>45518.641400462962</v>
      </c>
      <c r="C50" s="100">
        <v>316</v>
      </c>
      <c r="D50" s="115" t="s">
        <v>211</v>
      </c>
      <c r="E50" s="98">
        <v>5255.08</v>
      </c>
      <c r="F50" s="101" t="s">
        <v>12</v>
      </c>
    </row>
    <row r="51" spans="2:6" ht="12.5">
      <c r="B51" s="114">
        <v>45518.641400462962</v>
      </c>
      <c r="C51" s="100">
        <v>43</v>
      </c>
      <c r="D51" s="115" t="s">
        <v>211</v>
      </c>
      <c r="E51" s="98">
        <v>715.08999999999992</v>
      </c>
      <c r="F51" s="101" t="s">
        <v>12</v>
      </c>
    </row>
    <row r="52" spans="2:6" ht="12.5">
      <c r="B52" s="114">
        <v>45518.648194444446</v>
      </c>
      <c r="C52" s="100">
        <v>357</v>
      </c>
      <c r="D52" s="115" t="s">
        <v>208</v>
      </c>
      <c r="E52" s="98">
        <v>5929.7699999999995</v>
      </c>
      <c r="F52" s="101" t="s">
        <v>12</v>
      </c>
    </row>
    <row r="53" spans="2:6" ht="12.5">
      <c r="B53" s="114">
        <v>45518.6559837963</v>
      </c>
      <c r="C53" s="100">
        <v>313</v>
      </c>
      <c r="D53" s="115" t="s">
        <v>210</v>
      </c>
      <c r="E53" s="98">
        <v>5195.8</v>
      </c>
      <c r="F53" s="101" t="s">
        <v>12</v>
      </c>
    </row>
    <row r="54" spans="2:6" ht="12.5">
      <c r="B54" s="114">
        <v>45518.660868055558</v>
      </c>
      <c r="C54" s="100">
        <v>182</v>
      </c>
      <c r="D54" s="115" t="s">
        <v>211</v>
      </c>
      <c r="E54" s="98">
        <v>3026.66</v>
      </c>
      <c r="F54" s="101" t="s">
        <v>12</v>
      </c>
    </row>
    <row r="55" spans="2:6" ht="12.5">
      <c r="B55" s="114">
        <v>45518.660868055558</v>
      </c>
      <c r="C55" s="100">
        <v>28</v>
      </c>
      <c r="D55" s="115" t="s">
        <v>211</v>
      </c>
      <c r="E55" s="98">
        <v>465.64</v>
      </c>
      <c r="F55" s="101" t="s">
        <v>12</v>
      </c>
    </row>
    <row r="56" spans="2:6" ht="12.5">
      <c r="B56" s="114">
        <v>45518.660868055558</v>
      </c>
      <c r="C56" s="100">
        <v>290</v>
      </c>
      <c r="D56" s="115" t="s">
        <v>211</v>
      </c>
      <c r="E56" s="98">
        <v>4822.7</v>
      </c>
      <c r="F56" s="101" t="s">
        <v>12</v>
      </c>
    </row>
    <row r="57" spans="2:6" ht="12.5">
      <c r="B57" s="114">
        <v>45518.666851851849</v>
      </c>
      <c r="C57" s="100">
        <v>366</v>
      </c>
      <c r="D57" s="115" t="s">
        <v>211</v>
      </c>
      <c r="E57" s="98">
        <v>6086.58</v>
      </c>
      <c r="F57" s="101" t="s">
        <v>12</v>
      </c>
    </row>
    <row r="58" spans="2:6" ht="12.5">
      <c r="B58" s="114">
        <v>45518.678657407407</v>
      </c>
      <c r="C58" s="100">
        <v>35</v>
      </c>
      <c r="D58" s="115" t="s">
        <v>212</v>
      </c>
      <c r="E58" s="98">
        <v>582.4</v>
      </c>
      <c r="F58" s="101" t="s">
        <v>12</v>
      </c>
    </row>
    <row r="59" spans="2:6" ht="12.5">
      <c r="B59" s="114">
        <v>45518.678657407407</v>
      </c>
      <c r="C59" s="100">
        <v>465</v>
      </c>
      <c r="D59" s="115" t="s">
        <v>212</v>
      </c>
      <c r="E59" s="98">
        <v>7737.6</v>
      </c>
      <c r="F59" s="101" t="s">
        <v>12</v>
      </c>
    </row>
    <row r="60" spans="2:6" ht="12.5">
      <c r="B60" s="114">
        <v>45518.680011574077</v>
      </c>
      <c r="C60" s="100">
        <v>341</v>
      </c>
      <c r="D60" s="115" t="s">
        <v>212</v>
      </c>
      <c r="E60" s="98">
        <v>5674.24</v>
      </c>
      <c r="F60" s="101" t="s">
        <v>12</v>
      </c>
    </row>
    <row r="61" spans="2:6" ht="12.5">
      <c r="B61" s="114">
        <v>45518.688067129631</v>
      </c>
      <c r="C61" s="100">
        <v>358</v>
      </c>
      <c r="D61" s="115" t="s">
        <v>213</v>
      </c>
      <c r="E61" s="98">
        <v>5964.28</v>
      </c>
      <c r="F61" s="101" t="s">
        <v>12</v>
      </c>
    </row>
    <row r="62" spans="2:6" ht="12.5">
      <c r="B62" s="114">
        <v>45518.688726851855</v>
      </c>
      <c r="C62" s="100">
        <v>500</v>
      </c>
      <c r="D62" s="115" t="s">
        <v>212</v>
      </c>
      <c r="E62" s="98">
        <v>8320</v>
      </c>
      <c r="F62" s="101" t="s">
        <v>12</v>
      </c>
    </row>
    <row r="63" spans="2:6" ht="12.5">
      <c r="B63" s="114">
        <v>45518.689409722225</v>
      </c>
      <c r="C63" s="100">
        <v>200</v>
      </c>
      <c r="D63" s="115" t="s">
        <v>212</v>
      </c>
      <c r="E63" s="98">
        <v>3328</v>
      </c>
      <c r="F63" s="101" t="s">
        <v>12</v>
      </c>
    </row>
    <row r="64" spans="2:6" ht="12.5">
      <c r="B64" s="114">
        <v>45518.689409722225</v>
      </c>
      <c r="C64" s="100">
        <v>400</v>
      </c>
      <c r="D64" s="115" t="s">
        <v>212</v>
      </c>
      <c r="E64" s="98">
        <v>6656</v>
      </c>
      <c r="F64" s="101" t="s">
        <v>12</v>
      </c>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4" priority="1">
      <formula>$D15&gt;#REF!</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D2585-803F-4606-B4D2-ACEDDF4FD53B}">
  <sheetPr codeName="Sheet21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45517</v>
      </c>
      <c r="C15" s="83">
        <f>SUMIF(F20:F5000,F15,C20:C5000)</f>
        <v>17963</v>
      </c>
      <c r="D15" s="84">
        <f>E15/C15</f>
        <v>16.399455547514339</v>
      </c>
      <c r="E15" s="84">
        <f>SUMIF(F20:F5000,F15,E20:E5000)</f>
        <v>294583.4200000001</v>
      </c>
      <c r="F15" s="85" t="s">
        <v>12</v>
      </c>
    </row>
    <row r="16" spans="2:10">
      <c r="B16" s="30">
        <v>45517</v>
      </c>
      <c r="C16" s="83">
        <f>SUMIF(F20:F5001,F16,C20:C5001)</f>
        <v>0</v>
      </c>
      <c r="D16" s="84">
        <v>0</v>
      </c>
      <c r="E16" s="84">
        <f>SUMIF(F20:F5001,F16,E20:E5001)</f>
        <v>0</v>
      </c>
      <c r="F16" s="85" t="s">
        <v>22</v>
      </c>
    </row>
    <row r="17" spans="2:12" ht="12.5">
      <c r="B17" s="30">
        <v>45517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45517.379166666666</v>
      </c>
      <c r="C20" s="100">
        <v>334</v>
      </c>
      <c r="D20" s="115">
        <v>16.579999999999998</v>
      </c>
      <c r="E20" s="98">
        <v>5537.7199999999993</v>
      </c>
      <c r="F20" s="101" t="s">
        <v>12</v>
      </c>
      <c r="G20" s="116"/>
      <c r="H20" s="113"/>
      <c r="I20" s="113"/>
      <c r="J20" s="113"/>
      <c r="K20" s="113"/>
    </row>
    <row r="21" spans="2:12" ht="12.5">
      <c r="B21" s="114">
        <v>45517.386111111111</v>
      </c>
      <c r="C21" s="100">
        <v>330</v>
      </c>
      <c r="D21" s="115">
        <v>16.53</v>
      </c>
      <c r="E21" s="98">
        <v>5454.9000000000005</v>
      </c>
      <c r="F21" s="94" t="s">
        <v>12</v>
      </c>
    </row>
    <row r="22" spans="2:12" ht="12.5">
      <c r="B22" s="114">
        <v>45517.393055555556</v>
      </c>
      <c r="C22" s="100">
        <v>357</v>
      </c>
      <c r="D22" s="115">
        <v>16.53</v>
      </c>
      <c r="E22" s="98">
        <v>5901.21</v>
      </c>
      <c r="F22" s="94" t="s">
        <v>12</v>
      </c>
    </row>
    <row r="23" spans="2:12" ht="12.5">
      <c r="B23" s="114">
        <v>45517.40902777778</v>
      </c>
      <c r="C23" s="100">
        <v>129</v>
      </c>
      <c r="D23" s="115">
        <v>16.47</v>
      </c>
      <c r="E23" s="98">
        <v>2124.6299999999997</v>
      </c>
      <c r="F23" s="101" t="s">
        <v>12</v>
      </c>
    </row>
    <row r="24" spans="2:12" ht="12.5">
      <c r="B24" s="114">
        <v>45517.40902777778</v>
      </c>
      <c r="C24" s="100">
        <v>203</v>
      </c>
      <c r="D24" s="115">
        <v>16.47</v>
      </c>
      <c r="E24" s="98">
        <v>3343.41</v>
      </c>
      <c r="F24" s="101" t="s">
        <v>12</v>
      </c>
    </row>
    <row r="25" spans="2:12" ht="12.5">
      <c r="B25" s="114">
        <v>45517.414583333331</v>
      </c>
      <c r="C25" s="100">
        <v>69</v>
      </c>
      <c r="D25" s="115">
        <v>16.47</v>
      </c>
      <c r="E25" s="98">
        <v>1136.4299999999998</v>
      </c>
      <c r="F25" s="101" t="s">
        <v>12</v>
      </c>
    </row>
    <row r="26" spans="2:12" ht="12.5">
      <c r="B26" s="114">
        <v>45517.414583333331</v>
      </c>
      <c r="C26" s="100">
        <v>65</v>
      </c>
      <c r="D26" s="115">
        <v>16.47</v>
      </c>
      <c r="E26" s="98">
        <v>1070.55</v>
      </c>
      <c r="F26" s="101" t="s">
        <v>12</v>
      </c>
    </row>
    <row r="27" spans="2:12" ht="12.5">
      <c r="B27" s="114">
        <v>45517.414583333331</v>
      </c>
      <c r="C27" s="100">
        <v>108</v>
      </c>
      <c r="D27" s="115">
        <v>16.47</v>
      </c>
      <c r="E27" s="98">
        <v>1778.7599999999998</v>
      </c>
      <c r="F27" s="101" t="s">
        <v>12</v>
      </c>
    </row>
    <row r="28" spans="2:12" ht="12.5">
      <c r="B28" s="114">
        <v>45517.414583333331</v>
      </c>
      <c r="C28" s="100">
        <v>154</v>
      </c>
      <c r="D28" s="115">
        <v>16.47</v>
      </c>
      <c r="E28" s="98">
        <v>2536.3799999999997</v>
      </c>
      <c r="F28" s="101" t="s">
        <v>12</v>
      </c>
    </row>
    <row r="29" spans="2:12" ht="12.5">
      <c r="B29" s="114">
        <v>45517.414583333331</v>
      </c>
      <c r="C29" s="100">
        <v>104</v>
      </c>
      <c r="D29" s="115">
        <v>16.47</v>
      </c>
      <c r="E29" s="98">
        <v>1712.8799999999999</v>
      </c>
      <c r="F29" s="101" t="s">
        <v>12</v>
      </c>
    </row>
    <row r="30" spans="2:12" ht="12.5">
      <c r="B30" s="114">
        <v>45517.418055555558</v>
      </c>
      <c r="C30" s="100">
        <v>344</v>
      </c>
      <c r="D30" s="115">
        <v>16.45</v>
      </c>
      <c r="E30" s="98">
        <v>5658.8</v>
      </c>
      <c r="F30" s="101" t="s">
        <v>12</v>
      </c>
    </row>
    <row r="31" spans="2:12" ht="12.5">
      <c r="B31" s="114">
        <v>45517.419444444444</v>
      </c>
      <c r="C31" s="100">
        <v>300</v>
      </c>
      <c r="D31" s="115">
        <v>16.45</v>
      </c>
      <c r="E31" s="98">
        <v>4935</v>
      </c>
      <c r="F31" s="101" t="s">
        <v>12</v>
      </c>
    </row>
    <row r="32" spans="2:12" ht="12.5">
      <c r="B32" s="114">
        <v>45517.430555555555</v>
      </c>
      <c r="C32" s="100">
        <v>343</v>
      </c>
      <c r="D32" s="115">
        <v>16.43</v>
      </c>
      <c r="E32" s="98">
        <v>5635.49</v>
      </c>
      <c r="F32" s="101" t="s">
        <v>12</v>
      </c>
    </row>
    <row r="33" spans="2:6" ht="12.5">
      <c r="B33" s="114">
        <v>45517.430555555555</v>
      </c>
      <c r="C33" s="100">
        <v>400</v>
      </c>
      <c r="D33" s="115">
        <v>16.43</v>
      </c>
      <c r="E33" s="98">
        <v>6572</v>
      </c>
      <c r="F33" s="101" t="s">
        <v>12</v>
      </c>
    </row>
    <row r="34" spans="2:6" ht="12.5">
      <c r="B34" s="114">
        <v>45517.435416666667</v>
      </c>
      <c r="C34" s="100">
        <v>312</v>
      </c>
      <c r="D34" s="115">
        <v>16.47</v>
      </c>
      <c r="E34" s="98">
        <v>5138.6399999999994</v>
      </c>
      <c r="F34" s="101" t="s">
        <v>12</v>
      </c>
    </row>
    <row r="35" spans="2:6" ht="12.5">
      <c r="B35" s="114">
        <v>45517.447916666664</v>
      </c>
      <c r="C35" s="100">
        <v>49</v>
      </c>
      <c r="D35" s="115">
        <v>16.38</v>
      </c>
      <c r="E35" s="98">
        <v>802.62</v>
      </c>
      <c r="F35" s="101" t="s">
        <v>12</v>
      </c>
    </row>
    <row r="36" spans="2:6" ht="12.5">
      <c r="B36" s="114">
        <v>45517.447916666664</v>
      </c>
      <c r="C36" s="100">
        <v>351</v>
      </c>
      <c r="D36" s="115">
        <v>16.38</v>
      </c>
      <c r="E36" s="98">
        <v>5749.3799999999992</v>
      </c>
      <c r="F36" s="101" t="s">
        <v>12</v>
      </c>
    </row>
    <row r="37" spans="2:6" ht="12.5">
      <c r="B37" s="114">
        <v>45517.447916666664</v>
      </c>
      <c r="C37" s="100">
        <v>352</v>
      </c>
      <c r="D37" s="115">
        <v>16.38</v>
      </c>
      <c r="E37" s="98">
        <v>5765.7599999999993</v>
      </c>
      <c r="F37" s="101" t="s">
        <v>12</v>
      </c>
    </row>
    <row r="38" spans="2:6" ht="12.5">
      <c r="B38" s="114">
        <v>45517.45</v>
      </c>
      <c r="C38" s="100">
        <v>19</v>
      </c>
      <c r="D38" s="115">
        <v>16.41</v>
      </c>
      <c r="E38" s="98">
        <v>311.79000000000002</v>
      </c>
      <c r="F38" s="101" t="s">
        <v>12</v>
      </c>
    </row>
    <row r="39" spans="2:6" ht="12.5">
      <c r="B39" s="114">
        <v>45517.45</v>
      </c>
      <c r="C39" s="100">
        <v>11</v>
      </c>
      <c r="D39" s="115">
        <v>16.41</v>
      </c>
      <c r="E39" s="98">
        <v>180.51</v>
      </c>
      <c r="F39" s="101" t="s">
        <v>12</v>
      </c>
    </row>
    <row r="40" spans="2:6" ht="12.5">
      <c r="B40" s="114">
        <v>45517.45</v>
      </c>
      <c r="C40" s="100">
        <v>466</v>
      </c>
      <c r="D40" s="115">
        <v>16.41</v>
      </c>
      <c r="E40" s="98">
        <v>7647.06</v>
      </c>
      <c r="F40" s="101" t="s">
        <v>12</v>
      </c>
    </row>
    <row r="41" spans="2:6" ht="12.5">
      <c r="B41" s="114">
        <v>45517.45</v>
      </c>
      <c r="C41" s="100">
        <v>4</v>
      </c>
      <c r="D41" s="115">
        <v>16.41</v>
      </c>
      <c r="E41" s="98">
        <v>65.64</v>
      </c>
      <c r="F41" s="101" t="s">
        <v>12</v>
      </c>
    </row>
    <row r="42" spans="2:6" ht="12.5">
      <c r="B42" s="114">
        <v>45517.459722222222</v>
      </c>
      <c r="C42" s="100">
        <v>329</v>
      </c>
      <c r="D42" s="115">
        <v>16.399999999999999</v>
      </c>
      <c r="E42" s="98">
        <v>5395.5999999999995</v>
      </c>
      <c r="F42" s="101" t="s">
        <v>12</v>
      </c>
    </row>
    <row r="43" spans="2:6" ht="12.5">
      <c r="B43" s="114">
        <v>45517.459722222222</v>
      </c>
      <c r="C43" s="100">
        <v>400</v>
      </c>
      <c r="D43" s="115">
        <v>16.38</v>
      </c>
      <c r="E43" s="98">
        <v>6552</v>
      </c>
      <c r="F43" s="101" t="s">
        <v>12</v>
      </c>
    </row>
    <row r="44" spans="2:6" ht="12.5">
      <c r="B44" s="114">
        <v>45517.470833333333</v>
      </c>
      <c r="C44" s="100">
        <v>182</v>
      </c>
      <c r="D44" s="115">
        <v>16.350000000000001</v>
      </c>
      <c r="E44" s="98">
        <v>2975.7000000000003</v>
      </c>
      <c r="F44" s="101" t="s">
        <v>12</v>
      </c>
    </row>
    <row r="45" spans="2:6" ht="12.5">
      <c r="B45" s="114">
        <v>45517.47152777778</v>
      </c>
      <c r="C45" s="100">
        <v>100</v>
      </c>
      <c r="D45" s="115">
        <v>16.350000000000001</v>
      </c>
      <c r="E45" s="98">
        <v>1635.0000000000002</v>
      </c>
      <c r="F45" s="101" t="s">
        <v>12</v>
      </c>
    </row>
    <row r="46" spans="2:6" ht="12.5">
      <c r="B46" s="114">
        <v>45517.473611111112</v>
      </c>
      <c r="C46" s="100">
        <v>314</v>
      </c>
      <c r="D46" s="115">
        <v>16.37</v>
      </c>
      <c r="E46" s="98">
        <v>5140.18</v>
      </c>
      <c r="F46" s="101" t="s">
        <v>12</v>
      </c>
    </row>
    <row r="47" spans="2:6" ht="12.5">
      <c r="B47" s="114">
        <v>45517.473611111112</v>
      </c>
      <c r="C47" s="100">
        <v>7</v>
      </c>
      <c r="D47" s="115">
        <v>16.350000000000001</v>
      </c>
      <c r="E47" s="98">
        <v>114.45000000000002</v>
      </c>
      <c r="F47" s="101" t="s">
        <v>12</v>
      </c>
    </row>
    <row r="48" spans="2:6" ht="12.5">
      <c r="B48" s="114">
        <v>45517.473611111112</v>
      </c>
      <c r="C48" s="100">
        <v>111</v>
      </c>
      <c r="D48" s="115">
        <v>16.350000000000001</v>
      </c>
      <c r="E48" s="98">
        <v>1814.8500000000001</v>
      </c>
      <c r="F48" s="101" t="s">
        <v>12</v>
      </c>
    </row>
    <row r="49" spans="2:6" ht="12.5">
      <c r="B49" s="114">
        <v>45517.488194444442</v>
      </c>
      <c r="C49" s="100">
        <v>59</v>
      </c>
      <c r="D49" s="115">
        <v>16.41</v>
      </c>
      <c r="E49" s="98">
        <v>968.19</v>
      </c>
      <c r="F49" s="101" t="s">
        <v>12</v>
      </c>
    </row>
    <row r="50" spans="2:6" ht="12.5">
      <c r="B50" s="114">
        <v>45517.488194444442</v>
      </c>
      <c r="C50" s="100">
        <v>341</v>
      </c>
      <c r="D50" s="115">
        <v>16.41</v>
      </c>
      <c r="E50" s="98">
        <v>5595.81</v>
      </c>
      <c r="F50" s="101" t="s">
        <v>12</v>
      </c>
    </row>
    <row r="51" spans="2:6" ht="12.5">
      <c r="B51" s="114">
        <v>45517.488194444442</v>
      </c>
      <c r="C51" s="100">
        <v>347</v>
      </c>
      <c r="D51" s="115">
        <v>16.41</v>
      </c>
      <c r="E51" s="98">
        <v>5694.27</v>
      </c>
      <c r="F51" s="101" t="s">
        <v>12</v>
      </c>
    </row>
    <row r="52" spans="2:6" ht="12.5">
      <c r="B52" s="114">
        <v>45517.504861111112</v>
      </c>
      <c r="C52" s="100">
        <v>352</v>
      </c>
      <c r="D52" s="115">
        <v>16.46</v>
      </c>
      <c r="E52" s="98">
        <v>5793.92</v>
      </c>
      <c r="F52" s="101" t="s">
        <v>12</v>
      </c>
    </row>
    <row r="53" spans="2:6" ht="12.5">
      <c r="B53" s="114">
        <v>45517.525000000001</v>
      </c>
      <c r="C53" s="100">
        <v>319</v>
      </c>
      <c r="D53" s="115">
        <v>16.399999999999999</v>
      </c>
      <c r="E53" s="98">
        <v>5231.5999999999995</v>
      </c>
      <c r="F53" s="101" t="s">
        <v>12</v>
      </c>
    </row>
    <row r="54" spans="2:6" ht="12.5">
      <c r="B54" s="114">
        <v>45517.538194444445</v>
      </c>
      <c r="C54" s="100">
        <v>311</v>
      </c>
      <c r="D54" s="115">
        <v>16.440000000000001</v>
      </c>
      <c r="E54" s="98">
        <v>5112.84</v>
      </c>
      <c r="F54" s="101" t="s">
        <v>12</v>
      </c>
    </row>
    <row r="55" spans="2:6" ht="12.5">
      <c r="B55" s="114">
        <v>45517.538194444445</v>
      </c>
      <c r="C55" s="100">
        <v>400</v>
      </c>
      <c r="D55" s="115">
        <v>16.43</v>
      </c>
      <c r="E55" s="98">
        <v>6572</v>
      </c>
      <c r="F55" s="101" t="s">
        <v>12</v>
      </c>
    </row>
    <row r="56" spans="2:6" ht="12.5">
      <c r="B56" s="114">
        <v>45517.540972222225</v>
      </c>
      <c r="C56" s="100">
        <v>200</v>
      </c>
      <c r="D56" s="115">
        <v>16.420000000000002</v>
      </c>
      <c r="E56" s="98">
        <v>3284.0000000000005</v>
      </c>
      <c r="F56" s="101" t="s">
        <v>12</v>
      </c>
    </row>
    <row r="57" spans="2:6" ht="12.5">
      <c r="B57" s="114">
        <v>45517.540972222225</v>
      </c>
      <c r="C57" s="100">
        <v>200</v>
      </c>
      <c r="D57" s="115">
        <v>16.420000000000002</v>
      </c>
      <c r="E57" s="98">
        <v>3284.0000000000005</v>
      </c>
      <c r="F57" s="101" t="s">
        <v>12</v>
      </c>
    </row>
    <row r="58" spans="2:6" ht="12.5">
      <c r="B58" s="114">
        <v>45517.556944444441</v>
      </c>
      <c r="C58" s="100">
        <v>366</v>
      </c>
      <c r="D58" s="115">
        <v>16.440000000000001</v>
      </c>
      <c r="E58" s="98">
        <v>6017.0400000000009</v>
      </c>
      <c r="F58" s="101" t="s">
        <v>12</v>
      </c>
    </row>
    <row r="59" spans="2:6" ht="12.5">
      <c r="B59" s="114">
        <v>45517.574305555558</v>
      </c>
      <c r="C59" s="100">
        <v>312</v>
      </c>
      <c r="D59" s="115">
        <v>16.41</v>
      </c>
      <c r="E59" s="98">
        <v>5119.92</v>
      </c>
      <c r="F59" s="101" t="s">
        <v>12</v>
      </c>
    </row>
    <row r="60" spans="2:6" ht="12.5">
      <c r="B60" s="114">
        <v>45517.594444444447</v>
      </c>
      <c r="C60" s="100">
        <v>344</v>
      </c>
      <c r="D60" s="115">
        <v>16.43</v>
      </c>
      <c r="E60" s="98">
        <v>5651.92</v>
      </c>
      <c r="F60" s="101" t="s">
        <v>12</v>
      </c>
    </row>
    <row r="61" spans="2:6" ht="12.5">
      <c r="B61" s="114">
        <v>45517.594444444447</v>
      </c>
      <c r="C61" s="100">
        <v>400</v>
      </c>
      <c r="D61" s="115">
        <v>16.38</v>
      </c>
      <c r="E61" s="98">
        <v>6552</v>
      </c>
      <c r="F61" s="101" t="s">
        <v>12</v>
      </c>
    </row>
    <row r="62" spans="2:6" ht="12.5">
      <c r="B62" s="114">
        <v>45517.598611111112</v>
      </c>
      <c r="C62" s="100">
        <v>400</v>
      </c>
      <c r="D62" s="115">
        <v>16.38</v>
      </c>
      <c r="E62" s="98">
        <v>6552</v>
      </c>
      <c r="F62" s="101" t="s">
        <v>12</v>
      </c>
    </row>
    <row r="63" spans="2:6" ht="12.5">
      <c r="B63" s="114">
        <v>45517.600694444445</v>
      </c>
      <c r="C63" s="100">
        <v>117</v>
      </c>
      <c r="D63" s="115">
        <v>16.350000000000001</v>
      </c>
      <c r="E63" s="98">
        <v>1912.9500000000003</v>
      </c>
      <c r="F63" s="101" t="s">
        <v>12</v>
      </c>
    </row>
    <row r="64" spans="2:6" ht="12.5">
      <c r="B64" s="114">
        <v>45517.600694444445</v>
      </c>
      <c r="C64" s="100">
        <v>283</v>
      </c>
      <c r="D64" s="115">
        <v>16.350000000000001</v>
      </c>
      <c r="E64" s="98">
        <v>4627.05</v>
      </c>
      <c r="F64" s="101" t="s">
        <v>12</v>
      </c>
    </row>
    <row r="65" spans="2:6" ht="12.5">
      <c r="B65" s="114">
        <v>45517.606944444444</v>
      </c>
      <c r="C65" s="100">
        <v>63</v>
      </c>
      <c r="D65" s="115">
        <v>16.39</v>
      </c>
      <c r="E65" s="98">
        <v>1032.57</v>
      </c>
      <c r="F65" s="101" t="s">
        <v>12</v>
      </c>
    </row>
    <row r="66" spans="2:6" ht="12.5">
      <c r="B66" s="114">
        <v>45517.606944444444</v>
      </c>
      <c r="C66" s="100">
        <v>313</v>
      </c>
      <c r="D66" s="115">
        <v>16.39</v>
      </c>
      <c r="E66" s="98">
        <v>5130.0700000000006</v>
      </c>
      <c r="F66" s="101" t="s">
        <v>12</v>
      </c>
    </row>
    <row r="67" spans="2:6" ht="12.5">
      <c r="B67" s="114">
        <v>45517.611111111109</v>
      </c>
      <c r="C67" s="100">
        <v>400</v>
      </c>
      <c r="D67" s="115">
        <v>16.36</v>
      </c>
      <c r="E67" s="98">
        <v>6544</v>
      </c>
      <c r="F67" s="101" t="s">
        <v>12</v>
      </c>
    </row>
    <row r="68" spans="2:6" ht="12.5">
      <c r="B68" s="114">
        <v>45517.622916666667</v>
      </c>
      <c r="C68" s="100">
        <v>90</v>
      </c>
      <c r="D68" s="115">
        <v>16.36</v>
      </c>
      <c r="E68" s="98">
        <v>1472.3999999999999</v>
      </c>
      <c r="F68" s="101" t="s">
        <v>12</v>
      </c>
    </row>
    <row r="69" spans="2:6" ht="12.5">
      <c r="B69" s="114">
        <v>45517.622916666667</v>
      </c>
      <c r="C69" s="100">
        <v>286</v>
      </c>
      <c r="D69" s="115">
        <v>16.36</v>
      </c>
      <c r="E69" s="98">
        <v>4678.96</v>
      </c>
      <c r="F69" s="101" t="s">
        <v>12</v>
      </c>
    </row>
    <row r="70" spans="2:6" ht="12.5">
      <c r="B70" s="114">
        <v>45517.642361111109</v>
      </c>
      <c r="C70" s="100">
        <v>342</v>
      </c>
      <c r="D70" s="115">
        <v>16.329999999999998</v>
      </c>
      <c r="E70" s="98">
        <v>5584.86</v>
      </c>
      <c r="F70" s="101" t="s">
        <v>12</v>
      </c>
    </row>
    <row r="71" spans="2:6" ht="12.5">
      <c r="B71" s="114">
        <v>45517.647222222222</v>
      </c>
      <c r="C71" s="100">
        <v>364</v>
      </c>
      <c r="D71" s="115">
        <v>16.309999999999999</v>
      </c>
      <c r="E71" s="98">
        <v>5936.8399999999992</v>
      </c>
      <c r="F71" s="101" t="s">
        <v>12</v>
      </c>
    </row>
    <row r="72" spans="2:6" ht="12.5">
      <c r="B72" s="114">
        <v>45517.656944444447</v>
      </c>
      <c r="C72" s="100">
        <v>339</v>
      </c>
      <c r="D72" s="115">
        <v>16.350000000000001</v>
      </c>
      <c r="E72" s="98">
        <v>5542.6500000000005</v>
      </c>
      <c r="F72" s="101" t="s">
        <v>12</v>
      </c>
    </row>
    <row r="73" spans="2:6" ht="12.5">
      <c r="B73" s="114">
        <v>45517.656944444447</v>
      </c>
      <c r="C73" s="100">
        <v>32</v>
      </c>
      <c r="D73" s="115">
        <v>16.350000000000001</v>
      </c>
      <c r="E73" s="98">
        <v>523.20000000000005</v>
      </c>
      <c r="F73" s="101" t="s">
        <v>12</v>
      </c>
    </row>
    <row r="74" spans="2:6" ht="12.5">
      <c r="B74" s="114">
        <v>45517.660416666666</v>
      </c>
      <c r="C74" s="100">
        <v>250</v>
      </c>
      <c r="D74" s="115">
        <v>16.34</v>
      </c>
      <c r="E74" s="98">
        <v>4085</v>
      </c>
      <c r="F74" s="101" t="s">
        <v>12</v>
      </c>
    </row>
    <row r="75" spans="2:6" ht="12.5">
      <c r="B75" s="114">
        <v>45517.663194444445</v>
      </c>
      <c r="C75" s="100">
        <v>350</v>
      </c>
      <c r="D75" s="115">
        <v>16.34</v>
      </c>
      <c r="E75" s="98">
        <v>5719</v>
      </c>
      <c r="F75" s="101" t="s">
        <v>12</v>
      </c>
    </row>
    <row r="76" spans="2:6" ht="12.5">
      <c r="B76" s="114">
        <v>45517.663194444445</v>
      </c>
      <c r="C76" s="100">
        <v>321</v>
      </c>
      <c r="D76" s="115">
        <v>16.34</v>
      </c>
      <c r="E76" s="98">
        <v>5245.14</v>
      </c>
      <c r="F76" s="101" t="s">
        <v>12</v>
      </c>
    </row>
    <row r="77" spans="2:6" ht="12.5">
      <c r="B77" s="114">
        <v>45517.663194444445</v>
      </c>
      <c r="C77" s="100">
        <v>110</v>
      </c>
      <c r="D77" s="115">
        <v>16.34</v>
      </c>
      <c r="E77" s="98">
        <v>1797.4</v>
      </c>
      <c r="F77" s="101" t="s">
        <v>12</v>
      </c>
    </row>
    <row r="78" spans="2:6" ht="12.5">
      <c r="B78" s="114">
        <v>45517.663194444445</v>
      </c>
      <c r="C78" s="100">
        <v>29</v>
      </c>
      <c r="D78" s="115">
        <v>16.34</v>
      </c>
      <c r="E78" s="98">
        <v>473.86</v>
      </c>
      <c r="F78" s="101" t="s">
        <v>12</v>
      </c>
    </row>
    <row r="79" spans="2:6" ht="12.5">
      <c r="B79" s="114">
        <v>45517.663194444445</v>
      </c>
      <c r="C79" s="100">
        <v>361</v>
      </c>
      <c r="D79" s="115">
        <v>16.34</v>
      </c>
      <c r="E79" s="98">
        <v>5898.74</v>
      </c>
      <c r="F79" s="101" t="s">
        <v>12</v>
      </c>
    </row>
    <row r="80" spans="2:6" ht="12.5">
      <c r="B80" s="114">
        <v>45517.667361111111</v>
      </c>
      <c r="C80" s="100">
        <v>300</v>
      </c>
      <c r="D80" s="115">
        <v>16.34</v>
      </c>
      <c r="E80" s="98">
        <v>4902</v>
      </c>
      <c r="F80" s="101" t="s">
        <v>12</v>
      </c>
    </row>
    <row r="81" spans="2:6" ht="12.5">
      <c r="B81" s="114">
        <v>45517.67083333333</v>
      </c>
      <c r="C81" s="100">
        <v>314</v>
      </c>
      <c r="D81" s="115">
        <v>16.32</v>
      </c>
      <c r="E81" s="98">
        <v>5124.4800000000005</v>
      </c>
      <c r="F81" s="101" t="s">
        <v>12</v>
      </c>
    </row>
    <row r="82" spans="2:6" ht="12.5">
      <c r="B82" s="114">
        <v>45517.671527777777</v>
      </c>
      <c r="C82" s="100">
        <v>300</v>
      </c>
      <c r="D82" s="115">
        <v>16.350000000000001</v>
      </c>
      <c r="E82" s="98">
        <v>4905</v>
      </c>
      <c r="F82" s="101" t="s">
        <v>12</v>
      </c>
    </row>
    <row r="83" spans="2:6" ht="12.5">
      <c r="B83" s="114">
        <v>45517.6875</v>
      </c>
      <c r="C83" s="100">
        <v>370</v>
      </c>
      <c r="D83" s="115">
        <v>16.36</v>
      </c>
      <c r="E83" s="98">
        <v>6053.2</v>
      </c>
      <c r="F83" s="101" t="s">
        <v>12</v>
      </c>
    </row>
    <row r="84" spans="2:6" ht="12.5">
      <c r="B84" s="114">
        <v>45517.693055555559</v>
      </c>
      <c r="C84" s="100">
        <v>365</v>
      </c>
      <c r="D84" s="115">
        <v>16.38</v>
      </c>
      <c r="E84" s="98">
        <v>5978.7</v>
      </c>
      <c r="F84" s="101" t="s">
        <v>12</v>
      </c>
    </row>
    <row r="85" spans="2:6" ht="12.5">
      <c r="B85" s="114">
        <v>45517.695138888892</v>
      </c>
      <c r="C85" s="100">
        <v>140</v>
      </c>
      <c r="D85" s="115">
        <v>16.39</v>
      </c>
      <c r="E85" s="98">
        <v>2294.6</v>
      </c>
      <c r="F85" s="101" t="s">
        <v>12</v>
      </c>
    </row>
    <row r="86" spans="2:6" ht="12.5">
      <c r="B86" s="114">
        <v>45517.695138888892</v>
      </c>
      <c r="C86" s="100">
        <v>200</v>
      </c>
      <c r="D86" s="115">
        <v>16.39</v>
      </c>
      <c r="E86" s="98">
        <v>3278</v>
      </c>
      <c r="F86" s="101" t="s">
        <v>12</v>
      </c>
    </row>
    <row r="87" spans="2:6" ht="12.5">
      <c r="B87" s="114">
        <v>45517.695138888892</v>
      </c>
      <c r="C87" s="100">
        <v>60</v>
      </c>
      <c r="D87" s="115">
        <v>16.39</v>
      </c>
      <c r="E87" s="98">
        <v>983.40000000000009</v>
      </c>
      <c r="F87" s="101" t="s">
        <v>12</v>
      </c>
    </row>
    <row r="88" spans="2:6" ht="12.5">
      <c r="B88" s="114">
        <v>45517.695833333331</v>
      </c>
      <c r="C88" s="100">
        <v>142</v>
      </c>
      <c r="D88" s="115">
        <v>16.38</v>
      </c>
      <c r="E88" s="98">
        <v>2325.96</v>
      </c>
      <c r="F88" s="101" t="s">
        <v>12</v>
      </c>
    </row>
    <row r="89" spans="2:6" ht="12.5">
      <c r="B89" s="114">
        <v>45517.695833333331</v>
      </c>
      <c r="C89" s="100">
        <v>103</v>
      </c>
      <c r="D89" s="115">
        <v>16.38</v>
      </c>
      <c r="E89" s="98">
        <v>1687.1399999999999</v>
      </c>
      <c r="F89" s="101" t="s">
        <v>12</v>
      </c>
    </row>
    <row r="90" spans="2:6" ht="12.5">
      <c r="B90" s="114">
        <v>45517.697916666664</v>
      </c>
      <c r="C90" s="100">
        <v>500</v>
      </c>
      <c r="D90" s="115">
        <v>16.37</v>
      </c>
      <c r="E90" s="98">
        <v>8185.0000000000009</v>
      </c>
      <c r="F90" s="101" t="s">
        <v>12</v>
      </c>
    </row>
    <row r="91" spans="2:6" ht="12.5">
      <c r="B91" s="114">
        <v>45517.705555555556</v>
      </c>
      <c r="C91" s="100">
        <v>248</v>
      </c>
      <c r="D91" s="115">
        <v>16.399999999999999</v>
      </c>
      <c r="E91" s="98">
        <v>4067.2</v>
      </c>
      <c r="F91" s="101" t="s">
        <v>12</v>
      </c>
    </row>
    <row r="92" spans="2:6" ht="12.5">
      <c r="B92" s="114">
        <v>45517.713194444441</v>
      </c>
      <c r="C92" s="100">
        <v>273</v>
      </c>
      <c r="D92" s="115">
        <v>16.399999999999999</v>
      </c>
      <c r="E92" s="98">
        <v>4477.2</v>
      </c>
      <c r="F92" s="101" t="s">
        <v>12</v>
      </c>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3" priority="1">
      <formula>$D15&gt;#REF!</formula>
    </cfRule>
  </conditionalFormatting>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C946-6819-443B-BFF5-1274A5FF13DD}">
  <sheetPr codeName="Sheet21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45516</v>
      </c>
      <c r="C15" s="83">
        <f>SUMIF(F20:F5000,F15,C20:C5000)</f>
        <v>12611</v>
      </c>
      <c r="D15" s="84">
        <f>E15/C15</f>
        <v>16.353896598207914</v>
      </c>
      <c r="E15" s="84">
        <f>SUMIF(F20:F5000,F15,E20:E5000)</f>
        <v>206238.99</v>
      </c>
      <c r="F15" s="85" t="s">
        <v>12</v>
      </c>
    </row>
    <row r="16" spans="2:10">
      <c r="B16" s="30">
        <v>45516</v>
      </c>
      <c r="C16" s="83">
        <f>SUMIF(F20:F5001,F16,C20:C5001)</f>
        <v>0</v>
      </c>
      <c r="D16" s="84">
        <v>0</v>
      </c>
      <c r="E16" s="84">
        <f>SUMIF(F20:F5001,F16,E20:E5001)</f>
        <v>0</v>
      </c>
      <c r="F16" s="85" t="s">
        <v>22</v>
      </c>
    </row>
    <row r="17" spans="2:12" ht="12.5">
      <c r="B17" s="30">
        <v>45516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45516.378738425927</v>
      </c>
      <c r="C20" s="100">
        <v>304</v>
      </c>
      <c r="D20" s="115" t="s">
        <v>186</v>
      </c>
      <c r="E20" s="98">
        <v>4967.3599999999997</v>
      </c>
      <c r="F20" s="101" t="s">
        <v>12</v>
      </c>
      <c r="G20" s="116"/>
      <c r="H20" s="113"/>
      <c r="I20" s="113"/>
      <c r="J20" s="113"/>
      <c r="K20" s="113"/>
    </row>
    <row r="21" spans="2:12" ht="12.5">
      <c r="B21" s="114">
        <v>45516.384328703702</v>
      </c>
      <c r="C21" s="100">
        <v>356</v>
      </c>
      <c r="D21" s="115" t="s">
        <v>187</v>
      </c>
      <c r="E21" s="98">
        <v>5813.48</v>
      </c>
      <c r="F21" s="94" t="s">
        <v>12</v>
      </c>
    </row>
    <row r="22" spans="2:12" ht="12.5">
      <c r="B22" s="114">
        <v>45516.400416666664</v>
      </c>
      <c r="C22" s="100">
        <v>350</v>
      </c>
      <c r="D22" s="115" t="s">
        <v>188</v>
      </c>
      <c r="E22" s="98">
        <v>5722.5000000000009</v>
      </c>
      <c r="F22" s="94" t="s">
        <v>12</v>
      </c>
    </row>
    <row r="23" spans="2:12" ht="12.5">
      <c r="B23" s="114">
        <v>45516.403541666667</v>
      </c>
      <c r="C23" s="100">
        <v>308</v>
      </c>
      <c r="D23" s="115" t="s">
        <v>189</v>
      </c>
      <c r="E23" s="98">
        <v>5054.28</v>
      </c>
      <c r="F23" s="101" t="s">
        <v>12</v>
      </c>
    </row>
    <row r="24" spans="2:12" ht="12.5">
      <c r="B24" s="114">
        <v>45516.425138888888</v>
      </c>
      <c r="C24" s="100">
        <v>311</v>
      </c>
      <c r="D24" s="115" t="s">
        <v>189</v>
      </c>
      <c r="E24" s="98">
        <v>5103.51</v>
      </c>
      <c r="F24" s="101" t="s">
        <v>12</v>
      </c>
    </row>
    <row r="25" spans="2:12" ht="12.5">
      <c r="B25" s="114">
        <v>45516.430914351855</v>
      </c>
      <c r="C25" s="100">
        <v>56</v>
      </c>
      <c r="D25" s="115" t="s">
        <v>189</v>
      </c>
      <c r="E25" s="98">
        <v>918.96</v>
      </c>
      <c r="F25" s="101" t="s">
        <v>12</v>
      </c>
    </row>
    <row r="26" spans="2:12" ht="12.5">
      <c r="B26" s="114">
        <v>45516.437893518516</v>
      </c>
      <c r="C26" s="100">
        <v>258</v>
      </c>
      <c r="D26" s="115" t="s">
        <v>189</v>
      </c>
      <c r="E26" s="98">
        <v>4233.78</v>
      </c>
      <c r="F26" s="101" t="s">
        <v>12</v>
      </c>
    </row>
    <row r="27" spans="2:12" ht="12.5">
      <c r="B27" s="114">
        <v>45516.437893518516</v>
      </c>
      <c r="C27" s="100">
        <v>314</v>
      </c>
      <c r="D27" s="115" t="s">
        <v>189</v>
      </c>
      <c r="E27" s="98">
        <v>5152.74</v>
      </c>
      <c r="F27" s="101" t="s">
        <v>12</v>
      </c>
    </row>
    <row r="28" spans="2:12" ht="12.5">
      <c r="B28" s="114">
        <v>45516.454282407409</v>
      </c>
      <c r="C28" s="100">
        <v>336</v>
      </c>
      <c r="D28" s="115" t="s">
        <v>189</v>
      </c>
      <c r="E28" s="98">
        <v>5513.76</v>
      </c>
      <c r="F28" s="101" t="s">
        <v>12</v>
      </c>
    </row>
    <row r="29" spans="2:12" ht="12.5">
      <c r="B29" s="114">
        <v>45516.454282407409</v>
      </c>
      <c r="C29" s="100">
        <v>352</v>
      </c>
      <c r="D29" s="115" t="s">
        <v>190</v>
      </c>
      <c r="E29" s="98">
        <v>5772.7999999999993</v>
      </c>
      <c r="F29" s="101" t="s">
        <v>12</v>
      </c>
    </row>
    <row r="30" spans="2:12" ht="12.5">
      <c r="B30" s="114">
        <v>45516.469710648147</v>
      </c>
      <c r="C30" s="100">
        <v>354</v>
      </c>
      <c r="D30" s="115" t="s">
        <v>187</v>
      </c>
      <c r="E30" s="98">
        <v>5780.82</v>
      </c>
      <c r="F30" s="101" t="s">
        <v>12</v>
      </c>
    </row>
    <row r="31" spans="2:12" ht="12.5">
      <c r="B31" s="114">
        <v>45516.474942129629</v>
      </c>
      <c r="C31" s="100">
        <v>200</v>
      </c>
      <c r="D31" s="115" t="s">
        <v>191</v>
      </c>
      <c r="E31" s="98">
        <v>3260</v>
      </c>
      <c r="F31" s="101" t="s">
        <v>12</v>
      </c>
    </row>
    <row r="32" spans="2:12" ht="12.5">
      <c r="B32" s="114">
        <v>45516.474942129629</v>
      </c>
      <c r="C32" s="100">
        <v>200</v>
      </c>
      <c r="D32" s="115" t="s">
        <v>191</v>
      </c>
      <c r="E32" s="98">
        <v>3260</v>
      </c>
      <c r="F32" s="101" t="s">
        <v>12</v>
      </c>
    </row>
    <row r="33" spans="2:6" ht="12.5">
      <c r="B33" s="114">
        <v>45516.474942129629</v>
      </c>
      <c r="C33" s="100">
        <v>100</v>
      </c>
      <c r="D33" s="115" t="s">
        <v>191</v>
      </c>
      <c r="E33" s="98">
        <v>1630</v>
      </c>
      <c r="F33" s="101" t="s">
        <v>12</v>
      </c>
    </row>
    <row r="34" spans="2:6" ht="12.5">
      <c r="B34" s="114">
        <v>45516.493425925924</v>
      </c>
      <c r="C34" s="100">
        <v>325</v>
      </c>
      <c r="D34" s="115" t="s">
        <v>192</v>
      </c>
      <c r="E34" s="98">
        <v>5320.25</v>
      </c>
      <c r="F34" s="101" t="s">
        <v>12</v>
      </c>
    </row>
    <row r="35" spans="2:6" ht="12.5">
      <c r="B35" s="114">
        <v>45516.505671296298</v>
      </c>
      <c r="C35" s="100">
        <v>329</v>
      </c>
      <c r="D35" s="115" t="s">
        <v>189</v>
      </c>
      <c r="E35" s="98">
        <v>5398.89</v>
      </c>
      <c r="F35" s="101" t="s">
        <v>12</v>
      </c>
    </row>
    <row r="36" spans="2:6" ht="12.5">
      <c r="B36" s="114">
        <v>45516.52071759259</v>
      </c>
      <c r="C36" s="100">
        <v>316</v>
      </c>
      <c r="D36" s="115" t="s">
        <v>189</v>
      </c>
      <c r="E36" s="98">
        <v>5185.5600000000004</v>
      </c>
      <c r="F36" s="101" t="s">
        <v>12</v>
      </c>
    </row>
    <row r="37" spans="2:6" ht="12.5">
      <c r="B37" s="114">
        <v>45516.53429398148</v>
      </c>
      <c r="C37" s="100">
        <v>260</v>
      </c>
      <c r="D37" s="115" t="s">
        <v>189</v>
      </c>
      <c r="E37" s="98">
        <v>4266.6000000000004</v>
      </c>
      <c r="F37" s="101" t="s">
        <v>12</v>
      </c>
    </row>
    <row r="38" spans="2:6" ht="12.5">
      <c r="B38" s="114">
        <v>45516.535671296297</v>
      </c>
      <c r="C38" s="100">
        <v>112</v>
      </c>
      <c r="D38" s="115" t="s">
        <v>189</v>
      </c>
      <c r="E38" s="98">
        <v>1837.92</v>
      </c>
      <c r="F38" s="101" t="s">
        <v>12</v>
      </c>
    </row>
    <row r="39" spans="2:6" ht="12.5">
      <c r="B39" s="114">
        <v>45516.554861111108</v>
      </c>
      <c r="C39" s="100">
        <v>244</v>
      </c>
      <c r="D39" s="115" t="s">
        <v>189</v>
      </c>
      <c r="E39" s="98">
        <v>4004.04</v>
      </c>
      <c r="F39" s="101" t="s">
        <v>12</v>
      </c>
    </row>
    <row r="40" spans="2:6" ht="12.5">
      <c r="B40" s="114">
        <v>45516.554861111108</v>
      </c>
      <c r="C40" s="100">
        <v>78</v>
      </c>
      <c r="D40" s="115" t="s">
        <v>189</v>
      </c>
      <c r="E40" s="98">
        <v>1279.98</v>
      </c>
      <c r="F40" s="101" t="s">
        <v>12</v>
      </c>
    </row>
    <row r="41" spans="2:6" ht="12.5">
      <c r="B41" s="114">
        <v>45516.570115740738</v>
      </c>
      <c r="C41" s="100">
        <v>337</v>
      </c>
      <c r="D41" s="115" t="s">
        <v>193</v>
      </c>
      <c r="E41" s="98">
        <v>5520.0599999999995</v>
      </c>
      <c r="F41" s="101" t="s">
        <v>12</v>
      </c>
    </row>
    <row r="42" spans="2:6" ht="12.5">
      <c r="B42" s="114">
        <v>45516.571608796294</v>
      </c>
      <c r="C42" s="100">
        <v>4</v>
      </c>
      <c r="D42" s="115" t="s">
        <v>186</v>
      </c>
      <c r="E42" s="98">
        <v>65.36</v>
      </c>
      <c r="F42" s="101" t="s">
        <v>12</v>
      </c>
    </row>
    <row r="43" spans="2:6" ht="12.5">
      <c r="B43" s="114">
        <v>45516.571608796294</v>
      </c>
      <c r="C43" s="100">
        <v>232</v>
      </c>
      <c r="D43" s="115" t="s">
        <v>186</v>
      </c>
      <c r="E43" s="98">
        <v>3790.88</v>
      </c>
      <c r="F43" s="101" t="s">
        <v>12</v>
      </c>
    </row>
    <row r="44" spans="2:6" ht="12.5">
      <c r="B44" s="114">
        <v>45516.575011574074</v>
      </c>
      <c r="C44" s="100">
        <v>234</v>
      </c>
      <c r="D44" s="115" t="s">
        <v>186</v>
      </c>
      <c r="E44" s="98">
        <v>3823.56</v>
      </c>
      <c r="F44" s="101" t="s">
        <v>12</v>
      </c>
    </row>
    <row r="45" spans="2:6" ht="12.5">
      <c r="B45" s="114">
        <v>45516.575011574074</v>
      </c>
      <c r="C45" s="100">
        <v>30</v>
      </c>
      <c r="D45" s="115" t="s">
        <v>186</v>
      </c>
      <c r="E45" s="98">
        <v>490.2</v>
      </c>
      <c r="F45" s="101" t="s">
        <v>12</v>
      </c>
    </row>
    <row r="46" spans="2:6" ht="12.5">
      <c r="B46" s="114">
        <v>45516.586574074077</v>
      </c>
      <c r="C46" s="100">
        <v>396</v>
      </c>
      <c r="D46" s="115" t="s">
        <v>194</v>
      </c>
      <c r="E46" s="98">
        <v>6458.7599999999993</v>
      </c>
      <c r="F46" s="101" t="s">
        <v>12</v>
      </c>
    </row>
    <row r="47" spans="2:6" ht="12.5">
      <c r="B47" s="114">
        <v>45516.588402777779</v>
      </c>
      <c r="C47" s="100">
        <v>18</v>
      </c>
      <c r="D47" s="115" t="s">
        <v>194</v>
      </c>
      <c r="E47" s="98">
        <v>293.58</v>
      </c>
      <c r="F47" s="101" t="s">
        <v>12</v>
      </c>
    </row>
    <row r="48" spans="2:6" ht="12.5">
      <c r="B48" s="114">
        <v>45516.592881944445</v>
      </c>
      <c r="C48" s="100">
        <v>17</v>
      </c>
      <c r="D48" s="115" t="s">
        <v>187</v>
      </c>
      <c r="E48" s="98">
        <v>277.60999999999996</v>
      </c>
      <c r="F48" s="101" t="s">
        <v>12</v>
      </c>
    </row>
    <row r="49" spans="2:6" ht="12.5">
      <c r="B49" s="114">
        <v>45516.593518518515</v>
      </c>
      <c r="C49" s="100">
        <v>237</v>
      </c>
      <c r="D49" s="115" t="s">
        <v>195</v>
      </c>
      <c r="E49" s="98">
        <v>3867.84</v>
      </c>
      <c r="F49" s="101" t="s">
        <v>12</v>
      </c>
    </row>
    <row r="50" spans="2:6" ht="12.5">
      <c r="B50" s="114">
        <v>45516.596296296295</v>
      </c>
      <c r="C50" s="100">
        <v>105</v>
      </c>
      <c r="D50" s="115" t="s">
        <v>195</v>
      </c>
      <c r="E50" s="98">
        <v>1713.6000000000001</v>
      </c>
      <c r="F50" s="101" t="s">
        <v>12</v>
      </c>
    </row>
    <row r="51" spans="2:6" ht="12.5">
      <c r="B51" s="114">
        <v>45516.596990740742</v>
      </c>
      <c r="C51" s="100">
        <v>86</v>
      </c>
      <c r="D51" s="115" t="s">
        <v>194</v>
      </c>
      <c r="E51" s="98">
        <v>1402.6599999999999</v>
      </c>
      <c r="F51" s="101" t="s">
        <v>12</v>
      </c>
    </row>
    <row r="52" spans="2:6" ht="12.5">
      <c r="B52" s="114">
        <v>45516.603321759256</v>
      </c>
      <c r="C52" s="100">
        <v>340</v>
      </c>
      <c r="D52" s="115" t="s">
        <v>195</v>
      </c>
      <c r="E52" s="98">
        <v>5548.8</v>
      </c>
      <c r="F52" s="101" t="s">
        <v>12</v>
      </c>
    </row>
    <row r="53" spans="2:6" ht="12.5">
      <c r="B53" s="114">
        <v>45516.61074074074</v>
      </c>
      <c r="C53" s="100">
        <v>315</v>
      </c>
      <c r="D53" s="115" t="s">
        <v>195</v>
      </c>
      <c r="E53" s="98">
        <v>5140.8</v>
      </c>
      <c r="F53" s="101" t="s">
        <v>12</v>
      </c>
    </row>
    <row r="54" spans="2:6" ht="12.5">
      <c r="B54" s="114">
        <v>45516.61074074074</v>
      </c>
      <c r="C54" s="100">
        <v>125</v>
      </c>
      <c r="D54" s="115" t="s">
        <v>195</v>
      </c>
      <c r="E54" s="98">
        <v>2040</v>
      </c>
      <c r="F54" s="101" t="s">
        <v>12</v>
      </c>
    </row>
    <row r="55" spans="2:6" ht="12.5">
      <c r="B55" s="114">
        <v>45516.610821759263</v>
      </c>
      <c r="C55" s="100">
        <v>60</v>
      </c>
      <c r="D55" s="115" t="s">
        <v>195</v>
      </c>
      <c r="E55" s="98">
        <v>979.2</v>
      </c>
      <c r="F55" s="101" t="s">
        <v>12</v>
      </c>
    </row>
    <row r="56" spans="2:6" ht="12.5">
      <c r="B56" s="114">
        <v>45516.617106481484</v>
      </c>
      <c r="C56" s="100">
        <v>370</v>
      </c>
      <c r="D56" s="115" t="s">
        <v>191</v>
      </c>
      <c r="E56" s="98">
        <v>6031</v>
      </c>
      <c r="F56" s="101" t="s">
        <v>12</v>
      </c>
    </row>
    <row r="57" spans="2:6" ht="12.5">
      <c r="B57" s="114">
        <v>45516.633518518516</v>
      </c>
      <c r="C57" s="100">
        <v>400</v>
      </c>
      <c r="D57" s="115" t="s">
        <v>191</v>
      </c>
      <c r="E57" s="98">
        <v>6520</v>
      </c>
      <c r="F57" s="101" t="s">
        <v>12</v>
      </c>
    </row>
    <row r="58" spans="2:6" ht="12.5">
      <c r="B58" s="114">
        <v>45516.633518518516</v>
      </c>
      <c r="C58" s="100">
        <v>100</v>
      </c>
      <c r="D58" s="115" t="s">
        <v>191</v>
      </c>
      <c r="E58" s="98">
        <v>1630</v>
      </c>
      <c r="F58" s="101" t="s">
        <v>12</v>
      </c>
    </row>
    <row r="59" spans="2:6" ht="12.5">
      <c r="B59" s="114">
        <v>45516.633518518516</v>
      </c>
      <c r="C59" s="100">
        <v>356</v>
      </c>
      <c r="D59" s="115" t="s">
        <v>191</v>
      </c>
      <c r="E59" s="98">
        <v>5802.8</v>
      </c>
      <c r="F59" s="101" t="s">
        <v>12</v>
      </c>
    </row>
    <row r="60" spans="2:6" ht="12.5">
      <c r="B60" s="114">
        <v>45516.633518518516</v>
      </c>
      <c r="C60" s="100">
        <v>443</v>
      </c>
      <c r="D60" s="115" t="s">
        <v>196</v>
      </c>
      <c r="E60" s="98">
        <v>7212.0400000000009</v>
      </c>
      <c r="F60" s="101" t="s">
        <v>12</v>
      </c>
    </row>
    <row r="61" spans="2:6" ht="12.5">
      <c r="B61" s="114">
        <v>45516.643518518518</v>
      </c>
      <c r="C61" s="100">
        <v>92</v>
      </c>
      <c r="D61" s="115" t="s">
        <v>187</v>
      </c>
      <c r="E61" s="98">
        <v>1502.36</v>
      </c>
      <c r="F61" s="101" t="s">
        <v>12</v>
      </c>
    </row>
    <row r="62" spans="2:6" ht="12.5">
      <c r="B62" s="114">
        <v>45516.649328703701</v>
      </c>
      <c r="C62" s="100">
        <v>392</v>
      </c>
      <c r="D62" s="115" t="s">
        <v>188</v>
      </c>
      <c r="E62" s="98">
        <v>6409.2000000000007</v>
      </c>
      <c r="F62" s="101" t="s">
        <v>12</v>
      </c>
    </row>
    <row r="63" spans="2:6" ht="12.5">
      <c r="B63" s="114">
        <v>45516.651898148149</v>
      </c>
      <c r="C63" s="100">
        <v>400</v>
      </c>
      <c r="D63" s="115" t="s">
        <v>188</v>
      </c>
      <c r="E63" s="98">
        <v>6540.0000000000009</v>
      </c>
      <c r="F63" s="101" t="s">
        <v>12</v>
      </c>
    </row>
    <row r="64" spans="2:6" ht="12.5">
      <c r="B64" s="114">
        <v>45516.651898148149</v>
      </c>
      <c r="C64" s="100">
        <v>100</v>
      </c>
      <c r="D64" s="115" t="s">
        <v>188</v>
      </c>
      <c r="E64" s="98">
        <v>1635.0000000000002</v>
      </c>
      <c r="F64" s="101" t="s">
        <v>12</v>
      </c>
    </row>
    <row r="65" spans="2:6" ht="12.5">
      <c r="B65" s="114">
        <v>45516.653819444444</v>
      </c>
      <c r="C65" s="100">
        <v>345</v>
      </c>
      <c r="D65" s="115" t="s">
        <v>192</v>
      </c>
      <c r="E65" s="98">
        <v>5647.6500000000005</v>
      </c>
      <c r="F65" s="101" t="s">
        <v>12</v>
      </c>
    </row>
    <row r="66" spans="2:6" ht="12.5">
      <c r="B66" s="114">
        <v>45516.655636574076</v>
      </c>
      <c r="C66" s="100">
        <v>200</v>
      </c>
      <c r="D66" s="115" t="s">
        <v>188</v>
      </c>
      <c r="E66" s="98">
        <v>3270.0000000000005</v>
      </c>
      <c r="F66" s="101" t="s">
        <v>12</v>
      </c>
    </row>
    <row r="67" spans="2:6" ht="12.5">
      <c r="B67" s="114">
        <v>45516.655636574076</v>
      </c>
      <c r="C67" s="100">
        <v>200</v>
      </c>
      <c r="D67" s="115" t="s">
        <v>188</v>
      </c>
      <c r="E67" s="98">
        <v>3270.0000000000005</v>
      </c>
      <c r="F67" s="101" t="s">
        <v>12</v>
      </c>
    </row>
    <row r="68" spans="2:6" ht="12.5">
      <c r="B68" s="114">
        <v>45516.655636574076</v>
      </c>
      <c r="C68" s="100">
        <v>100</v>
      </c>
      <c r="D68" s="115" t="s">
        <v>188</v>
      </c>
      <c r="E68" s="98">
        <v>1635.0000000000002</v>
      </c>
      <c r="F68" s="101" t="s">
        <v>12</v>
      </c>
    </row>
    <row r="69" spans="2:6" ht="12.5">
      <c r="B69" s="114">
        <v>45516.663483796299</v>
      </c>
      <c r="C69" s="100">
        <v>368</v>
      </c>
      <c r="D69" s="115" t="s">
        <v>186</v>
      </c>
      <c r="E69" s="98">
        <v>6013.12</v>
      </c>
      <c r="F69" s="101" t="s">
        <v>12</v>
      </c>
    </row>
    <row r="70" spans="2:6" ht="12.5">
      <c r="B70" s="114">
        <v>45516.675347222219</v>
      </c>
      <c r="C70" s="100">
        <v>57</v>
      </c>
      <c r="D70" s="115" t="s">
        <v>197</v>
      </c>
      <c r="E70" s="98">
        <v>934.23</v>
      </c>
      <c r="F70" s="101" t="s">
        <v>12</v>
      </c>
    </row>
    <row r="71" spans="2:6" ht="12.5">
      <c r="B71" s="114">
        <v>45516.678703703707</v>
      </c>
      <c r="C71" s="100">
        <v>303</v>
      </c>
      <c r="D71" s="115" t="s">
        <v>197</v>
      </c>
      <c r="E71" s="98">
        <v>4966.17</v>
      </c>
      <c r="F71" s="101" t="s">
        <v>12</v>
      </c>
    </row>
    <row r="72" spans="2:6" ht="12.5">
      <c r="B72" s="114">
        <v>45516.678703703707</v>
      </c>
      <c r="C72" s="100">
        <v>6</v>
      </c>
      <c r="D72" s="115" t="s">
        <v>197</v>
      </c>
      <c r="E72" s="98">
        <v>98.34</v>
      </c>
      <c r="F72" s="101" t="s">
        <v>12</v>
      </c>
    </row>
    <row r="73" spans="2:6" ht="12.5">
      <c r="B73" s="114">
        <v>45516.678703703707</v>
      </c>
      <c r="C73" s="100">
        <v>6</v>
      </c>
      <c r="D73" s="115" t="s">
        <v>197</v>
      </c>
      <c r="E73" s="98">
        <v>98.34</v>
      </c>
      <c r="F73" s="101" t="s">
        <v>12</v>
      </c>
    </row>
    <row r="74" spans="2:6" ht="12.5">
      <c r="B74" s="114">
        <v>45516.68440972222</v>
      </c>
      <c r="C74" s="100">
        <v>374</v>
      </c>
      <c r="D74" s="115" t="s">
        <v>190</v>
      </c>
      <c r="E74" s="98">
        <v>6133.5999999999995</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2" priority="1">
      <formula>$D15&gt;#REF!</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2E44B-C0AA-44D7-89ED-6835B13E6037}">
  <sheetPr codeName="Sheet21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45513</v>
      </c>
      <c r="C15" s="83">
        <f>SUMIF(F20:F5000,F15,C20:C5000)</f>
        <v>7255</v>
      </c>
      <c r="D15" s="84">
        <f>E15/C15</f>
        <v>15.990962095106822</v>
      </c>
      <c r="E15" s="84">
        <f>SUMIF(F20:F5000,F15,E20:E5000)</f>
        <v>116014.43</v>
      </c>
      <c r="F15" s="85" t="s">
        <v>12</v>
      </c>
    </row>
    <row r="16" spans="2:10">
      <c r="B16" s="30">
        <v>45513</v>
      </c>
      <c r="C16" s="83">
        <f>SUMIF(F20:F5001,F16,C20:C5001)</f>
        <v>0</v>
      </c>
      <c r="D16" s="84">
        <v>0</v>
      </c>
      <c r="E16" s="84">
        <f>SUMIF(F20:F5001,F16,E20:E5001)</f>
        <v>0</v>
      </c>
      <c r="F16" s="85" t="s">
        <v>22</v>
      </c>
    </row>
    <row r="17" spans="2:12" ht="12.5">
      <c r="B17" s="30">
        <v>45513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45513.515104166669</v>
      </c>
      <c r="C20" s="100">
        <v>400</v>
      </c>
      <c r="D20" s="115" t="s">
        <v>177</v>
      </c>
      <c r="E20" s="98">
        <v>6412</v>
      </c>
      <c r="F20" s="101" t="s">
        <v>12</v>
      </c>
      <c r="G20" s="116"/>
      <c r="H20" s="113"/>
      <c r="I20" s="113"/>
      <c r="J20" s="113"/>
      <c r="K20" s="113"/>
    </row>
    <row r="21" spans="2:12" ht="12.5">
      <c r="B21" s="114">
        <v>45513.616539351853</v>
      </c>
      <c r="C21" s="100">
        <v>400</v>
      </c>
      <c r="D21" s="115" t="s">
        <v>178</v>
      </c>
      <c r="E21" s="98">
        <v>6396</v>
      </c>
      <c r="F21" s="94" t="s">
        <v>12</v>
      </c>
    </row>
    <row r="22" spans="2:12" ht="12.5">
      <c r="B22" s="114">
        <v>45513.631111111114</v>
      </c>
      <c r="C22" s="100">
        <v>398</v>
      </c>
      <c r="D22" s="115" t="s">
        <v>179</v>
      </c>
      <c r="E22" s="98">
        <v>6368</v>
      </c>
      <c r="F22" s="94" t="s">
        <v>12</v>
      </c>
    </row>
    <row r="23" spans="2:12" ht="12.5">
      <c r="B23" s="114">
        <v>45513.631111111114</v>
      </c>
      <c r="C23" s="100">
        <v>787</v>
      </c>
      <c r="D23" s="115" t="s">
        <v>178</v>
      </c>
      <c r="E23" s="98">
        <v>12584.130000000001</v>
      </c>
      <c r="F23" s="101" t="s">
        <v>12</v>
      </c>
    </row>
    <row r="24" spans="2:12" ht="12.5">
      <c r="B24" s="114">
        <v>45513.632106481484</v>
      </c>
      <c r="C24" s="100">
        <v>13</v>
      </c>
      <c r="D24" s="115" t="s">
        <v>178</v>
      </c>
      <c r="E24" s="98">
        <v>207.87</v>
      </c>
      <c r="F24" s="101" t="s">
        <v>12</v>
      </c>
    </row>
    <row r="25" spans="2:12" ht="12.5">
      <c r="B25" s="114">
        <v>45513.632106481484</v>
      </c>
      <c r="C25" s="100">
        <v>299</v>
      </c>
      <c r="D25" s="115" t="s">
        <v>178</v>
      </c>
      <c r="E25" s="98">
        <v>4781.01</v>
      </c>
      <c r="F25" s="101" t="s">
        <v>12</v>
      </c>
    </row>
    <row r="26" spans="2:12" ht="12.5">
      <c r="B26" s="114">
        <v>45513.639131944445</v>
      </c>
      <c r="C26" s="100">
        <v>335</v>
      </c>
      <c r="D26" s="115" t="s">
        <v>180</v>
      </c>
      <c r="E26" s="98">
        <v>5363.35</v>
      </c>
      <c r="F26" s="101" t="s">
        <v>12</v>
      </c>
    </row>
    <row r="27" spans="2:12" ht="12.5">
      <c r="B27" s="114">
        <v>45513.639131944445</v>
      </c>
      <c r="C27" s="100">
        <v>341</v>
      </c>
      <c r="D27" s="115" t="s">
        <v>178</v>
      </c>
      <c r="E27" s="98">
        <v>5452.59</v>
      </c>
      <c r="F27" s="101" t="s">
        <v>12</v>
      </c>
    </row>
    <row r="28" spans="2:12" ht="12.5">
      <c r="B28" s="114">
        <v>45513.643078703702</v>
      </c>
      <c r="C28" s="100">
        <v>344</v>
      </c>
      <c r="D28" s="115" t="s">
        <v>181</v>
      </c>
      <c r="E28" s="98">
        <v>5510.88</v>
      </c>
      <c r="F28" s="101" t="s">
        <v>12</v>
      </c>
    </row>
    <row r="29" spans="2:12" ht="12.5">
      <c r="B29" s="114">
        <v>45513.64707175926</v>
      </c>
      <c r="C29" s="100">
        <v>352</v>
      </c>
      <c r="D29" s="115" t="s">
        <v>180</v>
      </c>
      <c r="E29" s="98">
        <v>5635.52</v>
      </c>
      <c r="F29" s="101" t="s">
        <v>12</v>
      </c>
    </row>
    <row r="30" spans="2:12" ht="12.5">
      <c r="B30" s="114">
        <v>45513.649456018517</v>
      </c>
      <c r="C30" s="100">
        <v>368</v>
      </c>
      <c r="D30" s="115" t="s">
        <v>179</v>
      </c>
      <c r="E30" s="98">
        <v>5888</v>
      </c>
      <c r="F30" s="101" t="s">
        <v>12</v>
      </c>
    </row>
    <row r="31" spans="2:12" ht="12.5">
      <c r="B31" s="114">
        <v>45513.652939814812</v>
      </c>
      <c r="C31" s="100">
        <v>309</v>
      </c>
      <c r="D31" s="115" t="s">
        <v>180</v>
      </c>
      <c r="E31" s="98">
        <v>4947.09</v>
      </c>
      <c r="F31" s="101" t="s">
        <v>12</v>
      </c>
    </row>
    <row r="32" spans="2:12" ht="12.5">
      <c r="B32" s="114">
        <v>45513.652939814812</v>
      </c>
      <c r="C32" s="100">
        <v>180</v>
      </c>
      <c r="D32" s="115" t="s">
        <v>180</v>
      </c>
      <c r="E32" s="98">
        <v>2881.8</v>
      </c>
      <c r="F32" s="101" t="s">
        <v>12</v>
      </c>
    </row>
    <row r="33" spans="2:6" ht="12.5">
      <c r="B33" s="114">
        <v>45513.653773148151</v>
      </c>
      <c r="C33" s="100">
        <v>119</v>
      </c>
      <c r="D33" s="115" t="s">
        <v>180</v>
      </c>
      <c r="E33" s="98">
        <v>1905.1900000000003</v>
      </c>
      <c r="F33" s="101" t="s">
        <v>12</v>
      </c>
    </row>
    <row r="34" spans="2:6" ht="12.5">
      <c r="B34" s="114">
        <v>45513.653773148151</v>
      </c>
      <c r="C34" s="100">
        <v>316</v>
      </c>
      <c r="D34" s="115" t="s">
        <v>180</v>
      </c>
      <c r="E34" s="98">
        <v>5059.1600000000008</v>
      </c>
      <c r="F34" s="101" t="s">
        <v>12</v>
      </c>
    </row>
    <row r="35" spans="2:6" ht="12.5">
      <c r="B35" s="114">
        <v>45513.655497685184</v>
      </c>
      <c r="C35" s="100">
        <v>352</v>
      </c>
      <c r="D35" s="115" t="s">
        <v>178</v>
      </c>
      <c r="E35" s="98">
        <v>5628.4800000000005</v>
      </c>
      <c r="F35" s="101" t="s">
        <v>12</v>
      </c>
    </row>
    <row r="36" spans="2:6" ht="12.5">
      <c r="B36" s="114">
        <v>45513.659525462965</v>
      </c>
      <c r="C36" s="100">
        <v>351</v>
      </c>
      <c r="D36" s="115" t="s">
        <v>182</v>
      </c>
      <c r="E36" s="98">
        <v>5605.47</v>
      </c>
      <c r="F36" s="101" t="s">
        <v>12</v>
      </c>
    </row>
    <row r="37" spans="2:6" ht="12.5">
      <c r="B37" s="114">
        <v>45513.665486111109</v>
      </c>
      <c r="C37" s="100">
        <v>314</v>
      </c>
      <c r="D37" s="115" t="s">
        <v>182</v>
      </c>
      <c r="E37" s="98">
        <v>5014.58</v>
      </c>
      <c r="F37" s="101" t="s">
        <v>12</v>
      </c>
    </row>
    <row r="38" spans="2:6" ht="12.5">
      <c r="B38" s="114">
        <v>45513.665486111109</v>
      </c>
      <c r="C38" s="100">
        <v>358</v>
      </c>
      <c r="D38" s="115" t="s">
        <v>183</v>
      </c>
      <c r="E38" s="98">
        <v>5713.68</v>
      </c>
      <c r="F38" s="101" t="s">
        <v>12</v>
      </c>
    </row>
    <row r="39" spans="2:6" ht="12.5">
      <c r="B39" s="114">
        <v>45513.667199074072</v>
      </c>
      <c r="C39" s="100">
        <v>370</v>
      </c>
      <c r="D39" s="115" t="s">
        <v>184</v>
      </c>
      <c r="E39" s="98">
        <v>5901.5</v>
      </c>
      <c r="F39" s="101" t="s">
        <v>12</v>
      </c>
    </row>
    <row r="40" spans="2:6" ht="12.5">
      <c r="B40" s="114">
        <v>45513.671631944446</v>
      </c>
      <c r="C40" s="100">
        <v>361</v>
      </c>
      <c r="D40" s="115" t="s">
        <v>182</v>
      </c>
      <c r="E40" s="98">
        <v>5765.17</v>
      </c>
      <c r="F40" s="101" t="s">
        <v>12</v>
      </c>
    </row>
    <row r="41" spans="2:6" ht="12.5">
      <c r="B41" s="114">
        <v>45513.672314814816</v>
      </c>
      <c r="C41" s="100">
        <v>188</v>
      </c>
      <c r="D41" s="115" t="s">
        <v>185</v>
      </c>
      <c r="E41" s="98">
        <v>2992.96</v>
      </c>
      <c r="F41" s="101" t="s">
        <v>12</v>
      </c>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1"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5444D-A662-4CAF-9CB7-9A6A06A80D2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45693</v>
      </c>
      <c r="C15" s="83">
        <f>SUMIF(F20:F5000,F15,C20:C5000)</f>
        <v>20244</v>
      </c>
      <c r="D15" s="84">
        <f>E15/C15</f>
        <v>18.393131792135947</v>
      </c>
      <c r="E15" s="84">
        <f>SUMIF(F20:F5000,F15,E20:E5000)</f>
        <v>372350.56000000011</v>
      </c>
      <c r="F15" s="85" t="s">
        <v>12</v>
      </c>
    </row>
    <row r="16" spans="2:10">
      <c r="B16" s="30">
        <v>45693</v>
      </c>
      <c r="C16" s="83">
        <f>SUMIF(F20:F5001,F16,C20:C5001)</f>
        <v>0</v>
      </c>
      <c r="D16" s="84">
        <v>0</v>
      </c>
      <c r="E16" s="84">
        <f>SUMIF(F20:F5001,F16,E20:E5001)</f>
        <v>0</v>
      </c>
      <c r="F16" s="85" t="s">
        <v>22</v>
      </c>
    </row>
    <row r="17" spans="2:12" ht="12.5">
      <c r="B17" s="30">
        <v>45693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45693.382662037038</v>
      </c>
      <c r="C20" s="169">
        <v>211</v>
      </c>
      <c r="D20" s="170">
        <v>18.36</v>
      </c>
      <c r="E20" s="170">
        <v>3873.96</v>
      </c>
      <c r="F20" s="171" t="s">
        <v>12</v>
      </c>
      <c r="G20" s="116"/>
      <c r="H20" s="113"/>
      <c r="I20" s="113"/>
      <c r="J20" s="113"/>
      <c r="K20" s="113"/>
    </row>
    <row r="21" spans="2:12" ht="12.5">
      <c r="B21" s="49">
        <v>45693.383356481485</v>
      </c>
      <c r="C21" s="169">
        <v>163</v>
      </c>
      <c r="D21" s="170">
        <v>18.350000000000001</v>
      </c>
      <c r="E21" s="170">
        <v>2991.05</v>
      </c>
      <c r="F21" s="171" t="s">
        <v>12</v>
      </c>
    </row>
    <row r="22" spans="2:12" ht="12.5">
      <c r="B22" s="49">
        <v>45693.383356481485</v>
      </c>
      <c r="C22" s="169">
        <v>163</v>
      </c>
      <c r="D22" s="170">
        <v>18.350000000000001</v>
      </c>
      <c r="E22" s="170">
        <v>2991.05</v>
      </c>
      <c r="F22" s="171" t="s">
        <v>12</v>
      </c>
    </row>
    <row r="23" spans="2:12" ht="12.5">
      <c r="B23" s="49">
        <v>45693.383356481485</v>
      </c>
      <c r="C23" s="169">
        <v>163</v>
      </c>
      <c r="D23" s="170">
        <v>18.350000000000001</v>
      </c>
      <c r="E23" s="170">
        <v>2991.05</v>
      </c>
      <c r="F23" s="171" t="s">
        <v>12</v>
      </c>
    </row>
    <row r="24" spans="2:12" ht="12.5">
      <c r="B24" s="49">
        <v>45693.383356481485</v>
      </c>
      <c r="C24" s="169">
        <v>163</v>
      </c>
      <c r="D24" s="170">
        <v>18.350000000000001</v>
      </c>
      <c r="E24" s="170">
        <v>2991.05</v>
      </c>
      <c r="F24" s="171" t="s">
        <v>12</v>
      </c>
    </row>
    <row r="25" spans="2:12" ht="12.5">
      <c r="B25" s="49">
        <v>45693.383356481485</v>
      </c>
      <c r="C25" s="169">
        <v>163</v>
      </c>
      <c r="D25" s="170">
        <v>18.350000000000001</v>
      </c>
      <c r="E25" s="170">
        <v>2991.05</v>
      </c>
      <c r="F25" s="171" t="s">
        <v>12</v>
      </c>
    </row>
    <row r="26" spans="2:12" ht="12.5">
      <c r="B26" s="49">
        <v>45693.383356481485</v>
      </c>
      <c r="C26" s="169">
        <v>163</v>
      </c>
      <c r="D26" s="170">
        <v>18.350000000000001</v>
      </c>
      <c r="E26" s="170">
        <v>2991.05</v>
      </c>
      <c r="F26" s="171" t="s">
        <v>12</v>
      </c>
    </row>
    <row r="27" spans="2:12" ht="12.5">
      <c r="B27" s="49">
        <v>45693.384722222225</v>
      </c>
      <c r="C27" s="169">
        <v>15</v>
      </c>
      <c r="D27" s="170">
        <v>18.27</v>
      </c>
      <c r="E27" s="170">
        <v>274.05</v>
      </c>
      <c r="F27" s="171" t="s">
        <v>12</v>
      </c>
    </row>
    <row r="28" spans="2:12" ht="12.5">
      <c r="B28" s="49">
        <v>45693.384722222225</v>
      </c>
      <c r="C28" s="169">
        <v>236</v>
      </c>
      <c r="D28" s="170">
        <v>18.27</v>
      </c>
      <c r="E28" s="170">
        <v>4311.72</v>
      </c>
      <c r="F28" s="171" t="s">
        <v>12</v>
      </c>
    </row>
    <row r="29" spans="2:12" ht="12.5">
      <c r="B29" s="49">
        <v>45693.390555555554</v>
      </c>
      <c r="C29" s="169">
        <v>100</v>
      </c>
      <c r="D29" s="170">
        <v>18.309999999999999</v>
      </c>
      <c r="E29" s="170">
        <v>1830.9999999999998</v>
      </c>
      <c r="F29" s="171" t="s">
        <v>12</v>
      </c>
    </row>
    <row r="30" spans="2:12" ht="12.5">
      <c r="B30" s="49">
        <v>45693.395138888889</v>
      </c>
      <c r="C30" s="169">
        <v>219</v>
      </c>
      <c r="D30" s="170">
        <v>18.329999999999998</v>
      </c>
      <c r="E30" s="170">
        <v>4014.2699999999995</v>
      </c>
      <c r="F30" s="171" t="s">
        <v>12</v>
      </c>
    </row>
    <row r="31" spans="2:12" ht="12.5">
      <c r="B31" s="49">
        <v>45693.395138888889</v>
      </c>
      <c r="C31" s="169">
        <v>215</v>
      </c>
      <c r="D31" s="170">
        <v>18.329999999999998</v>
      </c>
      <c r="E31" s="170">
        <v>3940.95</v>
      </c>
      <c r="F31" s="171" t="s">
        <v>12</v>
      </c>
    </row>
    <row r="32" spans="2:12" ht="12.5">
      <c r="B32" s="49">
        <v>45693.395138888889</v>
      </c>
      <c r="C32" s="169">
        <v>5</v>
      </c>
      <c r="D32" s="170">
        <v>18.329999999999998</v>
      </c>
      <c r="E32" s="170">
        <v>91.649999999999991</v>
      </c>
      <c r="F32" s="171" t="s">
        <v>12</v>
      </c>
    </row>
    <row r="33" spans="2:6" ht="12.5">
      <c r="B33" s="49">
        <v>45693.395914351851</v>
      </c>
      <c r="C33" s="169">
        <v>38</v>
      </c>
      <c r="D33" s="170">
        <v>18.29</v>
      </c>
      <c r="E33" s="170">
        <v>695.02</v>
      </c>
      <c r="F33" s="171" t="s">
        <v>12</v>
      </c>
    </row>
    <row r="34" spans="2:6" ht="12.5">
      <c r="B34" s="49">
        <v>45693.395949074074</v>
      </c>
      <c r="C34" s="169">
        <v>186</v>
      </c>
      <c r="D34" s="170">
        <v>18.29</v>
      </c>
      <c r="E34" s="170">
        <v>3401.94</v>
      </c>
      <c r="F34" s="171" t="s">
        <v>12</v>
      </c>
    </row>
    <row r="35" spans="2:6" ht="12.5">
      <c r="B35" s="49">
        <v>45693.401898148149</v>
      </c>
      <c r="C35" s="169">
        <v>463</v>
      </c>
      <c r="D35" s="170">
        <v>18.29</v>
      </c>
      <c r="E35" s="170">
        <v>8468.27</v>
      </c>
      <c r="F35" s="171" t="s">
        <v>12</v>
      </c>
    </row>
    <row r="36" spans="2:6" ht="12.5">
      <c r="B36" s="49">
        <v>45693.406354166669</v>
      </c>
      <c r="C36" s="169">
        <v>220</v>
      </c>
      <c r="D36" s="170">
        <v>18.3</v>
      </c>
      <c r="E36" s="170">
        <v>4026</v>
      </c>
      <c r="F36" s="171" t="s">
        <v>12</v>
      </c>
    </row>
    <row r="37" spans="2:6" ht="12.5">
      <c r="B37" s="49">
        <v>45693.410254629627</v>
      </c>
      <c r="C37" s="169">
        <v>212</v>
      </c>
      <c r="D37" s="170">
        <v>18.28</v>
      </c>
      <c r="E37" s="170">
        <v>3875.36</v>
      </c>
      <c r="F37" s="171" t="s">
        <v>12</v>
      </c>
    </row>
    <row r="38" spans="2:6" ht="12.5">
      <c r="B38" s="49">
        <v>45693.410254629627</v>
      </c>
      <c r="C38" s="169">
        <v>219</v>
      </c>
      <c r="D38" s="170">
        <v>18.29</v>
      </c>
      <c r="E38" s="170">
        <v>4005.5099999999998</v>
      </c>
      <c r="F38" s="171" t="s">
        <v>12</v>
      </c>
    </row>
    <row r="39" spans="2:6" ht="12.5">
      <c r="B39" s="49">
        <v>45693.419004629628</v>
      </c>
      <c r="C39" s="169">
        <v>76</v>
      </c>
      <c r="D39" s="170">
        <v>18.32</v>
      </c>
      <c r="E39" s="170">
        <v>1392.32</v>
      </c>
      <c r="F39" s="171" t="s">
        <v>12</v>
      </c>
    </row>
    <row r="40" spans="2:6" ht="12.5">
      <c r="B40" s="49">
        <v>45693.419004629628</v>
      </c>
      <c r="C40" s="169">
        <v>102</v>
      </c>
      <c r="D40" s="170">
        <v>18.32</v>
      </c>
      <c r="E40" s="170">
        <v>1868.64</v>
      </c>
      <c r="F40" s="171" t="s">
        <v>12</v>
      </c>
    </row>
    <row r="41" spans="2:6" ht="12.5">
      <c r="B41" s="49">
        <v>45693.420219907406</v>
      </c>
      <c r="C41" s="169">
        <v>432</v>
      </c>
      <c r="D41" s="170">
        <v>18.32</v>
      </c>
      <c r="E41" s="170">
        <v>7914.24</v>
      </c>
      <c r="F41" s="171" t="s">
        <v>12</v>
      </c>
    </row>
    <row r="42" spans="2:6" ht="12.5">
      <c r="B42" s="49">
        <v>45693.422743055555</v>
      </c>
      <c r="C42" s="169">
        <v>40</v>
      </c>
      <c r="D42" s="170">
        <v>18.329999999999998</v>
      </c>
      <c r="E42" s="170">
        <v>733.19999999999993</v>
      </c>
      <c r="F42" s="171" t="s">
        <v>12</v>
      </c>
    </row>
    <row r="43" spans="2:6" ht="12.5">
      <c r="B43" s="49">
        <v>45693.422743055555</v>
      </c>
      <c r="C43" s="169">
        <v>113</v>
      </c>
      <c r="D43" s="170">
        <v>18.329999999999998</v>
      </c>
      <c r="E43" s="170">
        <v>2071.29</v>
      </c>
      <c r="F43" s="171" t="s">
        <v>12</v>
      </c>
    </row>
    <row r="44" spans="2:6" ht="12.5">
      <c r="B44" s="49">
        <v>45693.422743055555</v>
      </c>
      <c r="C44" s="169">
        <v>56</v>
      </c>
      <c r="D44" s="170">
        <v>18.329999999999998</v>
      </c>
      <c r="E44" s="170">
        <v>1026.48</v>
      </c>
      <c r="F44" s="171" t="s">
        <v>12</v>
      </c>
    </row>
    <row r="45" spans="2:6" ht="12.5">
      <c r="B45" s="49">
        <v>45693.428124999999</v>
      </c>
      <c r="C45" s="169">
        <v>230</v>
      </c>
      <c r="D45" s="170">
        <v>18.329999999999998</v>
      </c>
      <c r="E45" s="170">
        <v>4215.8999999999996</v>
      </c>
      <c r="F45" s="171" t="s">
        <v>12</v>
      </c>
    </row>
    <row r="46" spans="2:6" ht="12.5">
      <c r="B46" s="49">
        <v>45693.435266203705</v>
      </c>
      <c r="C46" s="169">
        <v>223</v>
      </c>
      <c r="D46" s="170">
        <v>18.36</v>
      </c>
      <c r="E46" s="170">
        <v>4094.2799999999997</v>
      </c>
      <c r="F46" s="171" t="s">
        <v>12</v>
      </c>
    </row>
    <row r="47" spans="2:6" ht="12.5">
      <c r="B47" s="49">
        <v>45693.435474537036</v>
      </c>
      <c r="C47" s="169">
        <v>250</v>
      </c>
      <c r="D47" s="170">
        <v>18.350000000000001</v>
      </c>
      <c r="E47" s="170">
        <v>4587.5</v>
      </c>
      <c r="F47" s="171" t="s">
        <v>12</v>
      </c>
    </row>
    <row r="48" spans="2:6" ht="12.5">
      <c r="B48" s="49">
        <v>45693.435474537036</v>
      </c>
      <c r="C48" s="169">
        <v>177</v>
      </c>
      <c r="D48" s="170">
        <v>18.350000000000001</v>
      </c>
      <c r="E48" s="170">
        <v>3247.9500000000003</v>
      </c>
      <c r="F48" s="171" t="s">
        <v>12</v>
      </c>
    </row>
    <row r="49" spans="2:6" ht="12.5">
      <c r="B49" s="49">
        <v>45693.443530092591</v>
      </c>
      <c r="C49" s="169">
        <v>239</v>
      </c>
      <c r="D49" s="170">
        <v>18.36</v>
      </c>
      <c r="E49" s="170">
        <v>4388.04</v>
      </c>
      <c r="F49" s="171" t="s">
        <v>12</v>
      </c>
    </row>
    <row r="50" spans="2:6" ht="12.5">
      <c r="B50" s="49">
        <v>45693.449467592596</v>
      </c>
      <c r="C50" s="169">
        <v>232</v>
      </c>
      <c r="D50" s="170">
        <v>18.39</v>
      </c>
      <c r="E50" s="170">
        <v>4266.4800000000005</v>
      </c>
      <c r="F50" s="171" t="s">
        <v>12</v>
      </c>
    </row>
    <row r="51" spans="2:6" ht="12.5">
      <c r="B51" s="49">
        <v>45693.45</v>
      </c>
      <c r="C51" s="169">
        <v>194</v>
      </c>
      <c r="D51" s="170">
        <v>18.37</v>
      </c>
      <c r="E51" s="170">
        <v>3563.78</v>
      </c>
      <c r="F51" s="171" t="s">
        <v>12</v>
      </c>
    </row>
    <row r="52" spans="2:6" ht="12.5">
      <c r="B52" s="49">
        <v>45693.45</v>
      </c>
      <c r="C52" s="169">
        <v>16</v>
      </c>
      <c r="D52" s="170">
        <v>18.37</v>
      </c>
      <c r="E52" s="170">
        <v>293.92</v>
      </c>
      <c r="F52" s="171" t="s">
        <v>12</v>
      </c>
    </row>
    <row r="53" spans="2:6" ht="12.5">
      <c r="B53" s="49">
        <v>45693.45</v>
      </c>
      <c r="C53" s="169">
        <v>207</v>
      </c>
      <c r="D53" s="170">
        <v>18.37</v>
      </c>
      <c r="E53" s="170">
        <v>3802.59</v>
      </c>
      <c r="F53" s="171" t="s">
        <v>12</v>
      </c>
    </row>
    <row r="54" spans="2:6" ht="12.5">
      <c r="B54" s="49">
        <v>45693.45</v>
      </c>
      <c r="C54" s="169">
        <v>226</v>
      </c>
      <c r="D54" s="170">
        <v>18.37</v>
      </c>
      <c r="E54" s="170">
        <v>4151.62</v>
      </c>
      <c r="F54" s="171" t="s">
        <v>12</v>
      </c>
    </row>
    <row r="55" spans="2:6" ht="12.5">
      <c r="B55" s="49">
        <v>45693.465046296296</v>
      </c>
      <c r="C55" s="169">
        <v>450</v>
      </c>
      <c r="D55" s="170">
        <v>18.36</v>
      </c>
      <c r="E55" s="170">
        <v>8262</v>
      </c>
      <c r="F55" s="171" t="s">
        <v>12</v>
      </c>
    </row>
    <row r="56" spans="2:6" ht="12.5">
      <c r="B56" s="49">
        <v>45693.469155092593</v>
      </c>
      <c r="C56" s="169">
        <v>225</v>
      </c>
      <c r="D56" s="170">
        <v>18.350000000000001</v>
      </c>
      <c r="E56" s="170">
        <v>4128.75</v>
      </c>
      <c r="F56" s="171" t="s">
        <v>12</v>
      </c>
    </row>
    <row r="57" spans="2:6" ht="12.5">
      <c r="B57" s="49">
        <v>45693.48159722222</v>
      </c>
      <c r="C57" s="169">
        <v>216</v>
      </c>
      <c r="D57" s="170">
        <v>18.39</v>
      </c>
      <c r="E57" s="170">
        <v>3972.2400000000002</v>
      </c>
      <c r="F57" s="171" t="s">
        <v>12</v>
      </c>
    </row>
    <row r="58" spans="2:6" ht="12.5">
      <c r="B58" s="49">
        <v>45693.482476851852</v>
      </c>
      <c r="C58" s="169">
        <v>221</v>
      </c>
      <c r="D58" s="170">
        <v>18.39</v>
      </c>
      <c r="E58" s="170">
        <v>4064.19</v>
      </c>
      <c r="F58" s="171" t="s">
        <v>12</v>
      </c>
    </row>
    <row r="59" spans="2:6" ht="12.5">
      <c r="B59" s="49">
        <v>45693.486863425926</v>
      </c>
      <c r="C59" s="169">
        <v>214</v>
      </c>
      <c r="D59" s="170">
        <v>18.39</v>
      </c>
      <c r="E59" s="170">
        <v>3935.46</v>
      </c>
      <c r="F59" s="171" t="s">
        <v>12</v>
      </c>
    </row>
    <row r="60" spans="2:6" ht="12.5">
      <c r="B60" s="49">
        <v>45693.491400462961</v>
      </c>
      <c r="C60" s="169">
        <v>235</v>
      </c>
      <c r="D60" s="170">
        <v>18.39</v>
      </c>
      <c r="E60" s="170">
        <v>4321.6500000000005</v>
      </c>
      <c r="F60" s="171" t="s">
        <v>12</v>
      </c>
    </row>
    <row r="61" spans="2:6" ht="12.5">
      <c r="B61" s="49">
        <v>45693.496412037035</v>
      </c>
      <c r="C61" s="169">
        <v>241</v>
      </c>
      <c r="D61" s="170">
        <v>18.39</v>
      </c>
      <c r="E61" s="170">
        <v>4431.99</v>
      </c>
      <c r="F61" s="171" t="s">
        <v>12</v>
      </c>
    </row>
    <row r="62" spans="2:6" ht="12.5">
      <c r="B62" s="49">
        <v>45693.498090277775</v>
      </c>
      <c r="C62" s="169">
        <v>235</v>
      </c>
      <c r="D62" s="170">
        <v>18.39</v>
      </c>
      <c r="E62" s="170">
        <v>4321.6500000000005</v>
      </c>
      <c r="F62" s="171" t="s">
        <v>12</v>
      </c>
    </row>
    <row r="63" spans="2:6" ht="12.5">
      <c r="B63" s="49">
        <v>45693.502442129633</v>
      </c>
      <c r="C63" s="169">
        <v>238</v>
      </c>
      <c r="D63" s="170">
        <v>18.38</v>
      </c>
      <c r="E63" s="170">
        <v>4374.4399999999996</v>
      </c>
      <c r="F63" s="171" t="s">
        <v>12</v>
      </c>
    </row>
    <row r="64" spans="2:6" ht="12.5">
      <c r="B64" s="49">
        <v>45693.506747685184</v>
      </c>
      <c r="C64" s="169">
        <v>220</v>
      </c>
      <c r="D64" s="170">
        <v>18.38</v>
      </c>
      <c r="E64" s="170">
        <v>4043.6</v>
      </c>
      <c r="F64" s="171" t="s">
        <v>12</v>
      </c>
    </row>
    <row r="65" spans="2:6" ht="12.5">
      <c r="B65" s="49">
        <v>45693.523981481485</v>
      </c>
      <c r="C65" s="169">
        <v>69</v>
      </c>
      <c r="D65" s="170">
        <v>18.399999999999999</v>
      </c>
      <c r="E65" s="170">
        <v>1269.5999999999999</v>
      </c>
      <c r="F65" s="171" t="s">
        <v>12</v>
      </c>
    </row>
    <row r="66" spans="2:6" ht="12.5">
      <c r="B66" s="49">
        <v>45693.523981481485</v>
      </c>
      <c r="C66" s="169">
        <v>5</v>
      </c>
      <c r="D66" s="170">
        <v>18.399999999999999</v>
      </c>
      <c r="E66" s="170">
        <v>92</v>
      </c>
      <c r="F66" s="171" t="s">
        <v>12</v>
      </c>
    </row>
    <row r="67" spans="2:6" ht="12.5">
      <c r="B67" s="49">
        <v>45693.526064814818</v>
      </c>
      <c r="C67" s="169">
        <v>470</v>
      </c>
      <c r="D67" s="170">
        <v>18.41</v>
      </c>
      <c r="E67" s="170">
        <v>8652.7000000000007</v>
      </c>
      <c r="F67" s="171" t="s">
        <v>12</v>
      </c>
    </row>
    <row r="68" spans="2:6" ht="12.5">
      <c r="B68" s="49">
        <v>45693.526064814818</v>
      </c>
      <c r="C68" s="169">
        <v>494</v>
      </c>
      <c r="D68" s="170">
        <v>18.41</v>
      </c>
      <c r="E68" s="170">
        <v>9094.5400000000009</v>
      </c>
      <c r="F68" s="171" t="s">
        <v>12</v>
      </c>
    </row>
    <row r="69" spans="2:6" ht="12.5">
      <c r="B69" s="49">
        <v>45693.547488425924</v>
      </c>
      <c r="C69" s="169">
        <v>202</v>
      </c>
      <c r="D69" s="170">
        <v>18.39</v>
      </c>
      <c r="E69" s="170">
        <v>3714.78</v>
      </c>
      <c r="F69" s="171" t="s">
        <v>12</v>
      </c>
    </row>
    <row r="70" spans="2:6" ht="12.5">
      <c r="B70" s="49">
        <v>45693.547488425924</v>
      </c>
      <c r="C70" s="169">
        <v>5</v>
      </c>
      <c r="D70" s="170">
        <v>18.39</v>
      </c>
      <c r="E70" s="170">
        <v>91.95</v>
      </c>
      <c r="F70" s="171" t="s">
        <v>12</v>
      </c>
    </row>
    <row r="71" spans="2:6" ht="12.5">
      <c r="B71" s="49">
        <v>45693.547719907408</v>
      </c>
      <c r="C71" s="169">
        <v>321</v>
      </c>
      <c r="D71" s="170">
        <v>18.39</v>
      </c>
      <c r="E71" s="170">
        <v>5903.1900000000005</v>
      </c>
      <c r="F71" s="171" t="s">
        <v>12</v>
      </c>
    </row>
    <row r="72" spans="2:6" ht="12.5">
      <c r="B72" s="49">
        <v>45693.550729166665</v>
      </c>
      <c r="C72" s="169">
        <v>235</v>
      </c>
      <c r="D72" s="170">
        <v>18.38</v>
      </c>
      <c r="E72" s="170">
        <v>4319.3</v>
      </c>
      <c r="F72" s="171" t="s">
        <v>12</v>
      </c>
    </row>
    <row r="73" spans="2:6" ht="12.5">
      <c r="B73" s="49">
        <v>45693.562777777777</v>
      </c>
      <c r="C73" s="169">
        <v>70</v>
      </c>
      <c r="D73" s="170">
        <v>18.39</v>
      </c>
      <c r="E73" s="170">
        <v>1287.3</v>
      </c>
      <c r="F73" s="171" t="s">
        <v>12</v>
      </c>
    </row>
    <row r="74" spans="2:6" ht="12.5">
      <c r="B74" s="49">
        <v>45693.563460648147</v>
      </c>
      <c r="C74" s="169">
        <v>100</v>
      </c>
      <c r="D74" s="170">
        <v>18.39</v>
      </c>
      <c r="E74" s="170">
        <v>1839</v>
      </c>
      <c r="F74" s="171" t="s">
        <v>12</v>
      </c>
    </row>
    <row r="75" spans="2:6" ht="12.5">
      <c r="B75" s="49">
        <v>45693.563460648147</v>
      </c>
      <c r="C75" s="169">
        <v>101</v>
      </c>
      <c r="D75" s="170">
        <v>18.39</v>
      </c>
      <c r="E75" s="170">
        <v>1857.39</v>
      </c>
      <c r="F75" s="171" t="s">
        <v>12</v>
      </c>
    </row>
    <row r="76" spans="2:6" ht="12.5">
      <c r="B76" s="49">
        <v>45693.564583333333</v>
      </c>
      <c r="C76" s="169">
        <v>166</v>
      </c>
      <c r="D76" s="170">
        <v>18.38</v>
      </c>
      <c r="E76" s="170">
        <v>3051.08</v>
      </c>
      <c r="F76" s="171" t="s">
        <v>12</v>
      </c>
    </row>
    <row r="77" spans="2:6" ht="12.5">
      <c r="B77" s="49">
        <v>45693.564583333333</v>
      </c>
      <c r="C77" s="169">
        <v>206</v>
      </c>
      <c r="D77" s="170">
        <v>18.38</v>
      </c>
      <c r="E77" s="170">
        <v>3786.2799999999997</v>
      </c>
      <c r="F77" s="171" t="s">
        <v>12</v>
      </c>
    </row>
    <row r="78" spans="2:6" ht="12.5">
      <c r="B78" s="49">
        <v>45693.564583333333</v>
      </c>
      <c r="C78" s="169">
        <v>9</v>
      </c>
      <c r="D78" s="170">
        <v>18.39</v>
      </c>
      <c r="E78" s="170">
        <v>165.51</v>
      </c>
      <c r="F78" s="171" t="s">
        <v>12</v>
      </c>
    </row>
    <row r="79" spans="2:6" ht="12.5">
      <c r="B79" s="49">
        <v>45693.564583333333</v>
      </c>
      <c r="C79" s="169">
        <v>208</v>
      </c>
      <c r="D79" s="170">
        <v>18.39</v>
      </c>
      <c r="E79" s="170">
        <v>3825.12</v>
      </c>
      <c r="F79" s="171" t="s">
        <v>12</v>
      </c>
    </row>
    <row r="80" spans="2:6" ht="12.5">
      <c r="B80" s="49">
        <v>45693.564583333333</v>
      </c>
      <c r="C80" s="169">
        <v>147</v>
      </c>
      <c r="D80" s="170">
        <v>18.39</v>
      </c>
      <c r="E80" s="170">
        <v>2703.33</v>
      </c>
      <c r="F80" s="171" t="s">
        <v>12</v>
      </c>
    </row>
    <row r="81" spans="2:6" ht="12.5">
      <c r="B81" s="49">
        <v>45693.564583333333</v>
      </c>
      <c r="C81" s="169">
        <v>59</v>
      </c>
      <c r="D81" s="170">
        <v>18.39</v>
      </c>
      <c r="E81" s="170">
        <v>1085.01</v>
      </c>
      <c r="F81" s="171" t="s">
        <v>12</v>
      </c>
    </row>
    <row r="82" spans="2:6" ht="12.5">
      <c r="B82" s="49">
        <v>45693.582557870373</v>
      </c>
      <c r="C82" s="169">
        <v>177</v>
      </c>
      <c r="D82" s="170">
        <v>18.41</v>
      </c>
      <c r="E82" s="170">
        <v>3258.57</v>
      </c>
      <c r="F82" s="171" t="s">
        <v>12</v>
      </c>
    </row>
    <row r="83" spans="2:6" ht="12.5">
      <c r="B83" s="49">
        <v>45693.58258101852</v>
      </c>
      <c r="C83" s="169">
        <v>67</v>
      </c>
      <c r="D83" s="170">
        <v>18.41</v>
      </c>
      <c r="E83" s="170">
        <v>1233.47</v>
      </c>
      <c r="F83" s="171" t="s">
        <v>12</v>
      </c>
    </row>
    <row r="84" spans="2:6" ht="12.5">
      <c r="B84" s="49">
        <v>45693.58258101852</v>
      </c>
      <c r="C84" s="169">
        <v>226</v>
      </c>
      <c r="D84" s="170">
        <v>18.41</v>
      </c>
      <c r="E84" s="170">
        <v>4160.66</v>
      </c>
      <c r="F84" s="171" t="s">
        <v>12</v>
      </c>
    </row>
    <row r="85" spans="2:6" ht="12.5">
      <c r="B85" s="49">
        <v>45693.58258101852</v>
      </c>
      <c r="C85" s="169">
        <v>206</v>
      </c>
      <c r="D85" s="170">
        <v>18.41</v>
      </c>
      <c r="E85" s="170">
        <v>3792.46</v>
      </c>
      <c r="F85" s="171" t="s">
        <v>12</v>
      </c>
    </row>
    <row r="86" spans="2:6" ht="12.5">
      <c r="B86" s="49">
        <v>45693.594826388886</v>
      </c>
      <c r="C86" s="169">
        <v>258</v>
      </c>
      <c r="D86" s="170">
        <v>18.399999999999999</v>
      </c>
      <c r="E86" s="170">
        <v>4747.2</v>
      </c>
      <c r="F86" s="171" t="s">
        <v>12</v>
      </c>
    </row>
    <row r="87" spans="2:6" ht="12.5">
      <c r="B87" s="49">
        <v>45693.603263888886</v>
      </c>
      <c r="C87" s="169">
        <v>218</v>
      </c>
      <c r="D87" s="170">
        <v>18.399999999999999</v>
      </c>
      <c r="E87" s="170">
        <v>4011.2</v>
      </c>
      <c r="F87" s="171" t="s">
        <v>12</v>
      </c>
    </row>
    <row r="88" spans="2:6" ht="12.5">
      <c r="B88" s="49">
        <v>45693.610543981478</v>
      </c>
      <c r="C88" s="169">
        <v>183</v>
      </c>
      <c r="D88" s="170">
        <v>18.399999999999999</v>
      </c>
      <c r="E88" s="170">
        <v>3367.2</v>
      </c>
      <c r="F88" s="171" t="s">
        <v>12</v>
      </c>
    </row>
    <row r="89" spans="2:6" ht="12.5">
      <c r="B89" s="49">
        <v>45693.610543981478</v>
      </c>
      <c r="C89" s="169">
        <v>227</v>
      </c>
      <c r="D89" s="170">
        <v>18.399999999999999</v>
      </c>
      <c r="E89" s="170">
        <v>4176.7999999999993</v>
      </c>
      <c r="F89" s="171" t="s">
        <v>12</v>
      </c>
    </row>
    <row r="90" spans="2:6" ht="12.5">
      <c r="B90" s="49">
        <v>45693.610543981478</v>
      </c>
      <c r="C90" s="169">
        <v>259</v>
      </c>
      <c r="D90" s="170">
        <v>18.399999999999999</v>
      </c>
      <c r="E90" s="170">
        <v>4765.5999999999995</v>
      </c>
      <c r="F90" s="171" t="s">
        <v>12</v>
      </c>
    </row>
    <row r="91" spans="2:6" ht="12.5">
      <c r="B91" s="49">
        <v>45693.610543981478</v>
      </c>
      <c r="C91" s="169">
        <v>39</v>
      </c>
      <c r="D91" s="170">
        <v>18.399999999999999</v>
      </c>
      <c r="E91" s="170">
        <v>717.59999999999991</v>
      </c>
      <c r="F91" s="171" t="s">
        <v>12</v>
      </c>
    </row>
    <row r="92" spans="2:6" ht="12.5">
      <c r="B92" s="49">
        <v>45693.621874999997</v>
      </c>
      <c r="C92" s="169">
        <v>195</v>
      </c>
      <c r="D92" s="170">
        <v>18.420000000000002</v>
      </c>
      <c r="E92" s="170">
        <v>3591.9000000000005</v>
      </c>
      <c r="F92" s="171" t="s">
        <v>12</v>
      </c>
    </row>
    <row r="93" spans="2:6" ht="12.5">
      <c r="B93" s="49">
        <v>45693.621874999997</v>
      </c>
      <c r="C93" s="169">
        <v>11</v>
      </c>
      <c r="D93" s="170">
        <v>18.420000000000002</v>
      </c>
      <c r="E93" s="170">
        <v>202.62</v>
      </c>
      <c r="F93" s="171" t="s">
        <v>12</v>
      </c>
    </row>
    <row r="94" spans="2:6" ht="12.5">
      <c r="B94" s="49">
        <v>45693.622581018521</v>
      </c>
      <c r="C94" s="169">
        <v>49</v>
      </c>
      <c r="D94" s="170">
        <v>18.41</v>
      </c>
      <c r="E94" s="170">
        <v>902.09</v>
      </c>
      <c r="F94" s="171" t="s">
        <v>12</v>
      </c>
    </row>
    <row r="95" spans="2:6" ht="12.5">
      <c r="B95" s="49">
        <v>45693.622581018521</v>
      </c>
      <c r="C95" s="169">
        <v>49</v>
      </c>
      <c r="D95" s="170">
        <v>18.41</v>
      </c>
      <c r="E95" s="170">
        <v>902.09</v>
      </c>
      <c r="F95" s="171" t="s">
        <v>12</v>
      </c>
    </row>
    <row r="96" spans="2:6" ht="12.5">
      <c r="B96" s="49">
        <v>45693.622581018521</v>
      </c>
      <c r="C96" s="169">
        <v>109</v>
      </c>
      <c r="D96" s="170">
        <v>18.41</v>
      </c>
      <c r="E96" s="170">
        <v>2006.69</v>
      </c>
      <c r="F96" s="171" t="s">
        <v>12</v>
      </c>
    </row>
    <row r="97" spans="2:6" ht="12.5">
      <c r="B97" s="49">
        <v>45693.622581018521</v>
      </c>
      <c r="C97" s="169">
        <v>206</v>
      </c>
      <c r="D97" s="170">
        <v>18.41</v>
      </c>
      <c r="E97" s="170">
        <v>3792.46</v>
      </c>
      <c r="F97" s="171" t="s">
        <v>12</v>
      </c>
    </row>
    <row r="98" spans="2:6" ht="12.5">
      <c r="B98" s="49">
        <v>45693.627118055556</v>
      </c>
      <c r="C98" s="169">
        <v>222</v>
      </c>
      <c r="D98" s="170">
        <v>18.39</v>
      </c>
      <c r="E98" s="170">
        <v>4082.58</v>
      </c>
      <c r="F98" s="171" t="s">
        <v>12</v>
      </c>
    </row>
    <row r="99" spans="2:6" ht="12.5">
      <c r="B99" s="49">
        <v>45693.632997685185</v>
      </c>
      <c r="C99" s="169">
        <v>212</v>
      </c>
      <c r="D99" s="170">
        <v>18.39</v>
      </c>
      <c r="E99" s="170">
        <v>3898.6800000000003</v>
      </c>
      <c r="F99" s="171" t="s">
        <v>12</v>
      </c>
    </row>
    <row r="100" spans="2:6" ht="12.5">
      <c r="B100" s="49">
        <v>45693.635775462964</v>
      </c>
      <c r="C100" s="169">
        <v>226</v>
      </c>
      <c r="D100" s="170">
        <v>18.37</v>
      </c>
      <c r="E100" s="170">
        <v>4151.62</v>
      </c>
      <c r="F100" s="171" t="s">
        <v>12</v>
      </c>
    </row>
    <row r="101" spans="2:6" ht="12.5">
      <c r="B101" s="49">
        <v>45693.635775462964</v>
      </c>
      <c r="C101" s="169">
        <v>224</v>
      </c>
      <c r="D101" s="170">
        <v>18.38</v>
      </c>
      <c r="E101" s="170">
        <v>4117.12</v>
      </c>
      <c r="F101" s="171" t="s">
        <v>12</v>
      </c>
    </row>
    <row r="102" spans="2:6" ht="12.5">
      <c r="B102" s="49">
        <v>45693.64702546296</v>
      </c>
      <c r="C102" s="169">
        <v>236</v>
      </c>
      <c r="D102" s="170">
        <v>18.39</v>
      </c>
      <c r="E102" s="170">
        <v>4340.04</v>
      </c>
      <c r="F102" s="171" t="s">
        <v>12</v>
      </c>
    </row>
    <row r="103" spans="2:6" ht="12.5">
      <c r="B103" s="49">
        <v>45693.647939814815</v>
      </c>
      <c r="C103" s="169">
        <v>343</v>
      </c>
      <c r="D103" s="170">
        <v>18.39</v>
      </c>
      <c r="E103" s="170">
        <v>6307.77</v>
      </c>
      <c r="F103" s="171" t="s">
        <v>12</v>
      </c>
    </row>
    <row r="104" spans="2:6" ht="12.5">
      <c r="B104" s="49">
        <v>45693.647939814815</v>
      </c>
      <c r="C104" s="169">
        <v>255</v>
      </c>
      <c r="D104" s="170">
        <v>18.39</v>
      </c>
      <c r="E104" s="170">
        <v>4689.45</v>
      </c>
      <c r="F104" s="171" t="s">
        <v>12</v>
      </c>
    </row>
    <row r="105" spans="2:6" ht="12.5">
      <c r="B105" s="49">
        <v>45693.647939814815</v>
      </c>
      <c r="C105" s="169">
        <v>88</v>
      </c>
      <c r="D105" s="170">
        <v>18.39</v>
      </c>
      <c r="E105" s="170">
        <v>1618.3200000000002</v>
      </c>
      <c r="F105" s="171" t="s">
        <v>12</v>
      </c>
    </row>
    <row r="106" spans="2:6" ht="12.5">
      <c r="B106" s="49">
        <v>45693.656527777777</v>
      </c>
      <c r="C106" s="169">
        <v>4</v>
      </c>
      <c r="D106" s="170">
        <v>18.39</v>
      </c>
      <c r="E106" s="170">
        <v>73.56</v>
      </c>
      <c r="F106" s="171" t="s">
        <v>12</v>
      </c>
    </row>
    <row r="107" spans="2:6" ht="12.5">
      <c r="B107" s="49">
        <v>45693.656539351854</v>
      </c>
      <c r="C107" s="169">
        <v>97</v>
      </c>
      <c r="D107" s="170">
        <v>18.39</v>
      </c>
      <c r="E107" s="170">
        <v>1783.8300000000002</v>
      </c>
      <c r="F107" s="171" t="s">
        <v>12</v>
      </c>
    </row>
    <row r="108" spans="2:6" ht="12.5">
      <c r="B108" s="49">
        <v>45693.659537037034</v>
      </c>
      <c r="C108" s="169">
        <v>209</v>
      </c>
      <c r="D108" s="170">
        <v>18.41</v>
      </c>
      <c r="E108" s="170">
        <v>3847.69</v>
      </c>
      <c r="F108" s="171" t="s">
        <v>12</v>
      </c>
    </row>
    <row r="109" spans="2:6" ht="12.5">
      <c r="B109" s="49">
        <v>45693.659710648149</v>
      </c>
      <c r="C109" s="169">
        <v>428</v>
      </c>
      <c r="D109" s="170">
        <v>18.41</v>
      </c>
      <c r="E109" s="170">
        <v>7879.4800000000005</v>
      </c>
      <c r="F109" s="171" t="s">
        <v>12</v>
      </c>
    </row>
    <row r="110" spans="2:6" ht="12.5">
      <c r="B110" s="49">
        <v>45693.665127314816</v>
      </c>
      <c r="C110" s="169">
        <v>191</v>
      </c>
      <c r="D110" s="170">
        <v>18.440000000000001</v>
      </c>
      <c r="E110" s="170">
        <v>3522.0400000000004</v>
      </c>
      <c r="F110" s="171" t="s">
        <v>12</v>
      </c>
    </row>
    <row r="111" spans="2:6" ht="12.5">
      <c r="B111" s="49">
        <v>45693.665127314816</v>
      </c>
      <c r="C111" s="169">
        <v>52</v>
      </c>
      <c r="D111" s="170">
        <v>18.440000000000001</v>
      </c>
      <c r="E111" s="170">
        <v>958.88000000000011</v>
      </c>
      <c r="F111" s="171" t="s">
        <v>12</v>
      </c>
    </row>
    <row r="112" spans="2:6" ht="12.5">
      <c r="B112" s="49">
        <v>45693.666006944448</v>
      </c>
      <c r="C112" s="169">
        <v>101</v>
      </c>
      <c r="D112" s="170">
        <v>18.43</v>
      </c>
      <c r="E112" s="170">
        <v>1861.43</v>
      </c>
      <c r="F112" s="171" t="s">
        <v>12</v>
      </c>
    </row>
    <row r="113" spans="2:6" ht="12.5">
      <c r="B113" s="49">
        <v>45693.666006944448</v>
      </c>
      <c r="C113" s="169">
        <v>145</v>
      </c>
      <c r="D113" s="170">
        <v>18.43</v>
      </c>
      <c r="E113" s="170">
        <v>2672.35</v>
      </c>
      <c r="F113" s="171" t="s">
        <v>12</v>
      </c>
    </row>
    <row r="114" spans="2:6" ht="12.5">
      <c r="B114" s="49">
        <v>45693.666006944448</v>
      </c>
      <c r="C114" s="169">
        <v>208</v>
      </c>
      <c r="D114" s="170">
        <v>18.43</v>
      </c>
      <c r="E114" s="170">
        <v>3833.44</v>
      </c>
      <c r="F114" s="171" t="s">
        <v>12</v>
      </c>
    </row>
    <row r="115" spans="2:6" ht="12.5">
      <c r="B115" s="49">
        <v>45693.669305555559</v>
      </c>
      <c r="C115" s="169">
        <v>218</v>
      </c>
      <c r="D115" s="170">
        <v>18.45</v>
      </c>
      <c r="E115" s="170">
        <v>4022.1</v>
      </c>
      <c r="F115" s="171" t="s">
        <v>12</v>
      </c>
    </row>
    <row r="116" spans="2:6" ht="12.5">
      <c r="B116" s="49">
        <v>45693.669444444444</v>
      </c>
      <c r="C116" s="169">
        <v>208</v>
      </c>
      <c r="D116" s="170">
        <v>18.440000000000001</v>
      </c>
      <c r="E116" s="170">
        <v>3835.5200000000004</v>
      </c>
      <c r="F116" s="171" t="s">
        <v>12</v>
      </c>
    </row>
    <row r="117" spans="2:6" ht="12.5">
      <c r="B117" s="49">
        <v>45693.675486111111</v>
      </c>
      <c r="C117" s="169">
        <v>111</v>
      </c>
      <c r="D117" s="170">
        <v>18.46</v>
      </c>
      <c r="E117" s="170">
        <v>2049.06</v>
      </c>
      <c r="F117" s="171" t="s">
        <v>12</v>
      </c>
    </row>
    <row r="118" spans="2:6" ht="12.5">
      <c r="B118" s="49">
        <v>45693.675486111111</v>
      </c>
      <c r="C118" s="169">
        <v>127</v>
      </c>
      <c r="D118" s="170">
        <v>18.46</v>
      </c>
      <c r="E118" s="170">
        <v>2344.42</v>
      </c>
      <c r="F118" s="171" t="s">
        <v>12</v>
      </c>
    </row>
    <row r="119" spans="2:6" ht="12.5">
      <c r="B119" s="49">
        <v>45693.686215277776</v>
      </c>
      <c r="C119" s="169">
        <v>41</v>
      </c>
      <c r="D119" s="170">
        <v>18.48</v>
      </c>
      <c r="E119" s="170">
        <v>757.68000000000006</v>
      </c>
      <c r="F119" s="171" t="s">
        <v>12</v>
      </c>
    </row>
    <row r="120" spans="2:6" ht="12.5">
      <c r="B120" s="49">
        <v>45693.686215277776</v>
      </c>
      <c r="C120" s="169">
        <v>37</v>
      </c>
      <c r="D120" s="170">
        <v>18.48</v>
      </c>
      <c r="E120" s="170">
        <v>683.76</v>
      </c>
      <c r="F120" s="171" t="s">
        <v>12</v>
      </c>
    </row>
    <row r="121" spans="2:6" ht="12.5">
      <c r="B121" s="49">
        <v>45693.686215277776</v>
      </c>
      <c r="C121" s="169">
        <v>43</v>
      </c>
      <c r="D121" s="170">
        <v>18.48</v>
      </c>
      <c r="E121" s="170">
        <v>794.64</v>
      </c>
      <c r="F121" s="171" t="s">
        <v>12</v>
      </c>
    </row>
    <row r="122" spans="2:6" ht="12.5">
      <c r="B122" s="49">
        <v>45693.686215277776</v>
      </c>
      <c r="C122" s="169">
        <v>100</v>
      </c>
      <c r="D122" s="170">
        <v>18.48</v>
      </c>
      <c r="E122" s="170">
        <v>1848</v>
      </c>
      <c r="F122" s="171" t="s">
        <v>12</v>
      </c>
    </row>
    <row r="123" spans="2:6" ht="12.5">
      <c r="B123" s="49">
        <v>45693.686215277776</v>
      </c>
      <c r="C123" s="169">
        <v>40</v>
      </c>
      <c r="D123" s="170">
        <v>18.48</v>
      </c>
      <c r="E123" s="170">
        <v>739.2</v>
      </c>
      <c r="F123" s="171" t="s">
        <v>12</v>
      </c>
    </row>
    <row r="124" spans="2:6" ht="12.5">
      <c r="B124" s="49">
        <v>45693.686215277776</v>
      </c>
      <c r="C124" s="169">
        <v>39</v>
      </c>
      <c r="D124" s="170">
        <v>18.48</v>
      </c>
      <c r="E124" s="170">
        <v>720.72</v>
      </c>
      <c r="F124" s="171" t="s">
        <v>12</v>
      </c>
    </row>
    <row r="125" spans="2:6" ht="12.5">
      <c r="B125" s="49">
        <v>45693.686215277776</v>
      </c>
      <c r="C125" s="169">
        <v>37</v>
      </c>
      <c r="D125" s="170">
        <v>18.48</v>
      </c>
      <c r="E125" s="170">
        <v>683.76</v>
      </c>
      <c r="F125" s="171" t="s">
        <v>12</v>
      </c>
    </row>
    <row r="126" spans="2:6" ht="12.5">
      <c r="B126" s="49">
        <v>45693.688067129631</v>
      </c>
      <c r="C126" s="169">
        <v>16</v>
      </c>
      <c r="D126" s="170">
        <v>18.47</v>
      </c>
      <c r="E126" s="170">
        <v>295.52</v>
      </c>
      <c r="F126" s="171" t="s">
        <v>12</v>
      </c>
    </row>
    <row r="127" spans="2:6" ht="12.5">
      <c r="B127" s="49">
        <v>45693.688067129631</v>
      </c>
      <c r="C127" s="169">
        <v>164</v>
      </c>
      <c r="D127" s="170">
        <v>18.47</v>
      </c>
      <c r="E127" s="170">
        <v>3029.08</v>
      </c>
      <c r="F127" s="171" t="s">
        <v>12</v>
      </c>
    </row>
    <row r="128" spans="2:6" ht="12.5">
      <c r="B128" s="49">
        <v>45693.688750000001</v>
      </c>
      <c r="C128" s="169">
        <v>45</v>
      </c>
      <c r="D128" s="170">
        <v>18.47</v>
      </c>
      <c r="E128" s="170">
        <v>831.15</v>
      </c>
      <c r="F128" s="171" t="s">
        <v>12</v>
      </c>
    </row>
    <row r="129" spans="2:6" ht="12.5">
      <c r="B129" s="49">
        <v>45693.688750000001</v>
      </c>
      <c r="C129" s="169">
        <v>162</v>
      </c>
      <c r="D129" s="170">
        <v>18.47</v>
      </c>
      <c r="E129" s="170">
        <v>2992.14</v>
      </c>
      <c r="F129" s="171" t="s">
        <v>12</v>
      </c>
    </row>
    <row r="130" spans="2:6" ht="12.5">
      <c r="B130" s="49">
        <v>45693.688750000001</v>
      </c>
      <c r="C130" s="169">
        <v>206</v>
      </c>
      <c r="D130" s="170">
        <v>18.47</v>
      </c>
      <c r="E130" s="170">
        <v>3804.8199999999997</v>
      </c>
      <c r="F130" s="171" t="s">
        <v>12</v>
      </c>
    </row>
    <row r="131" spans="2:6" ht="12.5">
      <c r="B131" s="49">
        <v>45693.688750000001</v>
      </c>
      <c r="C131" s="169">
        <v>62</v>
      </c>
      <c r="D131" s="170">
        <v>18.47</v>
      </c>
      <c r="E131" s="170">
        <v>1145.1399999999999</v>
      </c>
      <c r="F131" s="171" t="s">
        <v>12</v>
      </c>
    </row>
    <row r="132" spans="2:6" ht="12.5">
      <c r="B132" s="49">
        <v>45693.698078703703</v>
      </c>
      <c r="C132" s="169">
        <v>233</v>
      </c>
      <c r="D132" s="170">
        <v>18.55</v>
      </c>
      <c r="E132" s="170">
        <v>4322.1500000000005</v>
      </c>
      <c r="F132" s="171" t="s">
        <v>12</v>
      </c>
    </row>
    <row r="133" spans="2:6" ht="12.5">
      <c r="B133" s="49">
        <v>45693.700358796297</v>
      </c>
      <c r="C133" s="169">
        <v>209</v>
      </c>
      <c r="D133" s="170">
        <v>18.55</v>
      </c>
      <c r="E133" s="170">
        <v>3876.9500000000003</v>
      </c>
      <c r="F133" s="171" t="s">
        <v>12</v>
      </c>
    </row>
    <row r="134" spans="2:6" ht="12.5">
      <c r="B134" s="49">
        <v>45693.706365740742</v>
      </c>
      <c r="C134" s="169">
        <v>224</v>
      </c>
      <c r="D134" s="170">
        <v>18.55</v>
      </c>
      <c r="E134" s="170">
        <v>4155.2</v>
      </c>
      <c r="F134" s="171" t="s">
        <v>12</v>
      </c>
    </row>
    <row r="135" spans="2:6" ht="12.5">
      <c r="B135" s="49">
        <v>45693.710648148146</v>
      </c>
      <c r="C135" s="169">
        <v>245</v>
      </c>
      <c r="D135" s="170">
        <v>18.559999999999999</v>
      </c>
      <c r="E135" s="170">
        <v>4547.2</v>
      </c>
      <c r="F135" s="171" t="s">
        <v>12</v>
      </c>
    </row>
    <row r="136" spans="2:6" ht="12.5">
      <c r="B136" s="49">
        <v>45693.710648148146</v>
      </c>
      <c r="C136" s="169">
        <v>239</v>
      </c>
      <c r="D136" s="170">
        <v>18.559999999999999</v>
      </c>
      <c r="E136" s="170">
        <v>4435.84</v>
      </c>
      <c r="F136" s="171" t="s">
        <v>12</v>
      </c>
    </row>
    <row r="137" spans="2:6" ht="12.5">
      <c r="B137" s="49">
        <v>45693.714224537034</v>
      </c>
      <c r="C137" s="169">
        <v>226</v>
      </c>
      <c r="D137" s="170">
        <v>18.59</v>
      </c>
      <c r="E137" s="170">
        <v>4201.34</v>
      </c>
      <c r="F137" s="171" t="s">
        <v>12</v>
      </c>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6" priority="1">
      <formula>$D15&gt;#REF!</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3B844-A3D3-48D2-9C5A-E62B468C12B1}">
  <sheetPr codeName="Sheet21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45511</v>
      </c>
      <c r="C15" s="83">
        <f>SUMIF(F20:F5000,F15,C20:C5000)</f>
        <v>19014</v>
      </c>
      <c r="D15" s="84">
        <f>E15/C15</f>
        <v>14.123565793625749</v>
      </c>
      <c r="E15" s="84">
        <f>SUMIF(F20:F5000,F15,E20:E5000)</f>
        <v>268545.48</v>
      </c>
      <c r="F15" s="85" t="s">
        <v>12</v>
      </c>
    </row>
    <row r="16" spans="2:10">
      <c r="B16" s="30">
        <v>45511</v>
      </c>
      <c r="C16" s="83">
        <f>SUMIF(F20:F5001,F16,C20:C5001)</f>
        <v>0</v>
      </c>
      <c r="D16" s="84">
        <v>0</v>
      </c>
      <c r="E16" s="84">
        <f>SUMIF(F20:F5001,F16,E20:E5001)</f>
        <v>0</v>
      </c>
      <c r="F16" s="85" t="s">
        <v>22</v>
      </c>
    </row>
    <row r="17" spans="2:12" ht="12.5">
      <c r="B17" s="30">
        <v>45511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45511.384525462963</v>
      </c>
      <c r="C20" s="100">
        <v>350</v>
      </c>
      <c r="D20" s="115" t="s">
        <v>39</v>
      </c>
      <c r="E20" s="98">
        <v>4914</v>
      </c>
      <c r="F20" s="101" t="s">
        <v>12</v>
      </c>
      <c r="G20" s="116"/>
      <c r="H20" s="113"/>
      <c r="I20" s="113"/>
      <c r="J20" s="113"/>
      <c r="K20" s="113"/>
    </row>
    <row r="21" spans="2:12" ht="12.5">
      <c r="B21" s="114">
        <v>45511.384525462963</v>
      </c>
      <c r="C21" s="100">
        <v>362</v>
      </c>
      <c r="D21" s="115" t="s">
        <v>39</v>
      </c>
      <c r="E21" s="98">
        <v>5082.4799999999996</v>
      </c>
      <c r="F21" s="94" t="s">
        <v>12</v>
      </c>
    </row>
    <row r="22" spans="2:12" ht="12.5">
      <c r="B22" s="114">
        <v>45511.384525462963</v>
      </c>
      <c r="C22" s="100">
        <v>250</v>
      </c>
      <c r="D22" s="115" t="s">
        <v>39</v>
      </c>
      <c r="E22" s="98">
        <v>3510</v>
      </c>
      <c r="F22" s="94" t="s">
        <v>12</v>
      </c>
    </row>
    <row r="23" spans="2:12" ht="12.5">
      <c r="B23" s="114">
        <v>45511.384525462963</v>
      </c>
      <c r="C23" s="100">
        <v>57</v>
      </c>
      <c r="D23" s="115" t="s">
        <v>39</v>
      </c>
      <c r="E23" s="98">
        <v>800.28</v>
      </c>
      <c r="F23" s="101" t="s">
        <v>12</v>
      </c>
    </row>
    <row r="24" spans="2:12" ht="12.5">
      <c r="B24" s="114">
        <v>45511.384525462963</v>
      </c>
      <c r="C24" s="100">
        <v>4</v>
      </c>
      <c r="D24" s="115" t="s">
        <v>39</v>
      </c>
      <c r="E24" s="98">
        <v>56.16</v>
      </c>
      <c r="F24" s="101" t="s">
        <v>12</v>
      </c>
    </row>
    <row r="25" spans="2:12" ht="12.5">
      <c r="B25" s="114">
        <v>45511.384525462963</v>
      </c>
      <c r="C25" s="100">
        <v>355</v>
      </c>
      <c r="D25" s="115" t="s">
        <v>39</v>
      </c>
      <c r="E25" s="98">
        <v>4984.2</v>
      </c>
      <c r="F25" s="101" t="s">
        <v>12</v>
      </c>
    </row>
    <row r="26" spans="2:12" ht="12.5">
      <c r="B26" s="114">
        <v>45511.386180555557</v>
      </c>
      <c r="C26" s="100">
        <v>250</v>
      </c>
      <c r="D26" s="115" t="s">
        <v>37</v>
      </c>
      <c r="E26" s="98">
        <v>3505</v>
      </c>
      <c r="F26" s="101" t="s">
        <v>12</v>
      </c>
    </row>
    <row r="27" spans="2:12" ht="12.5">
      <c r="B27" s="114">
        <v>45511.392291666663</v>
      </c>
      <c r="C27" s="100">
        <v>306</v>
      </c>
      <c r="D27" s="115" t="s">
        <v>37</v>
      </c>
      <c r="E27" s="98">
        <v>4290.12</v>
      </c>
      <c r="F27" s="101" t="s">
        <v>12</v>
      </c>
    </row>
    <row r="28" spans="2:12" ht="12.5">
      <c r="B28" s="114">
        <v>45511.404918981483</v>
      </c>
      <c r="C28" s="100">
        <v>361</v>
      </c>
      <c r="D28" s="115" t="s">
        <v>64</v>
      </c>
      <c r="E28" s="98">
        <v>5079.2700000000004</v>
      </c>
      <c r="F28" s="101" t="s">
        <v>12</v>
      </c>
    </row>
    <row r="29" spans="2:12" ht="12.5">
      <c r="B29" s="114">
        <v>45511.40766203704</v>
      </c>
      <c r="C29" s="100">
        <v>37</v>
      </c>
      <c r="D29" s="115" t="s">
        <v>66</v>
      </c>
      <c r="E29" s="98">
        <v>520.22</v>
      </c>
      <c r="F29" s="101" t="s">
        <v>12</v>
      </c>
    </row>
    <row r="30" spans="2:12" ht="12.5">
      <c r="B30" s="114">
        <v>45511.40766203704</v>
      </c>
      <c r="C30" s="100">
        <v>285</v>
      </c>
      <c r="D30" s="115" t="s">
        <v>66</v>
      </c>
      <c r="E30" s="98">
        <v>4007.1000000000004</v>
      </c>
      <c r="F30" s="101" t="s">
        <v>12</v>
      </c>
    </row>
    <row r="31" spans="2:12" ht="12.5">
      <c r="B31" s="114">
        <v>45511.40766203704</v>
      </c>
      <c r="C31" s="100">
        <v>370</v>
      </c>
      <c r="D31" s="115" t="s">
        <v>66</v>
      </c>
      <c r="E31" s="98">
        <v>5202.2</v>
      </c>
      <c r="F31" s="101" t="s">
        <v>12</v>
      </c>
    </row>
    <row r="32" spans="2:12" ht="12.5">
      <c r="B32" s="114">
        <v>45511.40766203704</v>
      </c>
      <c r="C32" s="100">
        <v>344</v>
      </c>
      <c r="D32" s="115" t="s">
        <v>65</v>
      </c>
      <c r="E32" s="98">
        <v>4833.2</v>
      </c>
      <c r="F32" s="101" t="s">
        <v>12</v>
      </c>
    </row>
    <row r="33" spans="2:6" ht="12.5">
      <c r="B33" s="114">
        <v>45511.41909722222</v>
      </c>
      <c r="C33" s="100">
        <v>315</v>
      </c>
      <c r="D33" s="115" t="s">
        <v>40</v>
      </c>
      <c r="E33" s="98">
        <v>4419.45</v>
      </c>
      <c r="F33" s="101" t="s">
        <v>12</v>
      </c>
    </row>
    <row r="34" spans="2:6" ht="12.5">
      <c r="B34" s="114">
        <v>45511.41909722222</v>
      </c>
      <c r="C34" s="100">
        <v>316</v>
      </c>
      <c r="D34" s="115" t="s">
        <v>40</v>
      </c>
      <c r="E34" s="98">
        <v>4433.4799999999996</v>
      </c>
      <c r="F34" s="101" t="s">
        <v>12</v>
      </c>
    </row>
    <row r="35" spans="2:6" ht="12.5">
      <c r="B35" s="114">
        <v>45511.427407407406</v>
      </c>
      <c r="C35" s="100">
        <v>356</v>
      </c>
      <c r="D35" s="115" t="s">
        <v>38</v>
      </c>
      <c r="E35" s="98">
        <v>4987.5599999999995</v>
      </c>
      <c r="F35" s="101" t="s">
        <v>12</v>
      </c>
    </row>
    <row r="36" spans="2:6" ht="12.5">
      <c r="B36" s="114">
        <v>45511.427407407406</v>
      </c>
      <c r="C36" s="100">
        <v>315</v>
      </c>
      <c r="D36" s="115" t="s">
        <v>38</v>
      </c>
      <c r="E36" s="98">
        <v>4413.1499999999996</v>
      </c>
      <c r="F36" s="101" t="s">
        <v>12</v>
      </c>
    </row>
    <row r="37" spans="2:6" ht="12.5">
      <c r="B37" s="114">
        <v>45511.465289351851</v>
      </c>
      <c r="C37" s="100">
        <v>40</v>
      </c>
      <c r="D37" s="115" t="s">
        <v>40</v>
      </c>
      <c r="E37" s="98">
        <v>561.19999999999993</v>
      </c>
      <c r="F37" s="101" t="s">
        <v>12</v>
      </c>
    </row>
    <row r="38" spans="2:6" ht="12.5">
      <c r="B38" s="114">
        <v>45511.471076388887</v>
      </c>
      <c r="C38" s="100">
        <v>366</v>
      </c>
      <c r="D38" s="115" t="s">
        <v>65</v>
      </c>
      <c r="E38" s="98">
        <v>5142.3</v>
      </c>
      <c r="F38" s="101" t="s">
        <v>12</v>
      </c>
    </row>
    <row r="39" spans="2:6" ht="12.5">
      <c r="B39" s="114">
        <v>45511.471076388887</v>
      </c>
      <c r="C39" s="100">
        <v>273</v>
      </c>
      <c r="D39" s="115" t="s">
        <v>65</v>
      </c>
      <c r="E39" s="98">
        <v>3835.65</v>
      </c>
      <c r="F39" s="101" t="s">
        <v>12</v>
      </c>
    </row>
    <row r="40" spans="2:6" ht="12.5">
      <c r="B40" s="114">
        <v>45511.471076388887</v>
      </c>
      <c r="C40" s="100">
        <v>83</v>
      </c>
      <c r="D40" s="115" t="s">
        <v>65</v>
      </c>
      <c r="E40" s="98">
        <v>1166.1500000000001</v>
      </c>
      <c r="F40" s="101" t="s">
        <v>12</v>
      </c>
    </row>
    <row r="41" spans="2:6" ht="12.5">
      <c r="B41" s="114">
        <v>45511.471076388887</v>
      </c>
      <c r="C41" s="100">
        <v>304</v>
      </c>
      <c r="D41" s="115" t="s">
        <v>65</v>
      </c>
      <c r="E41" s="98">
        <v>4271.2</v>
      </c>
      <c r="F41" s="101" t="s">
        <v>12</v>
      </c>
    </row>
    <row r="42" spans="2:6" ht="12.5">
      <c r="B42" s="114">
        <v>45511.471076388887</v>
      </c>
      <c r="C42" s="100">
        <v>213</v>
      </c>
      <c r="D42" s="115" t="s">
        <v>65</v>
      </c>
      <c r="E42" s="98">
        <v>2992.65</v>
      </c>
      <c r="F42" s="101" t="s">
        <v>12</v>
      </c>
    </row>
    <row r="43" spans="2:6" ht="12.5">
      <c r="B43" s="114">
        <v>45511.471076388887</v>
      </c>
      <c r="C43" s="100">
        <v>152</v>
      </c>
      <c r="D43" s="115" t="s">
        <v>65</v>
      </c>
      <c r="E43" s="98">
        <v>2135.6</v>
      </c>
      <c r="F43" s="101" t="s">
        <v>12</v>
      </c>
    </row>
    <row r="44" spans="2:6" ht="12.5">
      <c r="B44" s="114">
        <v>45511.479467592595</v>
      </c>
      <c r="C44" s="100">
        <v>249</v>
      </c>
      <c r="D44" s="115" t="s">
        <v>65</v>
      </c>
      <c r="E44" s="98">
        <v>3498.4500000000003</v>
      </c>
      <c r="F44" s="101" t="s">
        <v>12</v>
      </c>
    </row>
    <row r="45" spans="2:6" ht="12.5">
      <c r="B45" s="114">
        <v>45511.485833333332</v>
      </c>
      <c r="C45" s="100">
        <v>335</v>
      </c>
      <c r="D45" s="115" t="s">
        <v>162</v>
      </c>
      <c r="E45" s="98">
        <v>4716.8</v>
      </c>
      <c r="F45" s="101" t="s">
        <v>12</v>
      </c>
    </row>
    <row r="46" spans="2:6" ht="12.5">
      <c r="B46" s="114">
        <v>45511.485833333332</v>
      </c>
      <c r="C46" s="100">
        <v>357</v>
      </c>
      <c r="D46" s="115" t="s">
        <v>162</v>
      </c>
      <c r="E46" s="98">
        <v>5026.5600000000004</v>
      </c>
      <c r="F46" s="101" t="s">
        <v>12</v>
      </c>
    </row>
    <row r="47" spans="2:6" ht="12.5">
      <c r="B47" s="114">
        <v>45511.489224537036</v>
      </c>
      <c r="C47" s="100">
        <v>328</v>
      </c>
      <c r="D47" s="115" t="s">
        <v>66</v>
      </c>
      <c r="E47" s="98">
        <v>4611.68</v>
      </c>
      <c r="F47" s="101" t="s">
        <v>12</v>
      </c>
    </row>
    <row r="48" spans="2:6" ht="12.5">
      <c r="B48" s="114">
        <v>45511.50309027778</v>
      </c>
      <c r="C48" s="100">
        <v>328</v>
      </c>
      <c r="D48" s="115" t="s">
        <v>62</v>
      </c>
      <c r="E48" s="98">
        <v>4624.8</v>
      </c>
      <c r="F48" s="101" t="s">
        <v>12</v>
      </c>
    </row>
    <row r="49" spans="2:6" ht="12.5">
      <c r="B49" s="114">
        <v>45511.50309027778</v>
      </c>
      <c r="C49" s="100">
        <v>345</v>
      </c>
      <c r="D49" s="115" t="s">
        <v>62</v>
      </c>
      <c r="E49" s="98">
        <v>4864.5</v>
      </c>
      <c r="F49" s="101" t="s">
        <v>12</v>
      </c>
    </row>
    <row r="50" spans="2:6" ht="12.5">
      <c r="B50" s="114">
        <v>45511.50309027778</v>
      </c>
      <c r="C50" s="100">
        <v>250</v>
      </c>
      <c r="D50" s="115" t="s">
        <v>61</v>
      </c>
      <c r="E50" s="98">
        <v>3527.5</v>
      </c>
      <c r="F50" s="101" t="s">
        <v>12</v>
      </c>
    </row>
    <row r="51" spans="2:6" ht="12.5">
      <c r="B51" s="114">
        <v>45511.50309027778</v>
      </c>
      <c r="C51" s="100">
        <v>68</v>
      </c>
      <c r="D51" s="115" t="s">
        <v>61</v>
      </c>
      <c r="E51" s="98">
        <v>959.48</v>
      </c>
      <c r="F51" s="101" t="s">
        <v>12</v>
      </c>
    </row>
    <row r="52" spans="2:6" ht="12.5">
      <c r="B52" s="114">
        <v>45511.519328703704</v>
      </c>
      <c r="C52" s="100">
        <v>24</v>
      </c>
      <c r="D52" s="115" t="s">
        <v>61</v>
      </c>
      <c r="E52" s="98">
        <v>338.64</v>
      </c>
      <c r="F52" s="101" t="s">
        <v>12</v>
      </c>
    </row>
    <row r="53" spans="2:6" ht="12.5">
      <c r="B53" s="114">
        <v>45511.531435185185</v>
      </c>
      <c r="C53" s="100">
        <v>342</v>
      </c>
      <c r="D53" s="115" t="s">
        <v>167</v>
      </c>
      <c r="E53" s="98">
        <v>4846.1400000000003</v>
      </c>
      <c r="F53" s="101" t="s">
        <v>12</v>
      </c>
    </row>
    <row r="54" spans="2:6" ht="12.5">
      <c r="B54" s="114">
        <v>45511.540138888886</v>
      </c>
      <c r="C54" s="100">
        <v>284</v>
      </c>
      <c r="D54" s="115" t="s">
        <v>168</v>
      </c>
      <c r="E54" s="98">
        <v>4027.12</v>
      </c>
      <c r="F54" s="101" t="s">
        <v>12</v>
      </c>
    </row>
    <row r="55" spans="2:6" ht="12.5">
      <c r="B55" s="114">
        <v>45511.540601851855</v>
      </c>
      <c r="C55" s="100">
        <v>2</v>
      </c>
      <c r="D55" s="115" t="s">
        <v>168</v>
      </c>
      <c r="E55" s="98">
        <v>28.36</v>
      </c>
      <c r="F55" s="101" t="s">
        <v>12</v>
      </c>
    </row>
    <row r="56" spans="2:6" ht="12.5">
      <c r="B56" s="114">
        <v>45511.540648148148</v>
      </c>
      <c r="C56" s="100">
        <v>47</v>
      </c>
      <c r="D56" s="115" t="s">
        <v>168</v>
      </c>
      <c r="E56" s="98">
        <v>666.46</v>
      </c>
      <c r="F56" s="101" t="s">
        <v>12</v>
      </c>
    </row>
    <row r="57" spans="2:6" ht="12.5">
      <c r="B57" s="114">
        <v>45511.540648148148</v>
      </c>
      <c r="C57" s="100">
        <v>369</v>
      </c>
      <c r="D57" s="115" t="s">
        <v>168</v>
      </c>
      <c r="E57" s="98">
        <v>5232.42</v>
      </c>
      <c r="F57" s="101" t="s">
        <v>12</v>
      </c>
    </row>
    <row r="58" spans="2:6" ht="12.5">
      <c r="B58" s="114">
        <v>45511.550335648149</v>
      </c>
      <c r="C58" s="100">
        <v>244</v>
      </c>
      <c r="D58" s="115" t="s">
        <v>169</v>
      </c>
      <c r="E58" s="98">
        <v>3462.3599999999997</v>
      </c>
      <c r="F58" s="101" t="s">
        <v>12</v>
      </c>
    </row>
    <row r="59" spans="2:6" ht="12.5">
      <c r="B59" s="114">
        <v>45511.550335648149</v>
      </c>
      <c r="C59" s="100">
        <v>82</v>
      </c>
      <c r="D59" s="115" t="s">
        <v>169</v>
      </c>
      <c r="E59" s="98">
        <v>1163.58</v>
      </c>
      <c r="F59" s="101" t="s">
        <v>12</v>
      </c>
    </row>
    <row r="60" spans="2:6" ht="12.5">
      <c r="B60" s="114">
        <v>45511.559340277781</v>
      </c>
      <c r="C60" s="100">
        <v>334</v>
      </c>
      <c r="D60" s="115" t="s">
        <v>168</v>
      </c>
      <c r="E60" s="98">
        <v>4736.12</v>
      </c>
      <c r="F60" s="101" t="s">
        <v>12</v>
      </c>
    </row>
    <row r="61" spans="2:6" ht="12.5">
      <c r="B61" s="114">
        <v>45511.559340277781</v>
      </c>
      <c r="C61" s="100">
        <v>309</v>
      </c>
      <c r="D61" s="115" t="s">
        <v>168</v>
      </c>
      <c r="E61" s="98">
        <v>4381.62</v>
      </c>
      <c r="F61" s="101" t="s">
        <v>12</v>
      </c>
    </row>
    <row r="62" spans="2:6" ht="12.5">
      <c r="B62" s="114">
        <v>45511.578090277777</v>
      </c>
      <c r="C62" s="100">
        <v>333</v>
      </c>
      <c r="D62" s="115" t="s">
        <v>168</v>
      </c>
      <c r="E62" s="98">
        <v>4721.9399999999996</v>
      </c>
      <c r="F62" s="101" t="s">
        <v>12</v>
      </c>
    </row>
    <row r="63" spans="2:6" ht="12.5">
      <c r="B63" s="114">
        <v>45511.578090277777</v>
      </c>
      <c r="C63" s="100">
        <v>181</v>
      </c>
      <c r="D63" s="115" t="s">
        <v>168</v>
      </c>
      <c r="E63" s="98">
        <v>2566.58</v>
      </c>
      <c r="F63" s="101" t="s">
        <v>12</v>
      </c>
    </row>
    <row r="64" spans="2:6" ht="12.5">
      <c r="B64" s="114">
        <v>45511.580879629626</v>
      </c>
      <c r="C64" s="100">
        <v>181</v>
      </c>
      <c r="D64" s="115" t="s">
        <v>168</v>
      </c>
      <c r="E64" s="98">
        <v>2566.58</v>
      </c>
      <c r="F64" s="101" t="s">
        <v>12</v>
      </c>
    </row>
    <row r="65" spans="2:6" ht="12.5">
      <c r="B65" s="114">
        <v>45511.597939814812</v>
      </c>
      <c r="C65" s="100">
        <v>340</v>
      </c>
      <c r="D65" s="115" t="s">
        <v>167</v>
      </c>
      <c r="E65" s="98">
        <v>4817.8</v>
      </c>
      <c r="F65" s="101" t="s">
        <v>12</v>
      </c>
    </row>
    <row r="66" spans="2:6" ht="12.5">
      <c r="B66" s="114">
        <v>45511.597939814812</v>
      </c>
      <c r="C66" s="100">
        <v>328</v>
      </c>
      <c r="D66" s="115" t="s">
        <v>167</v>
      </c>
      <c r="E66" s="98">
        <v>4647.76</v>
      </c>
      <c r="F66" s="101" t="s">
        <v>12</v>
      </c>
    </row>
    <row r="67" spans="2:6" ht="12.5">
      <c r="B67" s="114">
        <v>45511.610914351855</v>
      </c>
      <c r="C67" s="100">
        <v>36</v>
      </c>
      <c r="D67" s="115" t="s">
        <v>168</v>
      </c>
      <c r="E67" s="98">
        <v>510.48</v>
      </c>
      <c r="F67" s="101" t="s">
        <v>12</v>
      </c>
    </row>
    <row r="68" spans="2:6" ht="12.5">
      <c r="B68" s="114">
        <v>45511.612129629626</v>
      </c>
      <c r="C68" s="100">
        <v>170</v>
      </c>
      <c r="D68" s="115" t="s">
        <v>167</v>
      </c>
      <c r="E68" s="98">
        <v>2408.9</v>
      </c>
      <c r="F68" s="101" t="s">
        <v>12</v>
      </c>
    </row>
    <row r="69" spans="2:6" ht="12.5">
      <c r="B69" s="114">
        <v>45511.612384259257</v>
      </c>
      <c r="C69" s="100">
        <v>192</v>
      </c>
      <c r="D69" s="115" t="s">
        <v>167</v>
      </c>
      <c r="E69" s="98">
        <v>2720.64</v>
      </c>
      <c r="F69" s="101" t="s">
        <v>12</v>
      </c>
    </row>
    <row r="70" spans="2:6" ht="12.5">
      <c r="B70" s="114">
        <v>45511.612384259257</v>
      </c>
      <c r="C70" s="100">
        <v>299</v>
      </c>
      <c r="D70" s="115" t="s">
        <v>167</v>
      </c>
      <c r="E70" s="98">
        <v>4236.83</v>
      </c>
      <c r="F70" s="101" t="s">
        <v>12</v>
      </c>
    </row>
    <row r="71" spans="2:6" ht="12.5">
      <c r="B71" s="114">
        <v>45511.620949074073</v>
      </c>
      <c r="C71" s="100">
        <v>30</v>
      </c>
      <c r="D71" s="115" t="s">
        <v>170</v>
      </c>
      <c r="E71" s="98">
        <v>424.8</v>
      </c>
      <c r="F71" s="101" t="s">
        <v>12</v>
      </c>
    </row>
    <row r="72" spans="2:6" ht="12.5">
      <c r="B72" s="114">
        <v>45511.62222222222</v>
      </c>
      <c r="C72" s="100">
        <v>275</v>
      </c>
      <c r="D72" s="115" t="s">
        <v>170</v>
      </c>
      <c r="E72" s="98">
        <v>3894</v>
      </c>
      <c r="F72" s="101" t="s">
        <v>12</v>
      </c>
    </row>
    <row r="73" spans="2:6" ht="12.5">
      <c r="B73" s="114">
        <v>45511.62222222222</v>
      </c>
      <c r="C73" s="100">
        <v>317</v>
      </c>
      <c r="D73" s="115" t="s">
        <v>170</v>
      </c>
      <c r="E73" s="98">
        <v>4488.72</v>
      </c>
      <c r="F73" s="101" t="s">
        <v>12</v>
      </c>
    </row>
    <row r="74" spans="2:6" ht="12.5">
      <c r="B74" s="114">
        <v>45511.639548611114</v>
      </c>
      <c r="C74" s="100">
        <v>328</v>
      </c>
      <c r="D74" s="115" t="s">
        <v>168</v>
      </c>
      <c r="E74" s="98">
        <v>4651.04</v>
      </c>
      <c r="F74" s="101" t="s">
        <v>12</v>
      </c>
    </row>
    <row r="75" spans="2:6" ht="12.5">
      <c r="B75" s="114">
        <v>45511.639548611114</v>
      </c>
      <c r="C75" s="100">
        <v>11</v>
      </c>
      <c r="D75" s="115" t="s">
        <v>168</v>
      </c>
      <c r="E75" s="98">
        <v>155.97999999999999</v>
      </c>
      <c r="F75" s="101" t="s">
        <v>12</v>
      </c>
    </row>
    <row r="76" spans="2:6" ht="12.5">
      <c r="B76" s="114">
        <v>45511.639548611114</v>
      </c>
      <c r="C76" s="100">
        <v>370</v>
      </c>
      <c r="D76" s="115" t="s">
        <v>168</v>
      </c>
      <c r="E76" s="98">
        <v>5246.5999999999995</v>
      </c>
      <c r="F76" s="101" t="s">
        <v>12</v>
      </c>
    </row>
    <row r="77" spans="2:6" ht="12.5">
      <c r="B77" s="114">
        <v>45511.644907407404</v>
      </c>
      <c r="C77" s="100">
        <v>4</v>
      </c>
      <c r="D77" s="115" t="s">
        <v>170</v>
      </c>
      <c r="E77" s="98">
        <v>56.64</v>
      </c>
      <c r="F77" s="101" t="s">
        <v>12</v>
      </c>
    </row>
    <row r="78" spans="2:6" ht="12.5">
      <c r="B78" s="114">
        <v>45511.646886574075</v>
      </c>
      <c r="C78" s="100">
        <v>307</v>
      </c>
      <c r="D78" s="115" t="s">
        <v>170</v>
      </c>
      <c r="E78" s="98">
        <v>4347.12</v>
      </c>
      <c r="F78" s="101" t="s">
        <v>12</v>
      </c>
    </row>
    <row r="79" spans="2:6" ht="12.5">
      <c r="B79" s="114">
        <v>45511.646886574075</v>
      </c>
      <c r="C79" s="100">
        <v>185</v>
      </c>
      <c r="D79" s="115" t="s">
        <v>170</v>
      </c>
      <c r="E79" s="98">
        <v>2619.6</v>
      </c>
      <c r="F79" s="101" t="s">
        <v>12</v>
      </c>
    </row>
    <row r="80" spans="2:6" ht="12.5">
      <c r="B80" s="114">
        <v>45511.646898148145</v>
      </c>
      <c r="C80" s="100">
        <v>85</v>
      </c>
      <c r="D80" s="115" t="s">
        <v>170</v>
      </c>
      <c r="E80" s="98">
        <v>1203.5999999999999</v>
      </c>
      <c r="F80" s="101" t="s">
        <v>12</v>
      </c>
    </row>
    <row r="81" spans="2:6" ht="12.5">
      <c r="B81" s="114">
        <v>45511.649189814816</v>
      </c>
      <c r="C81" s="100">
        <v>28</v>
      </c>
      <c r="D81" s="115" t="s">
        <v>170</v>
      </c>
      <c r="E81" s="98">
        <v>396.48</v>
      </c>
      <c r="F81" s="101" t="s">
        <v>12</v>
      </c>
    </row>
    <row r="82" spans="2:6" ht="12.5">
      <c r="B82" s="114">
        <v>45511.649189814816</v>
      </c>
      <c r="C82" s="100">
        <v>333</v>
      </c>
      <c r="D82" s="115" t="s">
        <v>170</v>
      </c>
      <c r="E82" s="98">
        <v>4715.28</v>
      </c>
      <c r="F82" s="101" t="s">
        <v>12</v>
      </c>
    </row>
    <row r="83" spans="2:6" ht="12.5">
      <c r="B83" s="114">
        <v>45511.649189814816</v>
      </c>
      <c r="C83" s="100">
        <v>361</v>
      </c>
      <c r="D83" s="115" t="s">
        <v>170</v>
      </c>
      <c r="E83" s="98">
        <v>5111.76</v>
      </c>
      <c r="F83" s="101" t="s">
        <v>12</v>
      </c>
    </row>
    <row r="84" spans="2:6" ht="12.5">
      <c r="B84" s="114">
        <v>45511.660925925928</v>
      </c>
      <c r="C84" s="100">
        <v>304</v>
      </c>
      <c r="D84" s="115" t="s">
        <v>170</v>
      </c>
      <c r="E84" s="98">
        <v>4304.6400000000003</v>
      </c>
      <c r="F84" s="101" t="s">
        <v>12</v>
      </c>
    </row>
    <row r="85" spans="2:6" ht="12.5">
      <c r="B85" s="114">
        <v>45511.660925925928</v>
      </c>
      <c r="C85" s="100">
        <v>184</v>
      </c>
      <c r="D85" s="115" t="s">
        <v>170</v>
      </c>
      <c r="E85" s="98">
        <v>2605.44</v>
      </c>
      <c r="F85" s="101" t="s">
        <v>12</v>
      </c>
    </row>
    <row r="86" spans="2:6" ht="12.5">
      <c r="B86" s="114">
        <v>45511.660925925928</v>
      </c>
      <c r="C86" s="100">
        <v>158</v>
      </c>
      <c r="D86" s="115" t="s">
        <v>170</v>
      </c>
      <c r="E86" s="98">
        <v>2237.2800000000002</v>
      </c>
      <c r="F86" s="101" t="s">
        <v>12</v>
      </c>
    </row>
    <row r="87" spans="2:6" ht="12.5">
      <c r="B87" s="114">
        <v>45511.669317129628</v>
      </c>
      <c r="C87" s="100">
        <v>298</v>
      </c>
      <c r="D87" s="115" t="s">
        <v>170</v>
      </c>
      <c r="E87" s="98">
        <v>4219.68</v>
      </c>
      <c r="F87" s="101" t="s">
        <v>12</v>
      </c>
    </row>
    <row r="88" spans="2:6" ht="12.5">
      <c r="B88" s="114">
        <v>45511.669317129628</v>
      </c>
      <c r="C88" s="100">
        <v>345</v>
      </c>
      <c r="D88" s="115" t="s">
        <v>170</v>
      </c>
      <c r="E88" s="98">
        <v>4885.2</v>
      </c>
      <c r="F88" s="101" t="s">
        <v>12</v>
      </c>
    </row>
    <row r="89" spans="2:6" ht="12.5">
      <c r="B89" s="114">
        <v>45511.67659722222</v>
      </c>
      <c r="C89" s="100">
        <v>317</v>
      </c>
      <c r="D89" s="115" t="s">
        <v>171</v>
      </c>
      <c r="E89" s="98">
        <v>4485.55</v>
      </c>
      <c r="F89" s="101" t="s">
        <v>12</v>
      </c>
    </row>
    <row r="90" spans="2:6" ht="12.5">
      <c r="B90" s="114">
        <v>45511.683622685188</v>
      </c>
      <c r="C90" s="100">
        <v>298</v>
      </c>
      <c r="D90" s="115" t="s">
        <v>168</v>
      </c>
      <c r="E90" s="98">
        <v>4225.6400000000003</v>
      </c>
      <c r="F90" s="101" t="s">
        <v>12</v>
      </c>
    </row>
    <row r="91" spans="2:6" ht="12.5">
      <c r="B91" s="114">
        <v>45511.683622685188</v>
      </c>
      <c r="C91" s="100">
        <v>320</v>
      </c>
      <c r="D91" s="115" t="s">
        <v>168</v>
      </c>
      <c r="E91" s="98">
        <v>4537.6000000000004</v>
      </c>
      <c r="F91" s="101" t="s">
        <v>12</v>
      </c>
    </row>
    <row r="92" spans="2:6" ht="12.5">
      <c r="B92" s="114">
        <v>45511.683622685188</v>
      </c>
      <c r="C92" s="100">
        <v>30</v>
      </c>
      <c r="D92" s="115" t="s">
        <v>168</v>
      </c>
      <c r="E92" s="98">
        <v>425.4</v>
      </c>
      <c r="F92" s="101" t="s">
        <v>12</v>
      </c>
    </row>
    <row r="93" spans="2:6" ht="12.5">
      <c r="B93" s="114">
        <v>45511.70171296296</v>
      </c>
      <c r="C93" s="100">
        <v>349</v>
      </c>
      <c r="D93" s="115" t="s">
        <v>57</v>
      </c>
      <c r="E93" s="98">
        <v>4966.2700000000004</v>
      </c>
      <c r="F93" s="101" t="s">
        <v>12</v>
      </c>
    </row>
    <row r="94" spans="2:6" ht="12.5">
      <c r="B94" s="114">
        <v>45511.704050925924</v>
      </c>
      <c r="C94" s="100">
        <v>309</v>
      </c>
      <c r="D94" s="115" t="s">
        <v>57</v>
      </c>
      <c r="E94" s="98">
        <v>4397.07</v>
      </c>
      <c r="F94" s="101" t="s">
        <v>12</v>
      </c>
    </row>
    <row r="95" spans="2:6" ht="12.5">
      <c r="B95" s="114">
        <v>45511.704050925924</v>
      </c>
      <c r="C95" s="100">
        <v>3</v>
      </c>
      <c r="D95" s="115" t="s">
        <v>57</v>
      </c>
      <c r="E95" s="98">
        <v>42.69</v>
      </c>
      <c r="F95" s="101" t="s">
        <v>12</v>
      </c>
    </row>
    <row r="96" spans="2:6" ht="12.5">
      <c r="B96" s="114">
        <v>45511.709293981483</v>
      </c>
      <c r="C96" s="100">
        <v>344</v>
      </c>
      <c r="D96" s="115" t="s">
        <v>172</v>
      </c>
      <c r="E96" s="98">
        <v>4891.68</v>
      </c>
      <c r="F96" s="101" t="s">
        <v>12</v>
      </c>
    </row>
    <row r="97" spans="2:6" ht="12.5">
      <c r="B97" s="114">
        <v>45511.709664351853</v>
      </c>
      <c r="C97" s="100">
        <v>356</v>
      </c>
      <c r="D97" s="115" t="s">
        <v>172</v>
      </c>
      <c r="E97" s="98">
        <v>5062.3200000000006</v>
      </c>
      <c r="F97" s="101" t="s">
        <v>12</v>
      </c>
    </row>
    <row r="98" spans="2:6" ht="12.5">
      <c r="B98" s="114">
        <v>45511.709664351853</v>
      </c>
      <c r="C98" s="100">
        <v>44</v>
      </c>
      <c r="D98" s="115" t="s">
        <v>172</v>
      </c>
      <c r="E98" s="98">
        <v>625.68000000000006</v>
      </c>
      <c r="F98" s="101" t="s">
        <v>12</v>
      </c>
    </row>
    <row r="99" spans="2:6" ht="12.5">
      <c r="B99" s="114">
        <v>45511.724259259259</v>
      </c>
      <c r="C99" s="100">
        <v>65</v>
      </c>
      <c r="D99" s="115" t="s">
        <v>57</v>
      </c>
      <c r="E99" s="98">
        <v>924.95</v>
      </c>
      <c r="F99" s="101" t="s">
        <v>12</v>
      </c>
    </row>
    <row r="100" spans="2:6" ht="12.5">
      <c r="B100" s="114">
        <v>45511.724259259259</v>
      </c>
      <c r="C100" s="100">
        <v>219</v>
      </c>
      <c r="D100" s="115" t="s">
        <v>57</v>
      </c>
      <c r="E100" s="98">
        <v>3116.37</v>
      </c>
      <c r="F100" s="101" t="s">
        <v>12</v>
      </c>
    </row>
    <row r="101" spans="2:6" ht="12.5">
      <c r="B101" s="114">
        <v>45511.724259259259</v>
      </c>
      <c r="C101" s="100">
        <v>16</v>
      </c>
      <c r="D101" s="115" t="s">
        <v>57</v>
      </c>
      <c r="E101" s="98">
        <v>227.68</v>
      </c>
      <c r="F101" s="101" t="s">
        <v>12</v>
      </c>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10" priority="1">
      <formula>$D15&gt;#REF!</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DD87-8535-4C4B-8387-9CB82B127308}">
  <sheetPr codeName="Sheet21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45510</v>
      </c>
      <c r="C15" s="83">
        <f>SUMIF(F20:F5000,F15,C20:C5000)</f>
        <v>26109</v>
      </c>
      <c r="D15" s="84">
        <f>E15/C15</f>
        <v>13.889219043241797</v>
      </c>
      <c r="E15" s="84">
        <f>SUMIF(F20:F5000,F15,E20:E5000)</f>
        <v>362633.62000000005</v>
      </c>
      <c r="F15" s="85" t="s">
        <v>12</v>
      </c>
    </row>
    <row r="16" spans="2:10">
      <c r="B16" s="30">
        <v>45510</v>
      </c>
      <c r="C16" s="83">
        <f>SUMIF(F20:F5001,F16,C20:C5001)</f>
        <v>0</v>
      </c>
      <c r="D16" s="84">
        <v>0</v>
      </c>
      <c r="E16" s="84">
        <f>SUMIF(F20:F5001,F16,E20:E5001)</f>
        <v>0</v>
      </c>
      <c r="F16" s="85" t="s">
        <v>22</v>
      </c>
    </row>
    <row r="17" spans="2:12" ht="12.5">
      <c r="B17" s="30">
        <v>45510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45510.378472222219</v>
      </c>
      <c r="C20" s="100">
        <v>140</v>
      </c>
      <c r="D20" s="115" t="s">
        <v>63</v>
      </c>
      <c r="E20" s="98">
        <v>1972.6</v>
      </c>
      <c r="F20" s="101" t="s">
        <v>12</v>
      </c>
      <c r="G20" s="116"/>
      <c r="H20" s="113"/>
      <c r="I20" s="113"/>
      <c r="J20" s="113"/>
      <c r="K20" s="113"/>
    </row>
    <row r="21" spans="2:12" ht="12.5">
      <c r="B21" s="114">
        <v>45510.378472222219</v>
      </c>
      <c r="C21" s="100">
        <v>220</v>
      </c>
      <c r="D21" s="115" t="s">
        <v>63</v>
      </c>
      <c r="E21" s="98">
        <v>3099.8</v>
      </c>
      <c r="F21" s="94" t="s">
        <v>12</v>
      </c>
    </row>
    <row r="22" spans="2:12" ht="12.5">
      <c r="B22" s="114">
        <v>45510.38009259259</v>
      </c>
      <c r="C22" s="100">
        <v>363</v>
      </c>
      <c r="D22" s="115" t="s">
        <v>65</v>
      </c>
      <c r="E22" s="98">
        <v>5100.1500000000005</v>
      </c>
      <c r="F22" s="94" t="s">
        <v>12</v>
      </c>
    </row>
    <row r="23" spans="2:12" ht="12.5">
      <c r="B23" s="114">
        <v>45510.385092592594</v>
      </c>
      <c r="C23" s="100">
        <v>342</v>
      </c>
      <c r="D23" s="115" t="s">
        <v>39</v>
      </c>
      <c r="E23" s="98">
        <v>4801.6799999999994</v>
      </c>
      <c r="F23" s="101" t="s">
        <v>12</v>
      </c>
    </row>
    <row r="24" spans="2:12" ht="12.5">
      <c r="B24" s="114">
        <v>45510.385092592594</v>
      </c>
      <c r="C24" s="100">
        <v>258</v>
      </c>
      <c r="D24" s="115" t="s">
        <v>39</v>
      </c>
      <c r="E24" s="98">
        <v>3622.3199999999997</v>
      </c>
      <c r="F24" s="101" t="s">
        <v>12</v>
      </c>
    </row>
    <row r="25" spans="2:12" ht="12.5">
      <c r="B25" s="114">
        <v>45510.385092592594</v>
      </c>
      <c r="C25" s="100">
        <v>84</v>
      </c>
      <c r="D25" s="115" t="s">
        <v>39</v>
      </c>
      <c r="E25" s="98">
        <v>1179.3599999999999</v>
      </c>
      <c r="F25" s="101" t="s">
        <v>12</v>
      </c>
    </row>
    <row r="26" spans="2:12" ht="12.5">
      <c r="B26" s="114">
        <v>45510.393182870372</v>
      </c>
      <c r="C26" s="100">
        <v>325</v>
      </c>
      <c r="D26" s="115" t="s">
        <v>162</v>
      </c>
      <c r="E26" s="98">
        <v>4576</v>
      </c>
      <c r="F26" s="101" t="s">
        <v>12</v>
      </c>
    </row>
    <row r="27" spans="2:12" ht="12.5">
      <c r="B27" s="114">
        <v>45510.393182870372</v>
      </c>
      <c r="C27" s="100">
        <v>275</v>
      </c>
      <c r="D27" s="115" t="s">
        <v>162</v>
      </c>
      <c r="E27" s="98">
        <v>3872</v>
      </c>
      <c r="F27" s="101" t="s">
        <v>12</v>
      </c>
    </row>
    <row r="28" spans="2:12" ht="12.5">
      <c r="B28" s="114">
        <v>45510.393182870372</v>
      </c>
      <c r="C28" s="100">
        <v>34</v>
      </c>
      <c r="D28" s="115" t="s">
        <v>162</v>
      </c>
      <c r="E28" s="98">
        <v>478.72</v>
      </c>
      <c r="F28" s="101" t="s">
        <v>12</v>
      </c>
    </row>
    <row r="29" spans="2:12" ht="12.5">
      <c r="B29" s="114">
        <v>45510.397372685184</v>
      </c>
      <c r="C29" s="100">
        <v>344</v>
      </c>
      <c r="D29" s="115" t="s">
        <v>66</v>
      </c>
      <c r="E29" s="98">
        <v>4836.6400000000003</v>
      </c>
      <c r="F29" s="101" t="s">
        <v>12</v>
      </c>
    </row>
    <row r="30" spans="2:12" ht="12.5">
      <c r="B30" s="114">
        <v>45510.397372685184</v>
      </c>
      <c r="C30" s="100">
        <v>323</v>
      </c>
      <c r="D30" s="115" t="s">
        <v>66</v>
      </c>
      <c r="E30" s="98">
        <v>4541.38</v>
      </c>
      <c r="F30" s="101" t="s">
        <v>12</v>
      </c>
    </row>
    <row r="31" spans="2:12" ht="12.5">
      <c r="B31" s="114">
        <v>45510.412210648145</v>
      </c>
      <c r="C31" s="100">
        <v>329</v>
      </c>
      <c r="D31" s="115" t="s">
        <v>39</v>
      </c>
      <c r="E31" s="98">
        <v>4619.16</v>
      </c>
      <c r="F31" s="101" t="s">
        <v>12</v>
      </c>
    </row>
    <row r="32" spans="2:12" ht="12.5">
      <c r="B32" s="114">
        <v>45510.412210648145</v>
      </c>
      <c r="C32" s="100">
        <v>318</v>
      </c>
      <c r="D32" s="115" t="s">
        <v>39</v>
      </c>
      <c r="E32" s="98">
        <v>4464.7199999999993</v>
      </c>
      <c r="F32" s="101" t="s">
        <v>12</v>
      </c>
    </row>
    <row r="33" spans="2:6" ht="12.5">
      <c r="B33" s="114">
        <v>45510.421863425923</v>
      </c>
      <c r="C33" s="100">
        <v>304</v>
      </c>
      <c r="D33" s="115" t="s">
        <v>65</v>
      </c>
      <c r="E33" s="98">
        <v>4271.2</v>
      </c>
      <c r="F33" s="101" t="s">
        <v>12</v>
      </c>
    </row>
    <row r="34" spans="2:6" ht="12.5">
      <c r="B34" s="114">
        <v>45510.421863425923</v>
      </c>
      <c r="C34" s="100">
        <v>341</v>
      </c>
      <c r="D34" s="115" t="s">
        <v>65</v>
      </c>
      <c r="E34" s="98">
        <v>4791.05</v>
      </c>
      <c r="F34" s="101" t="s">
        <v>12</v>
      </c>
    </row>
    <row r="35" spans="2:6" ht="12.5">
      <c r="B35" s="114">
        <v>45510.44091435185</v>
      </c>
      <c r="C35" s="100">
        <v>302</v>
      </c>
      <c r="D35" s="115" t="s">
        <v>38</v>
      </c>
      <c r="E35" s="98">
        <v>4231.0199999999995</v>
      </c>
      <c r="F35" s="101" t="s">
        <v>12</v>
      </c>
    </row>
    <row r="36" spans="2:6" ht="12.5">
      <c r="B36" s="114">
        <v>45510.44091435185</v>
      </c>
      <c r="C36" s="100">
        <v>196</v>
      </c>
      <c r="D36" s="115" t="s">
        <v>38</v>
      </c>
      <c r="E36" s="98">
        <v>2745.96</v>
      </c>
      <c r="F36" s="101" t="s">
        <v>12</v>
      </c>
    </row>
    <row r="37" spans="2:6" ht="12.5">
      <c r="B37" s="114">
        <v>45510.44091435185</v>
      </c>
      <c r="C37" s="100">
        <v>151</v>
      </c>
      <c r="D37" s="115" t="s">
        <v>38</v>
      </c>
      <c r="E37" s="98">
        <v>2115.5099999999998</v>
      </c>
      <c r="F37" s="101" t="s">
        <v>12</v>
      </c>
    </row>
    <row r="38" spans="2:6" ht="12.5">
      <c r="B38" s="114">
        <v>45510.441990740743</v>
      </c>
      <c r="C38" s="100">
        <v>358</v>
      </c>
      <c r="D38" s="115" t="s">
        <v>41</v>
      </c>
      <c r="E38" s="98">
        <v>5012</v>
      </c>
      <c r="F38" s="101" t="s">
        <v>12</v>
      </c>
    </row>
    <row r="39" spans="2:6" ht="12.5">
      <c r="B39" s="114">
        <v>45510.441990740743</v>
      </c>
      <c r="C39" s="100">
        <v>367</v>
      </c>
      <c r="D39" s="115" t="s">
        <v>41</v>
      </c>
      <c r="E39" s="98">
        <v>5138</v>
      </c>
      <c r="F39" s="101" t="s">
        <v>12</v>
      </c>
    </row>
    <row r="40" spans="2:6" ht="12.5">
      <c r="B40" s="114">
        <v>45510.443194444444</v>
      </c>
      <c r="C40" s="100">
        <v>500</v>
      </c>
      <c r="D40" s="115" t="s">
        <v>149</v>
      </c>
      <c r="E40" s="98">
        <v>6995</v>
      </c>
      <c r="F40" s="101" t="s">
        <v>12</v>
      </c>
    </row>
    <row r="41" spans="2:6" ht="12.5">
      <c r="B41" s="114">
        <v>45510.458356481482</v>
      </c>
      <c r="C41" s="100">
        <v>308</v>
      </c>
      <c r="D41" s="115" t="s">
        <v>31</v>
      </c>
      <c r="E41" s="98">
        <v>4293.5199999999995</v>
      </c>
      <c r="F41" s="101" t="s">
        <v>12</v>
      </c>
    </row>
    <row r="42" spans="2:6" ht="12.5">
      <c r="B42" s="114">
        <v>45510.458356481482</v>
      </c>
      <c r="C42" s="100">
        <v>338</v>
      </c>
      <c r="D42" s="115" t="s">
        <v>31</v>
      </c>
      <c r="E42" s="98">
        <v>4711.72</v>
      </c>
      <c r="F42" s="101" t="s">
        <v>12</v>
      </c>
    </row>
    <row r="43" spans="2:6" ht="12.5">
      <c r="B43" s="114">
        <v>45510.467210648145</v>
      </c>
      <c r="C43" s="100">
        <v>322</v>
      </c>
      <c r="D43" s="115" t="s">
        <v>163</v>
      </c>
      <c r="E43" s="98">
        <v>4466.1399999999994</v>
      </c>
      <c r="F43" s="101" t="s">
        <v>12</v>
      </c>
    </row>
    <row r="44" spans="2:6" ht="12.5">
      <c r="B44" s="114">
        <v>45510.479641203703</v>
      </c>
      <c r="C44" s="100">
        <v>310</v>
      </c>
      <c r="D44" s="115" t="s">
        <v>148</v>
      </c>
      <c r="E44" s="98">
        <v>4305.9000000000005</v>
      </c>
      <c r="F44" s="101" t="s">
        <v>12</v>
      </c>
    </row>
    <row r="45" spans="2:6" ht="12.5">
      <c r="B45" s="114">
        <v>45510.486863425926</v>
      </c>
      <c r="C45" s="100">
        <v>500</v>
      </c>
      <c r="D45" s="115" t="s">
        <v>148</v>
      </c>
      <c r="E45" s="98">
        <v>6945</v>
      </c>
      <c r="F45" s="101" t="s">
        <v>12</v>
      </c>
    </row>
    <row r="46" spans="2:6" ht="12.5">
      <c r="B46" s="114">
        <v>45510.486956018518</v>
      </c>
      <c r="C46" s="100">
        <v>311</v>
      </c>
      <c r="D46" s="115" t="s">
        <v>29</v>
      </c>
      <c r="E46" s="98">
        <v>4316.68</v>
      </c>
      <c r="F46" s="101" t="s">
        <v>12</v>
      </c>
    </row>
    <row r="47" spans="2:6" ht="12.5">
      <c r="B47" s="114">
        <v>45510.486956018518</v>
      </c>
      <c r="C47" s="100">
        <v>356</v>
      </c>
      <c r="D47" s="115" t="s">
        <v>29</v>
      </c>
      <c r="E47" s="98">
        <v>4941.2800000000007</v>
      </c>
      <c r="F47" s="101" t="s">
        <v>12</v>
      </c>
    </row>
    <row r="48" spans="2:6" ht="12.5">
      <c r="B48" s="114">
        <v>45510.487812500003</v>
      </c>
      <c r="C48" s="100">
        <v>500</v>
      </c>
      <c r="D48" s="115" t="s">
        <v>27</v>
      </c>
      <c r="E48" s="98">
        <v>6930</v>
      </c>
      <c r="F48" s="101" t="s">
        <v>12</v>
      </c>
    </row>
    <row r="49" spans="2:6" ht="12.5">
      <c r="B49" s="114">
        <v>45510.503784722219</v>
      </c>
      <c r="C49" s="100">
        <v>300</v>
      </c>
      <c r="D49" s="115" t="s">
        <v>29</v>
      </c>
      <c r="E49" s="98">
        <v>4164</v>
      </c>
      <c r="F49" s="101" t="s">
        <v>12</v>
      </c>
    </row>
    <row r="50" spans="2:6" ht="12.5">
      <c r="B50" s="114">
        <v>45510.503784722219</v>
      </c>
      <c r="C50" s="100">
        <v>70</v>
      </c>
      <c r="D50" s="115" t="s">
        <v>29</v>
      </c>
      <c r="E50" s="98">
        <v>971.6</v>
      </c>
      <c r="F50" s="101" t="s">
        <v>12</v>
      </c>
    </row>
    <row r="51" spans="2:6" ht="12.5">
      <c r="B51" s="114">
        <v>45510.503784722219</v>
      </c>
      <c r="C51" s="100">
        <v>230</v>
      </c>
      <c r="D51" s="115" t="s">
        <v>29</v>
      </c>
      <c r="E51" s="98">
        <v>3192.4</v>
      </c>
      <c r="F51" s="101" t="s">
        <v>12</v>
      </c>
    </row>
    <row r="52" spans="2:6" ht="12.5">
      <c r="B52" s="114">
        <v>45510.503784722219</v>
      </c>
      <c r="C52" s="100">
        <v>82</v>
      </c>
      <c r="D52" s="115" t="s">
        <v>29</v>
      </c>
      <c r="E52" s="98">
        <v>1138.1600000000001</v>
      </c>
      <c r="F52" s="101" t="s">
        <v>12</v>
      </c>
    </row>
    <row r="53" spans="2:6" ht="12.5">
      <c r="B53" s="114">
        <v>45510.523287037038</v>
      </c>
      <c r="C53" s="100">
        <v>331</v>
      </c>
      <c r="D53" s="115" t="s">
        <v>33</v>
      </c>
      <c r="E53" s="98">
        <v>4620.76</v>
      </c>
      <c r="F53" s="101" t="s">
        <v>12</v>
      </c>
    </row>
    <row r="54" spans="2:6" ht="12.5">
      <c r="B54" s="114">
        <v>45510.523287037038</v>
      </c>
      <c r="C54" s="100">
        <v>123</v>
      </c>
      <c r="D54" s="115" t="s">
        <v>33</v>
      </c>
      <c r="E54" s="98">
        <v>1717.0800000000002</v>
      </c>
      <c r="F54" s="101" t="s">
        <v>12</v>
      </c>
    </row>
    <row r="55" spans="2:6" ht="12.5">
      <c r="B55" s="114">
        <v>45510.523287037038</v>
      </c>
      <c r="C55" s="100">
        <v>174</v>
      </c>
      <c r="D55" s="115" t="s">
        <v>33</v>
      </c>
      <c r="E55" s="98">
        <v>2429.04</v>
      </c>
      <c r="F55" s="101" t="s">
        <v>12</v>
      </c>
    </row>
    <row r="56" spans="2:6" ht="12.5">
      <c r="B56" s="114">
        <v>45510.550717592596</v>
      </c>
      <c r="C56" s="100">
        <v>319</v>
      </c>
      <c r="D56" s="115" t="s">
        <v>32</v>
      </c>
      <c r="E56" s="98">
        <v>4443.67</v>
      </c>
      <c r="F56" s="101" t="s">
        <v>12</v>
      </c>
    </row>
    <row r="57" spans="2:6" ht="12.5">
      <c r="B57" s="114">
        <v>45510.550717592596</v>
      </c>
      <c r="C57" s="100">
        <v>263</v>
      </c>
      <c r="D57" s="115" t="s">
        <v>32</v>
      </c>
      <c r="E57" s="98">
        <v>3663.59</v>
      </c>
      <c r="F57" s="101" t="s">
        <v>12</v>
      </c>
    </row>
    <row r="58" spans="2:6" ht="12.5">
      <c r="B58" s="114">
        <v>45510.550717592596</v>
      </c>
      <c r="C58" s="100">
        <v>60</v>
      </c>
      <c r="D58" s="115" t="s">
        <v>32</v>
      </c>
      <c r="E58" s="98">
        <v>835.8</v>
      </c>
      <c r="F58" s="101" t="s">
        <v>12</v>
      </c>
    </row>
    <row r="59" spans="2:6" ht="12.5">
      <c r="B59" s="114">
        <v>45510.550717592596</v>
      </c>
      <c r="C59" s="100">
        <v>320</v>
      </c>
      <c r="D59" s="115" t="s">
        <v>32</v>
      </c>
      <c r="E59" s="98">
        <v>4457.6000000000004</v>
      </c>
      <c r="F59" s="101" t="s">
        <v>12</v>
      </c>
    </row>
    <row r="60" spans="2:6" ht="12.5">
      <c r="B60" s="114">
        <v>45510.551030092596</v>
      </c>
      <c r="C60" s="100">
        <v>400</v>
      </c>
      <c r="D60" s="115" t="s">
        <v>147</v>
      </c>
      <c r="E60" s="98">
        <v>5568</v>
      </c>
      <c r="F60" s="101" t="s">
        <v>12</v>
      </c>
    </row>
    <row r="61" spans="2:6" ht="12.5">
      <c r="B61" s="114">
        <v>45510.551030092596</v>
      </c>
      <c r="C61" s="100">
        <v>329</v>
      </c>
      <c r="D61" s="115" t="s">
        <v>147</v>
      </c>
      <c r="E61" s="98">
        <v>4579.68</v>
      </c>
      <c r="F61" s="101" t="s">
        <v>12</v>
      </c>
    </row>
    <row r="62" spans="2:6" ht="12.5">
      <c r="B62" s="114">
        <v>45510.569398148145</v>
      </c>
      <c r="C62" s="100">
        <v>304</v>
      </c>
      <c r="D62" s="115" t="s">
        <v>32</v>
      </c>
      <c r="E62" s="98">
        <v>4234.72</v>
      </c>
      <c r="F62" s="101" t="s">
        <v>12</v>
      </c>
    </row>
    <row r="63" spans="2:6" ht="12.5">
      <c r="B63" s="114">
        <v>45510.569398148145</v>
      </c>
      <c r="C63" s="100">
        <v>290</v>
      </c>
      <c r="D63" s="115" t="s">
        <v>32</v>
      </c>
      <c r="E63" s="98">
        <v>4039.7</v>
      </c>
      <c r="F63" s="101" t="s">
        <v>12</v>
      </c>
    </row>
    <row r="64" spans="2:6" ht="12.5">
      <c r="B64" s="114">
        <v>45510.569398148145</v>
      </c>
      <c r="C64" s="100">
        <v>74</v>
      </c>
      <c r="D64" s="115" t="s">
        <v>32</v>
      </c>
      <c r="E64" s="98">
        <v>1030.82</v>
      </c>
      <c r="F64" s="101" t="s">
        <v>12</v>
      </c>
    </row>
    <row r="65" spans="2:6" ht="12.5">
      <c r="B65" s="114">
        <v>45510.583773148152</v>
      </c>
      <c r="C65" s="100">
        <v>400</v>
      </c>
      <c r="D65" s="115" t="s">
        <v>150</v>
      </c>
      <c r="E65" s="98">
        <v>5564</v>
      </c>
      <c r="F65" s="101" t="s">
        <v>12</v>
      </c>
    </row>
    <row r="66" spans="2:6" ht="12.5">
      <c r="B66" s="114">
        <v>45510.583773148152</v>
      </c>
      <c r="C66" s="100">
        <v>200</v>
      </c>
      <c r="D66" s="115" t="s">
        <v>150</v>
      </c>
      <c r="E66" s="98">
        <v>2782</v>
      </c>
      <c r="F66" s="101" t="s">
        <v>12</v>
      </c>
    </row>
    <row r="67" spans="2:6" ht="12.5">
      <c r="B67" s="114">
        <v>45510.583773148152</v>
      </c>
      <c r="C67" s="100">
        <v>150</v>
      </c>
      <c r="D67" s="115" t="s">
        <v>150</v>
      </c>
      <c r="E67" s="98">
        <v>2086.5</v>
      </c>
      <c r="F67" s="101" t="s">
        <v>12</v>
      </c>
    </row>
    <row r="68" spans="2:6" ht="12.5">
      <c r="B68" s="114">
        <v>45510.593576388892</v>
      </c>
      <c r="C68" s="100">
        <v>337</v>
      </c>
      <c r="D68" s="115" t="s">
        <v>163</v>
      </c>
      <c r="E68" s="98">
        <v>4674.1899999999996</v>
      </c>
      <c r="F68" s="101" t="s">
        <v>12</v>
      </c>
    </row>
    <row r="69" spans="2:6" ht="12.5">
      <c r="B69" s="114">
        <v>45510.601435185185</v>
      </c>
      <c r="C69" s="100">
        <v>338</v>
      </c>
      <c r="D69" s="115" t="s">
        <v>164</v>
      </c>
      <c r="E69" s="98">
        <v>4681.3</v>
      </c>
      <c r="F69" s="101" t="s">
        <v>12</v>
      </c>
    </row>
    <row r="70" spans="2:6" ht="12.5">
      <c r="B70" s="114">
        <v>45510.601435185185</v>
      </c>
      <c r="C70" s="100">
        <v>162</v>
      </c>
      <c r="D70" s="115" t="s">
        <v>164</v>
      </c>
      <c r="E70" s="98">
        <v>2243.6999999999998</v>
      </c>
      <c r="F70" s="101" t="s">
        <v>12</v>
      </c>
    </row>
    <row r="71" spans="2:6" ht="12.5">
      <c r="B71" s="114">
        <v>45510.601435185185</v>
      </c>
      <c r="C71" s="100">
        <v>171</v>
      </c>
      <c r="D71" s="115" t="s">
        <v>164</v>
      </c>
      <c r="E71" s="98">
        <v>2368.35</v>
      </c>
      <c r="F71" s="101" t="s">
        <v>12</v>
      </c>
    </row>
    <row r="72" spans="2:6" ht="12.5">
      <c r="B72" s="114">
        <v>45510.612881944442</v>
      </c>
      <c r="C72" s="100">
        <v>356</v>
      </c>
      <c r="D72" s="115" t="s">
        <v>152</v>
      </c>
      <c r="E72" s="98">
        <v>4905.6799999999994</v>
      </c>
      <c r="F72" s="101" t="s">
        <v>12</v>
      </c>
    </row>
    <row r="73" spans="2:6" ht="12.5">
      <c r="B73" s="114">
        <v>45510.617685185185</v>
      </c>
      <c r="C73" s="100">
        <v>92</v>
      </c>
      <c r="D73" s="115" t="s">
        <v>156</v>
      </c>
      <c r="E73" s="98">
        <v>1265.92</v>
      </c>
      <c r="F73" s="101" t="s">
        <v>12</v>
      </c>
    </row>
    <row r="74" spans="2:6" ht="12.5">
      <c r="B74" s="114">
        <v>45510.62127314815</v>
      </c>
      <c r="C74" s="100">
        <v>276</v>
      </c>
      <c r="D74" s="115" t="s">
        <v>161</v>
      </c>
      <c r="E74" s="98">
        <v>3806.04</v>
      </c>
      <c r="F74" s="101" t="s">
        <v>12</v>
      </c>
    </row>
    <row r="75" spans="2:6" ht="12.5">
      <c r="B75" s="114">
        <v>45510.62127314815</v>
      </c>
      <c r="C75" s="100">
        <v>42</v>
      </c>
      <c r="D75" s="115" t="s">
        <v>161</v>
      </c>
      <c r="E75" s="98">
        <v>579.17999999999995</v>
      </c>
      <c r="F75" s="101" t="s">
        <v>12</v>
      </c>
    </row>
    <row r="76" spans="2:6" ht="12.5">
      <c r="B76" s="114">
        <v>45510.625219907408</v>
      </c>
      <c r="C76" s="100">
        <v>368</v>
      </c>
      <c r="D76" s="115" t="s">
        <v>155</v>
      </c>
      <c r="E76" s="98">
        <v>5056.32</v>
      </c>
      <c r="F76" s="101" t="s">
        <v>12</v>
      </c>
    </row>
    <row r="77" spans="2:6" ht="12.5">
      <c r="B77" s="114">
        <v>45510.6330787037</v>
      </c>
      <c r="C77" s="100">
        <v>80</v>
      </c>
      <c r="D77" s="115" t="s">
        <v>165</v>
      </c>
      <c r="E77" s="98">
        <v>1104.8</v>
      </c>
      <c r="F77" s="101" t="s">
        <v>12</v>
      </c>
    </row>
    <row r="78" spans="2:6" ht="12.5">
      <c r="B78" s="114">
        <v>45510.633159722223</v>
      </c>
      <c r="C78" s="100">
        <v>320</v>
      </c>
      <c r="D78" s="115" t="s">
        <v>165</v>
      </c>
      <c r="E78" s="98">
        <v>4419.2</v>
      </c>
      <c r="F78" s="101" t="s">
        <v>12</v>
      </c>
    </row>
    <row r="79" spans="2:6" ht="12.5">
      <c r="B79" s="114">
        <v>45510.633437500001</v>
      </c>
      <c r="C79" s="100">
        <v>94</v>
      </c>
      <c r="D79" s="115" t="s">
        <v>161</v>
      </c>
      <c r="E79" s="98">
        <v>1296.26</v>
      </c>
      <c r="F79" s="101" t="s">
        <v>12</v>
      </c>
    </row>
    <row r="80" spans="2:6" ht="12.5">
      <c r="B80" s="114">
        <v>45510.633437500001</v>
      </c>
      <c r="C80" s="100">
        <v>246</v>
      </c>
      <c r="D80" s="115" t="s">
        <v>161</v>
      </c>
      <c r="E80" s="98">
        <v>3392.3399999999997</v>
      </c>
      <c r="F80" s="101" t="s">
        <v>12</v>
      </c>
    </row>
    <row r="81" spans="2:6" ht="12.5">
      <c r="B81" s="114">
        <v>45510.639016203706</v>
      </c>
      <c r="C81" s="100">
        <v>403</v>
      </c>
      <c r="D81" s="115" t="s">
        <v>152</v>
      </c>
      <c r="E81" s="98">
        <v>5553.34</v>
      </c>
      <c r="F81" s="101" t="s">
        <v>12</v>
      </c>
    </row>
    <row r="82" spans="2:6" ht="12.5">
      <c r="B82" s="114">
        <v>45510.639016203706</v>
      </c>
      <c r="C82" s="100">
        <v>597</v>
      </c>
      <c r="D82" s="115" t="s">
        <v>152</v>
      </c>
      <c r="E82" s="98">
        <v>8226.66</v>
      </c>
      <c r="F82" s="101" t="s">
        <v>12</v>
      </c>
    </row>
    <row r="83" spans="2:6" ht="12.5">
      <c r="B83" s="114">
        <v>45510.639189814814</v>
      </c>
      <c r="C83" s="100">
        <v>300</v>
      </c>
      <c r="D83" s="115" t="s">
        <v>152</v>
      </c>
      <c r="E83" s="98">
        <v>4134</v>
      </c>
      <c r="F83" s="101" t="s">
        <v>12</v>
      </c>
    </row>
    <row r="84" spans="2:6" ht="12.5">
      <c r="B84" s="114">
        <v>45510.639189814814</v>
      </c>
      <c r="C84" s="100">
        <v>200</v>
      </c>
      <c r="D84" s="115" t="s">
        <v>152</v>
      </c>
      <c r="E84" s="98">
        <v>2756</v>
      </c>
      <c r="F84" s="101" t="s">
        <v>12</v>
      </c>
    </row>
    <row r="85" spans="2:6" ht="12.5">
      <c r="B85" s="114">
        <v>45510.639548611114</v>
      </c>
      <c r="C85" s="100">
        <v>500</v>
      </c>
      <c r="D85" s="115" t="s">
        <v>152</v>
      </c>
      <c r="E85" s="98">
        <v>6890</v>
      </c>
      <c r="F85" s="101" t="s">
        <v>12</v>
      </c>
    </row>
    <row r="86" spans="2:6" ht="12.5">
      <c r="B86" s="114">
        <v>45510.6409375</v>
      </c>
      <c r="C86" s="100">
        <v>373</v>
      </c>
      <c r="D86" s="115" t="s">
        <v>153</v>
      </c>
      <c r="E86" s="98">
        <v>5136.21</v>
      </c>
      <c r="F86" s="101" t="s">
        <v>12</v>
      </c>
    </row>
    <row r="87" spans="2:6" ht="12.5">
      <c r="B87" s="114">
        <v>45510.641215277778</v>
      </c>
      <c r="C87" s="100">
        <v>86</v>
      </c>
      <c r="D87" s="115" t="s">
        <v>153</v>
      </c>
      <c r="E87" s="98">
        <v>1184.22</v>
      </c>
      <c r="F87" s="101" t="s">
        <v>12</v>
      </c>
    </row>
    <row r="88" spans="2:6" ht="12.5">
      <c r="B88" s="114">
        <v>45510.641215277778</v>
      </c>
      <c r="C88" s="100">
        <v>41</v>
      </c>
      <c r="D88" s="115" t="s">
        <v>153</v>
      </c>
      <c r="E88" s="98">
        <v>564.56999999999994</v>
      </c>
      <c r="F88" s="101" t="s">
        <v>12</v>
      </c>
    </row>
    <row r="89" spans="2:6" ht="12.5">
      <c r="B89" s="114">
        <v>45510.641597222224</v>
      </c>
      <c r="C89" s="100">
        <v>331</v>
      </c>
      <c r="D89" s="115" t="s">
        <v>156</v>
      </c>
      <c r="E89" s="98">
        <v>4554.5599999999995</v>
      </c>
      <c r="F89" s="101" t="s">
        <v>12</v>
      </c>
    </row>
    <row r="90" spans="2:6" ht="12.5">
      <c r="B90" s="114">
        <v>45510.646377314813</v>
      </c>
      <c r="C90" s="100">
        <v>315</v>
      </c>
      <c r="D90" s="115" t="s">
        <v>157</v>
      </c>
      <c r="E90" s="98">
        <v>4331.25</v>
      </c>
      <c r="F90" s="101" t="s">
        <v>12</v>
      </c>
    </row>
    <row r="91" spans="2:6" ht="12.5">
      <c r="B91" s="114">
        <v>45510.646377314813</v>
      </c>
      <c r="C91" s="100">
        <v>105</v>
      </c>
      <c r="D91" s="115" t="s">
        <v>157</v>
      </c>
      <c r="E91" s="98">
        <v>1443.75</v>
      </c>
      <c r="F91" s="101" t="s">
        <v>12</v>
      </c>
    </row>
    <row r="92" spans="2:6" ht="12.5">
      <c r="B92" s="114">
        <v>45510.646620370368</v>
      </c>
      <c r="C92" s="100">
        <v>7</v>
      </c>
      <c r="D92" s="115" t="s">
        <v>157</v>
      </c>
      <c r="E92" s="98">
        <v>96.25</v>
      </c>
      <c r="F92" s="101" t="s">
        <v>12</v>
      </c>
    </row>
    <row r="93" spans="2:6" ht="12.5">
      <c r="B93" s="114">
        <v>45510.646620370368</v>
      </c>
      <c r="C93" s="100">
        <v>26</v>
      </c>
      <c r="D93" s="115" t="s">
        <v>157</v>
      </c>
      <c r="E93" s="98">
        <v>357.5</v>
      </c>
      <c r="F93" s="101" t="s">
        <v>12</v>
      </c>
    </row>
    <row r="94" spans="2:6" ht="12.5">
      <c r="B94" s="114">
        <v>45510.646631944444</v>
      </c>
      <c r="C94" s="100">
        <v>179</v>
      </c>
      <c r="D94" s="115" t="s">
        <v>157</v>
      </c>
      <c r="E94" s="98">
        <v>2461.25</v>
      </c>
      <c r="F94" s="101" t="s">
        <v>12</v>
      </c>
    </row>
    <row r="95" spans="2:6" ht="12.5">
      <c r="B95" s="114">
        <v>45510.65253472222</v>
      </c>
      <c r="C95" s="100">
        <v>341</v>
      </c>
      <c r="D95" s="115" t="s">
        <v>152</v>
      </c>
      <c r="E95" s="98">
        <v>4698.9799999999996</v>
      </c>
      <c r="F95" s="101" t="s">
        <v>12</v>
      </c>
    </row>
    <row r="96" spans="2:6" ht="12.5">
      <c r="B96" s="114">
        <v>45510.654340277775</v>
      </c>
      <c r="C96" s="100">
        <v>345</v>
      </c>
      <c r="D96" s="115" t="s">
        <v>153</v>
      </c>
      <c r="E96" s="98">
        <v>4750.6499999999996</v>
      </c>
      <c r="F96" s="101" t="s">
        <v>12</v>
      </c>
    </row>
    <row r="97" spans="2:6" ht="12.5">
      <c r="B97" s="114">
        <v>45510.656400462962</v>
      </c>
      <c r="C97" s="100">
        <v>319</v>
      </c>
      <c r="D97" s="115" t="s">
        <v>155</v>
      </c>
      <c r="E97" s="98">
        <v>4383.0600000000004</v>
      </c>
      <c r="F97" s="101" t="s">
        <v>12</v>
      </c>
    </row>
    <row r="98" spans="2:6" ht="12.5">
      <c r="B98" s="114">
        <v>45510.65792824074</v>
      </c>
      <c r="C98" s="100">
        <v>200</v>
      </c>
      <c r="D98" s="115" t="s">
        <v>157</v>
      </c>
      <c r="E98" s="98">
        <v>2750</v>
      </c>
      <c r="F98" s="101" t="s">
        <v>12</v>
      </c>
    </row>
    <row r="99" spans="2:6" ht="12.5">
      <c r="B99" s="114">
        <v>45510.665243055555</v>
      </c>
      <c r="C99" s="100">
        <v>400</v>
      </c>
      <c r="D99" s="115" t="s">
        <v>166</v>
      </c>
      <c r="E99" s="98">
        <v>5528</v>
      </c>
      <c r="F99" s="101" t="s">
        <v>12</v>
      </c>
    </row>
    <row r="100" spans="2:6" ht="12.5">
      <c r="B100" s="114">
        <v>45510.665405092594</v>
      </c>
      <c r="C100" s="100">
        <v>368</v>
      </c>
      <c r="D100" s="115" t="s">
        <v>165</v>
      </c>
      <c r="E100" s="98">
        <v>5082.08</v>
      </c>
      <c r="F100" s="101" t="s">
        <v>12</v>
      </c>
    </row>
    <row r="101" spans="2:6" ht="12.5">
      <c r="B101" s="114">
        <v>45510.672337962962</v>
      </c>
      <c r="C101" s="100">
        <v>200</v>
      </c>
      <c r="D101" s="115" t="s">
        <v>165</v>
      </c>
      <c r="E101" s="98">
        <v>2762</v>
      </c>
      <c r="F101" s="101" t="s">
        <v>12</v>
      </c>
    </row>
    <row r="102" spans="2:6" ht="12.5">
      <c r="B102" s="114">
        <v>45510.672476851854</v>
      </c>
      <c r="C102" s="100">
        <v>162</v>
      </c>
      <c r="D102" s="115" t="s">
        <v>151</v>
      </c>
      <c r="E102" s="98">
        <v>2235.6</v>
      </c>
      <c r="F102" s="101" t="s">
        <v>12</v>
      </c>
    </row>
    <row r="103" spans="2:6" ht="12.5">
      <c r="B103" s="114">
        <v>45510.672812500001</v>
      </c>
      <c r="C103" s="100">
        <v>187</v>
      </c>
      <c r="D103" s="115" t="s">
        <v>151</v>
      </c>
      <c r="E103" s="98">
        <v>2580.6</v>
      </c>
      <c r="F103" s="101" t="s">
        <v>12</v>
      </c>
    </row>
    <row r="104" spans="2:6" ht="12.5">
      <c r="B104" s="114">
        <v>45510.67460648148</v>
      </c>
      <c r="C104" s="100">
        <v>358</v>
      </c>
      <c r="D104" s="115" t="s">
        <v>161</v>
      </c>
      <c r="E104" s="98">
        <v>4936.82</v>
      </c>
      <c r="F104" s="101" t="s">
        <v>12</v>
      </c>
    </row>
    <row r="105" spans="2:6" ht="12.5">
      <c r="B105" s="114">
        <v>45510.687361111108</v>
      </c>
      <c r="C105" s="100">
        <v>369</v>
      </c>
      <c r="D105" s="115" t="s">
        <v>164</v>
      </c>
      <c r="E105" s="98">
        <v>5110.6499999999996</v>
      </c>
      <c r="F105" s="101" t="s">
        <v>12</v>
      </c>
    </row>
    <row r="106" spans="2:6" ht="12.5">
      <c r="B106" s="114">
        <v>45510.687361111108</v>
      </c>
      <c r="C106" s="100">
        <v>367</v>
      </c>
      <c r="D106" s="115" t="s">
        <v>164</v>
      </c>
      <c r="E106" s="98">
        <v>5082.95</v>
      </c>
      <c r="F106" s="101" t="s">
        <v>12</v>
      </c>
    </row>
    <row r="107" spans="2:6" ht="12.5">
      <c r="B107" s="114">
        <v>45510.687592592592</v>
      </c>
      <c r="C107" s="100">
        <v>247</v>
      </c>
      <c r="D107" s="115" t="s">
        <v>27</v>
      </c>
      <c r="E107" s="98">
        <v>3423.42</v>
      </c>
      <c r="F107" s="101" t="s">
        <v>12</v>
      </c>
    </row>
    <row r="108" spans="2:6" ht="12.5">
      <c r="B108" s="114">
        <v>45510.687592592592</v>
      </c>
      <c r="C108" s="100">
        <v>253</v>
      </c>
      <c r="D108" s="115" t="s">
        <v>27</v>
      </c>
      <c r="E108" s="98">
        <v>3506.58</v>
      </c>
      <c r="F108" s="101" t="s">
        <v>12</v>
      </c>
    </row>
    <row r="109" spans="2:6" ht="12.5">
      <c r="B109" s="114">
        <v>45510.69394675926</v>
      </c>
      <c r="C109" s="100">
        <v>276</v>
      </c>
      <c r="D109" s="115" t="s">
        <v>29</v>
      </c>
      <c r="E109" s="98">
        <v>3830.88</v>
      </c>
      <c r="F109" s="101" t="s">
        <v>12</v>
      </c>
    </row>
    <row r="110" spans="2:6" ht="12.5">
      <c r="B110" s="114">
        <v>45510.693958333337</v>
      </c>
      <c r="C110" s="100">
        <v>30</v>
      </c>
      <c r="D110" s="115" t="s">
        <v>29</v>
      </c>
      <c r="E110" s="98">
        <v>416.40000000000003</v>
      </c>
      <c r="F110" s="101" t="s">
        <v>12</v>
      </c>
    </row>
    <row r="111" spans="2:6" ht="12.5">
      <c r="B111" s="114">
        <v>45510.698414351849</v>
      </c>
      <c r="C111" s="100">
        <v>92</v>
      </c>
      <c r="D111" s="115" t="s">
        <v>163</v>
      </c>
      <c r="E111" s="98">
        <v>1276.04</v>
      </c>
      <c r="F111" s="101" t="s">
        <v>12</v>
      </c>
    </row>
    <row r="112" spans="2:6" ht="12.5">
      <c r="B112" s="114">
        <v>45510.698414351849</v>
      </c>
      <c r="C112" s="100">
        <v>277</v>
      </c>
      <c r="D112" s="115" t="s">
        <v>163</v>
      </c>
      <c r="E112" s="98">
        <v>3841.99</v>
      </c>
      <c r="F112" s="101" t="s">
        <v>12</v>
      </c>
    </row>
    <row r="113" spans="2:6" ht="12.5">
      <c r="B113" s="114">
        <v>45510.698414351849</v>
      </c>
      <c r="C113" s="100">
        <v>208</v>
      </c>
      <c r="D113" s="115" t="s">
        <v>163</v>
      </c>
      <c r="E113" s="98">
        <v>2884.96</v>
      </c>
      <c r="F113" s="101" t="s">
        <v>12</v>
      </c>
    </row>
    <row r="114" spans="2:6" ht="12.5">
      <c r="B114" s="114">
        <v>45510.698460648149</v>
      </c>
      <c r="C114" s="100">
        <v>92</v>
      </c>
      <c r="D114" s="115" t="s">
        <v>163</v>
      </c>
      <c r="E114" s="98">
        <v>1276.04</v>
      </c>
      <c r="F114" s="101" t="s">
        <v>12</v>
      </c>
    </row>
    <row r="115" spans="2:6" ht="12.5">
      <c r="B115" s="114">
        <v>45510.698460648149</v>
      </c>
      <c r="C115" s="100">
        <v>35</v>
      </c>
      <c r="D115" s="115" t="s">
        <v>163</v>
      </c>
      <c r="E115" s="98">
        <v>485.45</v>
      </c>
      <c r="F115" s="101" t="s">
        <v>12</v>
      </c>
    </row>
    <row r="116" spans="2:6" ht="12.5">
      <c r="B116" s="114">
        <v>45510.698506944442</v>
      </c>
      <c r="C116" s="100">
        <v>400</v>
      </c>
      <c r="D116" s="115" t="s">
        <v>27</v>
      </c>
      <c r="E116" s="98">
        <v>5544</v>
      </c>
      <c r="F116" s="101" t="s">
        <v>12</v>
      </c>
    </row>
    <row r="117" spans="2:6" ht="12.5">
      <c r="B117" s="114">
        <v>45510.719131944446</v>
      </c>
      <c r="C117" s="100">
        <v>500</v>
      </c>
      <c r="D117" s="115" t="s">
        <v>29</v>
      </c>
      <c r="E117" s="98">
        <v>6940</v>
      </c>
      <c r="F117" s="101" t="s">
        <v>12</v>
      </c>
    </row>
    <row r="118" spans="2:6" ht="12.5">
      <c r="B118" s="114">
        <v>45510.723298611112</v>
      </c>
      <c r="C118" s="100">
        <v>500</v>
      </c>
      <c r="D118" s="115" t="s">
        <v>27</v>
      </c>
      <c r="E118" s="98">
        <v>6930</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9" priority="1">
      <formula>$D15&gt;#REF!</formula>
    </cfRule>
  </conditionalFormatting>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43BF-B41C-4E8C-8C02-F81723E2FA2E}">
  <sheetPr codeName="Sheet21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45509</v>
      </c>
      <c r="C15" s="83">
        <f>SUMIF(F20:F5000,F15,C20:C5000)</f>
        <v>29244</v>
      </c>
      <c r="D15" s="84">
        <f>E15/C15</f>
        <v>13.865708179455616</v>
      </c>
      <c r="E15" s="84">
        <f>SUMIF(F20:F5000,F15,E20:E5000)</f>
        <v>405488.77</v>
      </c>
      <c r="F15" s="85" t="s">
        <v>12</v>
      </c>
    </row>
    <row r="16" spans="2:10">
      <c r="B16" s="30">
        <v>45509</v>
      </c>
      <c r="C16" s="83">
        <f>SUMIF(F20:F5001,F16,C20:C5001)</f>
        <v>0</v>
      </c>
      <c r="D16" s="84">
        <v>0</v>
      </c>
      <c r="E16" s="84">
        <f>SUMIF(F20:F5001,F16,E20:E5001)</f>
        <v>0</v>
      </c>
      <c r="F16" s="85" t="s">
        <v>22</v>
      </c>
    </row>
    <row r="17" spans="2:12" ht="12.5">
      <c r="B17" s="30">
        <v>45509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45509.378495370373</v>
      </c>
      <c r="C20" s="100">
        <v>372</v>
      </c>
      <c r="D20" s="115" t="s">
        <v>31</v>
      </c>
      <c r="E20" s="98">
        <v>5185.6799999999994</v>
      </c>
      <c r="F20" s="101" t="s">
        <v>12</v>
      </c>
      <c r="G20" s="116"/>
      <c r="H20" s="113"/>
      <c r="I20" s="113"/>
      <c r="J20" s="113"/>
      <c r="K20" s="113"/>
    </row>
    <row r="21" spans="2:12" ht="12.5">
      <c r="B21" s="114">
        <v>45509.379317129627</v>
      </c>
      <c r="C21" s="100">
        <v>197</v>
      </c>
      <c r="D21" s="115" t="s">
        <v>146</v>
      </c>
      <c r="E21" s="98">
        <v>2724.51</v>
      </c>
      <c r="F21" s="94" t="s">
        <v>12</v>
      </c>
    </row>
    <row r="22" spans="2:12" ht="12.5">
      <c r="B22" s="114">
        <v>45509.380439814813</v>
      </c>
      <c r="C22" s="100">
        <v>150</v>
      </c>
      <c r="D22" s="115" t="s">
        <v>146</v>
      </c>
      <c r="E22" s="98">
        <v>2074.5</v>
      </c>
      <c r="F22" s="94" t="s">
        <v>12</v>
      </c>
    </row>
    <row r="23" spans="2:12" ht="12.5">
      <c r="B23" s="114">
        <v>45509.380439814813</v>
      </c>
      <c r="C23" s="100">
        <v>370</v>
      </c>
      <c r="D23" s="115" t="s">
        <v>146</v>
      </c>
      <c r="E23" s="98">
        <v>5117.1000000000004</v>
      </c>
      <c r="F23" s="101" t="s">
        <v>12</v>
      </c>
    </row>
    <row r="24" spans="2:12" ht="12.5">
      <c r="B24" s="114">
        <v>45509.39267361111</v>
      </c>
      <c r="C24" s="100">
        <v>56</v>
      </c>
      <c r="D24" s="115" t="s">
        <v>147</v>
      </c>
      <c r="E24" s="98">
        <v>779.52</v>
      </c>
      <c r="F24" s="101" t="s">
        <v>12</v>
      </c>
    </row>
    <row r="25" spans="2:12" ht="12.5">
      <c r="B25" s="114">
        <v>45509.39267361111</v>
      </c>
      <c r="C25" s="100">
        <v>314</v>
      </c>
      <c r="D25" s="115" t="s">
        <v>147</v>
      </c>
      <c r="E25" s="98">
        <v>4370.88</v>
      </c>
      <c r="F25" s="101" t="s">
        <v>12</v>
      </c>
    </row>
    <row r="26" spans="2:12" ht="12.5">
      <c r="B26" s="114">
        <v>45509.39267361111</v>
      </c>
      <c r="C26" s="100">
        <v>317</v>
      </c>
      <c r="D26" s="115" t="s">
        <v>147</v>
      </c>
      <c r="E26" s="98">
        <v>4412.6400000000003</v>
      </c>
      <c r="F26" s="101" t="s">
        <v>12</v>
      </c>
    </row>
    <row r="27" spans="2:12" ht="12.5">
      <c r="B27" s="114">
        <v>45509.393263888887</v>
      </c>
      <c r="C27" s="100">
        <v>283</v>
      </c>
      <c r="D27" s="115" t="s">
        <v>148</v>
      </c>
      <c r="E27" s="98">
        <v>3930.8700000000003</v>
      </c>
      <c r="F27" s="101" t="s">
        <v>12</v>
      </c>
    </row>
    <row r="28" spans="2:12" ht="12.5">
      <c r="B28" s="114">
        <v>45509.393263888887</v>
      </c>
      <c r="C28" s="100">
        <v>17</v>
      </c>
      <c r="D28" s="115" t="s">
        <v>148</v>
      </c>
      <c r="E28" s="98">
        <v>236.13</v>
      </c>
      <c r="F28" s="101" t="s">
        <v>12</v>
      </c>
    </row>
    <row r="29" spans="2:12" ht="12.5">
      <c r="B29" s="114">
        <v>45509.393263888887</v>
      </c>
      <c r="C29" s="100">
        <v>52</v>
      </c>
      <c r="D29" s="115" t="s">
        <v>148</v>
      </c>
      <c r="E29" s="98">
        <v>722.28</v>
      </c>
      <c r="F29" s="101" t="s">
        <v>12</v>
      </c>
    </row>
    <row r="30" spans="2:12" ht="12.5">
      <c r="B30" s="114">
        <v>45509.403634259259</v>
      </c>
      <c r="C30" s="100">
        <v>348</v>
      </c>
      <c r="D30" s="115" t="s">
        <v>36</v>
      </c>
      <c r="E30" s="98">
        <v>4865.04</v>
      </c>
      <c r="F30" s="101" t="s">
        <v>12</v>
      </c>
    </row>
    <row r="31" spans="2:12" ht="12.5">
      <c r="B31" s="114">
        <v>45509.403634259259</v>
      </c>
      <c r="C31" s="100">
        <v>318</v>
      </c>
      <c r="D31" s="115" t="s">
        <v>36</v>
      </c>
      <c r="E31" s="98">
        <v>4445.6400000000003</v>
      </c>
      <c r="F31" s="101" t="s">
        <v>12</v>
      </c>
    </row>
    <row r="32" spans="2:12" ht="12.5">
      <c r="B32" s="114">
        <v>45509.410057870373</v>
      </c>
      <c r="C32" s="100">
        <v>344</v>
      </c>
      <c r="D32" s="115" t="s">
        <v>40</v>
      </c>
      <c r="E32" s="98">
        <v>4826.32</v>
      </c>
      <c r="F32" s="101" t="s">
        <v>12</v>
      </c>
    </row>
    <row r="33" spans="2:6" ht="12.5">
      <c r="B33" s="114">
        <v>45509.414583333331</v>
      </c>
      <c r="C33" s="100">
        <v>309</v>
      </c>
      <c r="D33" s="115" t="s">
        <v>41</v>
      </c>
      <c r="E33" s="98">
        <v>4326</v>
      </c>
      <c r="F33" s="101" t="s">
        <v>12</v>
      </c>
    </row>
    <row r="34" spans="2:6" ht="12.5">
      <c r="B34" s="114">
        <v>45509.414583333331</v>
      </c>
      <c r="C34" s="100">
        <v>356</v>
      </c>
      <c r="D34" s="115" t="s">
        <v>41</v>
      </c>
      <c r="E34" s="98">
        <v>4984</v>
      </c>
      <c r="F34" s="101" t="s">
        <v>12</v>
      </c>
    </row>
    <row r="35" spans="2:6" ht="12.5">
      <c r="B35" s="114">
        <v>45509.437511574077</v>
      </c>
      <c r="C35" s="100">
        <v>365</v>
      </c>
      <c r="D35" s="115" t="s">
        <v>41</v>
      </c>
      <c r="E35" s="98">
        <v>5110</v>
      </c>
      <c r="F35" s="101" t="s">
        <v>12</v>
      </c>
    </row>
    <row r="36" spans="2:6" ht="12.5">
      <c r="B36" s="114">
        <v>45509.437511574077</v>
      </c>
      <c r="C36" s="100">
        <v>303</v>
      </c>
      <c r="D36" s="115" t="s">
        <v>41</v>
      </c>
      <c r="E36" s="98">
        <v>4242</v>
      </c>
      <c r="F36" s="101" t="s">
        <v>12</v>
      </c>
    </row>
    <row r="37" spans="2:6" ht="12.5">
      <c r="B37" s="114">
        <v>45509.43822916667</v>
      </c>
      <c r="C37" s="100">
        <v>368</v>
      </c>
      <c r="D37" s="115" t="s">
        <v>41</v>
      </c>
      <c r="E37" s="98">
        <v>5152</v>
      </c>
      <c r="F37" s="101" t="s">
        <v>12</v>
      </c>
    </row>
    <row r="38" spans="2:6" ht="12.5">
      <c r="B38" s="114">
        <v>45509.43822916667</v>
      </c>
      <c r="C38" s="100">
        <v>142</v>
      </c>
      <c r="D38" s="115" t="s">
        <v>41</v>
      </c>
      <c r="E38" s="98">
        <v>1988</v>
      </c>
      <c r="F38" s="101" t="s">
        <v>12</v>
      </c>
    </row>
    <row r="39" spans="2:6" ht="12.5">
      <c r="B39" s="114">
        <v>45509.43822916667</v>
      </c>
      <c r="C39" s="100">
        <v>192</v>
      </c>
      <c r="D39" s="115" t="s">
        <v>41</v>
      </c>
      <c r="E39" s="98">
        <v>2688</v>
      </c>
      <c r="F39" s="101" t="s">
        <v>12</v>
      </c>
    </row>
    <row r="40" spans="2:6" ht="12.5">
      <c r="B40" s="114">
        <v>45509.448877314811</v>
      </c>
      <c r="C40" s="100">
        <v>66</v>
      </c>
      <c r="D40" s="115" t="s">
        <v>41</v>
      </c>
      <c r="E40" s="98">
        <v>924</v>
      </c>
      <c r="F40" s="101" t="s">
        <v>12</v>
      </c>
    </row>
    <row r="41" spans="2:6" ht="12.5">
      <c r="B41" s="114">
        <v>45509.448877314811</v>
      </c>
      <c r="C41" s="100">
        <v>264</v>
      </c>
      <c r="D41" s="115" t="s">
        <v>41</v>
      </c>
      <c r="E41" s="98">
        <v>3696</v>
      </c>
      <c r="F41" s="101" t="s">
        <v>12</v>
      </c>
    </row>
    <row r="42" spans="2:6" ht="12.5">
      <c r="B42" s="114">
        <v>45509.452870370369</v>
      </c>
      <c r="C42" s="100">
        <v>366</v>
      </c>
      <c r="D42" s="115" t="s">
        <v>34</v>
      </c>
      <c r="E42" s="98">
        <v>5113.0200000000004</v>
      </c>
      <c r="F42" s="101" t="s">
        <v>12</v>
      </c>
    </row>
    <row r="43" spans="2:6" ht="12.5">
      <c r="B43" s="114">
        <v>45509.466319444444</v>
      </c>
      <c r="C43" s="100">
        <v>305</v>
      </c>
      <c r="D43" s="115" t="s">
        <v>149</v>
      </c>
      <c r="E43" s="98">
        <v>4266.95</v>
      </c>
      <c r="F43" s="101" t="s">
        <v>12</v>
      </c>
    </row>
    <row r="44" spans="2:6" ht="12.5">
      <c r="B44" s="114">
        <v>45509.474062499998</v>
      </c>
      <c r="C44" s="100">
        <v>349</v>
      </c>
      <c r="D44" s="115" t="s">
        <v>34</v>
      </c>
      <c r="E44" s="98">
        <v>4875.5300000000007</v>
      </c>
      <c r="F44" s="101" t="s">
        <v>12</v>
      </c>
    </row>
    <row r="45" spans="2:6" ht="12.5">
      <c r="B45" s="114">
        <v>45509.474062499998</v>
      </c>
      <c r="C45" s="100">
        <v>309</v>
      </c>
      <c r="D45" s="115" t="s">
        <v>34</v>
      </c>
      <c r="E45" s="98">
        <v>4316.7300000000005</v>
      </c>
      <c r="F45" s="101" t="s">
        <v>12</v>
      </c>
    </row>
    <row r="46" spans="2:6" ht="12.5">
      <c r="B46" s="114">
        <v>45509.484803240739</v>
      </c>
      <c r="C46" s="100">
        <v>354</v>
      </c>
      <c r="D46" s="115" t="s">
        <v>31</v>
      </c>
      <c r="E46" s="98">
        <v>4934.76</v>
      </c>
      <c r="F46" s="101" t="s">
        <v>12</v>
      </c>
    </row>
    <row r="47" spans="2:6" ht="12.5">
      <c r="B47" s="114">
        <v>45509.489004629628</v>
      </c>
      <c r="C47" s="100">
        <v>317</v>
      </c>
      <c r="D47" s="115" t="s">
        <v>30</v>
      </c>
      <c r="E47" s="98">
        <v>4406.3</v>
      </c>
      <c r="F47" s="101" t="s">
        <v>12</v>
      </c>
    </row>
    <row r="48" spans="2:6" ht="12.5">
      <c r="B48" s="114">
        <v>45509.50885416667</v>
      </c>
      <c r="C48" s="100">
        <v>320</v>
      </c>
      <c r="D48" s="115" t="s">
        <v>34</v>
      </c>
      <c r="E48" s="98">
        <v>4470.4000000000005</v>
      </c>
      <c r="F48" s="101" t="s">
        <v>12</v>
      </c>
    </row>
    <row r="49" spans="2:6" ht="12.5">
      <c r="B49" s="114">
        <v>45509.50885416667</v>
      </c>
      <c r="C49" s="100">
        <v>128</v>
      </c>
      <c r="D49" s="115" t="s">
        <v>34</v>
      </c>
      <c r="E49" s="98">
        <v>1788.16</v>
      </c>
      <c r="F49" s="101" t="s">
        <v>12</v>
      </c>
    </row>
    <row r="50" spans="2:6" ht="12.5">
      <c r="B50" s="114">
        <v>45509.50885416667</v>
      </c>
      <c r="C50" s="100">
        <v>220</v>
      </c>
      <c r="D50" s="115" t="s">
        <v>34</v>
      </c>
      <c r="E50" s="98">
        <v>3073.4</v>
      </c>
      <c r="F50" s="101" t="s">
        <v>12</v>
      </c>
    </row>
    <row r="51" spans="2:6" ht="12.5">
      <c r="B51" s="114">
        <v>45509.515057870369</v>
      </c>
      <c r="C51" s="100">
        <v>304</v>
      </c>
      <c r="D51" s="115" t="s">
        <v>33</v>
      </c>
      <c r="E51" s="98">
        <v>4243.84</v>
      </c>
      <c r="F51" s="101" t="s">
        <v>12</v>
      </c>
    </row>
    <row r="52" spans="2:6" ht="12.5">
      <c r="B52" s="114">
        <v>45509.535601851851</v>
      </c>
      <c r="C52" s="100">
        <v>314</v>
      </c>
      <c r="D52" s="115" t="s">
        <v>32</v>
      </c>
      <c r="E52" s="98">
        <v>4374.0199999999995</v>
      </c>
      <c r="F52" s="101" t="s">
        <v>12</v>
      </c>
    </row>
    <row r="53" spans="2:6" ht="12.5">
      <c r="B53" s="114">
        <v>45509.535601851851</v>
      </c>
      <c r="C53" s="100">
        <v>12</v>
      </c>
      <c r="D53" s="115" t="s">
        <v>32</v>
      </c>
      <c r="E53" s="98">
        <v>167.16</v>
      </c>
      <c r="F53" s="101" t="s">
        <v>12</v>
      </c>
    </row>
    <row r="54" spans="2:6" ht="12.5">
      <c r="B54" s="114">
        <v>45509.535601851851</v>
      </c>
      <c r="C54" s="100">
        <v>335</v>
      </c>
      <c r="D54" s="115" t="s">
        <v>32</v>
      </c>
      <c r="E54" s="98">
        <v>4666.55</v>
      </c>
      <c r="F54" s="101" t="s">
        <v>12</v>
      </c>
    </row>
    <row r="55" spans="2:6" ht="12.5">
      <c r="B55" s="114">
        <v>45509.548900462964</v>
      </c>
      <c r="C55" s="100">
        <v>327</v>
      </c>
      <c r="D55" s="115" t="s">
        <v>150</v>
      </c>
      <c r="E55" s="98">
        <v>4548.57</v>
      </c>
      <c r="F55" s="101" t="s">
        <v>12</v>
      </c>
    </row>
    <row r="56" spans="2:6" ht="12.5">
      <c r="B56" s="114">
        <v>45509.548900462964</v>
      </c>
      <c r="C56" s="100">
        <v>358</v>
      </c>
      <c r="D56" s="115" t="s">
        <v>150</v>
      </c>
      <c r="E56" s="98">
        <v>4979.78</v>
      </c>
      <c r="F56" s="101" t="s">
        <v>12</v>
      </c>
    </row>
    <row r="57" spans="2:6" ht="12.5">
      <c r="B57" s="114">
        <v>45509.561678240738</v>
      </c>
      <c r="C57" s="100">
        <v>1000</v>
      </c>
      <c r="D57" s="115" t="s">
        <v>29</v>
      </c>
      <c r="E57" s="98">
        <v>13880</v>
      </c>
      <c r="F57" s="101" t="s">
        <v>12</v>
      </c>
    </row>
    <row r="58" spans="2:6" ht="12.5">
      <c r="B58" s="114">
        <v>45509.561678240738</v>
      </c>
      <c r="C58" s="100">
        <v>320</v>
      </c>
      <c r="D58" s="115" t="s">
        <v>29</v>
      </c>
      <c r="E58" s="98">
        <v>4441.6000000000004</v>
      </c>
      <c r="F58" s="101" t="s">
        <v>12</v>
      </c>
    </row>
    <row r="59" spans="2:6" ht="12.5">
      <c r="B59" s="114">
        <v>45509.561678240738</v>
      </c>
      <c r="C59" s="100">
        <v>341</v>
      </c>
      <c r="D59" s="115" t="s">
        <v>29</v>
      </c>
      <c r="E59" s="98">
        <v>4733.08</v>
      </c>
      <c r="F59" s="101" t="s">
        <v>12</v>
      </c>
    </row>
    <row r="60" spans="2:6" ht="12.5">
      <c r="B60" s="114">
        <v>45509.565324074072</v>
      </c>
      <c r="C60" s="100">
        <v>200</v>
      </c>
      <c r="D60" s="115" t="s">
        <v>151</v>
      </c>
      <c r="E60" s="98">
        <v>2760</v>
      </c>
      <c r="F60" s="101" t="s">
        <v>12</v>
      </c>
    </row>
    <row r="61" spans="2:6" ht="12.5">
      <c r="B61" s="114">
        <v>45509.575613425928</v>
      </c>
      <c r="C61" s="100">
        <v>316</v>
      </c>
      <c r="D61" s="115" t="s">
        <v>152</v>
      </c>
      <c r="E61" s="98">
        <v>4354.4799999999996</v>
      </c>
      <c r="F61" s="101" t="s">
        <v>12</v>
      </c>
    </row>
    <row r="62" spans="2:6" ht="12.5">
      <c r="B62" s="114">
        <v>45509.580023148148</v>
      </c>
      <c r="C62" s="100">
        <v>369</v>
      </c>
      <c r="D62" s="115" t="s">
        <v>153</v>
      </c>
      <c r="E62" s="98">
        <v>5081.13</v>
      </c>
      <c r="F62" s="101" t="s">
        <v>12</v>
      </c>
    </row>
    <row r="63" spans="2:6" ht="12.5">
      <c r="B63" s="114">
        <v>45509.580023148148</v>
      </c>
      <c r="C63" s="100">
        <v>500</v>
      </c>
      <c r="D63" s="115" t="s">
        <v>153</v>
      </c>
      <c r="E63" s="98">
        <v>6885</v>
      </c>
      <c r="F63" s="101" t="s">
        <v>12</v>
      </c>
    </row>
    <row r="64" spans="2:6" ht="12.5">
      <c r="B64" s="114">
        <v>45509.598217592589</v>
      </c>
      <c r="C64" s="100">
        <v>103</v>
      </c>
      <c r="D64" s="115" t="s">
        <v>151</v>
      </c>
      <c r="E64" s="98">
        <v>1421.4</v>
      </c>
      <c r="F64" s="101" t="s">
        <v>12</v>
      </c>
    </row>
    <row r="65" spans="2:6" ht="12.5">
      <c r="B65" s="114">
        <v>45509.598217592589</v>
      </c>
      <c r="C65" s="100">
        <v>263</v>
      </c>
      <c r="D65" s="115" t="s">
        <v>151</v>
      </c>
      <c r="E65" s="98">
        <v>3629.4</v>
      </c>
      <c r="F65" s="101" t="s">
        <v>12</v>
      </c>
    </row>
    <row r="66" spans="2:6" ht="12.5">
      <c r="B66" s="114">
        <v>45509.598217592589</v>
      </c>
      <c r="C66" s="100">
        <v>317</v>
      </c>
      <c r="D66" s="115" t="s">
        <v>151</v>
      </c>
      <c r="E66" s="98">
        <v>4374.6000000000004</v>
      </c>
      <c r="F66" s="101" t="s">
        <v>12</v>
      </c>
    </row>
    <row r="67" spans="2:6" ht="12.5">
      <c r="B67" s="114">
        <v>45509.605706018519</v>
      </c>
      <c r="C67" s="100">
        <v>344</v>
      </c>
      <c r="D67" s="115" t="s">
        <v>154</v>
      </c>
      <c r="E67" s="98">
        <v>4723.12</v>
      </c>
      <c r="F67" s="101" t="s">
        <v>12</v>
      </c>
    </row>
    <row r="68" spans="2:6" ht="12.5">
      <c r="B68" s="114">
        <v>45509.60869212963</v>
      </c>
      <c r="C68" s="100">
        <v>95</v>
      </c>
      <c r="D68" s="115" t="s">
        <v>155</v>
      </c>
      <c r="E68" s="98">
        <v>1305.3</v>
      </c>
      <c r="F68" s="101" t="s">
        <v>12</v>
      </c>
    </row>
    <row r="69" spans="2:6" ht="12.5">
      <c r="B69" s="114">
        <v>45509.608738425923</v>
      </c>
      <c r="C69" s="100">
        <v>5</v>
      </c>
      <c r="D69" s="115" t="s">
        <v>155</v>
      </c>
      <c r="E69" s="98">
        <v>68.7</v>
      </c>
      <c r="F69" s="101" t="s">
        <v>12</v>
      </c>
    </row>
    <row r="70" spans="2:6" ht="12.5">
      <c r="B70" s="114">
        <v>45509.608865740738</v>
      </c>
      <c r="C70" s="100">
        <v>400</v>
      </c>
      <c r="D70" s="115" t="s">
        <v>155</v>
      </c>
      <c r="E70" s="98">
        <v>5496</v>
      </c>
      <c r="F70" s="101" t="s">
        <v>12</v>
      </c>
    </row>
    <row r="71" spans="2:6" ht="12.5">
      <c r="B71" s="114">
        <v>45509.614953703705</v>
      </c>
      <c r="C71" s="100">
        <v>300</v>
      </c>
      <c r="D71" s="115" t="s">
        <v>156</v>
      </c>
      <c r="E71" s="98">
        <v>4128</v>
      </c>
      <c r="F71" s="101" t="s">
        <v>12</v>
      </c>
    </row>
    <row r="72" spans="2:6" ht="12.5">
      <c r="B72" s="114">
        <v>45509.614953703705</v>
      </c>
      <c r="C72" s="100">
        <v>42</v>
      </c>
      <c r="D72" s="115" t="s">
        <v>156</v>
      </c>
      <c r="E72" s="98">
        <v>577.91999999999996</v>
      </c>
      <c r="F72" s="101" t="s">
        <v>12</v>
      </c>
    </row>
    <row r="73" spans="2:6" ht="12.5">
      <c r="B73" s="114">
        <v>45509.625902777778</v>
      </c>
      <c r="C73" s="100">
        <v>188</v>
      </c>
      <c r="D73" s="115" t="s">
        <v>157</v>
      </c>
      <c r="E73" s="98">
        <v>2585</v>
      </c>
      <c r="F73" s="101" t="s">
        <v>12</v>
      </c>
    </row>
    <row r="74" spans="2:6" ht="12.5">
      <c r="B74" s="114">
        <v>45509.625902777778</v>
      </c>
      <c r="C74" s="100">
        <v>179</v>
      </c>
      <c r="D74" s="115" t="s">
        <v>157</v>
      </c>
      <c r="E74" s="98">
        <v>2461.25</v>
      </c>
      <c r="F74" s="101" t="s">
        <v>12</v>
      </c>
    </row>
    <row r="75" spans="2:6" ht="12.5">
      <c r="B75" s="114">
        <v>45509.625902777778</v>
      </c>
      <c r="C75" s="100">
        <v>360</v>
      </c>
      <c r="D75" s="115" t="s">
        <v>157</v>
      </c>
      <c r="E75" s="98">
        <v>4950</v>
      </c>
      <c r="F75" s="101" t="s">
        <v>12</v>
      </c>
    </row>
    <row r="76" spans="2:6" ht="12.5">
      <c r="B76" s="114">
        <v>45509.633379629631</v>
      </c>
      <c r="C76" s="100">
        <v>400</v>
      </c>
      <c r="D76" s="115" t="s">
        <v>151</v>
      </c>
      <c r="E76" s="98">
        <v>5520</v>
      </c>
      <c r="F76" s="101" t="s">
        <v>12</v>
      </c>
    </row>
    <row r="77" spans="2:6" ht="12.5">
      <c r="B77" s="114">
        <v>45509.633738425924</v>
      </c>
      <c r="C77" s="100">
        <v>76</v>
      </c>
      <c r="D77" s="115" t="s">
        <v>151</v>
      </c>
      <c r="E77" s="98">
        <v>1048.8</v>
      </c>
      <c r="F77" s="101" t="s">
        <v>12</v>
      </c>
    </row>
    <row r="78" spans="2:6" ht="12.5">
      <c r="B78" s="114">
        <v>45509.633738425924</v>
      </c>
      <c r="C78" s="100">
        <v>277</v>
      </c>
      <c r="D78" s="115" t="s">
        <v>151</v>
      </c>
      <c r="E78" s="98">
        <v>3822.6000000000004</v>
      </c>
      <c r="F78" s="101" t="s">
        <v>12</v>
      </c>
    </row>
    <row r="79" spans="2:6" ht="12.5">
      <c r="B79" s="114">
        <v>45509.638136574074</v>
      </c>
      <c r="C79" s="100">
        <v>339</v>
      </c>
      <c r="D79" s="115" t="s">
        <v>154</v>
      </c>
      <c r="E79" s="98">
        <v>4654.47</v>
      </c>
      <c r="F79" s="101" t="s">
        <v>12</v>
      </c>
    </row>
    <row r="80" spans="2:6" ht="12.5">
      <c r="B80" s="114">
        <v>45509.644675925927</v>
      </c>
      <c r="C80" s="100">
        <v>500</v>
      </c>
      <c r="D80" s="115" t="s">
        <v>158</v>
      </c>
      <c r="E80" s="98">
        <v>6845</v>
      </c>
      <c r="F80" s="101" t="s">
        <v>12</v>
      </c>
    </row>
    <row r="81" spans="2:6" ht="12.5">
      <c r="B81" s="114">
        <v>45509.644675925927</v>
      </c>
      <c r="C81" s="100">
        <v>324</v>
      </c>
      <c r="D81" s="115" t="s">
        <v>158</v>
      </c>
      <c r="E81" s="98">
        <v>4435.5599999999995</v>
      </c>
      <c r="F81" s="101" t="s">
        <v>12</v>
      </c>
    </row>
    <row r="82" spans="2:6" ht="12.5">
      <c r="B82" s="114">
        <v>45509.645752314813</v>
      </c>
      <c r="C82" s="100">
        <v>194</v>
      </c>
      <c r="D82" s="115" t="s">
        <v>159</v>
      </c>
      <c r="E82" s="98">
        <v>2653.92</v>
      </c>
      <c r="F82" s="101" t="s">
        <v>12</v>
      </c>
    </row>
    <row r="83" spans="2:6" ht="12.5">
      <c r="B83" s="114">
        <v>45509.645752314813</v>
      </c>
      <c r="C83" s="100">
        <v>107</v>
      </c>
      <c r="D83" s="115" t="s">
        <v>159</v>
      </c>
      <c r="E83" s="98">
        <v>1463.76</v>
      </c>
      <c r="F83" s="101" t="s">
        <v>12</v>
      </c>
    </row>
    <row r="84" spans="2:6" ht="12.5">
      <c r="B84" s="114">
        <v>45509.649687500001</v>
      </c>
      <c r="C84" s="100">
        <v>362</v>
      </c>
      <c r="D84" s="115" t="s">
        <v>160</v>
      </c>
      <c r="E84" s="98">
        <v>4937.68</v>
      </c>
      <c r="F84" s="101" t="s">
        <v>12</v>
      </c>
    </row>
    <row r="85" spans="2:6" ht="12.5">
      <c r="B85" s="114">
        <v>45509.662280092591</v>
      </c>
      <c r="C85" s="100">
        <v>300</v>
      </c>
      <c r="D85" s="115" t="s">
        <v>151</v>
      </c>
      <c r="E85" s="98">
        <v>4140</v>
      </c>
      <c r="F85" s="101" t="s">
        <v>12</v>
      </c>
    </row>
    <row r="86" spans="2:6" ht="12.5">
      <c r="B86" s="114">
        <v>45509.662280092591</v>
      </c>
      <c r="C86" s="100">
        <v>348</v>
      </c>
      <c r="D86" s="115" t="s">
        <v>151</v>
      </c>
      <c r="E86" s="98">
        <v>4802.4000000000005</v>
      </c>
      <c r="F86" s="101" t="s">
        <v>12</v>
      </c>
    </row>
    <row r="87" spans="2:6" ht="12.5">
      <c r="B87" s="114">
        <v>45509.67083333333</v>
      </c>
      <c r="C87" s="100">
        <v>364</v>
      </c>
      <c r="D87" s="115" t="s">
        <v>30</v>
      </c>
      <c r="E87" s="98">
        <v>5059.6000000000004</v>
      </c>
      <c r="F87" s="101" t="s">
        <v>12</v>
      </c>
    </row>
    <row r="88" spans="2:6" ht="12.5">
      <c r="B88" s="114">
        <v>45509.671412037038</v>
      </c>
      <c r="C88" s="100">
        <v>298</v>
      </c>
      <c r="D88" s="115" t="s">
        <v>148</v>
      </c>
      <c r="E88" s="98">
        <v>4139.22</v>
      </c>
      <c r="F88" s="101" t="s">
        <v>12</v>
      </c>
    </row>
    <row r="89" spans="2:6" ht="12.5">
      <c r="B89" s="114">
        <v>45509.671412037038</v>
      </c>
      <c r="C89" s="100">
        <v>333</v>
      </c>
      <c r="D89" s="115" t="s">
        <v>148</v>
      </c>
      <c r="E89" s="98">
        <v>4625.37</v>
      </c>
      <c r="F89" s="101" t="s">
        <v>12</v>
      </c>
    </row>
    <row r="90" spans="2:6" ht="12.5">
      <c r="B90" s="114">
        <v>45509.677627314813</v>
      </c>
      <c r="C90" s="100">
        <v>272</v>
      </c>
      <c r="D90" s="115" t="s">
        <v>148</v>
      </c>
      <c r="E90" s="98">
        <v>3778.08</v>
      </c>
      <c r="F90" s="101" t="s">
        <v>12</v>
      </c>
    </row>
    <row r="91" spans="2:6" ht="12.5">
      <c r="B91" s="114">
        <v>45509.677627314813</v>
      </c>
      <c r="C91" s="100">
        <v>28</v>
      </c>
      <c r="D91" s="115" t="s">
        <v>148</v>
      </c>
      <c r="E91" s="98">
        <v>388.92</v>
      </c>
      <c r="F91" s="101" t="s">
        <v>12</v>
      </c>
    </row>
    <row r="92" spans="2:6" ht="12.5">
      <c r="B92" s="114">
        <v>45509.678576388891</v>
      </c>
      <c r="C92" s="100">
        <v>352</v>
      </c>
      <c r="D92" s="115" t="s">
        <v>29</v>
      </c>
      <c r="E92" s="98">
        <v>4885.76</v>
      </c>
      <c r="F92" s="101" t="s">
        <v>12</v>
      </c>
    </row>
    <row r="93" spans="2:6" ht="12.5">
      <c r="B93" s="114">
        <v>45509.685879629629</v>
      </c>
      <c r="C93" s="100">
        <v>313</v>
      </c>
      <c r="D93" s="115" t="s">
        <v>30</v>
      </c>
      <c r="E93" s="98">
        <v>4350.7</v>
      </c>
      <c r="F93" s="101" t="s">
        <v>12</v>
      </c>
    </row>
    <row r="94" spans="2:6" ht="12.5">
      <c r="B94" s="114">
        <v>45509.692060185182</v>
      </c>
      <c r="C94" s="100">
        <v>342</v>
      </c>
      <c r="D94" s="115" t="s">
        <v>150</v>
      </c>
      <c r="E94" s="98">
        <v>4757.22</v>
      </c>
      <c r="F94" s="101" t="s">
        <v>12</v>
      </c>
    </row>
    <row r="95" spans="2:6" ht="12.5">
      <c r="B95" s="114">
        <v>45509.69290509259</v>
      </c>
      <c r="C95" s="100">
        <v>500</v>
      </c>
      <c r="D95" s="115" t="s">
        <v>30</v>
      </c>
      <c r="E95" s="98">
        <v>6950</v>
      </c>
      <c r="F95" s="101" t="s">
        <v>12</v>
      </c>
    </row>
    <row r="96" spans="2:6" ht="12.5">
      <c r="B96" s="114">
        <v>45509.694768518515</v>
      </c>
      <c r="C96" s="100">
        <v>86</v>
      </c>
      <c r="D96" s="115" t="s">
        <v>148</v>
      </c>
      <c r="E96" s="98">
        <v>1194.54</v>
      </c>
      <c r="F96" s="101" t="s">
        <v>12</v>
      </c>
    </row>
    <row r="97" spans="2:6" ht="12.5">
      <c r="B97" s="114">
        <v>45509.694768518515</v>
      </c>
      <c r="C97" s="100">
        <v>229</v>
      </c>
      <c r="D97" s="115" t="s">
        <v>148</v>
      </c>
      <c r="E97" s="98">
        <v>3180.81</v>
      </c>
      <c r="F97" s="101" t="s">
        <v>12</v>
      </c>
    </row>
    <row r="98" spans="2:6" ht="12.5">
      <c r="B98" s="114">
        <v>45509.694780092592</v>
      </c>
      <c r="C98" s="100">
        <v>54</v>
      </c>
      <c r="D98" s="115" t="s">
        <v>148</v>
      </c>
      <c r="E98" s="98">
        <v>750.06000000000006</v>
      </c>
      <c r="F98" s="101" t="s">
        <v>12</v>
      </c>
    </row>
    <row r="99" spans="2:6" ht="12.5">
      <c r="B99" s="114">
        <v>45509.694780092592</v>
      </c>
      <c r="C99" s="100">
        <v>141</v>
      </c>
      <c r="D99" s="115" t="s">
        <v>148</v>
      </c>
      <c r="E99" s="98">
        <v>1958.49</v>
      </c>
      <c r="F99" s="101" t="s">
        <v>12</v>
      </c>
    </row>
    <row r="100" spans="2:6" ht="12.5">
      <c r="B100" s="114">
        <v>45509.694780092592</v>
      </c>
      <c r="C100" s="100">
        <v>162</v>
      </c>
      <c r="D100" s="115" t="s">
        <v>148</v>
      </c>
      <c r="E100" s="98">
        <v>2250.1800000000003</v>
      </c>
      <c r="F100" s="101" t="s">
        <v>12</v>
      </c>
    </row>
    <row r="101" spans="2:6" ht="12.5">
      <c r="B101" s="114">
        <v>45509.701481481483</v>
      </c>
      <c r="C101" s="100">
        <v>97</v>
      </c>
      <c r="D101" s="115" t="s">
        <v>152</v>
      </c>
      <c r="E101" s="98">
        <v>1336.6599999999999</v>
      </c>
      <c r="F101" s="101" t="s">
        <v>12</v>
      </c>
    </row>
    <row r="102" spans="2:6" ht="12.5">
      <c r="B102" s="114">
        <v>45509.702094907407</v>
      </c>
      <c r="C102" s="100">
        <v>226</v>
      </c>
      <c r="D102" s="115" t="s">
        <v>152</v>
      </c>
      <c r="E102" s="98">
        <v>3114.2799999999997</v>
      </c>
      <c r="F102" s="101" t="s">
        <v>12</v>
      </c>
    </row>
    <row r="103" spans="2:6" ht="12.5">
      <c r="B103" s="114">
        <v>45509.705543981479</v>
      </c>
      <c r="C103" s="100">
        <v>100</v>
      </c>
      <c r="D103" s="115" t="s">
        <v>151</v>
      </c>
      <c r="E103" s="98">
        <v>1380</v>
      </c>
      <c r="F103" s="101" t="s">
        <v>12</v>
      </c>
    </row>
    <row r="104" spans="2:6" ht="12.5">
      <c r="B104" s="114">
        <v>45509.705555555556</v>
      </c>
      <c r="C104" s="100">
        <v>400</v>
      </c>
      <c r="D104" s="115" t="s">
        <v>151</v>
      </c>
      <c r="E104" s="98">
        <v>5520</v>
      </c>
      <c r="F104" s="101" t="s">
        <v>12</v>
      </c>
    </row>
    <row r="105" spans="2:6" ht="12.5">
      <c r="B105" s="114">
        <v>45509.705636574072</v>
      </c>
      <c r="C105" s="100">
        <v>213</v>
      </c>
      <c r="D105" s="115" t="s">
        <v>151</v>
      </c>
      <c r="E105" s="98">
        <v>2939.4</v>
      </c>
      <c r="F105" s="101" t="s">
        <v>12</v>
      </c>
    </row>
    <row r="106" spans="2:6" ht="12.5">
      <c r="B106" s="114">
        <v>45509.705636574072</v>
      </c>
      <c r="C106" s="100">
        <v>287</v>
      </c>
      <c r="D106" s="115" t="s">
        <v>151</v>
      </c>
      <c r="E106" s="98">
        <v>3960.6000000000004</v>
      </c>
      <c r="F106" s="101" t="s">
        <v>12</v>
      </c>
    </row>
    <row r="107" spans="2:6" ht="12.5">
      <c r="B107" s="114">
        <v>45509.708738425928</v>
      </c>
      <c r="C107" s="100">
        <v>300</v>
      </c>
      <c r="D107" s="115" t="s">
        <v>151</v>
      </c>
      <c r="E107" s="98">
        <v>4140</v>
      </c>
      <c r="F107" s="101" t="s">
        <v>12</v>
      </c>
    </row>
    <row r="108" spans="2:6" ht="12.5">
      <c r="B108" s="114">
        <v>45509.708738425928</v>
      </c>
      <c r="C108" s="100">
        <v>500</v>
      </c>
      <c r="D108" s="115" t="s">
        <v>151</v>
      </c>
      <c r="E108" s="98">
        <v>6900</v>
      </c>
      <c r="F108" s="101" t="s">
        <v>12</v>
      </c>
    </row>
    <row r="109" spans="2:6" ht="12.5">
      <c r="B109" s="114">
        <v>45509.709039351852</v>
      </c>
      <c r="C109" s="100">
        <v>346</v>
      </c>
      <c r="D109" s="115" t="s">
        <v>161</v>
      </c>
      <c r="E109" s="98">
        <v>4771.34</v>
      </c>
      <c r="F109" s="101" t="s">
        <v>12</v>
      </c>
    </row>
    <row r="110" spans="2:6" ht="12.5">
      <c r="B110" s="114">
        <v>45509.709039351852</v>
      </c>
      <c r="C110" s="100">
        <v>5</v>
      </c>
      <c r="D110" s="115" t="s">
        <v>161</v>
      </c>
      <c r="E110" s="98">
        <v>68.949999999999989</v>
      </c>
      <c r="F110" s="101" t="s">
        <v>12</v>
      </c>
    </row>
    <row r="111" spans="2:6" ht="12.5">
      <c r="B111" s="114">
        <v>45509.709444444445</v>
      </c>
      <c r="C111" s="100">
        <v>420</v>
      </c>
      <c r="D111" s="115" t="s">
        <v>161</v>
      </c>
      <c r="E111" s="98">
        <v>5791.7999999999993</v>
      </c>
      <c r="F111" s="101" t="s">
        <v>12</v>
      </c>
    </row>
    <row r="112" spans="2:6" ht="12.5">
      <c r="B112" s="114">
        <v>45509.709444444445</v>
      </c>
      <c r="C112" s="100">
        <v>66</v>
      </c>
      <c r="D112" s="115" t="s">
        <v>161</v>
      </c>
      <c r="E112" s="98">
        <v>910.14</v>
      </c>
      <c r="F112" s="101" t="s">
        <v>12</v>
      </c>
    </row>
    <row r="113" spans="2:6" ht="12.5">
      <c r="B113" s="114">
        <v>45509.709444444445</v>
      </c>
      <c r="C113" s="100">
        <v>14</v>
      </c>
      <c r="D113" s="115" t="s">
        <v>161</v>
      </c>
      <c r="E113" s="98">
        <v>193.06</v>
      </c>
      <c r="F113" s="101" t="s">
        <v>12</v>
      </c>
    </row>
    <row r="114" spans="2:6" ht="12.5">
      <c r="B114" s="114">
        <v>45509.709629629629</v>
      </c>
      <c r="C114" s="100">
        <v>15</v>
      </c>
      <c r="D114" s="115" t="s">
        <v>161</v>
      </c>
      <c r="E114" s="98">
        <v>206.85</v>
      </c>
      <c r="F114" s="101" t="s">
        <v>12</v>
      </c>
    </row>
    <row r="115" spans="2:6" ht="12.5">
      <c r="B115" s="114">
        <v>45509.709629629629</v>
      </c>
      <c r="C115" s="100">
        <v>349</v>
      </c>
      <c r="D115" s="115" t="s">
        <v>161</v>
      </c>
      <c r="E115" s="98">
        <v>4812.71</v>
      </c>
      <c r="F115" s="101" t="s">
        <v>12</v>
      </c>
    </row>
    <row r="116" spans="2:6" ht="12.5">
      <c r="B116" s="114">
        <v>45509.709629629629</v>
      </c>
      <c r="C116" s="100">
        <v>300</v>
      </c>
      <c r="D116" s="115" t="s">
        <v>161</v>
      </c>
      <c r="E116" s="98">
        <v>4137</v>
      </c>
      <c r="F116" s="101" t="s">
        <v>12</v>
      </c>
    </row>
    <row r="117" spans="2:6" ht="12.5">
      <c r="B117" s="114">
        <v>45509.709629629629</v>
      </c>
      <c r="C117" s="100">
        <v>336</v>
      </c>
      <c r="D117" s="115" t="s">
        <v>161</v>
      </c>
      <c r="E117" s="98">
        <v>4633.4399999999996</v>
      </c>
      <c r="F117" s="101" t="s">
        <v>12</v>
      </c>
    </row>
    <row r="118" spans="2:6" ht="12.5">
      <c r="B118" s="114">
        <v>45509.713090277779</v>
      </c>
      <c r="C118" s="100">
        <v>284</v>
      </c>
      <c r="D118" s="115" t="s">
        <v>28</v>
      </c>
      <c r="E118" s="98">
        <v>3930.56</v>
      </c>
      <c r="F118" s="101" t="s">
        <v>12</v>
      </c>
    </row>
    <row r="119" spans="2:6" ht="12.5">
      <c r="B119" s="114">
        <v>45509.713090277779</v>
      </c>
      <c r="C119" s="100">
        <v>216</v>
      </c>
      <c r="D119" s="115" t="s">
        <v>28</v>
      </c>
      <c r="E119" s="98">
        <v>2989.44</v>
      </c>
      <c r="F119" s="101" t="s">
        <v>12</v>
      </c>
    </row>
    <row r="120" spans="2:6" ht="12.5">
      <c r="B120" s="114">
        <v>45509.717997685184</v>
      </c>
      <c r="C120" s="100">
        <v>321</v>
      </c>
      <c r="D120" s="115" t="s">
        <v>30</v>
      </c>
      <c r="E120" s="98">
        <v>4461.9000000000005</v>
      </c>
      <c r="F120" s="101" t="s">
        <v>12</v>
      </c>
    </row>
    <row r="121" spans="2:6" ht="12.5">
      <c r="B121" s="114">
        <v>45509.717997685184</v>
      </c>
      <c r="C121" s="100">
        <v>198</v>
      </c>
      <c r="D121" s="115" t="s">
        <v>30</v>
      </c>
      <c r="E121" s="98">
        <v>2752.2000000000003</v>
      </c>
      <c r="F121" s="101" t="s">
        <v>12</v>
      </c>
    </row>
    <row r="122" spans="2:6" ht="12.5">
      <c r="B122" s="114">
        <v>45509.720173611109</v>
      </c>
      <c r="C122" s="100">
        <v>38</v>
      </c>
      <c r="D122" s="115" t="s">
        <v>147</v>
      </c>
      <c r="E122" s="98">
        <v>528.96</v>
      </c>
      <c r="F122" s="101" t="s">
        <v>12</v>
      </c>
    </row>
    <row r="123" spans="2:6" ht="12.5">
      <c r="B123" s="114">
        <v>45509.720173611109</v>
      </c>
      <c r="C123" s="100">
        <v>119</v>
      </c>
      <c r="D123" s="115" t="s">
        <v>147</v>
      </c>
      <c r="E123" s="98">
        <v>1656.48</v>
      </c>
      <c r="F123" s="101" t="s">
        <v>12</v>
      </c>
    </row>
    <row r="124" spans="2:6" ht="12.5">
      <c r="B124" s="114">
        <v>45509.720173611109</v>
      </c>
      <c r="C124" s="100">
        <v>60</v>
      </c>
      <c r="D124" s="115" t="s">
        <v>147</v>
      </c>
      <c r="E124" s="98">
        <v>835.2</v>
      </c>
      <c r="F124" s="101" t="s">
        <v>12</v>
      </c>
    </row>
    <row r="125" spans="2:6" ht="12.5">
      <c r="B125" s="114">
        <v>45509.720173611109</v>
      </c>
      <c r="C125" s="100">
        <v>303</v>
      </c>
      <c r="D125" s="115" t="s">
        <v>147</v>
      </c>
      <c r="E125" s="98">
        <v>4217.76</v>
      </c>
      <c r="F125" s="101" t="s">
        <v>12</v>
      </c>
    </row>
    <row r="126" spans="2:6" ht="12.5">
      <c r="B126" s="114">
        <v>45509.720173611109</v>
      </c>
      <c r="C126" s="100">
        <v>267</v>
      </c>
      <c r="D126" s="115" t="s">
        <v>147</v>
      </c>
      <c r="E126" s="98">
        <v>3716.64</v>
      </c>
      <c r="F126" s="101" t="s">
        <v>12</v>
      </c>
    </row>
    <row r="127" spans="2:6" ht="12.5">
      <c r="B127" s="114">
        <v>45509.721539351849</v>
      </c>
      <c r="C127" s="100">
        <v>42</v>
      </c>
      <c r="D127" s="115" t="s">
        <v>31</v>
      </c>
      <c r="E127" s="98">
        <v>585.48</v>
      </c>
      <c r="F127" s="101" t="s">
        <v>12</v>
      </c>
    </row>
    <row r="128" spans="2:6" ht="12.5">
      <c r="B128" s="114">
        <v>45509.721539351849</v>
      </c>
      <c r="C128" s="100">
        <v>68</v>
      </c>
      <c r="D128" s="115" t="s">
        <v>31</v>
      </c>
      <c r="E128" s="98">
        <v>947.92</v>
      </c>
      <c r="F128" s="101" t="s">
        <v>12</v>
      </c>
    </row>
    <row r="129" spans="2:6" ht="12.5">
      <c r="B129" s="114">
        <v>45509.721539351849</v>
      </c>
      <c r="C129" s="100">
        <v>62</v>
      </c>
      <c r="D129" s="115" t="s">
        <v>31</v>
      </c>
      <c r="E129" s="98">
        <v>864.28</v>
      </c>
      <c r="F129" s="101" t="s">
        <v>12</v>
      </c>
    </row>
    <row r="130" spans="2:6" ht="12.5">
      <c r="B130" s="114">
        <v>45509.721539351849</v>
      </c>
      <c r="C130" s="100">
        <v>428</v>
      </c>
      <c r="D130" s="115" t="s">
        <v>31</v>
      </c>
      <c r="E130" s="98">
        <v>5966.32</v>
      </c>
      <c r="F130" s="101" t="s">
        <v>12</v>
      </c>
    </row>
    <row r="131" spans="2:6" ht="12.5">
      <c r="B131" s="114">
        <v>45509.722280092596</v>
      </c>
      <c r="C131" s="100">
        <v>700</v>
      </c>
      <c r="D131" s="115" t="s">
        <v>147</v>
      </c>
      <c r="E131" s="98">
        <v>9744</v>
      </c>
      <c r="F131" s="101" t="s">
        <v>12</v>
      </c>
    </row>
    <row r="132" spans="2:6" ht="12.5">
      <c r="B132" s="114"/>
      <c r="D132" s="115"/>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8" priority="1">
      <formula>$D15&gt;#REF!</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5756-D396-4983-8686-5E75BA17A8D2}">
  <sheetPr codeName="Sheet21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45506</v>
      </c>
      <c r="C15" s="83">
        <f>SUMIF(F20:F5000,F15,C20:C5000)</f>
        <v>20700</v>
      </c>
      <c r="D15" s="84">
        <f>E15/C15</f>
        <v>14.537315942028986</v>
      </c>
      <c r="E15" s="84">
        <f>SUMIF(F20:F5000,F15,E20:E5000)</f>
        <v>300922.44</v>
      </c>
      <c r="F15" s="85" t="s">
        <v>12</v>
      </c>
    </row>
    <row r="16" spans="2:10">
      <c r="B16" s="30">
        <v>45506</v>
      </c>
      <c r="C16" s="83">
        <f>SUMIF(F20:F5001,F16,C20:C5001)</f>
        <v>0</v>
      </c>
      <c r="D16" s="84">
        <v>0</v>
      </c>
      <c r="E16" s="84">
        <f>SUMIF(F20:F5001,F16,E20:E5001)</f>
        <v>0</v>
      </c>
      <c r="F16" s="85" t="s">
        <v>22</v>
      </c>
    </row>
    <row r="17" spans="2:12" ht="12.5">
      <c r="B17" s="30">
        <v>45506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45506.381932870368</v>
      </c>
      <c r="C20" s="100">
        <v>311</v>
      </c>
      <c r="D20" s="115" t="s">
        <v>93</v>
      </c>
      <c r="E20" s="98">
        <v>4562.37</v>
      </c>
      <c r="F20" s="101" t="s">
        <v>12</v>
      </c>
      <c r="G20" s="116"/>
      <c r="H20" s="113"/>
      <c r="I20" s="113"/>
      <c r="J20" s="113"/>
      <c r="K20" s="113"/>
    </row>
    <row r="21" spans="2:12" ht="12.5">
      <c r="B21" s="114">
        <v>45506.382268518515</v>
      </c>
      <c r="C21" s="100">
        <v>318</v>
      </c>
      <c r="D21" s="115" t="s">
        <v>111</v>
      </c>
      <c r="E21" s="98">
        <v>4658.7</v>
      </c>
      <c r="F21" s="94" t="s">
        <v>12</v>
      </c>
    </row>
    <row r="22" spans="2:12" ht="12.5">
      <c r="B22" s="114">
        <v>45506.398645833331</v>
      </c>
      <c r="C22" s="100">
        <v>320</v>
      </c>
      <c r="D22" s="115" t="s">
        <v>112</v>
      </c>
      <c r="E22" s="98">
        <v>4684.8</v>
      </c>
      <c r="F22" s="94" t="s">
        <v>12</v>
      </c>
    </row>
    <row r="23" spans="2:12" ht="12.5">
      <c r="B23" s="114">
        <v>45506.405925925923</v>
      </c>
      <c r="C23" s="100">
        <v>341</v>
      </c>
      <c r="D23" s="115" t="s">
        <v>95</v>
      </c>
      <c r="E23" s="98">
        <v>5033.16</v>
      </c>
      <c r="F23" s="101" t="s">
        <v>12</v>
      </c>
    </row>
    <row r="24" spans="2:12" ht="12.5">
      <c r="B24" s="114">
        <v>45506.408310185187</v>
      </c>
      <c r="C24" s="100">
        <v>334</v>
      </c>
      <c r="D24" s="115" t="s">
        <v>97</v>
      </c>
      <c r="E24" s="98">
        <v>4919.82</v>
      </c>
      <c r="F24" s="101" t="s">
        <v>12</v>
      </c>
    </row>
    <row r="25" spans="2:12" ht="12.5">
      <c r="B25" s="114">
        <v>45506.419861111113</v>
      </c>
      <c r="C25" s="100">
        <v>62</v>
      </c>
      <c r="D25" s="115" t="s">
        <v>100</v>
      </c>
      <c r="E25" s="98">
        <v>910.78</v>
      </c>
      <c r="F25" s="101" t="s">
        <v>12</v>
      </c>
    </row>
    <row r="26" spans="2:12" ht="12.5">
      <c r="B26" s="114">
        <v>45506.419861111113</v>
      </c>
      <c r="C26" s="100">
        <v>249</v>
      </c>
      <c r="D26" s="115" t="s">
        <v>100</v>
      </c>
      <c r="E26" s="98">
        <v>3657.81</v>
      </c>
      <c r="F26" s="101" t="s">
        <v>12</v>
      </c>
    </row>
    <row r="27" spans="2:12" ht="12.5">
      <c r="B27" s="114">
        <v>45506.431215277778</v>
      </c>
      <c r="C27" s="100">
        <v>347</v>
      </c>
      <c r="D27" s="115" t="s">
        <v>111</v>
      </c>
      <c r="E27" s="98">
        <v>5083.55</v>
      </c>
      <c r="F27" s="101" t="s">
        <v>12</v>
      </c>
    </row>
    <row r="28" spans="2:12" ht="12.5">
      <c r="B28" s="114">
        <v>45506.439583333333</v>
      </c>
      <c r="C28" s="100">
        <v>361</v>
      </c>
      <c r="D28" s="115" t="s">
        <v>105</v>
      </c>
      <c r="E28" s="98">
        <v>5292.26</v>
      </c>
      <c r="F28" s="101" t="s">
        <v>12</v>
      </c>
    </row>
    <row r="29" spans="2:12" ht="12.5">
      <c r="B29" s="114">
        <v>45506.456261574072</v>
      </c>
      <c r="C29" s="100">
        <v>33</v>
      </c>
      <c r="D29" s="115" t="s">
        <v>92</v>
      </c>
      <c r="E29" s="98">
        <v>484.44</v>
      </c>
      <c r="F29" s="101" t="s">
        <v>12</v>
      </c>
    </row>
    <row r="30" spans="2:12" ht="12.5">
      <c r="B30" s="114">
        <v>45506.459351851852</v>
      </c>
      <c r="C30" s="100">
        <v>324</v>
      </c>
      <c r="D30" s="115" t="s">
        <v>92</v>
      </c>
      <c r="E30" s="98">
        <v>4756.32</v>
      </c>
      <c r="F30" s="101" t="s">
        <v>12</v>
      </c>
    </row>
    <row r="31" spans="2:12" ht="12.5">
      <c r="B31" s="114">
        <v>45506.463645833333</v>
      </c>
      <c r="C31" s="100">
        <v>147</v>
      </c>
      <c r="D31" s="115" t="s">
        <v>105</v>
      </c>
      <c r="E31" s="98">
        <v>2155.02</v>
      </c>
      <c r="F31" s="101" t="s">
        <v>12</v>
      </c>
    </row>
    <row r="32" spans="2:12" ht="12.5">
      <c r="B32" s="114">
        <v>45506.463645833333</v>
      </c>
      <c r="C32" s="100">
        <v>153</v>
      </c>
      <c r="D32" s="115" t="s">
        <v>105</v>
      </c>
      <c r="E32" s="98">
        <v>2242.98</v>
      </c>
      <c r="F32" s="101" t="s">
        <v>12</v>
      </c>
    </row>
    <row r="33" spans="2:6" ht="12.5">
      <c r="B33" s="114">
        <v>45506.471018518518</v>
      </c>
      <c r="C33" s="100">
        <v>302</v>
      </c>
      <c r="D33" s="115" t="s">
        <v>110</v>
      </c>
      <c r="E33" s="98">
        <v>4415.24</v>
      </c>
      <c r="F33" s="101" t="s">
        <v>12</v>
      </c>
    </row>
    <row r="34" spans="2:6" ht="12.5">
      <c r="B34" s="114">
        <v>45506.480173611111</v>
      </c>
      <c r="C34" s="100">
        <v>343</v>
      </c>
      <c r="D34" s="115" t="s">
        <v>110</v>
      </c>
      <c r="E34" s="98">
        <v>5014.66</v>
      </c>
      <c r="F34" s="101" t="s">
        <v>12</v>
      </c>
    </row>
    <row r="35" spans="2:6" ht="12.5">
      <c r="B35" s="114">
        <v>45506.481307870374</v>
      </c>
      <c r="C35" s="100">
        <v>300</v>
      </c>
      <c r="D35" s="115" t="s">
        <v>134</v>
      </c>
      <c r="E35" s="98">
        <v>4368</v>
      </c>
      <c r="F35" s="101" t="s">
        <v>12</v>
      </c>
    </row>
    <row r="36" spans="2:6" ht="12.5">
      <c r="B36" s="114">
        <v>45506.487395833334</v>
      </c>
      <c r="C36" s="100">
        <v>5</v>
      </c>
      <c r="D36" s="115" t="s">
        <v>135</v>
      </c>
      <c r="E36" s="98">
        <v>72.599999999999994</v>
      </c>
      <c r="F36" s="101" t="s">
        <v>12</v>
      </c>
    </row>
    <row r="37" spans="2:6" ht="12.5">
      <c r="B37" s="114">
        <v>45506.487395833334</v>
      </c>
      <c r="C37" s="100">
        <v>495</v>
      </c>
      <c r="D37" s="115" t="s">
        <v>135</v>
      </c>
      <c r="E37" s="98">
        <v>7187.4</v>
      </c>
      <c r="F37" s="101" t="s">
        <v>12</v>
      </c>
    </row>
    <row r="38" spans="2:6" ht="12.5">
      <c r="B38" s="114">
        <v>45506.48746527778</v>
      </c>
      <c r="C38" s="100">
        <v>90</v>
      </c>
      <c r="D38" s="115" t="s">
        <v>86</v>
      </c>
      <c r="E38" s="98">
        <v>1307.7</v>
      </c>
      <c r="F38" s="101" t="s">
        <v>12</v>
      </c>
    </row>
    <row r="39" spans="2:6" ht="12.5">
      <c r="B39" s="114">
        <v>45506.48746527778</v>
      </c>
      <c r="C39" s="100">
        <v>410</v>
      </c>
      <c r="D39" s="115" t="s">
        <v>86</v>
      </c>
      <c r="E39" s="98">
        <v>5957.3</v>
      </c>
      <c r="F39" s="101" t="s">
        <v>12</v>
      </c>
    </row>
    <row r="40" spans="2:6" ht="12.5">
      <c r="B40" s="114">
        <v>45506.493113425924</v>
      </c>
      <c r="C40" s="100">
        <v>500</v>
      </c>
      <c r="D40" s="115" t="s">
        <v>135</v>
      </c>
      <c r="E40" s="98">
        <v>7260</v>
      </c>
      <c r="F40" s="101" t="s">
        <v>12</v>
      </c>
    </row>
    <row r="41" spans="2:6" ht="12.5">
      <c r="B41" s="114">
        <v>45506.505590277775</v>
      </c>
      <c r="C41" s="100">
        <v>350</v>
      </c>
      <c r="D41" s="115" t="s">
        <v>136</v>
      </c>
      <c r="E41" s="98">
        <v>5078.5</v>
      </c>
      <c r="F41" s="101" t="s">
        <v>12</v>
      </c>
    </row>
    <row r="42" spans="2:6" ht="12.5">
      <c r="B42" s="114">
        <v>45506.523495370369</v>
      </c>
      <c r="C42" s="100">
        <v>301</v>
      </c>
      <c r="D42" s="115" t="s">
        <v>108</v>
      </c>
      <c r="E42" s="98">
        <v>4391.59</v>
      </c>
      <c r="F42" s="101" t="s">
        <v>12</v>
      </c>
    </row>
    <row r="43" spans="2:6" ht="12.5">
      <c r="B43" s="114">
        <v>45506.530300925922</v>
      </c>
      <c r="C43" s="100">
        <v>60</v>
      </c>
      <c r="D43" s="115" t="s">
        <v>108</v>
      </c>
      <c r="E43" s="98">
        <v>875.4</v>
      </c>
      <c r="F43" s="101" t="s">
        <v>12</v>
      </c>
    </row>
    <row r="44" spans="2:6" ht="12.5">
      <c r="B44" s="114">
        <v>45506.531006944446</v>
      </c>
      <c r="C44" s="100">
        <v>126</v>
      </c>
      <c r="D44" s="115" t="s">
        <v>108</v>
      </c>
      <c r="E44" s="98">
        <v>1838.34</v>
      </c>
      <c r="F44" s="101" t="s">
        <v>12</v>
      </c>
    </row>
    <row r="45" spans="2:6" ht="12.5">
      <c r="B45" s="114">
        <v>45506.531215277777</v>
      </c>
      <c r="C45" s="100">
        <v>8</v>
      </c>
      <c r="D45" s="115" t="s">
        <v>108</v>
      </c>
      <c r="E45" s="98">
        <v>116.72</v>
      </c>
      <c r="F45" s="101" t="s">
        <v>12</v>
      </c>
    </row>
    <row r="46" spans="2:6" ht="12.5">
      <c r="B46" s="114">
        <v>45506.532326388886</v>
      </c>
      <c r="C46" s="100">
        <v>151</v>
      </c>
      <c r="D46" s="115" t="s">
        <v>108</v>
      </c>
      <c r="E46" s="98">
        <v>2203.09</v>
      </c>
      <c r="F46" s="101" t="s">
        <v>12</v>
      </c>
    </row>
    <row r="47" spans="2:6" ht="12.5">
      <c r="B47" s="114">
        <v>45506.551689814813</v>
      </c>
      <c r="C47" s="100">
        <v>66</v>
      </c>
      <c r="D47" s="115" t="s">
        <v>110</v>
      </c>
      <c r="E47" s="98">
        <v>964.92</v>
      </c>
      <c r="F47" s="101" t="s">
        <v>12</v>
      </c>
    </row>
    <row r="48" spans="2:6" ht="12.5">
      <c r="B48" s="114">
        <v>45506.551689814813</v>
      </c>
      <c r="C48" s="100">
        <v>250</v>
      </c>
      <c r="D48" s="115" t="s">
        <v>110</v>
      </c>
      <c r="E48" s="98">
        <v>3655</v>
      </c>
      <c r="F48" s="101" t="s">
        <v>12</v>
      </c>
    </row>
    <row r="49" spans="2:6" ht="12.5">
      <c r="B49" s="114">
        <v>45506.573923611111</v>
      </c>
      <c r="C49" s="100">
        <v>354</v>
      </c>
      <c r="D49" s="115" t="s">
        <v>110</v>
      </c>
      <c r="E49" s="98">
        <v>5175.4799999999996</v>
      </c>
      <c r="F49" s="101" t="s">
        <v>12</v>
      </c>
    </row>
    <row r="50" spans="2:6" ht="12.5">
      <c r="B50" s="114">
        <v>45506.580567129633</v>
      </c>
      <c r="C50" s="100">
        <v>200</v>
      </c>
      <c r="D50" s="115" t="s">
        <v>107</v>
      </c>
      <c r="E50" s="98">
        <v>2920</v>
      </c>
      <c r="F50" s="101" t="s">
        <v>12</v>
      </c>
    </row>
    <row r="51" spans="2:6" ht="12.5">
      <c r="B51" s="114">
        <v>45506.580567129633</v>
      </c>
      <c r="C51" s="100">
        <v>347</v>
      </c>
      <c r="D51" s="115" t="s">
        <v>107</v>
      </c>
      <c r="E51" s="98">
        <v>5066.2</v>
      </c>
      <c r="F51" s="101" t="s">
        <v>12</v>
      </c>
    </row>
    <row r="52" spans="2:6" ht="12.5">
      <c r="B52" s="114">
        <v>45506.593032407407</v>
      </c>
      <c r="C52" s="100">
        <v>300</v>
      </c>
      <c r="D52" s="115" t="s">
        <v>137</v>
      </c>
      <c r="E52" s="98">
        <v>4371</v>
      </c>
      <c r="F52" s="101" t="s">
        <v>12</v>
      </c>
    </row>
    <row r="53" spans="2:6" ht="12.5">
      <c r="B53" s="114">
        <v>45506.599317129629</v>
      </c>
      <c r="C53" s="100">
        <v>150</v>
      </c>
      <c r="D53" s="115" t="s">
        <v>134</v>
      </c>
      <c r="E53" s="98">
        <v>2184</v>
      </c>
      <c r="F53" s="101" t="s">
        <v>12</v>
      </c>
    </row>
    <row r="54" spans="2:6" ht="12.5">
      <c r="B54" s="114">
        <v>45506.60429398148</v>
      </c>
      <c r="C54" s="100">
        <v>61</v>
      </c>
      <c r="D54" s="115" t="s">
        <v>137</v>
      </c>
      <c r="E54" s="98">
        <v>888.77</v>
      </c>
      <c r="F54" s="101" t="s">
        <v>12</v>
      </c>
    </row>
    <row r="55" spans="2:6" ht="12.5">
      <c r="B55" s="114">
        <v>45506.604363425926</v>
      </c>
      <c r="C55" s="100">
        <v>45</v>
      </c>
      <c r="D55" s="115" t="s">
        <v>137</v>
      </c>
      <c r="E55" s="98">
        <v>655.65</v>
      </c>
      <c r="F55" s="101" t="s">
        <v>12</v>
      </c>
    </row>
    <row r="56" spans="2:6" ht="12.5">
      <c r="B56" s="114">
        <v>45506.604363425926</v>
      </c>
      <c r="C56" s="100">
        <v>221</v>
      </c>
      <c r="D56" s="115" t="s">
        <v>137</v>
      </c>
      <c r="E56" s="98">
        <v>3219.9700000000003</v>
      </c>
      <c r="F56" s="101" t="s">
        <v>12</v>
      </c>
    </row>
    <row r="57" spans="2:6" ht="12.5">
      <c r="B57" s="114">
        <v>45506.607442129629</v>
      </c>
      <c r="C57" s="100">
        <v>400</v>
      </c>
      <c r="D57" s="115" t="s">
        <v>138</v>
      </c>
      <c r="E57" s="98">
        <v>5792</v>
      </c>
      <c r="F57" s="101" t="s">
        <v>12</v>
      </c>
    </row>
    <row r="58" spans="2:6" ht="12.5">
      <c r="B58" s="114">
        <v>45506.616712962961</v>
      </c>
      <c r="C58" s="100">
        <v>15</v>
      </c>
      <c r="D58" s="115" t="s">
        <v>139</v>
      </c>
      <c r="E58" s="98">
        <v>216.9</v>
      </c>
      <c r="F58" s="101" t="s">
        <v>12</v>
      </c>
    </row>
    <row r="59" spans="2:6" ht="12.5">
      <c r="B59" s="114">
        <v>45506.619074074071</v>
      </c>
      <c r="C59" s="100">
        <v>385</v>
      </c>
      <c r="D59" s="115" t="s">
        <v>140</v>
      </c>
      <c r="E59" s="98">
        <v>5582.5</v>
      </c>
      <c r="F59" s="101" t="s">
        <v>12</v>
      </c>
    </row>
    <row r="60" spans="2:6" ht="12.5">
      <c r="B60" s="114">
        <v>45506.620104166665</v>
      </c>
      <c r="C60" s="100">
        <v>197</v>
      </c>
      <c r="D60" s="115" t="s">
        <v>87</v>
      </c>
      <c r="E60" s="98">
        <v>2854.53</v>
      </c>
      <c r="F60" s="101" t="s">
        <v>12</v>
      </c>
    </row>
    <row r="61" spans="2:6" ht="12.5">
      <c r="B61" s="114">
        <v>45506.620104166665</v>
      </c>
      <c r="C61" s="100">
        <v>162</v>
      </c>
      <c r="D61" s="115" t="s">
        <v>87</v>
      </c>
      <c r="E61" s="98">
        <v>2347.38</v>
      </c>
      <c r="F61" s="101" t="s">
        <v>12</v>
      </c>
    </row>
    <row r="62" spans="2:6" ht="12.5">
      <c r="B62" s="114">
        <v>45506.620844907404</v>
      </c>
      <c r="C62" s="100">
        <v>400</v>
      </c>
      <c r="D62" s="115" t="s">
        <v>141</v>
      </c>
      <c r="E62" s="98">
        <v>5788</v>
      </c>
      <c r="F62" s="101" t="s">
        <v>12</v>
      </c>
    </row>
    <row r="63" spans="2:6" ht="12.5">
      <c r="B63" s="114">
        <v>45506.638159722221</v>
      </c>
      <c r="C63" s="100">
        <v>354</v>
      </c>
      <c r="D63" s="115" t="s">
        <v>85</v>
      </c>
      <c r="E63" s="98">
        <v>5147.16</v>
      </c>
      <c r="F63" s="101" t="s">
        <v>12</v>
      </c>
    </row>
    <row r="64" spans="2:6" ht="12.5">
      <c r="B64" s="114">
        <v>45506.643483796295</v>
      </c>
      <c r="C64" s="100">
        <v>369</v>
      </c>
      <c r="D64" s="115" t="s">
        <v>135</v>
      </c>
      <c r="E64" s="98">
        <v>5357.88</v>
      </c>
      <c r="F64" s="101" t="s">
        <v>12</v>
      </c>
    </row>
    <row r="65" spans="2:6" ht="12.5">
      <c r="B65" s="114">
        <v>45506.649027777778</v>
      </c>
      <c r="C65" s="100">
        <v>135</v>
      </c>
      <c r="D65" s="115" t="s">
        <v>142</v>
      </c>
      <c r="E65" s="98">
        <v>1950.75</v>
      </c>
      <c r="F65" s="101" t="s">
        <v>12</v>
      </c>
    </row>
    <row r="66" spans="2:6" ht="12.5">
      <c r="B66" s="114">
        <v>45506.649027777778</v>
      </c>
      <c r="C66" s="100">
        <v>218</v>
      </c>
      <c r="D66" s="115" t="s">
        <v>142</v>
      </c>
      <c r="E66" s="98">
        <v>3150.1</v>
      </c>
      <c r="F66" s="101" t="s">
        <v>12</v>
      </c>
    </row>
    <row r="67" spans="2:6" ht="12.5">
      <c r="B67" s="114">
        <v>45506.657939814817</v>
      </c>
      <c r="C67" s="100">
        <v>400</v>
      </c>
      <c r="D67" s="115" t="s">
        <v>134</v>
      </c>
      <c r="E67" s="98">
        <v>5824</v>
      </c>
      <c r="F67" s="101" t="s">
        <v>12</v>
      </c>
    </row>
    <row r="68" spans="2:6" ht="12.5">
      <c r="B68" s="114">
        <v>45506.658483796295</v>
      </c>
      <c r="C68" s="100">
        <v>400</v>
      </c>
      <c r="D68" s="115" t="s">
        <v>85</v>
      </c>
      <c r="E68" s="98">
        <v>5816</v>
      </c>
      <c r="F68" s="101" t="s">
        <v>12</v>
      </c>
    </row>
    <row r="69" spans="2:6" ht="12.5">
      <c r="B69" s="114">
        <v>45506.670601851853</v>
      </c>
      <c r="C69" s="100">
        <v>150</v>
      </c>
      <c r="D69" s="115" t="s">
        <v>134</v>
      </c>
      <c r="E69" s="98">
        <v>2184</v>
      </c>
      <c r="F69" s="101" t="s">
        <v>12</v>
      </c>
    </row>
    <row r="70" spans="2:6" ht="12.5">
      <c r="B70" s="114">
        <v>45506.670717592591</v>
      </c>
      <c r="C70" s="100">
        <v>190</v>
      </c>
      <c r="D70" s="115" t="s">
        <v>134</v>
      </c>
      <c r="E70" s="98">
        <v>2766.4</v>
      </c>
      <c r="F70" s="101" t="s">
        <v>12</v>
      </c>
    </row>
    <row r="71" spans="2:6" ht="12.5">
      <c r="B71" s="114">
        <v>45506.670902777776</v>
      </c>
      <c r="C71" s="100">
        <v>366</v>
      </c>
      <c r="D71" s="115" t="s">
        <v>143</v>
      </c>
      <c r="E71" s="98">
        <v>5325.3</v>
      </c>
      <c r="F71" s="101" t="s">
        <v>12</v>
      </c>
    </row>
    <row r="72" spans="2:6" ht="12.5">
      <c r="B72" s="114">
        <v>45506.680312500001</v>
      </c>
      <c r="C72" s="100">
        <v>400</v>
      </c>
      <c r="D72" s="115" t="s">
        <v>87</v>
      </c>
      <c r="E72" s="98">
        <v>5796</v>
      </c>
      <c r="F72" s="101" t="s">
        <v>12</v>
      </c>
    </row>
    <row r="73" spans="2:6" ht="12.5">
      <c r="B73" s="114">
        <v>45506.686168981483</v>
      </c>
      <c r="C73" s="100">
        <v>500</v>
      </c>
      <c r="D73" s="115" t="s">
        <v>140</v>
      </c>
      <c r="E73" s="98">
        <v>7250</v>
      </c>
      <c r="F73" s="101" t="s">
        <v>12</v>
      </c>
    </row>
    <row r="74" spans="2:6" ht="12.5">
      <c r="B74" s="114">
        <v>45506.686805555553</v>
      </c>
      <c r="C74" s="100">
        <v>300</v>
      </c>
      <c r="D74" s="115" t="s">
        <v>138</v>
      </c>
      <c r="E74" s="98">
        <v>4344</v>
      </c>
      <c r="F74" s="101" t="s">
        <v>12</v>
      </c>
    </row>
    <row r="75" spans="2:6" ht="12.5">
      <c r="B75" s="114">
        <v>45506.686805555553</v>
      </c>
      <c r="C75" s="100">
        <v>700</v>
      </c>
      <c r="D75" s="115" t="s">
        <v>138</v>
      </c>
      <c r="E75" s="98">
        <v>10136</v>
      </c>
      <c r="F75" s="101" t="s">
        <v>12</v>
      </c>
    </row>
    <row r="76" spans="2:6" ht="12.5">
      <c r="B76" s="114">
        <v>45506.686805555553</v>
      </c>
      <c r="C76" s="100">
        <v>313</v>
      </c>
      <c r="D76" s="115" t="s">
        <v>138</v>
      </c>
      <c r="E76" s="98">
        <v>4532.24</v>
      </c>
      <c r="F76" s="101" t="s">
        <v>12</v>
      </c>
    </row>
    <row r="77" spans="2:6" ht="12.5">
      <c r="B77" s="114">
        <v>45506.691261574073</v>
      </c>
      <c r="C77" s="100">
        <v>329</v>
      </c>
      <c r="D77" s="115" t="s">
        <v>142</v>
      </c>
      <c r="E77" s="98">
        <v>4754.05</v>
      </c>
      <c r="F77" s="101" t="s">
        <v>12</v>
      </c>
    </row>
    <row r="78" spans="2:6" ht="12.5">
      <c r="B78" s="114">
        <v>45506.694895833331</v>
      </c>
      <c r="C78" s="100">
        <v>203</v>
      </c>
      <c r="D78" s="115" t="s">
        <v>144</v>
      </c>
      <c r="E78" s="98">
        <v>2929.29</v>
      </c>
      <c r="F78" s="101" t="s">
        <v>12</v>
      </c>
    </row>
    <row r="79" spans="2:6" ht="12.5">
      <c r="B79" s="114">
        <v>45506.702326388891</v>
      </c>
      <c r="C79" s="100">
        <v>205</v>
      </c>
      <c r="D79" s="115" t="s">
        <v>141</v>
      </c>
      <c r="E79" s="98">
        <v>2966.35</v>
      </c>
      <c r="F79" s="101" t="s">
        <v>12</v>
      </c>
    </row>
    <row r="80" spans="2:6" ht="12.5">
      <c r="B80" s="114">
        <v>45506.702326388891</v>
      </c>
      <c r="C80" s="100">
        <v>103</v>
      </c>
      <c r="D80" s="115" t="s">
        <v>141</v>
      </c>
      <c r="E80" s="98">
        <v>1490.41</v>
      </c>
      <c r="F80" s="101" t="s">
        <v>12</v>
      </c>
    </row>
    <row r="81" spans="2:6" ht="12.5">
      <c r="B81" s="114">
        <v>45506.702847222223</v>
      </c>
      <c r="C81" s="100">
        <v>797</v>
      </c>
      <c r="D81" s="115" t="s">
        <v>139</v>
      </c>
      <c r="E81" s="98">
        <v>11524.62</v>
      </c>
      <c r="F81" s="101" t="s">
        <v>12</v>
      </c>
    </row>
    <row r="82" spans="2:6" ht="12.5">
      <c r="B82" s="114">
        <v>45506.706967592596</v>
      </c>
      <c r="C82" s="100">
        <v>800</v>
      </c>
      <c r="D82" s="115" t="s">
        <v>139</v>
      </c>
      <c r="E82" s="98">
        <v>11568</v>
      </c>
      <c r="F82" s="101" t="s">
        <v>12</v>
      </c>
    </row>
    <row r="83" spans="2:6" ht="12.5">
      <c r="B83" s="114">
        <v>45506.707094907404</v>
      </c>
      <c r="C83" s="100">
        <v>283</v>
      </c>
      <c r="D83" s="115" t="s">
        <v>139</v>
      </c>
      <c r="E83" s="98">
        <v>4092.1800000000003</v>
      </c>
      <c r="F83" s="101" t="s">
        <v>12</v>
      </c>
    </row>
    <row r="84" spans="2:6" ht="12.5">
      <c r="B84" s="114">
        <v>45506.707094907404</v>
      </c>
      <c r="C84" s="100">
        <v>298</v>
      </c>
      <c r="D84" s="115" t="s">
        <v>139</v>
      </c>
      <c r="E84" s="98">
        <v>4309.08</v>
      </c>
      <c r="F84" s="101" t="s">
        <v>12</v>
      </c>
    </row>
    <row r="85" spans="2:6" ht="12.5">
      <c r="B85" s="114">
        <v>45506.707094907404</v>
      </c>
      <c r="C85" s="100">
        <v>89</v>
      </c>
      <c r="D85" s="115" t="s">
        <v>139</v>
      </c>
      <c r="E85" s="98">
        <v>1286.94</v>
      </c>
      <c r="F85" s="101" t="s">
        <v>12</v>
      </c>
    </row>
    <row r="86" spans="2:6" ht="12.5">
      <c r="B86" s="114">
        <v>45506.707094907404</v>
      </c>
      <c r="C86" s="100">
        <v>87</v>
      </c>
      <c r="D86" s="115" t="s">
        <v>139</v>
      </c>
      <c r="E86" s="98">
        <v>1258.02</v>
      </c>
      <c r="F86" s="101" t="s">
        <v>12</v>
      </c>
    </row>
    <row r="87" spans="2:6" ht="12.5">
      <c r="B87" s="114">
        <v>45506.707094907404</v>
      </c>
      <c r="C87" s="100">
        <v>43</v>
      </c>
      <c r="D87" s="115" t="s">
        <v>139</v>
      </c>
      <c r="E87" s="98">
        <v>621.78000000000009</v>
      </c>
      <c r="F87" s="101" t="s">
        <v>12</v>
      </c>
    </row>
    <row r="88" spans="2:6" ht="12.5">
      <c r="B88" s="114">
        <v>45506.708784722221</v>
      </c>
      <c r="C88" s="100">
        <v>328</v>
      </c>
      <c r="D88" s="115" t="s">
        <v>145</v>
      </c>
      <c r="E88" s="98">
        <v>4736.32</v>
      </c>
      <c r="F88" s="101" t="s">
        <v>12</v>
      </c>
    </row>
    <row r="89" spans="2:6" ht="12.5">
      <c r="B89" s="114">
        <v>45506.714768518519</v>
      </c>
      <c r="C89" s="100">
        <v>290</v>
      </c>
      <c r="D89" s="115" t="s">
        <v>142</v>
      </c>
      <c r="E89" s="98">
        <v>4190.5</v>
      </c>
      <c r="F89" s="101" t="s">
        <v>12</v>
      </c>
    </row>
    <row r="90" spans="2:6" ht="12.5">
      <c r="B90" s="114">
        <v>45506.714768518519</v>
      </c>
      <c r="C90" s="100">
        <v>172</v>
      </c>
      <c r="D90" s="115" t="s">
        <v>139</v>
      </c>
      <c r="E90" s="98">
        <v>2487.1200000000003</v>
      </c>
      <c r="F90" s="101" t="s">
        <v>12</v>
      </c>
    </row>
    <row r="91" spans="2:6" ht="12.5">
      <c r="B91" s="114">
        <v>45506.714768518519</v>
      </c>
      <c r="C91" s="100">
        <v>38</v>
      </c>
      <c r="D91" s="115" t="s">
        <v>139</v>
      </c>
      <c r="E91" s="98">
        <v>549.48</v>
      </c>
      <c r="F91" s="101" t="s">
        <v>12</v>
      </c>
    </row>
    <row r="92" spans="2:6" ht="12.5">
      <c r="B92" s="114">
        <v>45506.718587962961</v>
      </c>
      <c r="C92" s="100">
        <v>186</v>
      </c>
      <c r="D92" s="115" t="s">
        <v>141</v>
      </c>
      <c r="E92" s="98">
        <v>2691.42</v>
      </c>
      <c r="F92" s="101" t="s">
        <v>12</v>
      </c>
    </row>
    <row r="93" spans="2:6" ht="12.5">
      <c r="B93" s="114">
        <v>45506.718587962961</v>
      </c>
      <c r="C93" s="100">
        <v>260</v>
      </c>
      <c r="D93" s="115" t="s">
        <v>141</v>
      </c>
      <c r="E93" s="98">
        <v>3762.2000000000003</v>
      </c>
      <c r="F93" s="101" t="s">
        <v>12</v>
      </c>
    </row>
    <row r="94" spans="2:6" ht="12.5">
      <c r="B94" s="114">
        <v>45506.720486111109</v>
      </c>
      <c r="C94" s="100">
        <v>400</v>
      </c>
      <c r="D94" s="115" t="s">
        <v>138</v>
      </c>
      <c r="E94" s="98">
        <v>5792</v>
      </c>
      <c r="F94" s="101" t="s">
        <v>12</v>
      </c>
    </row>
    <row r="95" spans="2:6" ht="12.5">
      <c r="B95" s="114">
        <v>45506.722534722219</v>
      </c>
      <c r="C95" s="100">
        <v>205</v>
      </c>
      <c r="D95" s="115" t="s">
        <v>139</v>
      </c>
      <c r="E95" s="98">
        <v>2964.3</v>
      </c>
      <c r="F95" s="101" t="s">
        <v>12</v>
      </c>
    </row>
    <row r="96" spans="2:6" ht="12.5">
      <c r="B96" s="114">
        <v>45506.722569444442</v>
      </c>
      <c r="C96" s="100">
        <v>195</v>
      </c>
      <c r="D96" s="115" t="s">
        <v>139</v>
      </c>
      <c r="E96" s="98">
        <v>2819.7000000000003</v>
      </c>
      <c r="F96" s="101" t="s">
        <v>12</v>
      </c>
    </row>
    <row r="97" spans="2:6" ht="12.5">
      <c r="B97" s="114">
        <v>45506.723124999997</v>
      </c>
      <c r="C97" s="100">
        <v>216</v>
      </c>
      <c r="D97" s="115" t="s">
        <v>139</v>
      </c>
      <c r="E97" s="98">
        <v>3123.36</v>
      </c>
      <c r="F97" s="101" t="s">
        <v>12</v>
      </c>
    </row>
    <row r="98" spans="2:6" ht="12.5">
      <c r="B98" s="114">
        <v>45506.723124999997</v>
      </c>
      <c r="C98" s="100">
        <v>84</v>
      </c>
      <c r="D98" s="115" t="s">
        <v>139</v>
      </c>
      <c r="E98" s="98">
        <v>1214.6400000000001</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7" priority="1">
      <formula>$D15&gt;#REF!</formula>
    </cfRule>
  </conditionalFormatting>
  <pageMargins left="0.7" right="0.7" top="0.75" bottom="0.75" header="0.3" footer="0.3"/>
  <pageSetup paperSize="9"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F3621-EA70-41D9-BF35-6F6FEC73C8EF}">
  <sheetPr codeName="Sheet22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45505</v>
      </c>
      <c r="C15" s="83">
        <f>SUMIF(F20:F5000,F15,C20:C5000)</f>
        <v>23000</v>
      </c>
      <c r="D15" s="84">
        <f>E15/C15</f>
        <v>14.843712173913044</v>
      </c>
      <c r="E15" s="84">
        <f>SUMIF(F20:F5000,F15,E20:E5000)</f>
        <v>341405.38</v>
      </c>
      <c r="F15" s="85" t="s">
        <v>12</v>
      </c>
    </row>
    <row r="16" spans="2:10">
      <c r="B16" s="30">
        <v>45505</v>
      </c>
      <c r="C16" s="83">
        <f>SUMIF(F20:F5001,F16,C20:C5001)</f>
        <v>0</v>
      </c>
      <c r="D16" s="84">
        <v>0</v>
      </c>
      <c r="E16" s="84">
        <f>SUMIF(F20:F5001,F16,E20:E5001)</f>
        <v>0</v>
      </c>
      <c r="F16" s="85" t="s">
        <v>22</v>
      </c>
    </row>
    <row r="17" spans="2:12" ht="12.5">
      <c r="B17" s="30">
        <v>45505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45505.382604166669</v>
      </c>
      <c r="C20" s="100">
        <v>323</v>
      </c>
      <c r="D20" s="115" t="s">
        <v>126</v>
      </c>
      <c r="E20" s="98">
        <v>4861.1500000000005</v>
      </c>
      <c r="F20" s="101" t="s">
        <v>12</v>
      </c>
      <c r="G20" s="116"/>
      <c r="H20" s="113"/>
      <c r="I20" s="113"/>
      <c r="J20" s="113"/>
      <c r="K20" s="113"/>
    </row>
    <row r="21" spans="2:12" ht="12.5">
      <c r="B21" s="114">
        <v>45505.382604166669</v>
      </c>
      <c r="C21" s="100">
        <v>250</v>
      </c>
      <c r="D21" s="115" t="s">
        <v>127</v>
      </c>
      <c r="E21" s="98">
        <v>3760</v>
      </c>
      <c r="F21" s="94" t="s">
        <v>12</v>
      </c>
    </row>
    <row r="22" spans="2:12" ht="12.5">
      <c r="B22" s="114">
        <v>45505.382604166669</v>
      </c>
      <c r="C22" s="100">
        <v>65</v>
      </c>
      <c r="D22" s="115" t="s">
        <v>127</v>
      </c>
      <c r="E22" s="98">
        <v>977.59999999999991</v>
      </c>
      <c r="F22" s="94" t="s">
        <v>12</v>
      </c>
    </row>
    <row r="23" spans="2:12" ht="12.5">
      <c r="B23" s="114">
        <v>45505.388692129629</v>
      </c>
      <c r="C23" s="100">
        <v>314</v>
      </c>
      <c r="D23" s="115" t="s">
        <v>124</v>
      </c>
      <c r="E23" s="98">
        <v>4706.8599999999997</v>
      </c>
      <c r="F23" s="101" t="s">
        <v>12</v>
      </c>
    </row>
    <row r="24" spans="2:12" ht="12.5">
      <c r="B24" s="114">
        <v>45505.396006944444</v>
      </c>
      <c r="C24" s="100">
        <v>322</v>
      </c>
      <c r="D24" s="115" t="s">
        <v>119</v>
      </c>
      <c r="E24" s="98">
        <v>4820.34</v>
      </c>
      <c r="F24" s="101" t="s">
        <v>12</v>
      </c>
    </row>
    <row r="25" spans="2:12" ht="12.5">
      <c r="B25" s="114">
        <v>45505.402951388889</v>
      </c>
      <c r="C25" s="100">
        <v>185</v>
      </c>
      <c r="D25" s="115" t="s">
        <v>128</v>
      </c>
      <c r="E25" s="98">
        <v>2762.0499999999997</v>
      </c>
      <c r="F25" s="101" t="s">
        <v>12</v>
      </c>
    </row>
    <row r="26" spans="2:12" ht="12.5">
      <c r="B26" s="114">
        <v>45505.402951388889</v>
      </c>
      <c r="C26" s="100">
        <v>150</v>
      </c>
      <c r="D26" s="115" t="s">
        <v>128</v>
      </c>
      <c r="E26" s="98">
        <v>2239.5</v>
      </c>
      <c r="F26" s="101" t="s">
        <v>12</v>
      </c>
    </row>
    <row r="27" spans="2:12" ht="12.5">
      <c r="B27" s="114">
        <v>45505.418414351851</v>
      </c>
      <c r="C27" s="100">
        <v>300</v>
      </c>
      <c r="D27" s="115" t="s">
        <v>129</v>
      </c>
      <c r="E27" s="98">
        <v>4464</v>
      </c>
      <c r="F27" s="101" t="s">
        <v>12</v>
      </c>
    </row>
    <row r="28" spans="2:12" ht="12.5">
      <c r="B28" s="114">
        <v>45505.418414351851</v>
      </c>
      <c r="C28" s="100">
        <v>14</v>
      </c>
      <c r="D28" s="115" t="s">
        <v>129</v>
      </c>
      <c r="E28" s="98">
        <v>208.32000000000002</v>
      </c>
      <c r="F28" s="101" t="s">
        <v>12</v>
      </c>
    </row>
    <row r="29" spans="2:12" ht="12.5">
      <c r="B29" s="114">
        <v>45505.42496527778</v>
      </c>
      <c r="C29" s="100">
        <v>334</v>
      </c>
      <c r="D29" s="115" t="s">
        <v>102</v>
      </c>
      <c r="E29" s="98">
        <v>4959.8999999999996</v>
      </c>
      <c r="F29" s="101" t="s">
        <v>12</v>
      </c>
    </row>
    <row r="30" spans="2:12" ht="12.5">
      <c r="B30" s="114">
        <v>45505.429664351854</v>
      </c>
      <c r="C30" s="100">
        <v>300</v>
      </c>
      <c r="D30" s="115" t="s">
        <v>113</v>
      </c>
      <c r="E30" s="98">
        <v>4446</v>
      </c>
      <c r="F30" s="101" t="s">
        <v>12</v>
      </c>
    </row>
    <row r="31" spans="2:12" ht="12.5">
      <c r="B31" s="114">
        <v>45505.429664351854</v>
      </c>
      <c r="C31" s="100">
        <v>100</v>
      </c>
      <c r="D31" s="115" t="s">
        <v>113</v>
      </c>
      <c r="E31" s="98">
        <v>1482</v>
      </c>
      <c r="F31" s="101" t="s">
        <v>12</v>
      </c>
    </row>
    <row r="32" spans="2:12" ht="12.5">
      <c r="B32" s="114">
        <v>45505.44940972222</v>
      </c>
      <c r="C32" s="100">
        <v>362</v>
      </c>
      <c r="D32" s="115" t="s">
        <v>103</v>
      </c>
      <c r="E32" s="98">
        <v>5372.08</v>
      </c>
      <c r="F32" s="101" t="s">
        <v>12</v>
      </c>
    </row>
    <row r="33" spans="2:6" ht="12.5">
      <c r="B33" s="114">
        <v>45505.449432870373</v>
      </c>
      <c r="C33" s="100">
        <v>288</v>
      </c>
      <c r="D33" s="115" t="s">
        <v>113</v>
      </c>
      <c r="E33" s="98">
        <v>4268.16</v>
      </c>
      <c r="F33" s="101" t="s">
        <v>12</v>
      </c>
    </row>
    <row r="34" spans="2:6" ht="12.5">
      <c r="B34" s="114">
        <v>45505.449479166666</v>
      </c>
      <c r="C34" s="100">
        <v>34</v>
      </c>
      <c r="D34" s="115" t="s">
        <v>113</v>
      </c>
      <c r="E34" s="98">
        <v>503.88</v>
      </c>
      <c r="F34" s="101" t="s">
        <v>12</v>
      </c>
    </row>
    <row r="35" spans="2:6" ht="12.5">
      <c r="B35" s="114">
        <v>45505.463831018518</v>
      </c>
      <c r="C35" s="100">
        <v>400</v>
      </c>
      <c r="D35" s="115" t="s">
        <v>113</v>
      </c>
      <c r="E35" s="98">
        <v>5928</v>
      </c>
      <c r="F35" s="101" t="s">
        <v>12</v>
      </c>
    </row>
    <row r="36" spans="2:6" ht="12.5">
      <c r="B36" s="114">
        <v>45505.463900462964</v>
      </c>
      <c r="C36" s="100">
        <v>340</v>
      </c>
      <c r="D36" s="115" t="s">
        <v>101</v>
      </c>
      <c r="E36" s="98">
        <v>5032</v>
      </c>
      <c r="F36" s="101" t="s">
        <v>12</v>
      </c>
    </row>
    <row r="37" spans="2:6" ht="12.5">
      <c r="B37" s="114">
        <v>45505.483067129629</v>
      </c>
      <c r="C37" s="100">
        <v>184</v>
      </c>
      <c r="D37" s="115" t="s">
        <v>113</v>
      </c>
      <c r="E37" s="98">
        <v>2726.88</v>
      </c>
      <c r="F37" s="101" t="s">
        <v>12</v>
      </c>
    </row>
    <row r="38" spans="2:6" ht="12.5">
      <c r="B38" s="114">
        <v>45505.492673611108</v>
      </c>
      <c r="C38" s="100">
        <v>168</v>
      </c>
      <c r="D38" s="115" t="s">
        <v>113</v>
      </c>
      <c r="E38" s="98">
        <v>2489.7600000000002</v>
      </c>
      <c r="F38" s="101" t="s">
        <v>12</v>
      </c>
    </row>
    <row r="39" spans="2:6" ht="12.5">
      <c r="B39" s="114">
        <v>45505.503483796296</v>
      </c>
      <c r="C39" s="100">
        <v>362</v>
      </c>
      <c r="D39" s="115" t="s">
        <v>114</v>
      </c>
      <c r="E39" s="98">
        <v>5368.46</v>
      </c>
      <c r="F39" s="101" t="s">
        <v>12</v>
      </c>
    </row>
    <row r="40" spans="2:6" ht="12.5">
      <c r="B40" s="114">
        <v>45505.519259259258</v>
      </c>
      <c r="C40" s="100">
        <v>48</v>
      </c>
      <c r="D40" s="115" t="s">
        <v>114</v>
      </c>
      <c r="E40" s="98">
        <v>711.84</v>
      </c>
      <c r="F40" s="101" t="s">
        <v>12</v>
      </c>
    </row>
    <row r="41" spans="2:6" ht="12.5">
      <c r="B41" s="114">
        <v>45505.519259259258</v>
      </c>
      <c r="C41" s="100">
        <v>103</v>
      </c>
      <c r="D41" s="115" t="s">
        <v>114</v>
      </c>
      <c r="E41" s="98">
        <v>1527.49</v>
      </c>
      <c r="F41" s="101" t="s">
        <v>12</v>
      </c>
    </row>
    <row r="42" spans="2:6" ht="12.5">
      <c r="B42" s="114">
        <v>45505.522187499999</v>
      </c>
      <c r="C42" s="100">
        <v>500</v>
      </c>
      <c r="D42" s="115" t="s">
        <v>103</v>
      </c>
      <c r="E42" s="98">
        <v>7420</v>
      </c>
      <c r="F42" s="101" t="s">
        <v>12</v>
      </c>
    </row>
    <row r="43" spans="2:6" ht="12.5">
      <c r="B43" s="114">
        <v>45505.53224537037</v>
      </c>
      <c r="C43" s="100">
        <v>306</v>
      </c>
      <c r="D43" s="115" t="s">
        <v>103</v>
      </c>
      <c r="E43" s="98">
        <v>4541.04</v>
      </c>
      <c r="F43" s="101" t="s">
        <v>12</v>
      </c>
    </row>
    <row r="44" spans="2:6" ht="12.5">
      <c r="B44" s="114">
        <v>45505.53806712963</v>
      </c>
      <c r="C44" s="100">
        <v>181</v>
      </c>
      <c r="D44" s="115" t="s">
        <v>102</v>
      </c>
      <c r="E44" s="98">
        <v>2687.85</v>
      </c>
      <c r="F44" s="101" t="s">
        <v>12</v>
      </c>
    </row>
    <row r="45" spans="2:6" ht="12.5">
      <c r="B45" s="114">
        <v>45505.53806712963</v>
      </c>
      <c r="C45" s="100">
        <v>144</v>
      </c>
      <c r="D45" s="115" t="s">
        <v>102</v>
      </c>
      <c r="E45" s="98">
        <v>2138.4</v>
      </c>
      <c r="F45" s="101" t="s">
        <v>12</v>
      </c>
    </row>
    <row r="46" spans="2:6" ht="12.5">
      <c r="B46" s="114">
        <v>45505.541273148148</v>
      </c>
      <c r="C46" s="100">
        <v>38</v>
      </c>
      <c r="D46" s="115" t="s">
        <v>102</v>
      </c>
      <c r="E46" s="98">
        <v>564.29999999999995</v>
      </c>
      <c r="F46" s="101" t="s">
        <v>12</v>
      </c>
    </row>
    <row r="47" spans="2:6" ht="12.5">
      <c r="B47" s="114">
        <v>45505.541481481479</v>
      </c>
      <c r="C47" s="100">
        <v>112</v>
      </c>
      <c r="D47" s="115" t="s">
        <v>102</v>
      </c>
      <c r="E47" s="98">
        <v>1663.2</v>
      </c>
      <c r="F47" s="101" t="s">
        <v>12</v>
      </c>
    </row>
    <row r="48" spans="2:6" ht="12.5">
      <c r="B48" s="114">
        <v>45505.541481481479</v>
      </c>
      <c r="C48" s="100">
        <v>250</v>
      </c>
      <c r="D48" s="115" t="s">
        <v>102</v>
      </c>
      <c r="E48" s="98">
        <v>3712.5</v>
      </c>
      <c r="F48" s="101" t="s">
        <v>12</v>
      </c>
    </row>
    <row r="49" spans="2:6" ht="12.5">
      <c r="B49" s="114">
        <v>45505.555208333331</v>
      </c>
      <c r="C49" s="100">
        <v>315</v>
      </c>
      <c r="D49" s="115" t="s">
        <v>114</v>
      </c>
      <c r="E49" s="98">
        <v>4671.45</v>
      </c>
      <c r="F49" s="101" t="s">
        <v>12</v>
      </c>
    </row>
    <row r="50" spans="2:6" ht="12.5">
      <c r="B50" s="114">
        <v>45505.556840277779</v>
      </c>
      <c r="C50" s="100">
        <v>75</v>
      </c>
      <c r="D50" s="115" t="s">
        <v>114</v>
      </c>
      <c r="E50" s="98">
        <v>1112.25</v>
      </c>
      <c r="F50" s="101" t="s">
        <v>12</v>
      </c>
    </row>
    <row r="51" spans="2:6" ht="12.5">
      <c r="B51" s="114">
        <v>45505.556840277779</v>
      </c>
      <c r="C51" s="100">
        <v>117</v>
      </c>
      <c r="D51" s="115" t="s">
        <v>114</v>
      </c>
      <c r="E51" s="98">
        <v>1735.11</v>
      </c>
      <c r="F51" s="101" t="s">
        <v>12</v>
      </c>
    </row>
    <row r="52" spans="2:6" ht="12.5">
      <c r="B52" s="114">
        <v>45505.556840277779</v>
      </c>
      <c r="C52" s="100">
        <v>58</v>
      </c>
      <c r="D52" s="115" t="s">
        <v>114</v>
      </c>
      <c r="E52" s="98">
        <v>860.14</v>
      </c>
      <c r="F52" s="101" t="s">
        <v>12</v>
      </c>
    </row>
    <row r="53" spans="2:6" ht="12.5">
      <c r="B53" s="114">
        <v>45505.559930555559</v>
      </c>
      <c r="C53" s="100">
        <v>500</v>
      </c>
      <c r="D53" s="115" t="s">
        <v>104</v>
      </c>
      <c r="E53" s="98">
        <v>7405</v>
      </c>
      <c r="F53" s="101" t="s">
        <v>12</v>
      </c>
    </row>
    <row r="54" spans="2:6" ht="12.5">
      <c r="B54" s="114">
        <v>45505.5859375</v>
      </c>
      <c r="C54" s="100">
        <v>111</v>
      </c>
      <c r="D54" s="115" t="s">
        <v>130</v>
      </c>
      <c r="E54" s="98">
        <v>1653.9</v>
      </c>
      <c r="F54" s="101" t="s">
        <v>12</v>
      </c>
    </row>
    <row r="55" spans="2:6" ht="12.5">
      <c r="B55" s="114">
        <v>45505.588888888888</v>
      </c>
      <c r="C55" s="100">
        <v>300</v>
      </c>
      <c r="D55" s="115" t="s">
        <v>131</v>
      </c>
      <c r="E55" s="98">
        <v>4467</v>
      </c>
      <c r="F55" s="101" t="s">
        <v>12</v>
      </c>
    </row>
    <row r="56" spans="2:6" ht="12.5">
      <c r="B56" s="114">
        <v>45505.591979166667</v>
      </c>
      <c r="C56" s="100">
        <v>71</v>
      </c>
      <c r="D56" s="115" t="s">
        <v>131</v>
      </c>
      <c r="E56" s="98">
        <v>1057.19</v>
      </c>
      <c r="F56" s="101" t="s">
        <v>12</v>
      </c>
    </row>
    <row r="57" spans="2:6" ht="12.5">
      <c r="B57" s="114">
        <v>45505.591979166667</v>
      </c>
      <c r="C57" s="100">
        <v>353</v>
      </c>
      <c r="D57" s="115" t="s">
        <v>131</v>
      </c>
      <c r="E57" s="98">
        <v>5256.17</v>
      </c>
      <c r="F57" s="101" t="s">
        <v>12</v>
      </c>
    </row>
    <row r="58" spans="2:6" ht="12.5">
      <c r="B58" s="114">
        <v>45505.608391203707</v>
      </c>
      <c r="C58" s="100">
        <v>297</v>
      </c>
      <c r="D58" s="115" t="s">
        <v>114</v>
      </c>
      <c r="E58" s="98">
        <v>4404.51</v>
      </c>
      <c r="F58" s="101" t="s">
        <v>12</v>
      </c>
    </row>
    <row r="59" spans="2:6" ht="12.5">
      <c r="B59" s="114">
        <v>45505.645833333336</v>
      </c>
      <c r="C59" s="100">
        <v>322</v>
      </c>
      <c r="D59" s="115" t="s">
        <v>122</v>
      </c>
      <c r="E59" s="98">
        <v>4810.68</v>
      </c>
      <c r="F59" s="101" t="s">
        <v>12</v>
      </c>
    </row>
    <row r="60" spans="2:6" ht="12.5">
      <c r="B60" s="114">
        <v>45505.645833333336</v>
      </c>
      <c r="C60" s="100">
        <v>340</v>
      </c>
      <c r="D60" s="115" t="s">
        <v>122</v>
      </c>
      <c r="E60" s="98">
        <v>5079.5999999999995</v>
      </c>
      <c r="F60" s="101" t="s">
        <v>12</v>
      </c>
    </row>
    <row r="61" spans="2:6" ht="12.5">
      <c r="B61" s="114">
        <v>45505.651967592596</v>
      </c>
      <c r="C61" s="100">
        <v>338</v>
      </c>
      <c r="D61" s="115" t="s">
        <v>122</v>
      </c>
      <c r="E61" s="98">
        <v>5049.72</v>
      </c>
      <c r="F61" s="101" t="s">
        <v>12</v>
      </c>
    </row>
    <row r="62" spans="2:6" ht="12.5">
      <c r="B62" s="114">
        <v>45505.652106481481</v>
      </c>
      <c r="C62" s="100">
        <v>300</v>
      </c>
      <c r="D62" s="115" t="s">
        <v>128</v>
      </c>
      <c r="E62" s="98">
        <v>4479</v>
      </c>
      <c r="F62" s="101" t="s">
        <v>12</v>
      </c>
    </row>
    <row r="63" spans="2:6" ht="12.5">
      <c r="B63" s="114">
        <v>45505.656469907408</v>
      </c>
      <c r="C63" s="100">
        <v>346</v>
      </c>
      <c r="D63" s="115" t="s">
        <v>132</v>
      </c>
      <c r="E63" s="98">
        <v>5158.8599999999997</v>
      </c>
      <c r="F63" s="101" t="s">
        <v>12</v>
      </c>
    </row>
    <row r="64" spans="2:6" ht="12.5">
      <c r="B64" s="114">
        <v>45505.662349537037</v>
      </c>
      <c r="C64" s="100">
        <v>200</v>
      </c>
      <c r="D64" s="115" t="s">
        <v>130</v>
      </c>
      <c r="E64" s="98">
        <v>2980</v>
      </c>
      <c r="F64" s="101" t="s">
        <v>12</v>
      </c>
    </row>
    <row r="65" spans="2:6" ht="12.5">
      <c r="B65" s="114">
        <v>45505.67114583333</v>
      </c>
      <c r="C65" s="100">
        <v>321</v>
      </c>
      <c r="D65" s="115" t="s">
        <v>133</v>
      </c>
      <c r="E65" s="98">
        <v>4773.2699999999995</v>
      </c>
      <c r="F65" s="101" t="s">
        <v>12</v>
      </c>
    </row>
    <row r="66" spans="2:6" ht="12.5">
      <c r="B66" s="114">
        <v>45505.67114583333</v>
      </c>
      <c r="C66" s="100">
        <v>346</v>
      </c>
      <c r="D66" s="115" t="s">
        <v>133</v>
      </c>
      <c r="E66" s="98">
        <v>5145.0199999999995</v>
      </c>
      <c r="F66" s="101" t="s">
        <v>12</v>
      </c>
    </row>
    <row r="67" spans="2:6" ht="12.5">
      <c r="B67" s="114">
        <v>45505.671412037038</v>
      </c>
      <c r="C67" s="100">
        <v>44</v>
      </c>
      <c r="D67" s="115" t="s">
        <v>133</v>
      </c>
      <c r="E67" s="98">
        <v>654.28</v>
      </c>
      <c r="F67" s="101" t="s">
        <v>12</v>
      </c>
    </row>
    <row r="68" spans="2:6" ht="12.5">
      <c r="B68" s="114">
        <v>45505.671412037038</v>
      </c>
      <c r="C68" s="100">
        <v>108</v>
      </c>
      <c r="D68" s="115" t="s">
        <v>133</v>
      </c>
      <c r="E68" s="98">
        <v>1605.9599999999998</v>
      </c>
      <c r="F68" s="101" t="s">
        <v>12</v>
      </c>
    </row>
    <row r="69" spans="2:6" ht="12.5">
      <c r="B69" s="114">
        <v>45505.671412037038</v>
      </c>
      <c r="C69" s="100">
        <v>165</v>
      </c>
      <c r="D69" s="115" t="s">
        <v>133</v>
      </c>
      <c r="E69" s="98">
        <v>2453.5499999999997</v>
      </c>
      <c r="F69" s="101" t="s">
        <v>12</v>
      </c>
    </row>
    <row r="70" spans="2:6" ht="12.5">
      <c r="B70" s="114">
        <v>45505.671412037038</v>
      </c>
      <c r="C70" s="100">
        <v>83</v>
      </c>
      <c r="D70" s="115" t="s">
        <v>133</v>
      </c>
      <c r="E70" s="98">
        <v>1234.21</v>
      </c>
      <c r="F70" s="101" t="s">
        <v>12</v>
      </c>
    </row>
    <row r="71" spans="2:6" ht="12.5">
      <c r="B71" s="114">
        <v>45505.673263888886</v>
      </c>
      <c r="C71" s="100">
        <v>400</v>
      </c>
      <c r="D71" s="115" t="s">
        <v>103</v>
      </c>
      <c r="E71" s="98">
        <v>5936</v>
      </c>
      <c r="F71" s="101" t="s">
        <v>12</v>
      </c>
    </row>
    <row r="72" spans="2:6" ht="12.5">
      <c r="B72" s="114">
        <v>45505.679513888892</v>
      </c>
      <c r="C72" s="100">
        <v>400</v>
      </c>
      <c r="D72" s="115" t="s">
        <v>113</v>
      </c>
      <c r="E72" s="98">
        <v>5928</v>
      </c>
      <c r="F72" s="101" t="s">
        <v>12</v>
      </c>
    </row>
    <row r="73" spans="2:6" ht="12.5">
      <c r="B73" s="114">
        <v>45505.683344907404</v>
      </c>
      <c r="C73" s="100">
        <v>300</v>
      </c>
      <c r="D73" s="115" t="s">
        <v>113</v>
      </c>
      <c r="E73" s="98">
        <v>4446</v>
      </c>
      <c r="F73" s="101" t="s">
        <v>12</v>
      </c>
    </row>
    <row r="74" spans="2:6" ht="12.5">
      <c r="B74" s="114">
        <v>45505.683344907404</v>
      </c>
      <c r="C74" s="100">
        <v>100</v>
      </c>
      <c r="D74" s="115" t="s">
        <v>113</v>
      </c>
      <c r="E74" s="98">
        <v>1482</v>
      </c>
      <c r="F74" s="101" t="s">
        <v>12</v>
      </c>
    </row>
    <row r="75" spans="2:6" ht="12.5">
      <c r="B75" s="114">
        <v>45505.683553240742</v>
      </c>
      <c r="C75" s="100">
        <v>250</v>
      </c>
      <c r="D75" s="115" t="s">
        <v>113</v>
      </c>
      <c r="E75" s="98">
        <v>3705</v>
      </c>
      <c r="F75" s="101" t="s">
        <v>12</v>
      </c>
    </row>
    <row r="76" spans="2:6" ht="12.5">
      <c r="B76" s="114">
        <v>45505.690879629627</v>
      </c>
      <c r="C76" s="100">
        <v>180</v>
      </c>
      <c r="D76" s="115" t="s">
        <v>114</v>
      </c>
      <c r="E76" s="98">
        <v>2669.4</v>
      </c>
      <c r="F76" s="101" t="s">
        <v>12</v>
      </c>
    </row>
    <row r="77" spans="2:6" ht="12.5">
      <c r="B77" s="114">
        <v>45505.690879629627</v>
      </c>
      <c r="C77" s="100">
        <v>87</v>
      </c>
      <c r="D77" s="115" t="s">
        <v>114</v>
      </c>
      <c r="E77" s="98">
        <v>1290.21</v>
      </c>
      <c r="F77" s="101" t="s">
        <v>12</v>
      </c>
    </row>
    <row r="78" spans="2:6" ht="12.5">
      <c r="B78" s="114">
        <v>45505.690879629627</v>
      </c>
      <c r="C78" s="100">
        <v>133</v>
      </c>
      <c r="D78" s="115" t="s">
        <v>114</v>
      </c>
      <c r="E78" s="98">
        <v>1972.39</v>
      </c>
      <c r="F78" s="101" t="s">
        <v>12</v>
      </c>
    </row>
    <row r="79" spans="2:6" ht="12.5">
      <c r="B79" s="114">
        <v>45505.693379629629</v>
      </c>
      <c r="C79" s="100">
        <v>314</v>
      </c>
      <c r="D79" s="115" t="s">
        <v>114</v>
      </c>
      <c r="E79" s="98">
        <v>4656.62</v>
      </c>
      <c r="F79" s="101" t="s">
        <v>12</v>
      </c>
    </row>
    <row r="80" spans="2:6" ht="12.5">
      <c r="B80" s="114">
        <v>45505.69835648148</v>
      </c>
      <c r="C80" s="100">
        <v>1</v>
      </c>
      <c r="D80" s="115" t="s">
        <v>101</v>
      </c>
      <c r="E80" s="98">
        <v>14.8</v>
      </c>
      <c r="F80" s="101" t="s">
        <v>12</v>
      </c>
    </row>
    <row r="81" spans="2:6" ht="12.5">
      <c r="B81" s="114">
        <v>45505.69835648148</v>
      </c>
      <c r="C81" s="100">
        <v>999</v>
      </c>
      <c r="D81" s="115" t="s">
        <v>101</v>
      </c>
      <c r="E81" s="98">
        <v>14785.2</v>
      </c>
      <c r="F81" s="101" t="s">
        <v>12</v>
      </c>
    </row>
    <row r="82" spans="2:6" ht="12.5">
      <c r="B82" s="114">
        <v>45505.700636574074</v>
      </c>
      <c r="C82" s="100">
        <v>600</v>
      </c>
      <c r="D82" s="115" t="s">
        <v>90</v>
      </c>
      <c r="E82" s="98">
        <v>8874</v>
      </c>
      <c r="F82" s="101" t="s">
        <v>12</v>
      </c>
    </row>
    <row r="83" spans="2:6" ht="12.5">
      <c r="B83" s="114">
        <v>45505.700636574074</v>
      </c>
      <c r="C83" s="100">
        <v>340</v>
      </c>
      <c r="D83" s="115" t="s">
        <v>90</v>
      </c>
      <c r="E83" s="98">
        <v>5028.5999999999995</v>
      </c>
      <c r="F83" s="101" t="s">
        <v>12</v>
      </c>
    </row>
    <row r="84" spans="2:6" ht="12.5">
      <c r="B84" s="114">
        <v>45505.705069444448</v>
      </c>
      <c r="C84" s="100">
        <v>180</v>
      </c>
      <c r="D84" s="115" t="s">
        <v>90</v>
      </c>
      <c r="E84" s="98">
        <v>2662.2</v>
      </c>
      <c r="F84" s="101" t="s">
        <v>12</v>
      </c>
    </row>
    <row r="85" spans="2:6" ht="12.5">
      <c r="B85" s="114">
        <v>45505.705069444448</v>
      </c>
      <c r="C85" s="100">
        <v>181</v>
      </c>
      <c r="D85" s="115" t="s">
        <v>90</v>
      </c>
      <c r="E85" s="98">
        <v>2676.99</v>
      </c>
      <c r="F85" s="101" t="s">
        <v>12</v>
      </c>
    </row>
    <row r="86" spans="2:6" ht="12.5">
      <c r="B86" s="114">
        <v>45505.705069444448</v>
      </c>
      <c r="C86" s="100">
        <v>262</v>
      </c>
      <c r="D86" s="115" t="s">
        <v>90</v>
      </c>
      <c r="E86" s="98">
        <v>3874.9799999999996</v>
      </c>
      <c r="F86" s="101" t="s">
        <v>12</v>
      </c>
    </row>
    <row r="87" spans="2:6" ht="12.5">
      <c r="B87" s="114">
        <v>45505.705069444448</v>
      </c>
      <c r="C87" s="100">
        <v>177</v>
      </c>
      <c r="D87" s="115" t="s">
        <v>90</v>
      </c>
      <c r="E87" s="98">
        <v>2617.83</v>
      </c>
      <c r="F87" s="101" t="s">
        <v>12</v>
      </c>
    </row>
    <row r="88" spans="2:6" ht="12.5">
      <c r="B88" s="114">
        <v>45505.707951388889</v>
      </c>
      <c r="C88" s="100">
        <v>800</v>
      </c>
      <c r="D88" s="115" t="s">
        <v>90</v>
      </c>
      <c r="E88" s="98">
        <v>11832</v>
      </c>
      <c r="F88" s="101" t="s">
        <v>12</v>
      </c>
    </row>
    <row r="89" spans="2:6" ht="12.5">
      <c r="B89" s="114">
        <v>45505.709120370368</v>
      </c>
      <c r="C89" s="100">
        <v>60</v>
      </c>
      <c r="D89" s="115" t="s">
        <v>90</v>
      </c>
      <c r="E89" s="98">
        <v>887.4</v>
      </c>
      <c r="F89" s="101" t="s">
        <v>12</v>
      </c>
    </row>
    <row r="90" spans="2:6" ht="12.5">
      <c r="B90" s="114">
        <v>45505.709120370368</v>
      </c>
      <c r="C90" s="100">
        <v>440</v>
      </c>
      <c r="D90" s="115" t="s">
        <v>90</v>
      </c>
      <c r="E90" s="98">
        <v>6507.5999999999995</v>
      </c>
      <c r="F90" s="101" t="s">
        <v>12</v>
      </c>
    </row>
    <row r="91" spans="2:6" ht="12.5">
      <c r="B91" s="114">
        <v>45505.712106481478</v>
      </c>
      <c r="C91" s="100">
        <v>500</v>
      </c>
      <c r="D91" s="115" t="s">
        <v>113</v>
      </c>
      <c r="E91" s="98">
        <v>7410</v>
      </c>
      <c r="F91" s="101" t="s">
        <v>12</v>
      </c>
    </row>
    <row r="92" spans="2:6" ht="12.5">
      <c r="B92" s="114">
        <v>45505.714050925926</v>
      </c>
      <c r="C92" s="100">
        <v>300</v>
      </c>
      <c r="D92" s="115" t="s">
        <v>113</v>
      </c>
      <c r="E92" s="98">
        <v>4446</v>
      </c>
      <c r="F92" s="101" t="s">
        <v>12</v>
      </c>
    </row>
    <row r="93" spans="2:6" ht="12.5">
      <c r="B93" s="114">
        <v>45505.714050925926</v>
      </c>
      <c r="C93" s="100">
        <v>100</v>
      </c>
      <c r="D93" s="115" t="s">
        <v>113</v>
      </c>
      <c r="E93" s="98">
        <v>1482</v>
      </c>
      <c r="F93" s="101" t="s">
        <v>12</v>
      </c>
    </row>
    <row r="94" spans="2:6" ht="12.5">
      <c r="B94" s="114">
        <v>45505.714062500003</v>
      </c>
      <c r="C94" s="100">
        <v>343</v>
      </c>
      <c r="D94" s="115" t="s">
        <v>104</v>
      </c>
      <c r="E94" s="98">
        <v>5079.83</v>
      </c>
      <c r="F94" s="101" t="s">
        <v>12</v>
      </c>
    </row>
    <row r="95" spans="2:6" ht="12.5">
      <c r="B95" s="114">
        <v>45505.715902777774</v>
      </c>
      <c r="C95" s="100">
        <v>800</v>
      </c>
      <c r="D95" s="115" t="s">
        <v>104</v>
      </c>
      <c r="E95" s="98">
        <v>11848</v>
      </c>
      <c r="F95" s="101" t="s">
        <v>12</v>
      </c>
    </row>
    <row r="96" spans="2:6" ht="12.5">
      <c r="B96" s="114">
        <v>45505.715902777774</v>
      </c>
      <c r="C96" s="100">
        <v>216</v>
      </c>
      <c r="D96" s="115" t="s">
        <v>104</v>
      </c>
      <c r="E96" s="98">
        <v>3198.96</v>
      </c>
      <c r="F96" s="101" t="s">
        <v>12</v>
      </c>
    </row>
    <row r="97" spans="2:6" ht="12.5">
      <c r="B97" s="114">
        <v>45505.716215277775</v>
      </c>
      <c r="C97" s="100">
        <v>440</v>
      </c>
      <c r="D97" s="115" t="s">
        <v>104</v>
      </c>
      <c r="E97" s="98">
        <v>6516.4000000000005</v>
      </c>
      <c r="F97" s="101" t="s">
        <v>12</v>
      </c>
    </row>
    <row r="98" spans="2:6" ht="12.5">
      <c r="B98" s="114">
        <v>45505.716215277775</v>
      </c>
      <c r="C98" s="100">
        <v>119</v>
      </c>
      <c r="D98" s="115" t="s">
        <v>104</v>
      </c>
      <c r="E98" s="98">
        <v>1762.39</v>
      </c>
      <c r="F98" s="101" t="s">
        <v>12</v>
      </c>
    </row>
    <row r="99" spans="2:6" ht="12.5">
      <c r="B99" s="114">
        <v>45505.716215277775</v>
      </c>
      <c r="C99" s="100">
        <v>141</v>
      </c>
      <c r="D99" s="115" t="s">
        <v>104</v>
      </c>
      <c r="E99" s="98">
        <v>2088.21</v>
      </c>
      <c r="F99" s="101" t="s">
        <v>12</v>
      </c>
    </row>
    <row r="100" spans="2:6" ht="12.5">
      <c r="B100" s="114">
        <v>45505.717395833337</v>
      </c>
      <c r="C100" s="100">
        <v>59</v>
      </c>
      <c r="D100" s="115" t="s">
        <v>104</v>
      </c>
      <c r="E100" s="98">
        <v>873.79000000000008</v>
      </c>
      <c r="F100" s="101" t="s">
        <v>12</v>
      </c>
    </row>
    <row r="101" spans="2:6" ht="12.5">
      <c r="B101" s="114">
        <v>45505.717395833337</v>
      </c>
      <c r="C101" s="100">
        <v>441</v>
      </c>
      <c r="D101" s="115" t="s">
        <v>104</v>
      </c>
      <c r="E101" s="98">
        <v>6531.21</v>
      </c>
      <c r="F101" s="101" t="s">
        <v>12</v>
      </c>
    </row>
    <row r="102" spans="2:6" ht="12.5">
      <c r="B102" s="114">
        <v>45505.720150462963</v>
      </c>
      <c r="C102" s="100">
        <v>400</v>
      </c>
      <c r="D102" s="115" t="s">
        <v>104</v>
      </c>
      <c r="E102" s="98">
        <v>5924</v>
      </c>
      <c r="F102" s="101" t="s">
        <v>12</v>
      </c>
    </row>
    <row r="103" spans="2:6" ht="12.5">
      <c r="B103" s="114">
        <v>45505.721261574072</v>
      </c>
      <c r="C103" s="100">
        <v>273</v>
      </c>
      <c r="D103" s="115" t="s">
        <v>104</v>
      </c>
      <c r="E103" s="98">
        <v>4043.13</v>
      </c>
      <c r="F103" s="101" t="s">
        <v>12</v>
      </c>
    </row>
    <row r="104" spans="2:6" ht="12.5">
      <c r="B104" s="114">
        <v>45505.723009259258</v>
      </c>
      <c r="C104" s="100">
        <v>77</v>
      </c>
      <c r="D104" s="115" t="s">
        <v>103</v>
      </c>
      <c r="E104" s="98">
        <v>1142.68</v>
      </c>
      <c r="F104" s="101" t="s">
        <v>12</v>
      </c>
    </row>
    <row r="105" spans="2:6" ht="12.5">
      <c r="B105" s="114">
        <v>45505.723194444443</v>
      </c>
      <c r="C105" s="100">
        <v>106</v>
      </c>
      <c r="D105" s="115" t="s">
        <v>114</v>
      </c>
      <c r="E105" s="98">
        <v>1571.98</v>
      </c>
      <c r="F105" s="101" t="s">
        <v>12</v>
      </c>
    </row>
    <row r="106" spans="2:6" ht="12.5">
      <c r="B106" s="114">
        <v>45505.723194444443</v>
      </c>
      <c r="C106" s="100">
        <v>194</v>
      </c>
      <c r="D106" s="115" t="s">
        <v>114</v>
      </c>
      <c r="E106" s="98">
        <v>2877.02</v>
      </c>
      <c r="F106" s="101" t="s">
        <v>12</v>
      </c>
    </row>
    <row r="107" spans="2:6" ht="12.5">
      <c r="B107" s="114">
        <v>45505.723344907405</v>
      </c>
      <c r="C107" s="100">
        <v>187</v>
      </c>
      <c r="D107" s="115" t="s">
        <v>104</v>
      </c>
      <c r="E107" s="98">
        <v>2769.4700000000003</v>
      </c>
      <c r="F107" s="101" t="s">
        <v>12</v>
      </c>
    </row>
    <row r="108" spans="2:6" ht="12.5">
      <c r="B108" s="114">
        <v>45505.723344907405</v>
      </c>
      <c r="C108" s="100">
        <v>113</v>
      </c>
      <c r="D108" s="115" t="s">
        <v>113</v>
      </c>
      <c r="E108" s="98">
        <v>1674.66</v>
      </c>
      <c r="F108" s="101" t="s">
        <v>12</v>
      </c>
    </row>
    <row r="109" spans="2:6" ht="12.5">
      <c r="B109" s="114">
        <v>45505.724398148152</v>
      </c>
      <c r="C109" s="100">
        <v>137</v>
      </c>
      <c r="D109" s="115" t="s">
        <v>113</v>
      </c>
      <c r="E109" s="98">
        <v>2030.3400000000001</v>
      </c>
      <c r="F109" s="101" t="s">
        <v>12</v>
      </c>
    </row>
    <row r="110" spans="2:6" ht="12.5">
      <c r="B110" s="114">
        <v>45505.724398148152</v>
      </c>
      <c r="C110" s="100">
        <v>128</v>
      </c>
      <c r="D110" s="115" t="s">
        <v>113</v>
      </c>
      <c r="E110" s="98">
        <v>1896.96</v>
      </c>
      <c r="F110" s="101" t="s">
        <v>12</v>
      </c>
    </row>
    <row r="111" spans="2:6" ht="12.5">
      <c r="B111" s="114">
        <v>45505.724398148152</v>
      </c>
      <c r="C111" s="100">
        <v>101</v>
      </c>
      <c r="D111" s="115" t="s">
        <v>113</v>
      </c>
      <c r="E111" s="98">
        <v>1496.82</v>
      </c>
      <c r="F111" s="101" t="s">
        <v>12</v>
      </c>
    </row>
    <row r="112" spans="2:6" ht="12.5">
      <c r="B112" s="114">
        <v>45505.724398148152</v>
      </c>
      <c r="C112" s="100">
        <v>34</v>
      </c>
      <c r="D112" s="115" t="s">
        <v>113</v>
      </c>
      <c r="E112" s="98">
        <v>503.88</v>
      </c>
      <c r="F112" s="101" t="s">
        <v>12</v>
      </c>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6" priority="1">
      <formula>$D15&gt;#REF!</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F3D3-286B-40F4-80E0-77D538B01142}">
  <sheetPr codeName="Sheet22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45504</v>
      </c>
      <c r="C15" s="83">
        <f>SUMIF(F20:F5000,F15,C20:C5000)</f>
        <v>14220</v>
      </c>
      <c r="D15" s="84">
        <f>E15/C15</f>
        <v>14.979800984528834</v>
      </c>
      <c r="E15" s="84">
        <f>SUMIF(F20:F5000,F15,E20:E5000)</f>
        <v>213012.77000000002</v>
      </c>
      <c r="F15" s="85" t="s">
        <v>12</v>
      </c>
    </row>
    <row r="16" spans="2:10">
      <c r="B16" s="30">
        <v>45504</v>
      </c>
      <c r="C16" s="83">
        <f>SUMIF(F20:F5001,F16,C20:C5001)</f>
        <v>0</v>
      </c>
      <c r="D16" s="84">
        <v>0</v>
      </c>
      <c r="E16" s="84">
        <f>SUMIF(F20:F5001,F16,E20:E5001)</f>
        <v>0</v>
      </c>
      <c r="F16" s="85" t="s">
        <v>22</v>
      </c>
    </row>
    <row r="17" spans="2:12" ht="12.5">
      <c r="B17" s="30">
        <v>45504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45504.379537037035</v>
      </c>
      <c r="C20" s="100">
        <v>371</v>
      </c>
      <c r="D20" s="115" t="s">
        <v>116</v>
      </c>
      <c r="E20" s="98">
        <v>5576.13</v>
      </c>
      <c r="F20" s="101" t="s">
        <v>12</v>
      </c>
      <c r="G20" s="116"/>
      <c r="H20" s="113"/>
      <c r="I20" s="113"/>
      <c r="J20" s="113"/>
      <c r="K20" s="113"/>
    </row>
    <row r="21" spans="2:12" ht="12.5">
      <c r="B21" s="114">
        <v>45504.379699074074</v>
      </c>
      <c r="C21" s="100">
        <v>341</v>
      </c>
      <c r="D21" s="115" t="s">
        <v>117</v>
      </c>
      <c r="E21" s="98">
        <v>5118.41</v>
      </c>
      <c r="F21" s="94" t="s">
        <v>12</v>
      </c>
    </row>
    <row r="22" spans="2:12" ht="12.5">
      <c r="B22" s="114">
        <v>45504.394074074073</v>
      </c>
      <c r="C22" s="100">
        <v>3</v>
      </c>
      <c r="D22" s="115" t="s">
        <v>118</v>
      </c>
      <c r="E22" s="98">
        <v>44.94</v>
      </c>
      <c r="F22" s="94" t="s">
        <v>12</v>
      </c>
    </row>
    <row r="23" spans="2:12" ht="12.5">
      <c r="B23" s="114">
        <v>45504.394780092596</v>
      </c>
      <c r="C23" s="100">
        <v>13</v>
      </c>
      <c r="D23" s="115" t="s">
        <v>118</v>
      </c>
      <c r="E23" s="98">
        <v>194.74</v>
      </c>
      <c r="F23" s="101" t="s">
        <v>12</v>
      </c>
    </row>
    <row r="24" spans="2:12" ht="12.5">
      <c r="B24" s="114">
        <v>45504.395983796298</v>
      </c>
      <c r="C24" s="100">
        <v>100</v>
      </c>
      <c r="D24" s="115" t="s">
        <v>118</v>
      </c>
      <c r="E24" s="98">
        <v>1498</v>
      </c>
      <c r="F24" s="101" t="s">
        <v>12</v>
      </c>
    </row>
    <row r="25" spans="2:12" ht="12.5">
      <c r="B25" s="114">
        <v>45504.396666666667</v>
      </c>
      <c r="C25" s="100">
        <v>190</v>
      </c>
      <c r="D25" s="115" t="s">
        <v>118</v>
      </c>
      <c r="E25" s="98">
        <v>2846.2000000000003</v>
      </c>
      <c r="F25" s="101" t="s">
        <v>12</v>
      </c>
    </row>
    <row r="26" spans="2:12" ht="12.5">
      <c r="B26" s="114">
        <v>45504.396666666667</v>
      </c>
      <c r="C26" s="100">
        <v>310</v>
      </c>
      <c r="D26" s="115" t="s">
        <v>118</v>
      </c>
      <c r="E26" s="98">
        <v>4643.8</v>
      </c>
      <c r="F26" s="101" t="s">
        <v>12</v>
      </c>
    </row>
    <row r="27" spans="2:12" ht="12.5">
      <c r="B27" s="114">
        <v>45504.405185185184</v>
      </c>
      <c r="C27" s="100">
        <v>336</v>
      </c>
      <c r="D27" s="115" t="s">
        <v>118</v>
      </c>
      <c r="E27" s="98">
        <v>5033.28</v>
      </c>
      <c r="F27" s="101" t="s">
        <v>12</v>
      </c>
    </row>
    <row r="28" spans="2:12" ht="12.5">
      <c r="B28" s="114">
        <v>45504.410057870373</v>
      </c>
      <c r="C28" s="100">
        <v>338</v>
      </c>
      <c r="D28" s="115" t="s">
        <v>117</v>
      </c>
      <c r="E28" s="98">
        <v>5073.38</v>
      </c>
      <c r="F28" s="101" t="s">
        <v>12</v>
      </c>
    </row>
    <row r="29" spans="2:12" ht="12.5">
      <c r="B29" s="114">
        <v>45504.42046296296</v>
      </c>
      <c r="C29" s="100">
        <v>308</v>
      </c>
      <c r="D29" s="115" t="s">
        <v>119</v>
      </c>
      <c r="E29" s="98">
        <v>4610.76</v>
      </c>
      <c r="F29" s="101" t="s">
        <v>12</v>
      </c>
    </row>
    <row r="30" spans="2:12" ht="12.5">
      <c r="B30" s="114">
        <v>45504.428263888891</v>
      </c>
      <c r="C30" s="100">
        <v>363</v>
      </c>
      <c r="D30" s="115" t="s">
        <v>120</v>
      </c>
      <c r="E30" s="98">
        <v>5426.8499999999995</v>
      </c>
      <c r="F30" s="101" t="s">
        <v>12</v>
      </c>
    </row>
    <row r="31" spans="2:12" ht="12.5">
      <c r="B31" s="114">
        <v>45504.447430555556</v>
      </c>
      <c r="C31" s="100">
        <v>116</v>
      </c>
      <c r="D31" s="115" t="s">
        <v>121</v>
      </c>
      <c r="E31" s="98">
        <v>1735.3600000000001</v>
      </c>
      <c r="F31" s="101" t="s">
        <v>12</v>
      </c>
    </row>
    <row r="32" spans="2:12" ht="12.5">
      <c r="B32" s="114">
        <v>45504.451018518521</v>
      </c>
      <c r="C32" s="100">
        <v>232</v>
      </c>
      <c r="D32" s="115" t="s">
        <v>121</v>
      </c>
      <c r="E32" s="98">
        <v>3470.7200000000003</v>
      </c>
      <c r="F32" s="101" t="s">
        <v>12</v>
      </c>
    </row>
    <row r="33" spans="2:6" ht="12.5">
      <c r="B33" s="114">
        <v>45504.451018518521</v>
      </c>
      <c r="C33" s="100">
        <v>268</v>
      </c>
      <c r="D33" s="115" t="s">
        <v>121</v>
      </c>
      <c r="E33" s="98">
        <v>4009.28</v>
      </c>
      <c r="F33" s="101" t="s">
        <v>12</v>
      </c>
    </row>
    <row r="34" spans="2:6" ht="12.5">
      <c r="B34" s="114">
        <v>45504.451018518521</v>
      </c>
      <c r="C34" s="100">
        <v>132</v>
      </c>
      <c r="D34" s="115" t="s">
        <v>121</v>
      </c>
      <c r="E34" s="98">
        <v>1974.72</v>
      </c>
      <c r="F34" s="101" t="s">
        <v>12</v>
      </c>
    </row>
    <row r="35" spans="2:6" ht="12.5">
      <c r="B35" s="114">
        <v>45504.451018518521</v>
      </c>
      <c r="C35" s="100">
        <v>352</v>
      </c>
      <c r="D35" s="115" t="s">
        <v>122</v>
      </c>
      <c r="E35" s="98">
        <v>5258.88</v>
      </c>
      <c r="F35" s="101" t="s">
        <v>12</v>
      </c>
    </row>
    <row r="36" spans="2:6" ht="12.5">
      <c r="B36" s="114">
        <v>45504.464212962965</v>
      </c>
      <c r="C36" s="100">
        <v>327</v>
      </c>
      <c r="D36" s="115" t="s">
        <v>120</v>
      </c>
      <c r="E36" s="98">
        <v>4888.6499999999996</v>
      </c>
      <c r="F36" s="101" t="s">
        <v>12</v>
      </c>
    </row>
    <row r="37" spans="2:6" ht="12.5">
      <c r="B37" s="114">
        <v>45504.474293981482</v>
      </c>
      <c r="C37" s="100">
        <v>346</v>
      </c>
      <c r="D37" s="115" t="s">
        <v>121</v>
      </c>
      <c r="E37" s="98">
        <v>5176.16</v>
      </c>
      <c r="F37" s="101" t="s">
        <v>12</v>
      </c>
    </row>
    <row r="38" spans="2:6" ht="12.5">
      <c r="B38" s="114">
        <v>45504.508020833331</v>
      </c>
      <c r="C38" s="100">
        <v>250</v>
      </c>
      <c r="D38" s="115" t="s">
        <v>123</v>
      </c>
      <c r="E38" s="98">
        <v>3750</v>
      </c>
      <c r="F38" s="101" t="s">
        <v>12</v>
      </c>
    </row>
    <row r="39" spans="2:6" ht="12.5">
      <c r="B39" s="114">
        <v>45504.51767361111</v>
      </c>
      <c r="C39" s="100">
        <v>313</v>
      </c>
      <c r="D39" s="115" t="s">
        <v>124</v>
      </c>
      <c r="E39" s="98">
        <v>4691.87</v>
      </c>
      <c r="F39" s="101" t="s">
        <v>12</v>
      </c>
    </row>
    <row r="40" spans="2:6" ht="12.5">
      <c r="B40" s="114">
        <v>45504.51767361111</v>
      </c>
      <c r="C40" s="100">
        <v>340</v>
      </c>
      <c r="D40" s="115" t="s">
        <v>124</v>
      </c>
      <c r="E40" s="98">
        <v>5096.6000000000004</v>
      </c>
      <c r="F40" s="101" t="s">
        <v>12</v>
      </c>
    </row>
    <row r="41" spans="2:6" ht="12.5">
      <c r="B41" s="114">
        <v>45504.523680555554</v>
      </c>
      <c r="C41" s="100">
        <v>313</v>
      </c>
      <c r="D41" s="115" t="s">
        <v>118</v>
      </c>
      <c r="E41" s="98">
        <v>4688.74</v>
      </c>
      <c r="F41" s="101" t="s">
        <v>12</v>
      </c>
    </row>
    <row r="42" spans="2:6" ht="12.5">
      <c r="B42" s="114">
        <v>45504.535405092596</v>
      </c>
      <c r="C42" s="100">
        <v>328</v>
      </c>
      <c r="D42" s="115" t="s">
        <v>119</v>
      </c>
      <c r="E42" s="98">
        <v>4910.16</v>
      </c>
      <c r="F42" s="101" t="s">
        <v>12</v>
      </c>
    </row>
    <row r="43" spans="2:6" ht="12.5">
      <c r="B43" s="114">
        <v>45504.554675925923</v>
      </c>
      <c r="C43" s="100">
        <v>364</v>
      </c>
      <c r="D43" s="115" t="s">
        <v>118</v>
      </c>
      <c r="E43" s="98">
        <v>5452.72</v>
      </c>
      <c r="F43" s="101" t="s">
        <v>12</v>
      </c>
    </row>
    <row r="44" spans="2:6" ht="12.5">
      <c r="B44" s="114">
        <v>45504.563738425924</v>
      </c>
      <c r="C44" s="100">
        <v>357</v>
      </c>
      <c r="D44" s="115" t="s">
        <v>123</v>
      </c>
      <c r="E44" s="98">
        <v>5355</v>
      </c>
      <c r="F44" s="101" t="s">
        <v>12</v>
      </c>
    </row>
    <row r="45" spans="2:6" ht="12.5">
      <c r="B45" s="114">
        <v>45504.58452546296</v>
      </c>
      <c r="C45" s="100">
        <v>181</v>
      </c>
      <c r="D45" s="115" t="s">
        <v>120</v>
      </c>
      <c r="E45" s="98">
        <v>2705.95</v>
      </c>
      <c r="F45" s="101" t="s">
        <v>12</v>
      </c>
    </row>
    <row r="46" spans="2:6" ht="12.5">
      <c r="B46" s="114">
        <v>45504.58452546296</v>
      </c>
      <c r="C46" s="100">
        <v>123</v>
      </c>
      <c r="D46" s="115" t="s">
        <v>120</v>
      </c>
      <c r="E46" s="98">
        <v>1838.85</v>
      </c>
      <c r="F46" s="101" t="s">
        <v>12</v>
      </c>
    </row>
    <row r="47" spans="2:6" ht="12.5">
      <c r="B47" s="114">
        <v>45504.597071759257</v>
      </c>
      <c r="C47" s="100">
        <v>311</v>
      </c>
      <c r="D47" s="115" t="s">
        <v>119</v>
      </c>
      <c r="E47" s="98">
        <v>4655.67</v>
      </c>
      <c r="F47" s="101" t="s">
        <v>12</v>
      </c>
    </row>
    <row r="48" spans="2:6" ht="12.5">
      <c r="B48" s="114">
        <v>45504.620266203703</v>
      </c>
      <c r="C48" s="100">
        <v>500</v>
      </c>
      <c r="D48" s="115" t="s">
        <v>118</v>
      </c>
      <c r="E48" s="98">
        <v>7490</v>
      </c>
      <c r="F48" s="101" t="s">
        <v>12</v>
      </c>
    </row>
    <row r="49" spans="2:6" ht="12.5">
      <c r="B49" s="114">
        <v>45504.623148148145</v>
      </c>
      <c r="C49" s="100">
        <v>300</v>
      </c>
      <c r="D49" s="115" t="s">
        <v>119</v>
      </c>
      <c r="E49" s="98">
        <v>4491</v>
      </c>
      <c r="F49" s="101" t="s">
        <v>12</v>
      </c>
    </row>
    <row r="50" spans="2:6" ht="12.5">
      <c r="B50" s="114">
        <v>45504.623148148145</v>
      </c>
      <c r="C50" s="100">
        <v>74</v>
      </c>
      <c r="D50" s="115" t="s">
        <v>119</v>
      </c>
      <c r="E50" s="98">
        <v>1107.78</v>
      </c>
      <c r="F50" s="101" t="s">
        <v>12</v>
      </c>
    </row>
    <row r="51" spans="2:6" ht="12.5">
      <c r="B51" s="114">
        <v>45504.623148148145</v>
      </c>
      <c r="C51" s="100">
        <v>240</v>
      </c>
      <c r="D51" s="115" t="s">
        <v>119</v>
      </c>
      <c r="E51" s="98">
        <v>3592.8</v>
      </c>
      <c r="F51" s="101" t="s">
        <v>12</v>
      </c>
    </row>
    <row r="52" spans="2:6" ht="12.5">
      <c r="B52" s="114">
        <v>45504.637002314812</v>
      </c>
      <c r="C52" s="100">
        <v>369</v>
      </c>
      <c r="D52" s="115" t="s">
        <v>118</v>
      </c>
      <c r="E52" s="98">
        <v>5527.62</v>
      </c>
      <c r="F52" s="101" t="s">
        <v>12</v>
      </c>
    </row>
    <row r="53" spans="2:6" ht="12.5">
      <c r="B53" s="114">
        <v>45504.648553240739</v>
      </c>
      <c r="C53" s="100">
        <v>298</v>
      </c>
      <c r="D53" s="115" t="s">
        <v>118</v>
      </c>
      <c r="E53" s="98">
        <v>4464.04</v>
      </c>
      <c r="F53" s="101" t="s">
        <v>12</v>
      </c>
    </row>
    <row r="54" spans="2:6" ht="12.5">
      <c r="B54" s="114">
        <v>45504.649756944447</v>
      </c>
      <c r="C54" s="100">
        <v>298</v>
      </c>
      <c r="D54" s="115" t="s">
        <v>119</v>
      </c>
      <c r="E54" s="98">
        <v>4461.0600000000004</v>
      </c>
      <c r="F54" s="101" t="s">
        <v>12</v>
      </c>
    </row>
    <row r="55" spans="2:6" ht="12.5">
      <c r="B55" s="114">
        <v>45504.655324074076</v>
      </c>
      <c r="C55" s="100">
        <v>345</v>
      </c>
      <c r="D55" s="115" t="s">
        <v>118</v>
      </c>
      <c r="E55" s="98">
        <v>5168.1000000000004</v>
      </c>
      <c r="F55" s="101" t="s">
        <v>12</v>
      </c>
    </row>
    <row r="56" spans="2:6" ht="12.5">
      <c r="B56" s="114">
        <v>45504.664953703701</v>
      </c>
      <c r="C56" s="100">
        <v>361</v>
      </c>
      <c r="D56" s="115" t="s">
        <v>119</v>
      </c>
      <c r="E56" s="98">
        <v>5404.17</v>
      </c>
      <c r="F56" s="101" t="s">
        <v>12</v>
      </c>
    </row>
    <row r="57" spans="2:6" ht="12.5">
      <c r="B57" s="114">
        <v>45504.66679398148</v>
      </c>
      <c r="C57" s="100">
        <v>357</v>
      </c>
      <c r="D57" s="115" t="s">
        <v>119</v>
      </c>
      <c r="E57" s="98">
        <v>5344.29</v>
      </c>
      <c r="F57" s="101" t="s">
        <v>12</v>
      </c>
    </row>
    <row r="58" spans="2:6" ht="12.5">
      <c r="B58" s="114">
        <v>45504.671435185184</v>
      </c>
      <c r="C58" s="100">
        <v>311</v>
      </c>
      <c r="D58" s="115" t="s">
        <v>121</v>
      </c>
      <c r="E58" s="98">
        <v>4652.5600000000004</v>
      </c>
      <c r="F58" s="101" t="s">
        <v>12</v>
      </c>
    </row>
    <row r="59" spans="2:6" ht="12.5">
      <c r="B59" s="114">
        <v>45504.671435185184</v>
      </c>
      <c r="C59" s="100">
        <v>26</v>
      </c>
      <c r="D59" s="115" t="s">
        <v>121</v>
      </c>
      <c r="E59" s="98">
        <v>388.96000000000004</v>
      </c>
      <c r="F59" s="101" t="s">
        <v>12</v>
      </c>
    </row>
    <row r="60" spans="2:6" ht="12.5">
      <c r="B60" s="114">
        <v>45504.671550925923</v>
      </c>
      <c r="C60" s="100">
        <v>250</v>
      </c>
      <c r="D60" s="115" t="s">
        <v>120</v>
      </c>
      <c r="E60" s="98">
        <v>3737.5</v>
      </c>
      <c r="F60" s="101" t="s">
        <v>12</v>
      </c>
    </row>
    <row r="61" spans="2:6" ht="12.5">
      <c r="B61" s="114">
        <v>45504.671550925923</v>
      </c>
      <c r="C61" s="100">
        <v>167</v>
      </c>
      <c r="D61" s="115" t="s">
        <v>120</v>
      </c>
      <c r="E61" s="98">
        <v>2496.65</v>
      </c>
      <c r="F61" s="101" t="s">
        <v>12</v>
      </c>
    </row>
    <row r="62" spans="2:6" ht="12.5">
      <c r="B62" s="114">
        <v>45504.671550925923</v>
      </c>
      <c r="C62" s="100">
        <v>83</v>
      </c>
      <c r="D62" s="115" t="s">
        <v>121</v>
      </c>
      <c r="E62" s="98">
        <v>1241.68</v>
      </c>
      <c r="F62" s="101" t="s">
        <v>12</v>
      </c>
    </row>
    <row r="63" spans="2:6" ht="12.5">
      <c r="B63" s="114">
        <v>45504.6716087963</v>
      </c>
      <c r="C63" s="100">
        <v>250</v>
      </c>
      <c r="D63" s="115" t="s">
        <v>120</v>
      </c>
      <c r="E63" s="98">
        <v>3737.5</v>
      </c>
      <c r="F63" s="101" t="s">
        <v>12</v>
      </c>
    </row>
    <row r="64" spans="2:6" ht="12.5">
      <c r="B64" s="114">
        <v>45504.6716087963</v>
      </c>
      <c r="C64" s="100">
        <v>250</v>
      </c>
      <c r="D64" s="115" t="s">
        <v>121</v>
      </c>
      <c r="E64" s="98">
        <v>3740</v>
      </c>
      <c r="F64" s="101" t="s">
        <v>12</v>
      </c>
    </row>
    <row r="65" spans="2:6" ht="12.5">
      <c r="B65" s="114">
        <v>45504.674004629633</v>
      </c>
      <c r="C65" s="100">
        <v>228</v>
      </c>
      <c r="D65" s="115" t="s">
        <v>122</v>
      </c>
      <c r="E65" s="98">
        <v>3406.3199999999997</v>
      </c>
      <c r="F65" s="101" t="s">
        <v>12</v>
      </c>
    </row>
    <row r="66" spans="2:6" ht="12.5">
      <c r="B66" s="114">
        <v>45504.682372685187</v>
      </c>
      <c r="C66" s="100">
        <v>72</v>
      </c>
      <c r="D66" s="115" t="s">
        <v>118</v>
      </c>
      <c r="E66" s="98">
        <v>1078.56</v>
      </c>
      <c r="F66" s="101" t="s">
        <v>12</v>
      </c>
    </row>
    <row r="67" spans="2:6" ht="12.5">
      <c r="B67" s="114">
        <v>45504.684340277781</v>
      </c>
      <c r="C67" s="100">
        <v>13</v>
      </c>
      <c r="D67" s="115" t="s">
        <v>118</v>
      </c>
      <c r="E67" s="98">
        <v>194.74</v>
      </c>
      <c r="F67" s="101" t="s">
        <v>12</v>
      </c>
    </row>
    <row r="68" spans="2:6" ht="12.5">
      <c r="B68" s="114">
        <v>45504.698067129626</v>
      </c>
      <c r="C68" s="100">
        <v>331</v>
      </c>
      <c r="D68" s="115" t="s">
        <v>117</v>
      </c>
      <c r="E68" s="98">
        <v>4968.3099999999995</v>
      </c>
      <c r="F68" s="101" t="s">
        <v>12</v>
      </c>
    </row>
    <row r="69" spans="2:6" ht="12.5">
      <c r="B69" s="114">
        <v>45504.698067129626</v>
      </c>
      <c r="C69" s="100">
        <v>331</v>
      </c>
      <c r="D69" s="115" t="s">
        <v>117</v>
      </c>
      <c r="E69" s="98">
        <v>4968.3099999999995</v>
      </c>
      <c r="F69" s="101" t="s">
        <v>12</v>
      </c>
    </row>
    <row r="70" spans="2:6" ht="12.5">
      <c r="B70" s="114">
        <v>45504.698206018518</v>
      </c>
      <c r="C70" s="100">
        <v>340</v>
      </c>
      <c r="D70" s="115" t="s">
        <v>123</v>
      </c>
      <c r="E70" s="98">
        <v>5100</v>
      </c>
      <c r="F70" s="101" t="s">
        <v>12</v>
      </c>
    </row>
    <row r="71" spans="2:6" ht="12.5">
      <c r="B71" s="114">
        <v>45504.721087962964</v>
      </c>
      <c r="C71" s="100">
        <v>157</v>
      </c>
      <c r="D71" s="115" t="s">
        <v>116</v>
      </c>
      <c r="E71" s="98">
        <v>2359.71</v>
      </c>
      <c r="F71" s="101" t="s">
        <v>12</v>
      </c>
    </row>
    <row r="72" spans="2:6" ht="12.5">
      <c r="B72" s="114">
        <v>45504.721087962964</v>
      </c>
      <c r="C72" s="100">
        <v>143</v>
      </c>
      <c r="D72" s="115" t="s">
        <v>116</v>
      </c>
      <c r="E72" s="98">
        <v>2149.29</v>
      </c>
      <c r="F72" s="101" t="s">
        <v>12</v>
      </c>
    </row>
    <row r="73" spans="2:6" ht="12.5">
      <c r="B73" s="114">
        <v>45504.721192129633</v>
      </c>
      <c r="C73" s="100">
        <v>400</v>
      </c>
      <c r="D73" s="115" t="s">
        <v>116</v>
      </c>
      <c r="E73" s="98">
        <v>6012</v>
      </c>
      <c r="F73" s="101" t="s">
        <v>12</v>
      </c>
    </row>
    <row r="74" spans="2:6" ht="12.5">
      <c r="B74" s="114">
        <v>45504.724016203705</v>
      </c>
      <c r="C74" s="100">
        <v>400</v>
      </c>
      <c r="D74" s="115" t="s">
        <v>117</v>
      </c>
      <c r="E74" s="98">
        <v>6004</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5" priority="1">
      <formula>$D15&gt;#REF!</formula>
    </cfRule>
  </conditionalFormatting>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7D48E-5622-48E5-89DC-512B8C3887BC}">
  <sheetPr codeName="Sheet22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45503</v>
      </c>
      <c r="C15" s="83">
        <f>SUMIF(F20:F5000,F15,C20:C5000)</f>
        <v>9000</v>
      </c>
      <c r="D15" s="84">
        <f>E15/C15</f>
        <v>14.759471111111109</v>
      </c>
      <c r="E15" s="84">
        <f>SUMIF(F20:F5000,F15,E20:E5000)</f>
        <v>132835.24</v>
      </c>
      <c r="F15" s="85" t="s">
        <v>12</v>
      </c>
    </row>
    <row r="16" spans="2:10">
      <c r="B16" s="30">
        <v>45503</v>
      </c>
      <c r="C16" s="83">
        <f>SUMIF(F20:F5001,F16,C20:C5001)</f>
        <v>0</v>
      </c>
      <c r="D16" s="84">
        <v>0</v>
      </c>
      <c r="E16" s="84">
        <f>SUMIF(F20:F5001,F16,E20:E5001)</f>
        <v>0</v>
      </c>
      <c r="F16" s="85" t="s">
        <v>22</v>
      </c>
    </row>
    <row r="17" spans="2:12" ht="12.5">
      <c r="B17" s="30">
        <v>45503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45503.383113425924</v>
      </c>
      <c r="C20" s="100">
        <v>174</v>
      </c>
      <c r="D20" s="115" t="s">
        <v>111</v>
      </c>
      <c r="E20" s="98">
        <v>2549.1</v>
      </c>
      <c r="F20" s="101" t="s">
        <v>12</v>
      </c>
      <c r="G20" s="116"/>
      <c r="H20" s="113"/>
      <c r="I20" s="113"/>
      <c r="J20" s="113"/>
      <c r="K20" s="113"/>
    </row>
    <row r="21" spans="2:12" ht="12.5">
      <c r="B21" s="114">
        <v>45503.383113425924</v>
      </c>
      <c r="C21" s="100">
        <v>29</v>
      </c>
      <c r="D21" s="115" t="s">
        <v>111</v>
      </c>
      <c r="E21" s="98">
        <v>424.85</v>
      </c>
      <c r="F21" s="94" t="s">
        <v>12</v>
      </c>
    </row>
    <row r="22" spans="2:12" ht="12.5">
      <c r="B22" s="114">
        <v>45503.383113425924</v>
      </c>
      <c r="C22" s="100">
        <v>204</v>
      </c>
      <c r="D22" s="115" t="s">
        <v>111</v>
      </c>
      <c r="E22" s="98">
        <v>2988.6</v>
      </c>
      <c r="F22" s="94" t="s">
        <v>12</v>
      </c>
    </row>
    <row r="23" spans="2:12" ht="12.5">
      <c r="B23" s="114">
        <v>45503.384085648147</v>
      </c>
      <c r="C23" s="100">
        <v>351</v>
      </c>
      <c r="D23" s="115" t="s">
        <v>112</v>
      </c>
      <c r="E23" s="98">
        <v>5138.6400000000003</v>
      </c>
      <c r="F23" s="101" t="s">
        <v>12</v>
      </c>
    </row>
    <row r="24" spans="2:12" ht="12.5">
      <c r="B24" s="114">
        <v>45503.408564814818</v>
      </c>
      <c r="C24" s="100">
        <v>406</v>
      </c>
      <c r="D24" s="115" t="s">
        <v>89</v>
      </c>
      <c r="E24" s="98">
        <v>6000.6799999999994</v>
      </c>
      <c r="F24" s="101" t="s">
        <v>12</v>
      </c>
    </row>
    <row r="25" spans="2:12" ht="12.5">
      <c r="B25" s="114">
        <v>45503.408564814818</v>
      </c>
      <c r="C25" s="100">
        <v>147</v>
      </c>
      <c r="D25" s="115" t="s">
        <v>94</v>
      </c>
      <c r="E25" s="98">
        <v>2171.19</v>
      </c>
      <c r="F25" s="101" t="s">
        <v>12</v>
      </c>
    </row>
    <row r="26" spans="2:12" ht="12.5">
      <c r="B26" s="114">
        <v>45503.408564814818</v>
      </c>
      <c r="C26" s="100">
        <v>203</v>
      </c>
      <c r="D26" s="115" t="s">
        <v>94</v>
      </c>
      <c r="E26" s="98">
        <v>2998.31</v>
      </c>
      <c r="F26" s="101" t="s">
        <v>12</v>
      </c>
    </row>
    <row r="27" spans="2:12" ht="12.5">
      <c r="B27" s="114">
        <v>45503.424247685187</v>
      </c>
      <c r="C27" s="100">
        <v>347</v>
      </c>
      <c r="D27" s="115" t="s">
        <v>98</v>
      </c>
      <c r="E27" s="98">
        <v>5104.37</v>
      </c>
      <c r="F27" s="101" t="s">
        <v>12</v>
      </c>
    </row>
    <row r="28" spans="2:12" ht="12.5">
      <c r="B28" s="114">
        <v>45503.435335648152</v>
      </c>
      <c r="C28" s="100">
        <v>34</v>
      </c>
      <c r="D28" s="115" t="s">
        <v>92</v>
      </c>
      <c r="E28" s="98">
        <v>499.12</v>
      </c>
      <c r="F28" s="101" t="s">
        <v>12</v>
      </c>
    </row>
    <row r="29" spans="2:12" ht="12.5">
      <c r="B29" s="114">
        <v>45503.46</v>
      </c>
      <c r="C29" s="100">
        <v>348</v>
      </c>
      <c r="D29" s="115" t="s">
        <v>98</v>
      </c>
      <c r="E29" s="98">
        <v>5119.08</v>
      </c>
      <c r="F29" s="101" t="s">
        <v>12</v>
      </c>
    </row>
    <row r="30" spans="2:12" ht="12.5">
      <c r="B30" s="114">
        <v>45503.46</v>
      </c>
      <c r="C30" s="100">
        <v>127</v>
      </c>
      <c r="D30" s="115" t="s">
        <v>98</v>
      </c>
      <c r="E30" s="98">
        <v>1868.17</v>
      </c>
      <c r="F30" s="101" t="s">
        <v>12</v>
      </c>
    </row>
    <row r="31" spans="2:12" ht="12.5">
      <c r="B31" s="114">
        <v>45503.46</v>
      </c>
      <c r="C31" s="100">
        <v>243</v>
      </c>
      <c r="D31" s="115" t="s">
        <v>98</v>
      </c>
      <c r="E31" s="98">
        <v>3574.53</v>
      </c>
      <c r="F31" s="101" t="s">
        <v>12</v>
      </c>
    </row>
    <row r="32" spans="2:12" ht="12.5">
      <c r="B32" s="114">
        <v>45503.473587962966</v>
      </c>
      <c r="C32" s="100">
        <v>353</v>
      </c>
      <c r="D32" s="115" t="s">
        <v>95</v>
      </c>
      <c r="E32" s="98">
        <v>5210.28</v>
      </c>
      <c r="F32" s="101" t="s">
        <v>12</v>
      </c>
    </row>
    <row r="33" spans="2:6" ht="12.5">
      <c r="B33" s="114">
        <v>45503.484837962962</v>
      </c>
      <c r="C33" s="100">
        <v>401</v>
      </c>
      <c r="D33" s="115" t="s">
        <v>99</v>
      </c>
      <c r="E33" s="98">
        <v>5902.72</v>
      </c>
      <c r="F33" s="101" t="s">
        <v>12</v>
      </c>
    </row>
    <row r="34" spans="2:6" ht="12.5">
      <c r="B34" s="114">
        <v>45503.504930555559</v>
      </c>
      <c r="C34" s="100">
        <v>202</v>
      </c>
      <c r="D34" s="115" t="s">
        <v>98</v>
      </c>
      <c r="E34" s="98">
        <v>2971.42</v>
      </c>
      <c r="F34" s="101" t="s">
        <v>12</v>
      </c>
    </row>
    <row r="35" spans="2:6" ht="12.5">
      <c r="B35" s="114">
        <v>45503.504930555559</v>
      </c>
      <c r="C35" s="100">
        <v>155</v>
      </c>
      <c r="D35" s="115" t="s">
        <v>98</v>
      </c>
      <c r="E35" s="98">
        <v>2280.0500000000002</v>
      </c>
      <c r="F35" s="101" t="s">
        <v>12</v>
      </c>
    </row>
    <row r="36" spans="2:6" ht="12.5">
      <c r="B36" s="114">
        <v>45503.527060185188</v>
      </c>
      <c r="C36" s="100">
        <v>221</v>
      </c>
      <c r="D36" s="115" t="s">
        <v>98</v>
      </c>
      <c r="E36" s="98">
        <v>3250.9100000000003</v>
      </c>
      <c r="F36" s="101" t="s">
        <v>12</v>
      </c>
    </row>
    <row r="37" spans="2:6" ht="12.5">
      <c r="B37" s="114">
        <v>45503.527060185188</v>
      </c>
      <c r="C37" s="100">
        <v>163</v>
      </c>
      <c r="D37" s="115" t="s">
        <v>98</v>
      </c>
      <c r="E37" s="98">
        <v>2397.73</v>
      </c>
      <c r="F37" s="101" t="s">
        <v>12</v>
      </c>
    </row>
    <row r="38" spans="2:6" ht="12.5">
      <c r="B38" s="114">
        <v>45503.528090277781</v>
      </c>
      <c r="C38" s="100">
        <v>2</v>
      </c>
      <c r="D38" s="115" t="s">
        <v>91</v>
      </c>
      <c r="E38" s="98">
        <v>29.4</v>
      </c>
      <c r="F38" s="101" t="s">
        <v>12</v>
      </c>
    </row>
    <row r="39" spans="2:6" ht="12.5">
      <c r="B39" s="114">
        <v>45503.52983796296</v>
      </c>
      <c r="C39" s="100">
        <v>3</v>
      </c>
      <c r="D39" s="115" t="s">
        <v>91</v>
      </c>
      <c r="E39" s="98">
        <v>44.099999999999994</v>
      </c>
      <c r="F39" s="101" t="s">
        <v>12</v>
      </c>
    </row>
    <row r="40" spans="2:6" ht="12.5">
      <c r="B40" s="114">
        <v>45503.530543981484</v>
      </c>
      <c r="C40" s="100">
        <v>2</v>
      </c>
      <c r="D40" s="115" t="s">
        <v>91</v>
      </c>
      <c r="E40" s="98">
        <v>29.4</v>
      </c>
      <c r="F40" s="101" t="s">
        <v>12</v>
      </c>
    </row>
    <row r="41" spans="2:6" ht="12.5">
      <c r="B41" s="114">
        <v>45503.549479166664</v>
      </c>
      <c r="C41" s="100">
        <v>21</v>
      </c>
      <c r="D41" s="115" t="s">
        <v>99</v>
      </c>
      <c r="E41" s="98">
        <v>309.12</v>
      </c>
      <c r="F41" s="101" t="s">
        <v>12</v>
      </c>
    </row>
    <row r="42" spans="2:6" ht="12.5">
      <c r="B42" s="114">
        <v>45503.549525462964</v>
      </c>
      <c r="C42" s="100">
        <v>326</v>
      </c>
      <c r="D42" s="115" t="s">
        <v>99</v>
      </c>
      <c r="E42" s="98">
        <v>4798.72</v>
      </c>
      <c r="F42" s="101" t="s">
        <v>12</v>
      </c>
    </row>
    <row r="43" spans="2:6" ht="12.5">
      <c r="B43" s="114">
        <v>45503.571840277778</v>
      </c>
      <c r="C43" s="100">
        <v>114</v>
      </c>
      <c r="D43" s="115" t="s">
        <v>97</v>
      </c>
      <c r="E43" s="98">
        <v>1679.22</v>
      </c>
      <c r="F43" s="101" t="s">
        <v>12</v>
      </c>
    </row>
    <row r="44" spans="2:6" ht="12.5">
      <c r="B44" s="114">
        <v>45503.571840277778</v>
      </c>
      <c r="C44" s="100">
        <v>283</v>
      </c>
      <c r="D44" s="115" t="s">
        <v>97</v>
      </c>
      <c r="E44" s="98">
        <v>4168.59</v>
      </c>
      <c r="F44" s="101" t="s">
        <v>12</v>
      </c>
    </row>
    <row r="45" spans="2:6" ht="12.5">
      <c r="B45" s="114">
        <v>45503.604143518518</v>
      </c>
      <c r="C45" s="100">
        <v>88</v>
      </c>
      <c r="D45" s="115" t="s">
        <v>101</v>
      </c>
      <c r="E45" s="98">
        <v>1302.4000000000001</v>
      </c>
      <c r="F45" s="101" t="s">
        <v>12</v>
      </c>
    </row>
    <row r="46" spans="2:6" ht="12.5">
      <c r="B46" s="114">
        <v>45503.604143518518</v>
      </c>
      <c r="C46" s="100">
        <v>282</v>
      </c>
      <c r="D46" s="115" t="s">
        <v>101</v>
      </c>
      <c r="E46" s="98">
        <v>4173.6000000000004</v>
      </c>
      <c r="F46" s="101" t="s">
        <v>12</v>
      </c>
    </row>
    <row r="47" spans="2:6" ht="12.5">
      <c r="B47" s="114">
        <v>45503.61074074074</v>
      </c>
      <c r="C47" s="100">
        <v>349</v>
      </c>
      <c r="D47" s="115" t="s">
        <v>90</v>
      </c>
      <c r="E47" s="98">
        <v>5161.71</v>
      </c>
      <c r="F47" s="101" t="s">
        <v>12</v>
      </c>
    </row>
    <row r="48" spans="2:6" ht="12.5">
      <c r="B48" s="114">
        <v>45503.622546296298</v>
      </c>
      <c r="C48" s="100">
        <v>144</v>
      </c>
      <c r="D48" s="115" t="s">
        <v>101</v>
      </c>
      <c r="E48" s="98">
        <v>2131.2000000000003</v>
      </c>
      <c r="F48" s="101" t="s">
        <v>12</v>
      </c>
    </row>
    <row r="49" spans="2:6" ht="12.5">
      <c r="B49" s="114">
        <v>45503.622546296298</v>
      </c>
      <c r="C49" s="100">
        <v>210</v>
      </c>
      <c r="D49" s="115" t="s">
        <v>101</v>
      </c>
      <c r="E49" s="98">
        <v>3108</v>
      </c>
      <c r="F49" s="101" t="s">
        <v>12</v>
      </c>
    </row>
    <row r="50" spans="2:6" ht="12.5">
      <c r="B50" s="114">
        <v>45503.642430555556</v>
      </c>
      <c r="C50" s="100">
        <v>177</v>
      </c>
      <c r="D50" s="115" t="s">
        <v>104</v>
      </c>
      <c r="E50" s="98">
        <v>2621.37</v>
      </c>
      <c r="F50" s="101" t="s">
        <v>12</v>
      </c>
    </row>
    <row r="51" spans="2:6" ht="12.5">
      <c r="B51" s="114">
        <v>45503.642430555556</v>
      </c>
      <c r="C51" s="100">
        <v>217</v>
      </c>
      <c r="D51" s="115" t="s">
        <v>104</v>
      </c>
      <c r="E51" s="98">
        <v>3213.77</v>
      </c>
      <c r="F51" s="101" t="s">
        <v>12</v>
      </c>
    </row>
    <row r="52" spans="2:6" ht="12.5">
      <c r="B52" s="114">
        <v>45503.646331018521</v>
      </c>
      <c r="C52" s="100">
        <v>396</v>
      </c>
      <c r="D52" s="115" t="s">
        <v>101</v>
      </c>
      <c r="E52" s="98">
        <v>5860.8</v>
      </c>
      <c r="F52" s="101" t="s">
        <v>12</v>
      </c>
    </row>
    <row r="53" spans="2:6" ht="12.5">
      <c r="B53" s="114">
        <v>45503.657430555555</v>
      </c>
      <c r="C53" s="100">
        <v>363</v>
      </c>
      <c r="D53" s="115" t="s">
        <v>113</v>
      </c>
      <c r="E53" s="98">
        <v>5379.66</v>
      </c>
      <c r="F53" s="101" t="s">
        <v>12</v>
      </c>
    </row>
    <row r="54" spans="2:6" ht="12.5">
      <c r="B54" s="114">
        <v>45503.673020833332</v>
      </c>
      <c r="C54" s="100">
        <v>396</v>
      </c>
      <c r="D54" s="115" t="s">
        <v>104</v>
      </c>
      <c r="E54" s="98">
        <v>5864.76</v>
      </c>
      <c r="F54" s="101" t="s">
        <v>12</v>
      </c>
    </row>
    <row r="55" spans="2:6" ht="12.5">
      <c r="B55" s="114">
        <v>45503.673020833332</v>
      </c>
      <c r="C55" s="100">
        <v>3</v>
      </c>
      <c r="D55" s="115" t="s">
        <v>104</v>
      </c>
      <c r="E55" s="98">
        <v>44.43</v>
      </c>
      <c r="F55" s="101" t="s">
        <v>12</v>
      </c>
    </row>
    <row r="56" spans="2:6" ht="12.5">
      <c r="B56" s="114">
        <v>45503.71298611111</v>
      </c>
      <c r="C56" s="100">
        <v>200</v>
      </c>
      <c r="D56" s="115" t="s">
        <v>113</v>
      </c>
      <c r="E56" s="98">
        <v>2964</v>
      </c>
      <c r="F56" s="101" t="s">
        <v>12</v>
      </c>
    </row>
    <row r="57" spans="2:6" ht="12.5">
      <c r="B57" s="114">
        <v>45503.713402777779</v>
      </c>
      <c r="C57" s="100">
        <v>105</v>
      </c>
      <c r="D57" s="115" t="s">
        <v>104</v>
      </c>
      <c r="E57" s="98">
        <v>1555.05</v>
      </c>
      <c r="F57" s="101" t="s">
        <v>12</v>
      </c>
    </row>
    <row r="58" spans="2:6" ht="12.5">
      <c r="B58" s="114">
        <v>45503.713437500002</v>
      </c>
      <c r="C58" s="100">
        <v>147</v>
      </c>
      <c r="D58" s="115" t="s">
        <v>104</v>
      </c>
      <c r="E58" s="98">
        <v>2177.0700000000002</v>
      </c>
      <c r="F58" s="101" t="s">
        <v>12</v>
      </c>
    </row>
    <row r="59" spans="2:6" ht="12.5">
      <c r="B59" s="114">
        <v>45503.720254629632</v>
      </c>
      <c r="C59" s="100">
        <v>64</v>
      </c>
      <c r="D59" s="115" t="s">
        <v>114</v>
      </c>
      <c r="E59" s="98">
        <v>949.12</v>
      </c>
      <c r="F59" s="101" t="s">
        <v>12</v>
      </c>
    </row>
    <row r="60" spans="2:6" ht="12.5">
      <c r="B60" s="114">
        <v>45503.722557870373</v>
      </c>
      <c r="C60" s="100">
        <v>500</v>
      </c>
      <c r="D60" s="115" t="s">
        <v>113</v>
      </c>
      <c r="E60" s="98">
        <v>7410</v>
      </c>
      <c r="F60" s="101" t="s">
        <v>12</v>
      </c>
    </row>
    <row r="61" spans="2:6" ht="12.5">
      <c r="B61" s="114">
        <v>45503.724537037036</v>
      </c>
      <c r="C61" s="100">
        <v>500</v>
      </c>
      <c r="D61" s="115" t="s">
        <v>113</v>
      </c>
      <c r="E61" s="98">
        <v>7410</v>
      </c>
      <c r="F61" s="101" t="s">
        <v>12</v>
      </c>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4" priority="1">
      <formula>$D15&gt;#REF!</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E9210-D10B-4D2C-A280-D5DCD610E6DA}">
  <sheetPr codeName="Sheet22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45502</v>
      </c>
      <c r="C15" s="83">
        <f>SUMIF(F20:F5000,F15,C20:C5000)</f>
        <v>19000</v>
      </c>
      <c r="D15" s="84">
        <f>E15/C15</f>
        <v>14.701792105263157</v>
      </c>
      <c r="E15" s="84">
        <f>SUMIF(F20:F5000,F15,E20:E5000)</f>
        <v>279334.05</v>
      </c>
      <c r="F15" s="85" t="s">
        <v>12</v>
      </c>
    </row>
    <row r="16" spans="2:10">
      <c r="B16" s="30">
        <v>45502</v>
      </c>
      <c r="C16" s="83">
        <f>SUMIF(F20:F5001,F16,C20:C5001)</f>
        <v>0</v>
      </c>
      <c r="D16" s="84">
        <v>0</v>
      </c>
      <c r="E16" s="84">
        <f>SUMIF(F20:F5001,F16,E20:E5001)</f>
        <v>0</v>
      </c>
      <c r="F16" s="85" t="s">
        <v>22</v>
      </c>
    </row>
    <row r="17" spans="2:12" ht="12.5">
      <c r="B17" s="30">
        <v>45502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45502.385451388887</v>
      </c>
      <c r="C20" s="100">
        <v>10</v>
      </c>
      <c r="D20" s="115" t="s">
        <v>101</v>
      </c>
      <c r="E20" s="98">
        <v>148</v>
      </c>
      <c r="F20" s="101" t="s">
        <v>12</v>
      </c>
      <c r="G20" s="116"/>
      <c r="H20" s="113"/>
      <c r="I20" s="113"/>
      <c r="J20" s="113"/>
      <c r="K20" s="113"/>
    </row>
    <row r="21" spans="2:12" ht="12.5">
      <c r="B21" s="114">
        <v>45502.385509259257</v>
      </c>
      <c r="C21" s="100">
        <v>389</v>
      </c>
      <c r="D21" s="115" t="s">
        <v>101</v>
      </c>
      <c r="E21" s="98">
        <v>5757.2000000000007</v>
      </c>
      <c r="F21" s="94" t="s">
        <v>12</v>
      </c>
    </row>
    <row r="22" spans="2:12" ht="12.5">
      <c r="B22" s="114">
        <v>45502.385509259257</v>
      </c>
      <c r="C22" s="100">
        <v>418</v>
      </c>
      <c r="D22" s="115" t="s">
        <v>101</v>
      </c>
      <c r="E22" s="98">
        <v>6186.4000000000005</v>
      </c>
      <c r="F22" s="94" t="s">
        <v>12</v>
      </c>
    </row>
    <row r="23" spans="2:12" ht="12.5">
      <c r="B23" s="114">
        <v>45502.387638888889</v>
      </c>
      <c r="C23" s="100">
        <v>402</v>
      </c>
      <c r="D23" s="115" t="s">
        <v>89</v>
      </c>
      <c r="E23" s="98">
        <v>5941.5599999999995</v>
      </c>
      <c r="F23" s="101" t="s">
        <v>12</v>
      </c>
    </row>
    <row r="24" spans="2:12" ht="12.5">
      <c r="B24" s="114">
        <v>45502.396435185183</v>
      </c>
      <c r="C24" s="100">
        <v>382</v>
      </c>
      <c r="D24" s="115" t="s">
        <v>102</v>
      </c>
      <c r="E24" s="98">
        <v>5672.7</v>
      </c>
      <c r="F24" s="101" t="s">
        <v>12</v>
      </c>
    </row>
    <row r="25" spans="2:12" ht="12.5">
      <c r="B25" s="114">
        <v>45502.396851851852</v>
      </c>
      <c r="C25" s="100">
        <v>413</v>
      </c>
      <c r="D25" s="115" t="s">
        <v>103</v>
      </c>
      <c r="E25" s="98">
        <v>6128.92</v>
      </c>
      <c r="F25" s="101" t="s">
        <v>12</v>
      </c>
    </row>
    <row r="26" spans="2:12" ht="12.5">
      <c r="B26" s="114">
        <v>45502.39744212963</v>
      </c>
      <c r="C26" s="100">
        <v>374</v>
      </c>
      <c r="D26" s="115" t="s">
        <v>104</v>
      </c>
      <c r="E26" s="98">
        <v>5538.9400000000005</v>
      </c>
      <c r="F26" s="101" t="s">
        <v>12</v>
      </c>
    </row>
    <row r="27" spans="2:12" ht="12.5">
      <c r="B27" s="114">
        <v>45502.410567129627</v>
      </c>
      <c r="C27" s="100">
        <v>408</v>
      </c>
      <c r="D27" s="115" t="s">
        <v>101</v>
      </c>
      <c r="E27" s="98">
        <v>6038.4000000000005</v>
      </c>
      <c r="F27" s="101" t="s">
        <v>12</v>
      </c>
    </row>
    <row r="28" spans="2:12" ht="12.5">
      <c r="B28" s="114">
        <v>45502.410567129627</v>
      </c>
      <c r="C28" s="100">
        <v>150</v>
      </c>
      <c r="D28" s="115" t="s">
        <v>90</v>
      </c>
      <c r="E28" s="98">
        <v>2218.5</v>
      </c>
      <c r="F28" s="101" t="s">
        <v>12</v>
      </c>
    </row>
    <row r="29" spans="2:12" ht="12.5">
      <c r="B29" s="114">
        <v>45502.410567129627</v>
      </c>
      <c r="C29" s="100">
        <v>264</v>
      </c>
      <c r="D29" s="115" t="s">
        <v>90</v>
      </c>
      <c r="E29" s="98">
        <v>3904.56</v>
      </c>
      <c r="F29" s="101" t="s">
        <v>12</v>
      </c>
    </row>
    <row r="30" spans="2:12" ht="12.5">
      <c r="B30" s="114">
        <v>45502.426018518519</v>
      </c>
      <c r="C30" s="100">
        <v>431</v>
      </c>
      <c r="D30" s="115" t="s">
        <v>91</v>
      </c>
      <c r="E30" s="98">
        <v>6335.7</v>
      </c>
      <c r="F30" s="101" t="s">
        <v>12</v>
      </c>
    </row>
    <row r="31" spans="2:12" ht="12.5">
      <c r="B31" s="114">
        <v>45502.436863425923</v>
      </c>
      <c r="C31" s="100">
        <v>43</v>
      </c>
      <c r="D31" s="115" t="s">
        <v>99</v>
      </c>
      <c r="E31" s="98">
        <v>632.96</v>
      </c>
      <c r="F31" s="101" t="s">
        <v>12</v>
      </c>
    </row>
    <row r="32" spans="2:12" ht="12.5">
      <c r="B32" s="114">
        <v>45502.436863425923</v>
      </c>
      <c r="C32" s="100">
        <v>329</v>
      </c>
      <c r="D32" s="115" t="s">
        <v>99</v>
      </c>
      <c r="E32" s="98">
        <v>4842.88</v>
      </c>
      <c r="F32" s="101" t="s">
        <v>12</v>
      </c>
    </row>
    <row r="33" spans="2:6" ht="12.5">
      <c r="B33" s="114">
        <v>45502.441087962965</v>
      </c>
      <c r="C33" s="100">
        <v>396</v>
      </c>
      <c r="D33" s="115" t="s">
        <v>95</v>
      </c>
      <c r="E33" s="98">
        <v>5844.96</v>
      </c>
      <c r="F33" s="101" t="s">
        <v>12</v>
      </c>
    </row>
    <row r="34" spans="2:6" ht="12.5">
      <c r="B34" s="114">
        <v>45502.442858796298</v>
      </c>
      <c r="C34" s="100">
        <v>316</v>
      </c>
      <c r="D34" s="115" t="s">
        <v>96</v>
      </c>
      <c r="E34" s="98">
        <v>4661</v>
      </c>
      <c r="F34" s="101" t="s">
        <v>12</v>
      </c>
    </row>
    <row r="35" spans="2:6" ht="12.5">
      <c r="B35" s="114">
        <v>45502.448240740741</v>
      </c>
      <c r="C35" s="100">
        <v>78</v>
      </c>
      <c r="D35" s="115" t="s">
        <v>96</v>
      </c>
      <c r="E35" s="98">
        <v>1150.5</v>
      </c>
      <c r="F35" s="101" t="s">
        <v>12</v>
      </c>
    </row>
    <row r="36" spans="2:6" ht="12.5">
      <c r="B36" s="114">
        <v>45502.453506944446</v>
      </c>
      <c r="C36" s="100">
        <v>51</v>
      </c>
      <c r="D36" s="115" t="s">
        <v>88</v>
      </c>
      <c r="E36" s="98">
        <v>751.74</v>
      </c>
      <c r="F36" s="101" t="s">
        <v>12</v>
      </c>
    </row>
    <row r="37" spans="2:6" ht="12.5">
      <c r="B37" s="114">
        <v>45502.453506944446</v>
      </c>
      <c r="C37" s="100">
        <v>308</v>
      </c>
      <c r="D37" s="115" t="s">
        <v>88</v>
      </c>
      <c r="E37" s="98">
        <v>4539.92</v>
      </c>
      <c r="F37" s="101" t="s">
        <v>12</v>
      </c>
    </row>
    <row r="38" spans="2:6" ht="12.5">
      <c r="B38" s="114">
        <v>45502.465671296297</v>
      </c>
      <c r="C38" s="100">
        <v>353</v>
      </c>
      <c r="D38" s="115" t="s">
        <v>97</v>
      </c>
      <c r="E38" s="98">
        <v>5199.6900000000005</v>
      </c>
      <c r="F38" s="101" t="s">
        <v>12</v>
      </c>
    </row>
    <row r="39" spans="2:6" ht="12.5">
      <c r="B39" s="114">
        <v>45502.467615740738</v>
      </c>
      <c r="C39" s="100">
        <v>400</v>
      </c>
      <c r="D39" s="115" t="s">
        <v>97</v>
      </c>
      <c r="E39" s="98">
        <v>5892</v>
      </c>
      <c r="F39" s="101" t="s">
        <v>12</v>
      </c>
    </row>
    <row r="40" spans="2:6" ht="12.5">
      <c r="B40" s="114">
        <v>45502.47146990741</v>
      </c>
      <c r="C40" s="100">
        <v>500</v>
      </c>
      <c r="D40" s="115" t="s">
        <v>97</v>
      </c>
      <c r="E40" s="98">
        <v>7365</v>
      </c>
      <c r="F40" s="101" t="s">
        <v>12</v>
      </c>
    </row>
    <row r="41" spans="2:6" ht="12.5">
      <c r="B41" s="114">
        <v>45502.479409722226</v>
      </c>
      <c r="C41" s="100">
        <v>392</v>
      </c>
      <c r="D41" s="115" t="s">
        <v>97</v>
      </c>
      <c r="E41" s="98">
        <v>5774.16</v>
      </c>
      <c r="F41" s="101" t="s">
        <v>12</v>
      </c>
    </row>
    <row r="42" spans="2:6" ht="12.5">
      <c r="B42" s="114">
        <v>45502.48228009259</v>
      </c>
      <c r="C42" s="100">
        <v>500</v>
      </c>
      <c r="D42" s="115" t="s">
        <v>99</v>
      </c>
      <c r="E42" s="98">
        <v>7360</v>
      </c>
      <c r="F42" s="101" t="s">
        <v>12</v>
      </c>
    </row>
    <row r="43" spans="2:6" ht="12.5">
      <c r="B43" s="114">
        <v>45502.518495370372</v>
      </c>
      <c r="C43" s="100">
        <v>46</v>
      </c>
      <c r="D43" s="115" t="s">
        <v>94</v>
      </c>
      <c r="E43" s="98">
        <v>679.42</v>
      </c>
      <c r="F43" s="101" t="s">
        <v>12</v>
      </c>
    </row>
    <row r="44" spans="2:6" ht="12.5">
      <c r="B44" s="114">
        <v>45502.519085648149</v>
      </c>
      <c r="C44" s="100">
        <v>67</v>
      </c>
      <c r="D44" s="115" t="s">
        <v>94</v>
      </c>
      <c r="E44" s="98">
        <v>989.58999999999992</v>
      </c>
      <c r="F44" s="101" t="s">
        <v>12</v>
      </c>
    </row>
    <row r="45" spans="2:6" ht="12.5">
      <c r="B45" s="114">
        <v>45502.519178240742</v>
      </c>
      <c r="C45" s="100">
        <v>67</v>
      </c>
      <c r="D45" s="115" t="s">
        <v>94</v>
      </c>
      <c r="E45" s="98">
        <v>989.58999999999992</v>
      </c>
      <c r="F45" s="101" t="s">
        <v>12</v>
      </c>
    </row>
    <row r="46" spans="2:6" ht="12.5">
      <c r="B46" s="114">
        <v>45502.519629629627</v>
      </c>
      <c r="C46" s="100">
        <v>78</v>
      </c>
      <c r="D46" s="115" t="s">
        <v>94</v>
      </c>
      <c r="E46" s="98">
        <v>1152.06</v>
      </c>
      <c r="F46" s="101" t="s">
        <v>12</v>
      </c>
    </row>
    <row r="47" spans="2:6" ht="12.5">
      <c r="B47" s="114">
        <v>45502.521273148152</v>
      </c>
      <c r="C47" s="100">
        <v>78</v>
      </c>
      <c r="D47" s="115" t="s">
        <v>94</v>
      </c>
      <c r="E47" s="98">
        <v>1152.06</v>
      </c>
      <c r="F47" s="101" t="s">
        <v>12</v>
      </c>
    </row>
    <row r="48" spans="2:6" ht="12.5">
      <c r="B48" s="114">
        <v>45502.52238425926</v>
      </c>
      <c r="C48" s="100">
        <v>82</v>
      </c>
      <c r="D48" s="115" t="s">
        <v>94</v>
      </c>
      <c r="E48" s="98">
        <v>1211.1399999999999</v>
      </c>
      <c r="F48" s="101" t="s">
        <v>12</v>
      </c>
    </row>
    <row r="49" spans="2:6" ht="12.5">
      <c r="B49" s="114">
        <v>45502.536180555559</v>
      </c>
      <c r="C49" s="100">
        <v>372</v>
      </c>
      <c r="D49" s="115" t="s">
        <v>95</v>
      </c>
      <c r="E49" s="98">
        <v>5490.72</v>
      </c>
      <c r="F49" s="101" t="s">
        <v>12</v>
      </c>
    </row>
    <row r="50" spans="2:6" ht="12.5">
      <c r="B50" s="114">
        <v>45502.565868055557</v>
      </c>
      <c r="C50" s="100">
        <v>15</v>
      </c>
      <c r="D50" s="115" t="s">
        <v>98</v>
      </c>
      <c r="E50" s="98">
        <v>220.65</v>
      </c>
      <c r="F50" s="101" t="s">
        <v>12</v>
      </c>
    </row>
    <row r="51" spans="2:6" ht="12.5">
      <c r="B51" s="114">
        <v>45502.575486111113</v>
      </c>
      <c r="C51" s="100">
        <v>214</v>
      </c>
      <c r="D51" s="115" t="s">
        <v>99</v>
      </c>
      <c r="E51" s="98">
        <v>3150.08</v>
      </c>
      <c r="F51" s="101" t="s">
        <v>12</v>
      </c>
    </row>
    <row r="52" spans="2:6" ht="12.5">
      <c r="B52" s="114">
        <v>45502.575486111113</v>
      </c>
      <c r="C52" s="100">
        <v>136</v>
      </c>
      <c r="D52" s="115" t="s">
        <v>99</v>
      </c>
      <c r="E52" s="98">
        <v>2001.92</v>
      </c>
      <c r="F52" s="101" t="s">
        <v>12</v>
      </c>
    </row>
    <row r="53" spans="2:6" ht="12.5">
      <c r="B53" s="114">
        <v>45502.581909722219</v>
      </c>
      <c r="C53" s="100">
        <v>396</v>
      </c>
      <c r="D53" s="115" t="s">
        <v>98</v>
      </c>
      <c r="E53" s="98">
        <v>5825.1600000000008</v>
      </c>
      <c r="F53" s="101" t="s">
        <v>12</v>
      </c>
    </row>
    <row r="54" spans="2:6" ht="12.5">
      <c r="B54" s="114">
        <v>45502.589201388888</v>
      </c>
      <c r="C54" s="100">
        <v>200</v>
      </c>
      <c r="D54" s="115" t="s">
        <v>99</v>
      </c>
      <c r="E54" s="98">
        <v>2944</v>
      </c>
      <c r="F54" s="101" t="s">
        <v>12</v>
      </c>
    </row>
    <row r="55" spans="2:6" ht="12.5">
      <c r="B55" s="114">
        <v>45502.605949074074</v>
      </c>
      <c r="C55" s="100">
        <v>204</v>
      </c>
      <c r="D55" s="115" t="s">
        <v>88</v>
      </c>
      <c r="E55" s="98">
        <v>3006.96</v>
      </c>
      <c r="F55" s="101" t="s">
        <v>12</v>
      </c>
    </row>
    <row r="56" spans="2:6" ht="12.5">
      <c r="B56" s="114">
        <v>45502.605949074074</v>
      </c>
      <c r="C56" s="100">
        <v>1</v>
      </c>
      <c r="D56" s="115" t="s">
        <v>88</v>
      </c>
      <c r="E56" s="98">
        <v>14.74</v>
      </c>
      <c r="F56" s="101" t="s">
        <v>12</v>
      </c>
    </row>
    <row r="57" spans="2:6" ht="12.5">
      <c r="B57" s="114">
        <v>45502.605949074074</v>
      </c>
      <c r="C57" s="100">
        <v>250</v>
      </c>
      <c r="D57" s="115" t="s">
        <v>88</v>
      </c>
      <c r="E57" s="98">
        <v>3685</v>
      </c>
      <c r="F57" s="101" t="s">
        <v>12</v>
      </c>
    </row>
    <row r="58" spans="2:6" ht="12.5">
      <c r="B58" s="114">
        <v>45502.605949074074</v>
      </c>
      <c r="C58" s="100">
        <v>45</v>
      </c>
      <c r="D58" s="115" t="s">
        <v>88</v>
      </c>
      <c r="E58" s="98">
        <v>663.3</v>
      </c>
      <c r="F58" s="101" t="s">
        <v>12</v>
      </c>
    </row>
    <row r="59" spans="2:6" ht="12.5">
      <c r="B59" s="114">
        <v>45502.612893518519</v>
      </c>
      <c r="C59" s="100">
        <v>412</v>
      </c>
      <c r="D59" s="115" t="s">
        <v>97</v>
      </c>
      <c r="E59" s="98">
        <v>6068.76</v>
      </c>
      <c r="F59" s="101" t="s">
        <v>12</v>
      </c>
    </row>
    <row r="60" spans="2:6" ht="12.5">
      <c r="B60" s="114">
        <v>45502.624965277777</v>
      </c>
      <c r="C60" s="100">
        <v>182</v>
      </c>
      <c r="D60" s="115" t="s">
        <v>97</v>
      </c>
      <c r="E60" s="98">
        <v>2680.86</v>
      </c>
      <c r="F60" s="101" t="s">
        <v>12</v>
      </c>
    </row>
    <row r="61" spans="2:6" ht="12.5">
      <c r="B61" s="114">
        <v>45502.624965277777</v>
      </c>
      <c r="C61" s="100">
        <v>118</v>
      </c>
      <c r="D61" s="115" t="s">
        <v>97</v>
      </c>
      <c r="E61" s="98">
        <v>1738.14</v>
      </c>
      <c r="F61" s="101" t="s">
        <v>12</v>
      </c>
    </row>
    <row r="62" spans="2:6" ht="12.5">
      <c r="B62" s="114">
        <v>45502.627905092595</v>
      </c>
      <c r="C62" s="100">
        <v>118</v>
      </c>
      <c r="D62" s="115" t="s">
        <v>98</v>
      </c>
      <c r="E62" s="98">
        <v>1735.7800000000002</v>
      </c>
      <c r="F62" s="101" t="s">
        <v>12</v>
      </c>
    </row>
    <row r="63" spans="2:6" ht="12.5">
      <c r="B63" s="114">
        <v>45502.627905092595</v>
      </c>
      <c r="C63" s="100">
        <v>382</v>
      </c>
      <c r="D63" s="115" t="s">
        <v>98</v>
      </c>
      <c r="E63" s="98">
        <v>5619.22</v>
      </c>
      <c r="F63" s="101" t="s">
        <v>12</v>
      </c>
    </row>
    <row r="64" spans="2:6" ht="12.5">
      <c r="B64" s="114">
        <v>45502.645636574074</v>
      </c>
      <c r="C64" s="100">
        <v>378</v>
      </c>
      <c r="D64" s="115" t="s">
        <v>99</v>
      </c>
      <c r="E64" s="98">
        <v>5564.16</v>
      </c>
      <c r="F64" s="101" t="s">
        <v>12</v>
      </c>
    </row>
    <row r="65" spans="2:6" ht="12.5">
      <c r="B65" s="114">
        <v>45502.646562499998</v>
      </c>
      <c r="C65" s="100">
        <v>500</v>
      </c>
      <c r="D65" s="115" t="s">
        <v>98</v>
      </c>
      <c r="E65" s="98">
        <v>7355</v>
      </c>
      <c r="F65" s="101" t="s">
        <v>12</v>
      </c>
    </row>
    <row r="66" spans="2:6" ht="12.5">
      <c r="B66" s="114">
        <v>45502.646562499998</v>
      </c>
      <c r="C66" s="100">
        <v>423</v>
      </c>
      <c r="D66" s="115" t="s">
        <v>98</v>
      </c>
      <c r="E66" s="98">
        <v>6222.33</v>
      </c>
      <c r="F66" s="101" t="s">
        <v>12</v>
      </c>
    </row>
    <row r="67" spans="2:6" ht="12.5">
      <c r="B67" s="114">
        <v>45502.654699074075</v>
      </c>
      <c r="C67" s="100">
        <v>314</v>
      </c>
      <c r="D67" s="115" t="s">
        <v>92</v>
      </c>
      <c r="E67" s="98">
        <v>4609.5199999999995</v>
      </c>
      <c r="F67" s="101" t="s">
        <v>12</v>
      </c>
    </row>
    <row r="68" spans="2:6" ht="12.5">
      <c r="B68" s="114">
        <v>45502.654699074075</v>
      </c>
      <c r="C68" s="100">
        <v>186</v>
      </c>
      <c r="D68" s="115" t="s">
        <v>92</v>
      </c>
      <c r="E68" s="98">
        <v>2730.48</v>
      </c>
      <c r="F68" s="101" t="s">
        <v>12</v>
      </c>
    </row>
    <row r="69" spans="2:6" ht="12.5">
      <c r="B69" s="114">
        <v>45502.672812500001</v>
      </c>
      <c r="C69" s="100">
        <v>14</v>
      </c>
      <c r="D69" s="115" t="s">
        <v>105</v>
      </c>
      <c r="E69" s="98">
        <v>205.24</v>
      </c>
      <c r="F69" s="101" t="s">
        <v>12</v>
      </c>
    </row>
    <row r="70" spans="2:6" ht="12.5">
      <c r="B70" s="114">
        <v>45502.672812500001</v>
      </c>
      <c r="C70" s="100">
        <v>397</v>
      </c>
      <c r="D70" s="115" t="s">
        <v>105</v>
      </c>
      <c r="E70" s="98">
        <v>5820.02</v>
      </c>
      <c r="F70" s="101" t="s">
        <v>12</v>
      </c>
    </row>
    <row r="71" spans="2:6" ht="12.5">
      <c r="B71" s="114">
        <v>45502.679756944446</v>
      </c>
      <c r="C71" s="100">
        <v>346</v>
      </c>
      <c r="D71" s="115" t="s">
        <v>106</v>
      </c>
      <c r="E71" s="98">
        <v>5061.9800000000005</v>
      </c>
      <c r="F71" s="101" t="s">
        <v>12</v>
      </c>
    </row>
    <row r="72" spans="2:6" ht="12.5">
      <c r="B72" s="114">
        <v>45502.689606481479</v>
      </c>
      <c r="C72" s="100">
        <v>410</v>
      </c>
      <c r="D72" s="115" t="s">
        <v>107</v>
      </c>
      <c r="E72" s="98">
        <v>5986</v>
      </c>
      <c r="F72" s="101" t="s">
        <v>12</v>
      </c>
    </row>
    <row r="73" spans="2:6" ht="12.5">
      <c r="B73" s="114">
        <v>45502.689606481479</v>
      </c>
      <c r="C73" s="100">
        <v>72</v>
      </c>
      <c r="D73" s="115" t="s">
        <v>107</v>
      </c>
      <c r="E73" s="98">
        <v>1051.2</v>
      </c>
      <c r="F73" s="101" t="s">
        <v>12</v>
      </c>
    </row>
    <row r="74" spans="2:6" ht="12.5">
      <c r="B74" s="114">
        <v>45502.689606481479</v>
      </c>
      <c r="C74" s="100">
        <v>18</v>
      </c>
      <c r="D74" s="115" t="s">
        <v>107</v>
      </c>
      <c r="E74" s="98">
        <v>262.8</v>
      </c>
      <c r="F74" s="101" t="s">
        <v>12</v>
      </c>
    </row>
    <row r="75" spans="2:6" ht="12.5">
      <c r="B75" s="114">
        <v>45502.698750000003</v>
      </c>
      <c r="C75" s="100">
        <v>600</v>
      </c>
      <c r="D75" s="115" t="s">
        <v>108</v>
      </c>
      <c r="E75" s="98">
        <v>8754</v>
      </c>
      <c r="F75" s="101" t="s">
        <v>12</v>
      </c>
    </row>
    <row r="76" spans="2:6" ht="12.5">
      <c r="B76" s="114">
        <v>45502.698935185188</v>
      </c>
      <c r="C76" s="100">
        <v>22</v>
      </c>
      <c r="D76" s="115" t="s">
        <v>108</v>
      </c>
      <c r="E76" s="98">
        <v>320.98</v>
      </c>
      <c r="F76" s="101" t="s">
        <v>12</v>
      </c>
    </row>
    <row r="77" spans="2:6" ht="12.5">
      <c r="B77" s="114">
        <v>45502.700844907406</v>
      </c>
      <c r="C77" s="100">
        <v>152</v>
      </c>
      <c r="D77" s="115" t="s">
        <v>109</v>
      </c>
      <c r="E77" s="98">
        <v>2220.7199999999998</v>
      </c>
      <c r="F77" s="101" t="s">
        <v>12</v>
      </c>
    </row>
    <row r="78" spans="2:6" ht="12.5">
      <c r="B78" s="114">
        <v>45502.700844907406</v>
      </c>
      <c r="C78" s="100">
        <v>64</v>
      </c>
      <c r="D78" s="115" t="s">
        <v>109</v>
      </c>
      <c r="E78" s="98">
        <v>935.04</v>
      </c>
      <c r="F78" s="101" t="s">
        <v>12</v>
      </c>
    </row>
    <row r="79" spans="2:6" ht="12.5">
      <c r="B79" s="114">
        <v>45502.700844907406</v>
      </c>
      <c r="C79" s="100">
        <v>61</v>
      </c>
      <c r="D79" s="115" t="s">
        <v>109</v>
      </c>
      <c r="E79" s="98">
        <v>891.20999999999992</v>
      </c>
      <c r="F79" s="101" t="s">
        <v>12</v>
      </c>
    </row>
    <row r="80" spans="2:6" ht="12.5">
      <c r="B80" s="114">
        <v>45502.700844907406</v>
      </c>
      <c r="C80" s="100">
        <v>35</v>
      </c>
      <c r="D80" s="115" t="s">
        <v>109</v>
      </c>
      <c r="E80" s="98">
        <v>511.34999999999997</v>
      </c>
      <c r="F80" s="101" t="s">
        <v>12</v>
      </c>
    </row>
    <row r="81" spans="2:6" ht="12.5">
      <c r="B81" s="114">
        <v>45502.700844907406</v>
      </c>
      <c r="C81" s="100">
        <v>66</v>
      </c>
      <c r="D81" s="115" t="s">
        <v>109</v>
      </c>
      <c r="E81" s="98">
        <v>964.26</v>
      </c>
      <c r="F81" s="101" t="s">
        <v>12</v>
      </c>
    </row>
    <row r="82" spans="2:6" ht="12.5">
      <c r="B82" s="114">
        <v>45502.705578703702</v>
      </c>
      <c r="C82" s="100">
        <v>939</v>
      </c>
      <c r="D82" s="115" t="s">
        <v>110</v>
      </c>
      <c r="E82" s="98">
        <v>13728.179999999998</v>
      </c>
      <c r="F82" s="101" t="s">
        <v>12</v>
      </c>
    </row>
    <row r="83" spans="2:6" ht="12.5">
      <c r="B83" s="114">
        <v>45502.705578703702</v>
      </c>
      <c r="C83" s="100">
        <v>61</v>
      </c>
      <c r="D83" s="115" t="s">
        <v>110</v>
      </c>
      <c r="E83" s="98">
        <v>891.81999999999994</v>
      </c>
      <c r="F83" s="101" t="s">
        <v>12</v>
      </c>
    </row>
    <row r="84" spans="2:6" ht="12.5">
      <c r="B84" s="114">
        <v>45502.712118055555</v>
      </c>
      <c r="C84" s="100">
        <v>1000</v>
      </c>
      <c r="D84" s="115" t="s">
        <v>109</v>
      </c>
      <c r="E84" s="98">
        <v>14610</v>
      </c>
      <c r="F84" s="101" t="s">
        <v>12</v>
      </c>
    </row>
    <row r="85" spans="2:6" ht="12.5">
      <c r="B85" s="114">
        <v>45502.71234953704</v>
      </c>
      <c r="C85" s="100">
        <v>1000</v>
      </c>
      <c r="D85" s="115" t="s">
        <v>109</v>
      </c>
      <c r="E85" s="98">
        <v>14610</v>
      </c>
      <c r="F85" s="101" t="s">
        <v>12</v>
      </c>
    </row>
    <row r="86" spans="2:6" ht="12.5">
      <c r="B86" s="114">
        <v>45502.713240740741</v>
      </c>
      <c r="C86" s="100">
        <v>314</v>
      </c>
      <c r="D86" s="115" t="s">
        <v>109</v>
      </c>
      <c r="E86" s="98">
        <v>4587.54</v>
      </c>
      <c r="F86" s="101" t="s">
        <v>12</v>
      </c>
    </row>
    <row r="87" spans="2:6" ht="12.5">
      <c r="B87" s="114">
        <v>45502.713240740741</v>
      </c>
      <c r="C87" s="100">
        <v>12</v>
      </c>
      <c r="D87" s="115" t="s">
        <v>109</v>
      </c>
      <c r="E87" s="98">
        <v>175.32</v>
      </c>
      <c r="F87" s="101" t="s">
        <v>12</v>
      </c>
    </row>
    <row r="88" spans="2:6" ht="12.5">
      <c r="B88" s="114">
        <v>45502.713240740741</v>
      </c>
      <c r="C88" s="100">
        <v>374</v>
      </c>
      <c r="D88" s="115" t="s">
        <v>109</v>
      </c>
      <c r="E88" s="98">
        <v>5464.1399999999994</v>
      </c>
      <c r="F88" s="101" t="s">
        <v>12</v>
      </c>
    </row>
    <row r="89" spans="2:6" ht="12.5">
      <c r="B89" s="114">
        <v>45502.717465277776</v>
      </c>
      <c r="C89" s="100">
        <v>72</v>
      </c>
      <c r="D89" s="115" t="s">
        <v>109</v>
      </c>
      <c r="E89" s="98">
        <v>1051.92</v>
      </c>
      <c r="F89" s="101" t="s">
        <v>12</v>
      </c>
    </row>
    <row r="90" spans="2:6" ht="12.5">
      <c r="B90" s="114">
        <v>45502.717766203707</v>
      </c>
      <c r="C90" s="100">
        <v>339</v>
      </c>
      <c r="D90" s="115" t="s">
        <v>109</v>
      </c>
      <c r="E90" s="98">
        <v>4952.79</v>
      </c>
      <c r="F90" s="101" t="s">
        <v>12</v>
      </c>
    </row>
    <row r="91" spans="2:6" ht="12.5">
      <c r="B91" s="114">
        <v>45502.717766203707</v>
      </c>
      <c r="C91" s="100">
        <v>61</v>
      </c>
      <c r="D91" s="115" t="s">
        <v>109</v>
      </c>
      <c r="E91" s="98">
        <v>891.20999999999992</v>
      </c>
      <c r="F91" s="101" t="s">
        <v>12</v>
      </c>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3" priority="1">
      <formula>$D15&gt;#REF!</formula>
    </cfRule>
  </conditionalFormatting>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67C8-E332-4B2E-A85C-3CB2CCA04F04}">
  <sheetPr codeName="Sheet22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45498</v>
      </c>
      <c r="C15" s="83">
        <f>SUMIF(F20:F5000,F15,C20:C5000)</f>
        <v>19000</v>
      </c>
      <c r="D15" s="84">
        <f>E15/C15</f>
        <v>14.713057368421051</v>
      </c>
      <c r="E15" s="84">
        <f>SUMIF(F20:F5000,F15,E20:E5000)</f>
        <v>279548.08999999997</v>
      </c>
      <c r="F15" s="85" t="s">
        <v>12</v>
      </c>
    </row>
    <row r="16" spans="2:10">
      <c r="B16" s="30">
        <v>45498</v>
      </c>
      <c r="C16" s="83">
        <f>SUMIF(F20:F5001,F16,C20:C5001)</f>
        <v>0</v>
      </c>
      <c r="D16" s="84">
        <v>0</v>
      </c>
      <c r="E16" s="84">
        <f>SUMIF(F20:F5001,F16,E20:E5001)</f>
        <v>0</v>
      </c>
      <c r="F16" s="85" t="s">
        <v>22</v>
      </c>
    </row>
    <row r="17" spans="2:12" ht="12.5">
      <c r="B17" s="30">
        <v>45498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45499.387407407405</v>
      </c>
      <c r="C20" s="100">
        <v>170</v>
      </c>
      <c r="D20" s="115" t="s">
        <v>85</v>
      </c>
      <c r="E20" s="98">
        <v>2471.7999999999997</v>
      </c>
      <c r="F20" s="101" t="s">
        <v>12</v>
      </c>
      <c r="G20" s="116"/>
      <c r="H20" s="113"/>
      <c r="I20" s="113"/>
      <c r="J20" s="113"/>
      <c r="K20" s="113"/>
    </row>
    <row r="21" spans="2:12" ht="12.5">
      <c r="B21" s="114">
        <v>45499.387407407405</v>
      </c>
      <c r="C21" s="100">
        <v>205</v>
      </c>
      <c r="D21" s="115" t="s">
        <v>85</v>
      </c>
      <c r="E21" s="98">
        <v>2980.7</v>
      </c>
      <c r="F21" s="94" t="s">
        <v>12</v>
      </c>
    </row>
    <row r="22" spans="2:12" ht="12.5">
      <c r="B22" s="114">
        <v>45499.387824074074</v>
      </c>
      <c r="C22" s="100">
        <v>395</v>
      </c>
      <c r="D22" s="115" t="s">
        <v>86</v>
      </c>
      <c r="E22" s="98">
        <v>5739.3499999999995</v>
      </c>
      <c r="F22" s="94" t="s">
        <v>12</v>
      </c>
    </row>
    <row r="23" spans="2:12" ht="12.5">
      <c r="B23" s="114">
        <v>45499.397951388892</v>
      </c>
      <c r="C23" s="100">
        <v>3</v>
      </c>
      <c r="D23" s="115" t="s">
        <v>87</v>
      </c>
      <c r="E23" s="98">
        <v>43.47</v>
      </c>
      <c r="F23" s="101" t="s">
        <v>12</v>
      </c>
    </row>
    <row r="24" spans="2:12" ht="12.5">
      <c r="B24" s="114">
        <v>45499.437858796293</v>
      </c>
      <c r="C24" s="100">
        <v>148</v>
      </c>
      <c r="D24" s="115" t="s">
        <v>88</v>
      </c>
      <c r="E24" s="98">
        <v>2181.52</v>
      </c>
      <c r="F24" s="101" t="s">
        <v>12</v>
      </c>
    </row>
    <row r="25" spans="2:12" ht="12.5">
      <c r="B25" s="114">
        <v>45499.437916666669</v>
      </c>
      <c r="C25" s="100">
        <v>8</v>
      </c>
      <c r="D25" s="115" t="s">
        <v>88</v>
      </c>
      <c r="E25" s="98">
        <v>117.92</v>
      </c>
      <c r="F25" s="101" t="s">
        <v>12</v>
      </c>
    </row>
    <row r="26" spans="2:12" ht="12.5">
      <c r="B26" s="114">
        <v>45499.437916666669</v>
      </c>
      <c r="C26" s="100">
        <v>229</v>
      </c>
      <c r="D26" s="115" t="s">
        <v>88</v>
      </c>
      <c r="E26" s="98">
        <v>3375.46</v>
      </c>
      <c r="F26" s="101" t="s">
        <v>12</v>
      </c>
    </row>
    <row r="27" spans="2:12" ht="12.5">
      <c r="B27" s="114">
        <v>45499.443726851852</v>
      </c>
      <c r="C27" s="100">
        <v>294</v>
      </c>
      <c r="D27" s="115" t="s">
        <v>88</v>
      </c>
      <c r="E27" s="98">
        <v>4333.5600000000004</v>
      </c>
      <c r="F27" s="101" t="s">
        <v>12</v>
      </c>
    </row>
    <row r="28" spans="2:12" ht="12.5">
      <c r="B28" s="114">
        <v>45499.446134259262</v>
      </c>
      <c r="C28" s="100">
        <v>396</v>
      </c>
      <c r="D28" s="115" t="s">
        <v>89</v>
      </c>
      <c r="E28" s="98">
        <v>5852.88</v>
      </c>
      <c r="F28" s="101" t="s">
        <v>12</v>
      </c>
    </row>
    <row r="29" spans="2:12" ht="12.5">
      <c r="B29" s="114">
        <v>45499.446134259262</v>
      </c>
      <c r="C29" s="100">
        <v>365</v>
      </c>
      <c r="D29" s="115" t="s">
        <v>89</v>
      </c>
      <c r="E29" s="98">
        <v>5394.7</v>
      </c>
      <c r="F29" s="101" t="s">
        <v>12</v>
      </c>
    </row>
    <row r="30" spans="2:12" ht="12.5">
      <c r="B30" s="114">
        <v>45499.446134259262</v>
      </c>
      <c r="C30" s="100">
        <v>300</v>
      </c>
      <c r="D30" s="115" t="s">
        <v>89</v>
      </c>
      <c r="E30" s="98">
        <v>4434</v>
      </c>
      <c r="F30" s="101" t="s">
        <v>12</v>
      </c>
    </row>
    <row r="31" spans="2:12" ht="12.5">
      <c r="B31" s="114">
        <v>45499.446134259262</v>
      </c>
      <c r="C31" s="100">
        <v>132</v>
      </c>
      <c r="D31" s="115" t="s">
        <v>90</v>
      </c>
      <c r="E31" s="98">
        <v>1952.28</v>
      </c>
      <c r="F31" s="101" t="s">
        <v>12</v>
      </c>
    </row>
    <row r="32" spans="2:12" ht="12.5">
      <c r="B32" s="114">
        <v>45499.453113425923</v>
      </c>
      <c r="C32" s="100">
        <v>424</v>
      </c>
      <c r="D32" s="115" t="s">
        <v>88</v>
      </c>
      <c r="E32" s="98">
        <v>6249.76</v>
      </c>
      <c r="F32" s="101" t="s">
        <v>12</v>
      </c>
    </row>
    <row r="33" spans="2:6" ht="12.5">
      <c r="B33" s="114">
        <v>45499.468206018515</v>
      </c>
      <c r="C33" s="100">
        <v>382</v>
      </c>
      <c r="D33" s="115" t="s">
        <v>91</v>
      </c>
      <c r="E33" s="98">
        <v>5615.4</v>
      </c>
      <c r="F33" s="101" t="s">
        <v>12</v>
      </c>
    </row>
    <row r="34" spans="2:6" ht="12.5">
      <c r="B34" s="114">
        <v>45499.482141203705</v>
      </c>
      <c r="C34" s="100">
        <v>176</v>
      </c>
      <c r="D34" s="115" t="s">
        <v>92</v>
      </c>
      <c r="E34" s="98">
        <v>2583.6799999999998</v>
      </c>
      <c r="F34" s="101" t="s">
        <v>12</v>
      </c>
    </row>
    <row r="35" spans="2:6" ht="12.5">
      <c r="B35" s="114">
        <v>45499.482662037037</v>
      </c>
      <c r="C35" s="100">
        <v>48</v>
      </c>
      <c r="D35" s="115" t="s">
        <v>92</v>
      </c>
      <c r="E35" s="98">
        <v>704.64</v>
      </c>
      <c r="F35" s="101" t="s">
        <v>12</v>
      </c>
    </row>
    <row r="36" spans="2:6" ht="12.5">
      <c r="B36" s="114">
        <v>45499.482662037037</v>
      </c>
      <c r="C36" s="100">
        <v>176</v>
      </c>
      <c r="D36" s="115" t="s">
        <v>92</v>
      </c>
      <c r="E36" s="98">
        <v>2583.6799999999998</v>
      </c>
      <c r="F36" s="101" t="s">
        <v>12</v>
      </c>
    </row>
    <row r="37" spans="2:6" ht="12.5">
      <c r="B37" s="114">
        <v>45499.490393518521</v>
      </c>
      <c r="C37" s="100">
        <v>394</v>
      </c>
      <c r="D37" s="115" t="s">
        <v>93</v>
      </c>
      <c r="E37" s="98">
        <v>5779.98</v>
      </c>
      <c r="F37" s="101" t="s">
        <v>12</v>
      </c>
    </row>
    <row r="38" spans="2:6" ht="12.5">
      <c r="B38" s="114">
        <v>45499.527974537035</v>
      </c>
      <c r="C38" s="100">
        <v>376</v>
      </c>
      <c r="D38" s="115" t="s">
        <v>94</v>
      </c>
      <c r="E38" s="98">
        <v>5553.5199999999995</v>
      </c>
      <c r="F38" s="101" t="s">
        <v>12</v>
      </c>
    </row>
    <row r="39" spans="2:6" ht="12.5">
      <c r="B39" s="114">
        <v>45499.527974537035</v>
      </c>
      <c r="C39" s="100">
        <v>27</v>
      </c>
      <c r="D39" s="115" t="s">
        <v>94</v>
      </c>
      <c r="E39" s="98">
        <v>398.78999999999996</v>
      </c>
      <c r="F39" s="101" t="s">
        <v>12</v>
      </c>
    </row>
    <row r="40" spans="2:6" ht="12.5">
      <c r="B40" s="114">
        <v>45499.527974537035</v>
      </c>
      <c r="C40" s="100">
        <v>1</v>
      </c>
      <c r="D40" s="115" t="s">
        <v>94</v>
      </c>
      <c r="E40" s="98">
        <v>14.77</v>
      </c>
      <c r="F40" s="101" t="s">
        <v>12</v>
      </c>
    </row>
    <row r="41" spans="2:6" ht="12.5">
      <c r="B41" s="114">
        <v>45499.527974537035</v>
      </c>
      <c r="C41" s="100">
        <v>2</v>
      </c>
      <c r="D41" s="115" t="s">
        <v>94</v>
      </c>
      <c r="E41" s="98">
        <v>29.54</v>
      </c>
      <c r="F41" s="101" t="s">
        <v>12</v>
      </c>
    </row>
    <row r="42" spans="2:6" ht="12.5">
      <c r="B42" s="114">
        <v>45499.527974537035</v>
      </c>
      <c r="C42" s="100">
        <v>1</v>
      </c>
      <c r="D42" s="115" t="s">
        <v>94</v>
      </c>
      <c r="E42" s="98">
        <v>14.77</v>
      </c>
      <c r="F42" s="101" t="s">
        <v>12</v>
      </c>
    </row>
    <row r="43" spans="2:6" ht="12.5">
      <c r="B43" s="114">
        <v>45499.527974537035</v>
      </c>
      <c r="C43" s="100">
        <v>2</v>
      </c>
      <c r="D43" s="115" t="s">
        <v>94</v>
      </c>
      <c r="E43" s="98">
        <v>29.54</v>
      </c>
      <c r="F43" s="101" t="s">
        <v>12</v>
      </c>
    </row>
    <row r="44" spans="2:6" ht="12.5">
      <c r="B44" s="114">
        <v>45499.528124999997</v>
      </c>
      <c r="C44" s="100">
        <v>350</v>
      </c>
      <c r="D44" s="115" t="s">
        <v>95</v>
      </c>
      <c r="E44" s="98">
        <v>5166</v>
      </c>
      <c r="F44" s="101" t="s">
        <v>12</v>
      </c>
    </row>
    <row r="45" spans="2:6" ht="12.5">
      <c r="B45" s="114">
        <v>45499.551226851851</v>
      </c>
      <c r="C45" s="100">
        <v>104</v>
      </c>
      <c r="D45" s="115" t="s">
        <v>96</v>
      </c>
      <c r="E45" s="98">
        <v>1534</v>
      </c>
      <c r="F45" s="101" t="s">
        <v>12</v>
      </c>
    </row>
    <row r="46" spans="2:6" ht="12.5">
      <c r="B46" s="114">
        <v>45499.551226851851</v>
      </c>
      <c r="C46" s="100">
        <v>52</v>
      </c>
      <c r="D46" s="115" t="s">
        <v>96</v>
      </c>
      <c r="E46" s="98">
        <v>767</v>
      </c>
      <c r="F46" s="101" t="s">
        <v>12</v>
      </c>
    </row>
    <row r="47" spans="2:6" ht="12.5">
      <c r="B47" s="114">
        <v>45499.551226851851</v>
      </c>
      <c r="C47" s="100">
        <v>4</v>
      </c>
      <c r="D47" s="115" t="s">
        <v>96</v>
      </c>
      <c r="E47" s="98">
        <v>59</v>
      </c>
      <c r="F47" s="101" t="s">
        <v>12</v>
      </c>
    </row>
    <row r="48" spans="2:6" ht="12.5">
      <c r="B48" s="114">
        <v>45499.551226851851</v>
      </c>
      <c r="C48" s="100">
        <v>121</v>
      </c>
      <c r="D48" s="115" t="s">
        <v>96</v>
      </c>
      <c r="E48" s="98">
        <v>1784.75</v>
      </c>
      <c r="F48" s="101" t="s">
        <v>12</v>
      </c>
    </row>
    <row r="49" spans="2:6" ht="12.5">
      <c r="B49" s="114">
        <v>45499.551226851851</v>
      </c>
      <c r="C49" s="100">
        <v>13</v>
      </c>
      <c r="D49" s="115" t="s">
        <v>96</v>
      </c>
      <c r="E49" s="98">
        <v>191.75</v>
      </c>
      <c r="F49" s="101" t="s">
        <v>12</v>
      </c>
    </row>
    <row r="50" spans="2:6" ht="12.5">
      <c r="B50" s="114">
        <v>45499.551226851851</v>
      </c>
      <c r="C50" s="100">
        <v>1</v>
      </c>
      <c r="D50" s="115" t="s">
        <v>96</v>
      </c>
      <c r="E50" s="98">
        <v>14.75</v>
      </c>
      <c r="F50" s="101" t="s">
        <v>12</v>
      </c>
    </row>
    <row r="51" spans="2:6" ht="12.5">
      <c r="B51" s="114">
        <v>45499.552407407406</v>
      </c>
      <c r="C51" s="100">
        <v>85</v>
      </c>
      <c r="D51" s="115" t="s">
        <v>96</v>
      </c>
      <c r="E51" s="98">
        <v>1253.75</v>
      </c>
      <c r="F51" s="101" t="s">
        <v>12</v>
      </c>
    </row>
    <row r="52" spans="2:6" ht="12.5">
      <c r="B52" s="114">
        <v>45499.578773148147</v>
      </c>
      <c r="C52" s="100">
        <v>210</v>
      </c>
      <c r="D52" s="115" t="s">
        <v>97</v>
      </c>
      <c r="E52" s="98">
        <v>3093.3</v>
      </c>
      <c r="F52" s="101" t="s">
        <v>12</v>
      </c>
    </row>
    <row r="53" spans="2:6" ht="12.5">
      <c r="B53" s="114">
        <v>45499.580543981479</v>
      </c>
      <c r="C53" s="100">
        <v>167</v>
      </c>
      <c r="D53" s="115" t="s">
        <v>97</v>
      </c>
      <c r="E53" s="98">
        <v>2459.91</v>
      </c>
      <c r="F53" s="101" t="s">
        <v>12</v>
      </c>
    </row>
    <row r="54" spans="2:6" ht="12.5">
      <c r="B54" s="114">
        <v>45499.601342592592</v>
      </c>
      <c r="C54" s="100">
        <v>393</v>
      </c>
      <c r="D54" s="115" t="s">
        <v>94</v>
      </c>
      <c r="E54" s="98">
        <v>5804.61</v>
      </c>
      <c r="F54" s="101" t="s">
        <v>12</v>
      </c>
    </row>
    <row r="55" spans="2:6" ht="12.5">
      <c r="B55" s="114">
        <v>45499.601354166669</v>
      </c>
      <c r="C55" s="100">
        <v>393</v>
      </c>
      <c r="D55" s="115" t="s">
        <v>95</v>
      </c>
      <c r="E55" s="98">
        <v>5800.68</v>
      </c>
      <c r="F55" s="101" t="s">
        <v>12</v>
      </c>
    </row>
    <row r="56" spans="2:6" ht="12.5">
      <c r="B56" s="114">
        <v>45499.637523148151</v>
      </c>
      <c r="C56" s="100">
        <v>364</v>
      </c>
      <c r="D56" s="115" t="s">
        <v>95</v>
      </c>
      <c r="E56" s="98">
        <v>5372.64</v>
      </c>
      <c r="F56" s="101" t="s">
        <v>12</v>
      </c>
    </row>
    <row r="57" spans="2:6" ht="12.5">
      <c r="B57" s="114">
        <v>45499.637523148151</v>
      </c>
      <c r="C57" s="100">
        <v>399</v>
      </c>
      <c r="D57" s="115" t="s">
        <v>95</v>
      </c>
      <c r="E57" s="98">
        <v>5889.24</v>
      </c>
      <c r="F57" s="101" t="s">
        <v>12</v>
      </c>
    </row>
    <row r="58" spans="2:6" ht="12.5">
      <c r="B58" s="114">
        <v>45499.644282407404</v>
      </c>
      <c r="C58" s="100">
        <v>355</v>
      </c>
      <c r="D58" s="115" t="s">
        <v>97</v>
      </c>
      <c r="E58" s="98">
        <v>5229.1500000000005</v>
      </c>
      <c r="F58" s="101" t="s">
        <v>12</v>
      </c>
    </row>
    <row r="59" spans="2:6" ht="12.5">
      <c r="B59" s="114">
        <v>45499.651701388888</v>
      </c>
      <c r="C59" s="100">
        <v>376</v>
      </c>
      <c r="D59" s="115" t="s">
        <v>97</v>
      </c>
      <c r="E59" s="98">
        <v>5538.4800000000005</v>
      </c>
      <c r="F59" s="101" t="s">
        <v>12</v>
      </c>
    </row>
    <row r="60" spans="2:6" ht="12.5">
      <c r="B60" s="114">
        <v>45499.673055555555</v>
      </c>
      <c r="C60" s="100">
        <v>369</v>
      </c>
      <c r="D60" s="115" t="s">
        <v>89</v>
      </c>
      <c r="E60" s="98">
        <v>5453.82</v>
      </c>
      <c r="F60" s="101" t="s">
        <v>12</v>
      </c>
    </row>
    <row r="61" spans="2:6" ht="12.5">
      <c r="B61" s="114">
        <v>45499.673055555555</v>
      </c>
      <c r="C61" s="100">
        <v>354</v>
      </c>
      <c r="D61" s="115" t="s">
        <v>89</v>
      </c>
      <c r="E61" s="98">
        <v>5232.12</v>
      </c>
      <c r="F61" s="101" t="s">
        <v>12</v>
      </c>
    </row>
    <row r="62" spans="2:6" ht="12.5">
      <c r="B62" s="114">
        <v>45499.681585648148</v>
      </c>
      <c r="C62" s="100">
        <v>500</v>
      </c>
      <c r="D62" s="115" t="s">
        <v>96</v>
      </c>
      <c r="E62" s="98">
        <v>7375</v>
      </c>
      <c r="F62" s="101" t="s">
        <v>12</v>
      </c>
    </row>
    <row r="63" spans="2:6" ht="12.5">
      <c r="B63" s="114">
        <v>45499.681585648148</v>
      </c>
      <c r="C63" s="100">
        <v>390</v>
      </c>
      <c r="D63" s="115" t="s">
        <v>96</v>
      </c>
      <c r="E63" s="98">
        <v>5752.5</v>
      </c>
      <c r="F63" s="101" t="s">
        <v>12</v>
      </c>
    </row>
    <row r="64" spans="2:6" ht="12.5">
      <c r="B64" s="114">
        <v>45499.686979166669</v>
      </c>
      <c r="C64" s="100">
        <v>600</v>
      </c>
      <c r="D64" s="115" t="s">
        <v>98</v>
      </c>
      <c r="E64" s="98">
        <v>8826</v>
      </c>
      <c r="F64" s="101" t="s">
        <v>12</v>
      </c>
    </row>
    <row r="65" spans="2:6" ht="12.5">
      <c r="B65" s="114">
        <v>45499.687604166669</v>
      </c>
      <c r="C65" s="100">
        <v>2</v>
      </c>
      <c r="D65" s="115" t="s">
        <v>98</v>
      </c>
      <c r="E65" s="98">
        <v>29.42</v>
      </c>
      <c r="F65" s="101" t="s">
        <v>12</v>
      </c>
    </row>
    <row r="66" spans="2:6" ht="12.5">
      <c r="B66" s="114">
        <v>45499.687604166669</v>
      </c>
      <c r="C66" s="100">
        <v>598</v>
      </c>
      <c r="D66" s="115" t="s">
        <v>98</v>
      </c>
      <c r="E66" s="98">
        <v>8796.58</v>
      </c>
      <c r="F66" s="101" t="s">
        <v>12</v>
      </c>
    </row>
    <row r="67" spans="2:6" ht="12.5">
      <c r="B67" s="114">
        <v>45499.69027777778</v>
      </c>
      <c r="C67" s="100">
        <v>300</v>
      </c>
      <c r="D67" s="115" t="s">
        <v>91</v>
      </c>
      <c r="E67" s="98">
        <v>4410</v>
      </c>
      <c r="F67" s="101" t="s">
        <v>12</v>
      </c>
    </row>
    <row r="68" spans="2:6" ht="12.5">
      <c r="B68" s="114">
        <v>45499.695104166669</v>
      </c>
      <c r="C68" s="100">
        <v>21</v>
      </c>
      <c r="D68" s="115" t="s">
        <v>91</v>
      </c>
      <c r="E68" s="98">
        <v>308.7</v>
      </c>
      <c r="F68" s="101" t="s">
        <v>12</v>
      </c>
    </row>
    <row r="69" spans="2:6" ht="12.5">
      <c r="B69" s="114">
        <v>45499.695138888892</v>
      </c>
      <c r="C69" s="100">
        <v>229</v>
      </c>
      <c r="D69" s="115" t="s">
        <v>91</v>
      </c>
      <c r="E69" s="98">
        <v>3366.2999999999997</v>
      </c>
      <c r="F69" s="101" t="s">
        <v>12</v>
      </c>
    </row>
    <row r="70" spans="2:6" ht="12.5">
      <c r="B70" s="114">
        <v>45499.699155092596</v>
      </c>
      <c r="C70" s="100">
        <v>300</v>
      </c>
      <c r="D70" s="115" t="s">
        <v>99</v>
      </c>
      <c r="E70" s="98">
        <v>4416</v>
      </c>
      <c r="F70" s="101" t="s">
        <v>12</v>
      </c>
    </row>
    <row r="71" spans="2:6" ht="12.5">
      <c r="B71" s="114">
        <v>45499.700196759259</v>
      </c>
      <c r="C71" s="100">
        <v>300</v>
      </c>
      <c r="D71" s="115" t="s">
        <v>98</v>
      </c>
      <c r="E71" s="98">
        <v>4413</v>
      </c>
      <c r="F71" s="101" t="s">
        <v>12</v>
      </c>
    </row>
    <row r="72" spans="2:6" ht="12.5">
      <c r="B72" s="114">
        <v>45499.70034722222</v>
      </c>
      <c r="C72" s="100">
        <v>100</v>
      </c>
      <c r="D72" s="115" t="s">
        <v>98</v>
      </c>
      <c r="E72" s="98">
        <v>1471</v>
      </c>
      <c r="F72" s="101" t="s">
        <v>12</v>
      </c>
    </row>
    <row r="73" spans="2:6" ht="12.5">
      <c r="B73" s="114">
        <v>45499.70034722222</v>
      </c>
      <c r="C73" s="100">
        <v>389</v>
      </c>
      <c r="D73" s="115" t="s">
        <v>98</v>
      </c>
      <c r="E73" s="98">
        <v>5722.1900000000005</v>
      </c>
      <c r="F73" s="101" t="s">
        <v>12</v>
      </c>
    </row>
    <row r="74" spans="2:6" ht="12.5">
      <c r="B74" s="114">
        <v>45499.708668981482</v>
      </c>
      <c r="C74" s="100">
        <v>200</v>
      </c>
      <c r="D74" s="115" t="s">
        <v>91</v>
      </c>
      <c r="E74" s="98">
        <v>2940</v>
      </c>
      <c r="F74" s="101" t="s">
        <v>12</v>
      </c>
    </row>
    <row r="75" spans="2:6" ht="12.5">
      <c r="B75" s="114">
        <v>45499.708726851852</v>
      </c>
      <c r="C75" s="100">
        <v>400</v>
      </c>
      <c r="D75" s="115" t="s">
        <v>91</v>
      </c>
      <c r="E75" s="98">
        <v>5880</v>
      </c>
      <c r="F75" s="101" t="s">
        <v>12</v>
      </c>
    </row>
    <row r="76" spans="2:6" ht="12.5">
      <c r="B76" s="114">
        <v>45499.710046296299</v>
      </c>
      <c r="C76" s="100">
        <v>500</v>
      </c>
      <c r="D76" s="115" t="s">
        <v>100</v>
      </c>
      <c r="E76" s="98">
        <v>7345</v>
      </c>
      <c r="F76" s="101" t="s">
        <v>12</v>
      </c>
    </row>
    <row r="77" spans="2:6" ht="12.5">
      <c r="B77" s="114">
        <v>45499.710046296299</v>
      </c>
      <c r="C77" s="100">
        <v>399</v>
      </c>
      <c r="D77" s="115" t="s">
        <v>100</v>
      </c>
      <c r="E77" s="98">
        <v>5861.3099999999995</v>
      </c>
      <c r="F77" s="101" t="s">
        <v>12</v>
      </c>
    </row>
    <row r="78" spans="2:6" ht="12.5">
      <c r="B78" s="114">
        <v>45499.710162037038</v>
      </c>
      <c r="C78" s="100">
        <v>300</v>
      </c>
      <c r="D78" s="115" t="s">
        <v>100</v>
      </c>
      <c r="E78" s="98">
        <v>4407</v>
      </c>
      <c r="F78" s="101" t="s">
        <v>12</v>
      </c>
    </row>
    <row r="79" spans="2:6" ht="12.5">
      <c r="B79" s="114">
        <v>45499.710162037038</v>
      </c>
      <c r="C79" s="100">
        <v>100</v>
      </c>
      <c r="D79" s="115" t="s">
        <v>100</v>
      </c>
      <c r="E79" s="98">
        <v>1469</v>
      </c>
      <c r="F79" s="101" t="s">
        <v>12</v>
      </c>
    </row>
    <row r="80" spans="2:6" ht="12.5">
      <c r="B80" s="114">
        <v>45499.710347222222</v>
      </c>
      <c r="C80" s="100">
        <v>250</v>
      </c>
      <c r="D80" s="115" t="s">
        <v>92</v>
      </c>
      <c r="E80" s="98">
        <v>3670</v>
      </c>
      <c r="F80" s="101" t="s">
        <v>12</v>
      </c>
    </row>
    <row r="81" spans="2:6" ht="12.5">
      <c r="B81" s="114">
        <v>45499.714594907404</v>
      </c>
      <c r="C81" s="100">
        <v>400</v>
      </c>
      <c r="D81" s="115" t="s">
        <v>100</v>
      </c>
      <c r="E81" s="98">
        <v>5876</v>
      </c>
      <c r="F81" s="101" t="s">
        <v>12</v>
      </c>
    </row>
    <row r="82" spans="2:6" ht="12.5">
      <c r="B82" s="114">
        <v>45499.714594907404</v>
      </c>
      <c r="C82" s="100">
        <v>400</v>
      </c>
      <c r="D82" s="115" t="s">
        <v>92</v>
      </c>
      <c r="E82" s="98">
        <v>5872</v>
      </c>
      <c r="F82" s="101" t="s">
        <v>12</v>
      </c>
    </row>
    <row r="83" spans="2:6" ht="12.5">
      <c r="B83" s="114">
        <v>45499.714594907404</v>
      </c>
      <c r="C83" s="100">
        <v>223</v>
      </c>
      <c r="D83" s="115" t="s">
        <v>92</v>
      </c>
      <c r="E83" s="98">
        <v>3273.64</v>
      </c>
      <c r="F83" s="101" t="s">
        <v>12</v>
      </c>
    </row>
    <row r="84" spans="2:6" ht="12.5">
      <c r="B84" s="114">
        <v>45499.714594907404</v>
      </c>
      <c r="C84" s="100">
        <v>218</v>
      </c>
      <c r="D84" s="115" t="s">
        <v>93</v>
      </c>
      <c r="E84" s="98">
        <v>3198.06</v>
      </c>
      <c r="F84" s="101" t="s">
        <v>12</v>
      </c>
    </row>
    <row r="85" spans="2:6" ht="12.5">
      <c r="B85" s="114">
        <v>45499.71471064815</v>
      </c>
      <c r="C85" s="100">
        <v>109</v>
      </c>
      <c r="D85" s="115" t="s">
        <v>100</v>
      </c>
      <c r="E85" s="98">
        <v>1601.21</v>
      </c>
      <c r="F85" s="101" t="s">
        <v>12</v>
      </c>
    </row>
    <row r="86" spans="2:6" ht="12.5">
      <c r="B86" s="114">
        <v>45499.71471064815</v>
      </c>
      <c r="C86" s="100">
        <v>108</v>
      </c>
      <c r="D86" s="115" t="s">
        <v>100</v>
      </c>
      <c r="E86" s="98">
        <v>1586.52</v>
      </c>
      <c r="F86" s="101" t="s">
        <v>12</v>
      </c>
    </row>
    <row r="87" spans="2:6" ht="12.5">
      <c r="B87" s="114">
        <v>45499.71471064815</v>
      </c>
      <c r="C87" s="100">
        <v>100</v>
      </c>
      <c r="D87" s="115" t="s">
        <v>100</v>
      </c>
      <c r="E87" s="98">
        <v>1469</v>
      </c>
      <c r="F87" s="101" t="s">
        <v>12</v>
      </c>
    </row>
    <row r="88" spans="2:6" ht="12.5">
      <c r="B88" s="114">
        <v>45499.714895833335</v>
      </c>
      <c r="C88" s="100">
        <v>83</v>
      </c>
      <c r="D88" s="115" t="s">
        <v>100</v>
      </c>
      <c r="E88" s="98">
        <v>1219.27</v>
      </c>
      <c r="F88" s="101" t="s">
        <v>12</v>
      </c>
    </row>
    <row r="89" spans="2:6" ht="12.5">
      <c r="B89" s="114">
        <v>45499.715081018519</v>
      </c>
      <c r="C89" s="100">
        <v>500</v>
      </c>
      <c r="D89" s="115" t="s">
        <v>100</v>
      </c>
      <c r="E89" s="98">
        <v>7345</v>
      </c>
      <c r="F89" s="101" t="s">
        <v>12</v>
      </c>
    </row>
    <row r="90" spans="2:6" ht="12.5">
      <c r="B90" s="114">
        <v>45499.715937499997</v>
      </c>
      <c r="C90" s="100">
        <v>233</v>
      </c>
      <c r="D90" s="115" t="s">
        <v>100</v>
      </c>
      <c r="E90" s="98">
        <v>3422.77</v>
      </c>
      <c r="F90" s="101" t="s">
        <v>12</v>
      </c>
    </row>
    <row r="91" spans="2:6" ht="12.5">
      <c r="B91" s="114">
        <v>45499.715937499997</v>
      </c>
      <c r="C91" s="100">
        <v>167</v>
      </c>
      <c r="D91" s="115" t="s">
        <v>100</v>
      </c>
      <c r="E91" s="98">
        <v>2453.23</v>
      </c>
      <c r="F91" s="101" t="s">
        <v>12</v>
      </c>
    </row>
    <row r="92" spans="2:6" ht="12.5">
      <c r="B92" s="114">
        <v>45499.717557870368</v>
      </c>
      <c r="C92" s="100">
        <v>237</v>
      </c>
      <c r="D92" s="115" t="s">
        <v>100</v>
      </c>
      <c r="E92" s="98">
        <v>3481.5299999999997</v>
      </c>
      <c r="F92" s="101" t="s">
        <v>12</v>
      </c>
    </row>
    <row r="93" spans="2:6" ht="12.5">
      <c r="B93" s="114">
        <v>45499.717800925922</v>
      </c>
      <c r="C93" s="100">
        <v>28</v>
      </c>
      <c r="D93" s="115" t="s">
        <v>100</v>
      </c>
      <c r="E93" s="98">
        <v>411.32</v>
      </c>
      <c r="F93" s="101" t="s">
        <v>12</v>
      </c>
    </row>
    <row r="94" spans="2:6" ht="12.5">
      <c r="B94" s="114">
        <v>45499.717800925922</v>
      </c>
      <c r="C94" s="100">
        <v>52</v>
      </c>
      <c r="D94" s="115" t="s">
        <v>100</v>
      </c>
      <c r="E94" s="98">
        <v>763.88</v>
      </c>
      <c r="F94" s="101" t="s">
        <v>12</v>
      </c>
    </row>
    <row r="95" spans="2:6" ht="12.5">
      <c r="B95" s="114">
        <v>45499.718726851854</v>
      </c>
      <c r="C95" s="100">
        <v>300</v>
      </c>
      <c r="D95" s="115" t="s">
        <v>100</v>
      </c>
      <c r="E95" s="98">
        <v>4407</v>
      </c>
      <c r="F95" s="101" t="s">
        <v>12</v>
      </c>
    </row>
    <row r="96" spans="2:6" ht="12.5">
      <c r="B96" s="114">
        <v>45499.719965277778</v>
      </c>
      <c r="C96" s="100">
        <v>150</v>
      </c>
      <c r="D96" s="115" t="s">
        <v>100</v>
      </c>
      <c r="E96" s="98">
        <v>2203.5</v>
      </c>
      <c r="F96" s="101" t="s">
        <v>12</v>
      </c>
    </row>
    <row r="97" spans="2:6" ht="12.5">
      <c r="B97" s="114">
        <v>45499.719965277778</v>
      </c>
      <c r="C97" s="100">
        <v>142</v>
      </c>
      <c r="D97" s="115" t="s">
        <v>100</v>
      </c>
      <c r="E97" s="98">
        <v>2085.98</v>
      </c>
      <c r="F97" s="101" t="s">
        <v>12</v>
      </c>
    </row>
    <row r="98" spans="2:6" ht="12.5">
      <c r="B98" s="114">
        <v>45499.719965277778</v>
      </c>
      <c r="C98" s="100">
        <v>100</v>
      </c>
      <c r="D98" s="115" t="s">
        <v>100</v>
      </c>
      <c r="E98" s="98">
        <v>1469</v>
      </c>
      <c r="F98" s="101" t="s">
        <v>12</v>
      </c>
    </row>
    <row r="99" spans="2:6" ht="12.5">
      <c r="B99" s="114">
        <v>45499.719965277778</v>
      </c>
      <c r="C99" s="100">
        <v>8</v>
      </c>
      <c r="D99" s="115" t="s">
        <v>100</v>
      </c>
      <c r="E99" s="98">
        <v>117.52</v>
      </c>
      <c r="F99" s="101" t="s">
        <v>12</v>
      </c>
    </row>
    <row r="100" spans="2:6" ht="12.5">
      <c r="B100" s="114">
        <v>45499.720694444448</v>
      </c>
      <c r="C100" s="100">
        <v>300</v>
      </c>
      <c r="D100" s="115" t="s">
        <v>100</v>
      </c>
      <c r="E100" s="98">
        <v>4407</v>
      </c>
      <c r="F100" s="101" t="s">
        <v>12</v>
      </c>
    </row>
    <row r="101" spans="2:6" ht="12.5">
      <c r="B101" s="114">
        <v>45499.720879629633</v>
      </c>
      <c r="C101" s="100">
        <v>77</v>
      </c>
      <c r="D101" s="115" t="s">
        <v>100</v>
      </c>
      <c r="E101" s="98">
        <v>1131.1299999999999</v>
      </c>
      <c r="F101" s="101" t="s">
        <v>12</v>
      </c>
    </row>
    <row r="102" spans="2:6" ht="12.5">
      <c r="B102" s="114">
        <v>45499.720879629633</v>
      </c>
      <c r="C102" s="100">
        <v>223</v>
      </c>
      <c r="D102" s="115" t="s">
        <v>100</v>
      </c>
      <c r="E102" s="98">
        <v>3275.87</v>
      </c>
      <c r="F102" s="101" t="s">
        <v>12</v>
      </c>
    </row>
    <row r="103" spans="2:6" ht="12.5">
      <c r="B103" s="114">
        <v>45499.724803240744</v>
      </c>
      <c r="C103" s="100">
        <v>200</v>
      </c>
      <c r="D103" s="115" t="s">
        <v>100</v>
      </c>
      <c r="E103" s="98">
        <v>2938</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2" priority="1">
      <formula>$D15&gt;#REF!</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B82C-677A-4F41-837C-092A7E8D4A7B}">
  <sheetPr codeName="Sheet22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45498</v>
      </c>
      <c r="C15" s="83">
        <f>SUMIF(F20:F5000,F15,C20:C5000)</f>
        <v>10813</v>
      </c>
      <c r="D15" s="84">
        <f>E15/C15</f>
        <v>14.494196800147968</v>
      </c>
      <c r="E15" s="84">
        <f>SUMIF(F20:F5000,F15,E20:E5000)</f>
        <v>156725.74999999997</v>
      </c>
      <c r="F15" s="85" t="s">
        <v>12</v>
      </c>
    </row>
    <row r="16" spans="2:10">
      <c r="B16" s="30">
        <v>45498</v>
      </c>
      <c r="C16" s="83">
        <f>SUMIF(F20:F5001,F16,C20:C5001)</f>
        <v>0</v>
      </c>
      <c r="D16" s="84">
        <v>0</v>
      </c>
      <c r="E16" s="84">
        <f>SUMIF(F20:F5001,F16,E20:E5001)</f>
        <v>0</v>
      </c>
      <c r="F16" s="85" t="s">
        <v>22</v>
      </c>
    </row>
    <row r="17" spans="2:12" ht="12.5">
      <c r="B17" s="30">
        <v>45498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45498.382523148146</v>
      </c>
      <c r="C20" s="100">
        <v>207</v>
      </c>
      <c r="D20" s="115">
        <v>14.46</v>
      </c>
      <c r="E20" s="98">
        <v>2993.2200000000003</v>
      </c>
      <c r="F20" s="101" t="s">
        <v>12</v>
      </c>
      <c r="G20" s="116"/>
      <c r="H20" s="113"/>
      <c r="I20" s="113"/>
      <c r="J20" s="113"/>
      <c r="K20" s="113"/>
    </row>
    <row r="21" spans="2:12" ht="12.5">
      <c r="B21" s="114">
        <v>45498.382523148146</v>
      </c>
      <c r="C21" s="100">
        <v>185</v>
      </c>
      <c r="D21" s="115">
        <v>14.46</v>
      </c>
      <c r="E21" s="98">
        <v>2675.1000000000004</v>
      </c>
      <c r="F21" s="94" t="s">
        <v>12</v>
      </c>
    </row>
    <row r="22" spans="2:12" ht="12.5">
      <c r="B22" s="114">
        <v>45498.38622685185</v>
      </c>
      <c r="C22" s="100">
        <v>392</v>
      </c>
      <c r="D22" s="115">
        <v>14.47</v>
      </c>
      <c r="E22" s="98">
        <v>5672.2400000000007</v>
      </c>
      <c r="F22" s="94" t="s">
        <v>12</v>
      </c>
    </row>
    <row r="23" spans="2:12" ht="12.5">
      <c r="B23" s="114">
        <v>45498.39607638889</v>
      </c>
      <c r="C23" s="100">
        <v>390</v>
      </c>
      <c r="D23" s="115">
        <v>14.51</v>
      </c>
      <c r="E23" s="98">
        <v>5658.9</v>
      </c>
      <c r="F23" s="101" t="s">
        <v>12</v>
      </c>
    </row>
    <row r="24" spans="2:12" ht="12.5">
      <c r="B24" s="114">
        <v>45498.421342592592</v>
      </c>
      <c r="C24" s="100">
        <v>379</v>
      </c>
      <c r="D24" s="115">
        <v>14.46</v>
      </c>
      <c r="E24" s="98">
        <v>5480.34</v>
      </c>
      <c r="F24" s="101" t="s">
        <v>12</v>
      </c>
    </row>
    <row r="25" spans="2:12" ht="12.5">
      <c r="B25" s="114">
        <v>45498.425416666665</v>
      </c>
      <c r="C25" s="100">
        <v>412</v>
      </c>
      <c r="D25" s="115">
        <v>14.46</v>
      </c>
      <c r="E25" s="98">
        <v>5957.52</v>
      </c>
      <c r="F25" s="101" t="s">
        <v>12</v>
      </c>
    </row>
    <row r="26" spans="2:12" ht="12.5">
      <c r="B26" s="114">
        <v>45498.455300925925</v>
      </c>
      <c r="C26" s="100">
        <v>374</v>
      </c>
      <c r="D26" s="115">
        <v>14.58</v>
      </c>
      <c r="E26" s="98">
        <v>5452.92</v>
      </c>
      <c r="F26" s="101" t="s">
        <v>12</v>
      </c>
    </row>
    <row r="27" spans="2:12" ht="12.5">
      <c r="B27" s="114">
        <v>45498.455300925925</v>
      </c>
      <c r="C27" s="100">
        <v>53</v>
      </c>
      <c r="D27" s="115">
        <v>14.58</v>
      </c>
      <c r="E27" s="98">
        <v>772.74</v>
      </c>
      <c r="F27" s="101" t="s">
        <v>12</v>
      </c>
    </row>
    <row r="28" spans="2:12" ht="12.5">
      <c r="B28" s="114">
        <v>45498.464016203703</v>
      </c>
      <c r="C28" s="100">
        <v>406</v>
      </c>
      <c r="D28" s="115">
        <v>14.56</v>
      </c>
      <c r="E28" s="98">
        <v>5911.3600000000006</v>
      </c>
      <c r="F28" s="101" t="s">
        <v>12</v>
      </c>
    </row>
    <row r="29" spans="2:12" ht="12.5">
      <c r="B29" s="114">
        <v>45498.476574074077</v>
      </c>
      <c r="C29" s="100">
        <v>417</v>
      </c>
      <c r="D29" s="115">
        <v>14.49</v>
      </c>
      <c r="E29" s="98">
        <v>6042.33</v>
      </c>
      <c r="F29" s="101" t="s">
        <v>12</v>
      </c>
    </row>
    <row r="30" spans="2:12" ht="12.5">
      <c r="B30" s="114">
        <v>45498.503425925926</v>
      </c>
      <c r="C30" s="100">
        <v>444</v>
      </c>
      <c r="D30" s="115">
        <v>14.42</v>
      </c>
      <c r="E30" s="98">
        <v>6402.48</v>
      </c>
      <c r="F30" s="101" t="s">
        <v>12</v>
      </c>
    </row>
    <row r="31" spans="2:12" ht="12.5">
      <c r="B31" s="114">
        <v>45498.510046296295</v>
      </c>
      <c r="C31" s="100">
        <v>125</v>
      </c>
      <c r="D31" s="115">
        <v>14.41</v>
      </c>
      <c r="E31" s="98">
        <v>1801.25</v>
      </c>
      <c r="F31" s="101" t="s">
        <v>12</v>
      </c>
    </row>
    <row r="32" spans="2:12" ht="12.5">
      <c r="B32" s="114">
        <v>45498.510046296295</v>
      </c>
      <c r="C32" s="100">
        <v>375</v>
      </c>
      <c r="D32" s="115">
        <v>14.41</v>
      </c>
      <c r="E32" s="98">
        <v>5403.75</v>
      </c>
      <c r="F32" s="101" t="s">
        <v>12</v>
      </c>
    </row>
    <row r="33" spans="2:6" ht="12.5">
      <c r="B33" s="114">
        <v>45498.517465277779</v>
      </c>
      <c r="C33" s="100">
        <v>372</v>
      </c>
      <c r="D33" s="115">
        <v>14.4</v>
      </c>
      <c r="E33" s="98">
        <v>5356.8</v>
      </c>
      <c r="F33" s="101" t="s">
        <v>12</v>
      </c>
    </row>
    <row r="34" spans="2:6" ht="12.5">
      <c r="B34" s="114">
        <v>45498.546539351853</v>
      </c>
      <c r="C34" s="100">
        <v>500</v>
      </c>
      <c r="D34" s="115">
        <v>14.44</v>
      </c>
      <c r="E34" s="98">
        <v>7220</v>
      </c>
      <c r="F34" s="101" t="s">
        <v>12</v>
      </c>
    </row>
    <row r="35" spans="2:6" ht="12.5">
      <c r="B35" s="114">
        <v>45498.565509259257</v>
      </c>
      <c r="C35" s="100">
        <v>500</v>
      </c>
      <c r="D35" s="115">
        <v>14.44</v>
      </c>
      <c r="E35" s="98">
        <v>7220</v>
      </c>
      <c r="F35" s="101" t="s">
        <v>12</v>
      </c>
    </row>
    <row r="36" spans="2:6" ht="12.5">
      <c r="B36" s="114">
        <v>45498.56659722222</v>
      </c>
      <c r="C36" s="100">
        <v>86</v>
      </c>
      <c r="D36" s="115">
        <v>14.43</v>
      </c>
      <c r="E36" s="98">
        <v>1240.98</v>
      </c>
      <c r="F36" s="101" t="s">
        <v>12</v>
      </c>
    </row>
    <row r="37" spans="2:6" ht="12.5">
      <c r="B37" s="114">
        <v>45498.56659722222</v>
      </c>
      <c r="C37" s="100">
        <v>319</v>
      </c>
      <c r="D37" s="115">
        <v>14.43</v>
      </c>
      <c r="E37" s="98">
        <v>4603.17</v>
      </c>
      <c r="F37" s="101" t="s">
        <v>12</v>
      </c>
    </row>
    <row r="38" spans="2:6" ht="12.5">
      <c r="B38" s="114">
        <v>45498.572523148148</v>
      </c>
      <c r="C38" s="100">
        <v>402</v>
      </c>
      <c r="D38" s="115">
        <v>14.44</v>
      </c>
      <c r="E38" s="98">
        <v>5804.88</v>
      </c>
      <c r="F38" s="101" t="s">
        <v>12</v>
      </c>
    </row>
    <row r="39" spans="2:6" ht="12.5">
      <c r="B39" s="114">
        <v>45498.590925925928</v>
      </c>
      <c r="C39" s="100">
        <v>400</v>
      </c>
      <c r="D39" s="115">
        <v>14.41</v>
      </c>
      <c r="E39" s="98">
        <v>5764</v>
      </c>
      <c r="F39" s="101" t="s">
        <v>12</v>
      </c>
    </row>
    <row r="40" spans="2:6" ht="12.5">
      <c r="B40" s="114">
        <v>45498.595925925925</v>
      </c>
      <c r="C40" s="100">
        <v>238</v>
      </c>
      <c r="D40" s="115">
        <v>14.41</v>
      </c>
      <c r="E40" s="98">
        <v>3429.58</v>
      </c>
      <c r="F40" s="101" t="s">
        <v>12</v>
      </c>
    </row>
    <row r="41" spans="2:6" ht="12.5">
      <c r="B41" s="114">
        <v>45498.628101851849</v>
      </c>
      <c r="C41" s="100">
        <v>331</v>
      </c>
      <c r="D41" s="115">
        <v>14.53</v>
      </c>
      <c r="E41" s="98">
        <v>4809.4299999999994</v>
      </c>
      <c r="F41" s="101" t="s">
        <v>12</v>
      </c>
    </row>
    <row r="42" spans="2:6" ht="12.5">
      <c r="B42" s="114">
        <v>45498.628101851849</v>
      </c>
      <c r="C42" s="100">
        <v>58</v>
      </c>
      <c r="D42" s="115">
        <v>14.53</v>
      </c>
      <c r="E42" s="98">
        <v>842.74</v>
      </c>
      <c r="F42" s="101" t="s">
        <v>12</v>
      </c>
    </row>
    <row r="43" spans="2:6" ht="12.5">
      <c r="B43" s="114">
        <v>45498.628101851849</v>
      </c>
      <c r="C43" s="100">
        <v>361</v>
      </c>
      <c r="D43" s="115">
        <v>14.53</v>
      </c>
      <c r="E43" s="98">
        <v>5245.33</v>
      </c>
      <c r="F43" s="101" t="s">
        <v>12</v>
      </c>
    </row>
    <row r="44" spans="2:6" ht="12.5">
      <c r="B44" s="114">
        <v>45498.644525462965</v>
      </c>
      <c r="C44" s="100">
        <v>362</v>
      </c>
      <c r="D44" s="115">
        <v>14.59</v>
      </c>
      <c r="E44" s="98">
        <v>5281.58</v>
      </c>
      <c r="F44" s="101" t="s">
        <v>12</v>
      </c>
    </row>
    <row r="45" spans="2:6" ht="12.5">
      <c r="B45" s="114">
        <v>45498.6481712963</v>
      </c>
      <c r="C45" s="100">
        <v>382</v>
      </c>
      <c r="D45" s="115">
        <v>14.6</v>
      </c>
      <c r="E45" s="98">
        <v>5577.2</v>
      </c>
      <c r="F45" s="101" t="s">
        <v>12</v>
      </c>
    </row>
    <row r="46" spans="2:6" ht="12.5">
      <c r="B46" s="114">
        <v>45498.648530092592</v>
      </c>
      <c r="C46" s="100">
        <v>417</v>
      </c>
      <c r="D46" s="115">
        <v>14.58</v>
      </c>
      <c r="E46" s="98">
        <v>6079.86</v>
      </c>
      <c r="F46" s="101" t="s">
        <v>12</v>
      </c>
    </row>
    <row r="47" spans="2:6" ht="12.5">
      <c r="B47" s="114">
        <v>45498.66510416667</v>
      </c>
      <c r="C47" s="100">
        <v>338</v>
      </c>
      <c r="D47" s="115">
        <v>14.51</v>
      </c>
      <c r="E47" s="98">
        <v>4904.38</v>
      </c>
      <c r="F47" s="101" t="s">
        <v>12</v>
      </c>
    </row>
    <row r="48" spans="2:6" ht="12.5">
      <c r="B48" s="114">
        <v>45498.667222222219</v>
      </c>
      <c r="C48" s="100">
        <v>71</v>
      </c>
      <c r="D48" s="115">
        <v>14.51</v>
      </c>
      <c r="E48" s="98">
        <v>1030.21</v>
      </c>
      <c r="F48" s="101" t="s">
        <v>12</v>
      </c>
    </row>
    <row r="49" spans="2:6" ht="12.5">
      <c r="B49" s="114">
        <v>45498.681076388886</v>
      </c>
      <c r="C49" s="100">
        <v>85</v>
      </c>
      <c r="D49" s="115">
        <v>14.55</v>
      </c>
      <c r="E49" s="98">
        <v>1236.75</v>
      </c>
      <c r="F49" s="101" t="s">
        <v>12</v>
      </c>
    </row>
    <row r="50" spans="2:6" ht="12.5">
      <c r="B50" s="114">
        <v>45498.681076388886</v>
      </c>
      <c r="C50" s="100">
        <v>276</v>
      </c>
      <c r="D50" s="115">
        <v>14.55</v>
      </c>
      <c r="E50" s="98">
        <v>4015.8</v>
      </c>
      <c r="F50" s="101" t="s">
        <v>12</v>
      </c>
    </row>
    <row r="51" spans="2:6" ht="12.5">
      <c r="B51" s="114">
        <v>45498.701296296298</v>
      </c>
      <c r="C51" s="100">
        <v>375</v>
      </c>
      <c r="D51" s="115">
        <v>14.57</v>
      </c>
      <c r="E51" s="98">
        <v>5463.75</v>
      </c>
      <c r="F51" s="101" t="s">
        <v>12</v>
      </c>
    </row>
    <row r="52" spans="2:6" ht="12.5">
      <c r="B52" s="114">
        <v>45498.701296296298</v>
      </c>
      <c r="C52" s="100">
        <v>362</v>
      </c>
      <c r="D52" s="115">
        <v>14.56</v>
      </c>
      <c r="E52" s="98">
        <v>5270.72</v>
      </c>
      <c r="F52" s="101" t="s">
        <v>12</v>
      </c>
    </row>
    <row r="53" spans="2:6" ht="12.5">
      <c r="B53" s="114">
        <v>45498.701296296298</v>
      </c>
      <c r="C53" s="100">
        <v>39</v>
      </c>
      <c r="D53" s="115">
        <v>14.56</v>
      </c>
      <c r="E53" s="98">
        <v>567.84</v>
      </c>
      <c r="F53" s="101" t="s">
        <v>12</v>
      </c>
    </row>
    <row r="54" spans="2:6" ht="12.5">
      <c r="B54" s="114">
        <v>45498.701296296298</v>
      </c>
      <c r="C54" s="100">
        <v>380</v>
      </c>
      <c r="D54" s="115">
        <v>14.57</v>
      </c>
      <c r="E54" s="98">
        <v>5536.6</v>
      </c>
      <c r="F54" s="101" t="s">
        <v>12</v>
      </c>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1"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FBDBB-5184-4D00-B5D8-D6A4122339D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45692</v>
      </c>
      <c r="C15" s="83">
        <f>SUMIF(F20:F5000,F15,C20:C5000)</f>
        <v>20286</v>
      </c>
      <c r="D15" s="84">
        <f>E15/C15</f>
        <v>18.214733313615302</v>
      </c>
      <c r="E15" s="84">
        <f>SUMIF(F20:F5000,F15,E20:E5000)</f>
        <v>369504.08</v>
      </c>
      <c r="F15" s="85" t="s">
        <v>12</v>
      </c>
    </row>
    <row r="16" spans="2:10">
      <c r="B16" s="30">
        <v>45692</v>
      </c>
      <c r="C16" s="83">
        <f>SUMIF(F20:F5001,F16,C20:C5001)</f>
        <v>0</v>
      </c>
      <c r="D16" s="84">
        <v>0</v>
      </c>
      <c r="E16" s="84">
        <f>SUMIF(F20:F5001,F16,E20:E5001)</f>
        <v>0</v>
      </c>
      <c r="F16" s="85" t="s">
        <v>22</v>
      </c>
    </row>
    <row r="17" spans="2:12" ht="12.5">
      <c r="B17" s="30">
        <v>45692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45692.378472222219</v>
      </c>
      <c r="C20" s="169">
        <v>55</v>
      </c>
      <c r="D20" s="170">
        <v>18.2</v>
      </c>
      <c r="E20" s="170">
        <v>1001</v>
      </c>
      <c r="F20" s="171" t="s">
        <v>12</v>
      </c>
      <c r="G20" s="116"/>
      <c r="H20" s="113"/>
      <c r="I20" s="113"/>
      <c r="J20" s="113"/>
      <c r="K20" s="113"/>
    </row>
    <row r="21" spans="2:12" ht="12.5">
      <c r="B21" s="49">
        <v>45692.378541666665</v>
      </c>
      <c r="C21" s="169">
        <v>433</v>
      </c>
      <c r="D21" s="170">
        <v>18.21</v>
      </c>
      <c r="E21" s="170">
        <v>7884.93</v>
      </c>
      <c r="F21" s="171" t="s">
        <v>12</v>
      </c>
    </row>
    <row r="22" spans="2:12" ht="12.5">
      <c r="B22" s="49">
        <v>45692.378541666665</v>
      </c>
      <c r="C22" s="169">
        <v>251</v>
      </c>
      <c r="D22" s="170">
        <v>18.21</v>
      </c>
      <c r="E22" s="170">
        <v>4570.71</v>
      </c>
      <c r="F22" s="171" t="s">
        <v>12</v>
      </c>
    </row>
    <row r="23" spans="2:12" ht="12.5">
      <c r="B23" s="49">
        <v>45692.382939814815</v>
      </c>
      <c r="C23" s="169">
        <v>211</v>
      </c>
      <c r="D23" s="170">
        <v>18.22</v>
      </c>
      <c r="E23" s="170">
        <v>3844.4199999999996</v>
      </c>
      <c r="F23" s="171" t="s">
        <v>12</v>
      </c>
    </row>
    <row r="24" spans="2:12" ht="12.5">
      <c r="B24" s="49">
        <v>45692.389039351852</v>
      </c>
      <c r="C24" s="169">
        <v>204</v>
      </c>
      <c r="D24" s="170">
        <v>18.21</v>
      </c>
      <c r="E24" s="170">
        <v>3714.84</v>
      </c>
      <c r="F24" s="171" t="s">
        <v>12</v>
      </c>
    </row>
    <row r="25" spans="2:12" ht="12.5">
      <c r="B25" s="49">
        <v>45692.391134259262</v>
      </c>
      <c r="C25" s="169">
        <v>212</v>
      </c>
      <c r="D25" s="170">
        <v>18.21</v>
      </c>
      <c r="E25" s="170">
        <v>3860.52</v>
      </c>
      <c r="F25" s="171" t="s">
        <v>12</v>
      </c>
    </row>
    <row r="26" spans="2:12" ht="12.5">
      <c r="B26" s="49">
        <v>45692.393275462964</v>
      </c>
      <c r="C26" s="169">
        <v>53</v>
      </c>
      <c r="D26" s="170">
        <v>18.2</v>
      </c>
      <c r="E26" s="170">
        <v>964.59999999999991</v>
      </c>
      <c r="F26" s="171" t="s">
        <v>12</v>
      </c>
    </row>
    <row r="27" spans="2:12" ht="12.5">
      <c r="B27" s="49">
        <v>45692.393275462964</v>
      </c>
      <c r="C27" s="169">
        <v>44</v>
      </c>
      <c r="D27" s="170">
        <v>18.2</v>
      </c>
      <c r="E27" s="170">
        <v>800.8</v>
      </c>
      <c r="F27" s="171" t="s">
        <v>12</v>
      </c>
    </row>
    <row r="28" spans="2:12" ht="12.5">
      <c r="B28" s="49">
        <v>45692.393275462964</v>
      </c>
      <c r="C28" s="169">
        <v>52</v>
      </c>
      <c r="D28" s="170">
        <v>18.2</v>
      </c>
      <c r="E28" s="170">
        <v>946.4</v>
      </c>
      <c r="F28" s="171" t="s">
        <v>12</v>
      </c>
    </row>
    <row r="29" spans="2:12" ht="12.5">
      <c r="B29" s="49">
        <v>45692.393275462964</v>
      </c>
      <c r="C29" s="169">
        <v>36</v>
      </c>
      <c r="D29" s="170">
        <v>18.2</v>
      </c>
      <c r="E29" s="170">
        <v>655.19999999999993</v>
      </c>
      <c r="F29" s="171" t="s">
        <v>12</v>
      </c>
    </row>
    <row r="30" spans="2:12" ht="12.5">
      <c r="B30" s="49">
        <v>45692.395532407405</v>
      </c>
      <c r="C30" s="169">
        <v>38</v>
      </c>
      <c r="D30" s="170">
        <v>18.190000000000001</v>
      </c>
      <c r="E30" s="170">
        <v>691.22</v>
      </c>
      <c r="F30" s="171" t="s">
        <v>12</v>
      </c>
    </row>
    <row r="31" spans="2:12" ht="12.5">
      <c r="B31" s="49">
        <v>45692.395532407405</v>
      </c>
      <c r="C31" s="169">
        <v>41</v>
      </c>
      <c r="D31" s="170">
        <v>18.190000000000001</v>
      </c>
      <c r="E31" s="170">
        <v>745.79000000000008</v>
      </c>
      <c r="F31" s="171" t="s">
        <v>12</v>
      </c>
    </row>
    <row r="32" spans="2:12" ht="12.5">
      <c r="B32" s="49">
        <v>45692.396087962959</v>
      </c>
      <c r="C32" s="169">
        <v>125</v>
      </c>
      <c r="D32" s="170">
        <v>18.18</v>
      </c>
      <c r="E32" s="170">
        <v>2272.5</v>
      </c>
      <c r="F32" s="171" t="s">
        <v>12</v>
      </c>
    </row>
    <row r="33" spans="2:6" ht="12.5">
      <c r="B33" s="49">
        <v>45692.396122685182</v>
      </c>
      <c r="C33" s="169">
        <v>219</v>
      </c>
      <c r="D33" s="170">
        <v>18.190000000000001</v>
      </c>
      <c r="E33" s="170">
        <v>3983.61</v>
      </c>
      <c r="F33" s="171" t="s">
        <v>12</v>
      </c>
    </row>
    <row r="34" spans="2:6" ht="12.5">
      <c r="B34" s="49">
        <v>45692.396180555559</v>
      </c>
      <c r="C34" s="169">
        <v>179</v>
      </c>
      <c r="D34" s="170">
        <v>18.190000000000001</v>
      </c>
      <c r="E34" s="170">
        <v>3256.01</v>
      </c>
      <c r="F34" s="171" t="s">
        <v>12</v>
      </c>
    </row>
    <row r="35" spans="2:6" ht="12.5">
      <c r="B35" s="49">
        <v>45692.397013888891</v>
      </c>
      <c r="C35" s="169">
        <v>199</v>
      </c>
      <c r="D35" s="170">
        <v>18.16</v>
      </c>
      <c r="E35" s="170">
        <v>3613.84</v>
      </c>
      <c r="F35" s="171" t="s">
        <v>12</v>
      </c>
    </row>
    <row r="36" spans="2:6" ht="12.5">
      <c r="B36" s="49">
        <v>45692.405451388891</v>
      </c>
      <c r="C36" s="169">
        <v>197</v>
      </c>
      <c r="D36" s="170">
        <v>18.149999999999999</v>
      </c>
      <c r="E36" s="170">
        <v>3575.5499999999997</v>
      </c>
      <c r="F36" s="171" t="s">
        <v>12</v>
      </c>
    </row>
    <row r="37" spans="2:6" ht="12.5">
      <c r="B37" s="49">
        <v>45692.406261574077</v>
      </c>
      <c r="C37" s="169">
        <v>434</v>
      </c>
      <c r="D37" s="170">
        <v>18.14</v>
      </c>
      <c r="E37" s="170">
        <v>7872.76</v>
      </c>
      <c r="F37" s="171" t="s">
        <v>12</v>
      </c>
    </row>
    <row r="38" spans="2:6" ht="12.5">
      <c r="B38" s="49">
        <v>45692.409583333334</v>
      </c>
      <c r="C38" s="169">
        <v>225</v>
      </c>
      <c r="D38" s="170">
        <v>18.14</v>
      </c>
      <c r="E38" s="170">
        <v>4081.5</v>
      </c>
      <c r="F38" s="171" t="s">
        <v>12</v>
      </c>
    </row>
    <row r="39" spans="2:6" ht="12.5">
      <c r="B39" s="49">
        <v>45692.418298611112</v>
      </c>
      <c r="C39" s="169">
        <v>95</v>
      </c>
      <c r="D39" s="170">
        <v>18.14</v>
      </c>
      <c r="E39" s="170">
        <v>1723.3</v>
      </c>
      <c r="F39" s="171" t="s">
        <v>12</v>
      </c>
    </row>
    <row r="40" spans="2:6" ht="12.5">
      <c r="B40" s="49">
        <v>45692.418298611112</v>
      </c>
      <c r="C40" s="169">
        <v>95</v>
      </c>
      <c r="D40" s="170">
        <v>18.14</v>
      </c>
      <c r="E40" s="170">
        <v>1723.3</v>
      </c>
      <c r="F40" s="171" t="s">
        <v>12</v>
      </c>
    </row>
    <row r="41" spans="2:6" ht="12.5">
      <c r="B41" s="49">
        <v>45692.418298611112</v>
      </c>
      <c r="C41" s="169">
        <v>33</v>
      </c>
      <c r="D41" s="170">
        <v>18.14</v>
      </c>
      <c r="E41" s="170">
        <v>598.62</v>
      </c>
      <c r="F41" s="171" t="s">
        <v>12</v>
      </c>
    </row>
    <row r="42" spans="2:6" ht="12.5">
      <c r="B42" s="49">
        <v>45692.421134259261</v>
      </c>
      <c r="C42" s="169">
        <v>67</v>
      </c>
      <c r="D42" s="170">
        <v>18.14</v>
      </c>
      <c r="E42" s="170">
        <v>1215.3800000000001</v>
      </c>
      <c r="F42" s="171" t="s">
        <v>12</v>
      </c>
    </row>
    <row r="43" spans="2:6" ht="12.5">
      <c r="B43" s="49">
        <v>45692.423587962963</v>
      </c>
      <c r="C43" s="169">
        <v>219</v>
      </c>
      <c r="D43" s="170">
        <v>18.190000000000001</v>
      </c>
      <c r="E43" s="170">
        <v>3983.61</v>
      </c>
      <c r="F43" s="171" t="s">
        <v>12</v>
      </c>
    </row>
    <row r="44" spans="2:6" ht="12.5">
      <c r="B44" s="49">
        <v>45692.42359953704</v>
      </c>
      <c r="C44" s="169">
        <v>18</v>
      </c>
      <c r="D44" s="170">
        <v>18.18</v>
      </c>
      <c r="E44" s="170">
        <v>327.24</v>
      </c>
      <c r="F44" s="171" t="s">
        <v>12</v>
      </c>
    </row>
    <row r="45" spans="2:6" ht="12.5">
      <c r="B45" s="49">
        <v>45692.42359953704</v>
      </c>
      <c r="C45" s="169">
        <v>223</v>
      </c>
      <c r="D45" s="170">
        <v>18.18</v>
      </c>
      <c r="E45" s="170">
        <v>4054.14</v>
      </c>
      <c r="F45" s="171" t="s">
        <v>12</v>
      </c>
    </row>
    <row r="46" spans="2:6" ht="12.5">
      <c r="B46" s="49">
        <v>45692.42359953704</v>
      </c>
      <c r="C46" s="169">
        <v>214</v>
      </c>
      <c r="D46" s="170">
        <v>18.18</v>
      </c>
      <c r="E46" s="170">
        <v>3890.52</v>
      </c>
      <c r="F46" s="171" t="s">
        <v>12</v>
      </c>
    </row>
    <row r="47" spans="2:6" ht="12.5">
      <c r="B47" s="49">
        <v>45692.423622685186</v>
      </c>
      <c r="C47" s="169">
        <v>104</v>
      </c>
      <c r="D47" s="170">
        <v>18.170000000000002</v>
      </c>
      <c r="E47" s="170">
        <v>1889.6800000000003</v>
      </c>
      <c r="F47" s="171" t="s">
        <v>12</v>
      </c>
    </row>
    <row r="48" spans="2:6" ht="12.5">
      <c r="B48" s="49">
        <v>45692.423622685186</v>
      </c>
      <c r="C48" s="169">
        <v>104</v>
      </c>
      <c r="D48" s="170">
        <v>18.170000000000002</v>
      </c>
      <c r="E48" s="170">
        <v>1889.6800000000003</v>
      </c>
      <c r="F48" s="171" t="s">
        <v>12</v>
      </c>
    </row>
    <row r="49" spans="2:6" ht="12.5">
      <c r="B49" s="49">
        <v>45692.435925925929</v>
      </c>
      <c r="C49" s="169">
        <v>234</v>
      </c>
      <c r="D49" s="170">
        <v>18.190000000000001</v>
      </c>
      <c r="E49" s="170">
        <v>4256.46</v>
      </c>
      <c r="F49" s="171" t="s">
        <v>12</v>
      </c>
    </row>
    <row r="50" spans="2:6" ht="12.5">
      <c r="B50" s="49">
        <v>45692.439745370371</v>
      </c>
      <c r="C50" s="169">
        <v>226</v>
      </c>
      <c r="D50" s="170">
        <v>18.18</v>
      </c>
      <c r="E50" s="170">
        <v>4108.68</v>
      </c>
      <c r="F50" s="171" t="s">
        <v>12</v>
      </c>
    </row>
    <row r="51" spans="2:6" ht="12.5">
      <c r="B51" s="49">
        <v>45692.443078703705</v>
      </c>
      <c r="C51" s="169">
        <v>395</v>
      </c>
      <c r="D51" s="170">
        <v>18.170000000000002</v>
      </c>
      <c r="E51" s="170">
        <v>7177.1500000000005</v>
      </c>
      <c r="F51" s="171" t="s">
        <v>12</v>
      </c>
    </row>
    <row r="52" spans="2:6" ht="12.5">
      <c r="B52" s="49">
        <v>45692.445034722223</v>
      </c>
      <c r="C52" s="169">
        <v>103</v>
      </c>
      <c r="D52" s="170">
        <v>18.16</v>
      </c>
      <c r="E52" s="170">
        <v>1870.48</v>
      </c>
      <c r="F52" s="171" t="s">
        <v>12</v>
      </c>
    </row>
    <row r="53" spans="2:6" ht="12.5">
      <c r="B53" s="49">
        <v>45692.445034722223</v>
      </c>
      <c r="C53" s="169">
        <v>105</v>
      </c>
      <c r="D53" s="170">
        <v>18.16</v>
      </c>
      <c r="E53" s="170">
        <v>1906.8</v>
      </c>
      <c r="F53" s="171" t="s">
        <v>12</v>
      </c>
    </row>
    <row r="54" spans="2:6" ht="12.5">
      <c r="B54" s="49">
        <v>45692.448935185188</v>
      </c>
      <c r="C54" s="169">
        <v>239</v>
      </c>
      <c r="D54" s="170">
        <v>18.16</v>
      </c>
      <c r="E54" s="170">
        <v>4340.24</v>
      </c>
      <c r="F54" s="171" t="s">
        <v>12</v>
      </c>
    </row>
    <row r="55" spans="2:6" ht="12.5">
      <c r="B55" s="49">
        <v>45692.455648148149</v>
      </c>
      <c r="C55" s="169">
        <v>212</v>
      </c>
      <c r="D55" s="170">
        <v>18.190000000000001</v>
      </c>
      <c r="E55" s="170">
        <v>3856.28</v>
      </c>
      <c r="F55" s="171" t="s">
        <v>12</v>
      </c>
    </row>
    <row r="56" spans="2:6" ht="12.5">
      <c r="B56" s="49">
        <v>45692.459918981483</v>
      </c>
      <c r="C56" s="169">
        <v>227</v>
      </c>
      <c r="D56" s="170">
        <v>18.22</v>
      </c>
      <c r="E56" s="170">
        <v>4135.9399999999996</v>
      </c>
      <c r="F56" s="171" t="s">
        <v>12</v>
      </c>
    </row>
    <row r="57" spans="2:6" ht="12.5">
      <c r="B57" s="49">
        <v>45692.460648148146</v>
      </c>
      <c r="C57" s="169">
        <v>233</v>
      </c>
      <c r="D57" s="170">
        <v>18.21</v>
      </c>
      <c r="E57" s="170">
        <v>4242.93</v>
      </c>
      <c r="F57" s="171" t="s">
        <v>12</v>
      </c>
    </row>
    <row r="58" spans="2:6" ht="12.5">
      <c r="B58" s="49">
        <v>45692.462592592594</v>
      </c>
      <c r="C58" s="169">
        <v>218</v>
      </c>
      <c r="D58" s="170">
        <v>18.18</v>
      </c>
      <c r="E58" s="170">
        <v>3963.24</v>
      </c>
      <c r="F58" s="171" t="s">
        <v>12</v>
      </c>
    </row>
    <row r="59" spans="2:6" ht="12.5">
      <c r="B59" s="49">
        <v>45692.472824074073</v>
      </c>
      <c r="C59" s="169">
        <v>416</v>
      </c>
      <c r="D59" s="170">
        <v>18.2</v>
      </c>
      <c r="E59" s="170">
        <v>7571.2</v>
      </c>
      <c r="F59" s="171" t="s">
        <v>12</v>
      </c>
    </row>
    <row r="60" spans="2:6" ht="12.5">
      <c r="B60" s="49">
        <v>45692.479351851849</v>
      </c>
      <c r="C60" s="169">
        <v>222</v>
      </c>
      <c r="D60" s="170">
        <v>18.190000000000001</v>
      </c>
      <c r="E60" s="170">
        <v>4038.1800000000003</v>
      </c>
      <c r="F60" s="171" t="s">
        <v>12</v>
      </c>
    </row>
    <row r="61" spans="2:6" ht="12.5">
      <c r="B61" s="49">
        <v>45692.479386574072</v>
      </c>
      <c r="C61" s="169">
        <v>116</v>
      </c>
      <c r="D61" s="170">
        <v>18.18</v>
      </c>
      <c r="E61" s="170">
        <v>2108.88</v>
      </c>
      <c r="F61" s="171" t="s">
        <v>12</v>
      </c>
    </row>
    <row r="62" spans="2:6" ht="12.5">
      <c r="B62" s="49">
        <v>45692.479386574072</v>
      </c>
      <c r="C62" s="169">
        <v>116</v>
      </c>
      <c r="D62" s="170">
        <v>18.18</v>
      </c>
      <c r="E62" s="170">
        <v>2108.88</v>
      </c>
      <c r="F62" s="171" t="s">
        <v>12</v>
      </c>
    </row>
    <row r="63" spans="2:6" ht="12.5">
      <c r="B63" s="49">
        <v>45692.49386574074</v>
      </c>
      <c r="C63" s="169">
        <v>8</v>
      </c>
      <c r="D63" s="170">
        <v>18.16</v>
      </c>
      <c r="E63" s="170">
        <v>145.28</v>
      </c>
      <c r="F63" s="171" t="s">
        <v>12</v>
      </c>
    </row>
    <row r="64" spans="2:6" ht="12.5">
      <c r="B64" s="49">
        <v>45692.49386574074</v>
      </c>
      <c r="C64" s="169">
        <v>8</v>
      </c>
      <c r="D64" s="170">
        <v>18.16</v>
      </c>
      <c r="E64" s="170">
        <v>145.28</v>
      </c>
      <c r="F64" s="171" t="s">
        <v>12</v>
      </c>
    </row>
    <row r="65" spans="2:6" ht="12.5">
      <c r="B65" s="49">
        <v>45692.49386574074</v>
      </c>
      <c r="C65" s="169">
        <v>100</v>
      </c>
      <c r="D65" s="170">
        <v>18.16</v>
      </c>
      <c r="E65" s="170">
        <v>1816</v>
      </c>
      <c r="F65" s="171" t="s">
        <v>12</v>
      </c>
    </row>
    <row r="66" spans="2:6" ht="12.5">
      <c r="B66" s="49">
        <v>45692.49386574074</v>
      </c>
      <c r="C66" s="169">
        <v>100</v>
      </c>
      <c r="D66" s="170">
        <v>18.16</v>
      </c>
      <c r="E66" s="170">
        <v>1816</v>
      </c>
      <c r="F66" s="171" t="s">
        <v>12</v>
      </c>
    </row>
    <row r="67" spans="2:6" ht="12.5">
      <c r="B67" s="49">
        <v>45692.49386574074</v>
      </c>
      <c r="C67" s="169">
        <v>205</v>
      </c>
      <c r="D67" s="170">
        <v>18.149999999999999</v>
      </c>
      <c r="E67" s="170">
        <v>3720.7499999999995</v>
      </c>
      <c r="F67" s="171" t="s">
        <v>12</v>
      </c>
    </row>
    <row r="68" spans="2:6" ht="12.5">
      <c r="B68" s="49">
        <v>45692.49386574074</v>
      </c>
      <c r="C68" s="169">
        <v>200</v>
      </c>
      <c r="D68" s="170">
        <v>18.149999999999999</v>
      </c>
      <c r="E68" s="170">
        <v>3629.9999999999995</v>
      </c>
      <c r="F68" s="171" t="s">
        <v>12</v>
      </c>
    </row>
    <row r="69" spans="2:6" ht="12.5">
      <c r="B69" s="49">
        <v>45692.499895833331</v>
      </c>
      <c r="C69" s="169">
        <v>198</v>
      </c>
      <c r="D69" s="170">
        <v>18.149999999999999</v>
      </c>
      <c r="E69" s="170">
        <v>3593.7</v>
      </c>
      <c r="F69" s="171" t="s">
        <v>12</v>
      </c>
    </row>
    <row r="70" spans="2:6" ht="12.5">
      <c r="B70" s="49">
        <v>45692.512129629627</v>
      </c>
      <c r="C70" s="169">
        <v>55</v>
      </c>
      <c r="D70" s="170">
        <v>18.12</v>
      </c>
      <c r="E70" s="170">
        <v>996.6</v>
      </c>
      <c r="F70" s="171" t="s">
        <v>12</v>
      </c>
    </row>
    <row r="71" spans="2:6" ht="12.5">
      <c r="B71" s="49">
        <v>45692.512129629627</v>
      </c>
      <c r="C71" s="169">
        <v>55</v>
      </c>
      <c r="D71" s="170">
        <v>18.12</v>
      </c>
      <c r="E71" s="170">
        <v>996.6</v>
      </c>
      <c r="F71" s="171" t="s">
        <v>12</v>
      </c>
    </row>
    <row r="72" spans="2:6" ht="12.5">
      <c r="B72" s="49">
        <v>45692.512129629627</v>
      </c>
      <c r="C72" s="169">
        <v>100</v>
      </c>
      <c r="D72" s="170">
        <v>18.12</v>
      </c>
      <c r="E72" s="170">
        <v>1812</v>
      </c>
      <c r="F72" s="171" t="s">
        <v>12</v>
      </c>
    </row>
    <row r="73" spans="2:6" ht="12.5">
      <c r="B73" s="49">
        <v>45692.514374999999</v>
      </c>
      <c r="C73" s="169">
        <v>204</v>
      </c>
      <c r="D73" s="170">
        <v>18.12</v>
      </c>
      <c r="E73" s="170">
        <v>3696.48</v>
      </c>
      <c r="F73" s="171" t="s">
        <v>12</v>
      </c>
    </row>
    <row r="74" spans="2:6" ht="12.5">
      <c r="B74" s="49">
        <v>45692.514374999999</v>
      </c>
      <c r="C74" s="169">
        <v>229</v>
      </c>
      <c r="D74" s="170">
        <v>18.12</v>
      </c>
      <c r="E74" s="170">
        <v>4149.4800000000005</v>
      </c>
      <c r="F74" s="171" t="s">
        <v>12</v>
      </c>
    </row>
    <row r="75" spans="2:6" ht="12.5">
      <c r="B75" s="49">
        <v>45692.516828703701</v>
      </c>
      <c r="C75" s="169">
        <v>197</v>
      </c>
      <c r="D75" s="170">
        <v>18.100000000000001</v>
      </c>
      <c r="E75" s="170">
        <v>3565.7000000000003</v>
      </c>
      <c r="F75" s="171" t="s">
        <v>12</v>
      </c>
    </row>
    <row r="76" spans="2:6" ht="12.5">
      <c r="B76" s="49">
        <v>45692.528310185182</v>
      </c>
      <c r="C76" s="169">
        <v>200</v>
      </c>
      <c r="D76" s="170">
        <v>18.079999999999998</v>
      </c>
      <c r="E76" s="170">
        <v>3615.9999999999995</v>
      </c>
      <c r="F76" s="171" t="s">
        <v>12</v>
      </c>
    </row>
    <row r="77" spans="2:6" ht="12.5">
      <c r="B77" s="49">
        <v>45692.528310185182</v>
      </c>
      <c r="C77" s="169">
        <v>207</v>
      </c>
      <c r="D77" s="170">
        <v>18.09</v>
      </c>
      <c r="E77" s="170">
        <v>3744.63</v>
      </c>
      <c r="F77" s="171" t="s">
        <v>12</v>
      </c>
    </row>
    <row r="78" spans="2:6" ht="12.5">
      <c r="B78" s="49">
        <v>45692.563125000001</v>
      </c>
      <c r="C78" s="169">
        <v>648</v>
      </c>
      <c r="D78" s="170">
        <v>18.149999999999999</v>
      </c>
      <c r="E78" s="170">
        <v>11761.199999999999</v>
      </c>
      <c r="F78" s="171" t="s">
        <v>12</v>
      </c>
    </row>
    <row r="79" spans="2:6" ht="12.5">
      <c r="B79" s="49">
        <v>45692.563125000001</v>
      </c>
      <c r="C79" s="169">
        <v>268</v>
      </c>
      <c r="D79" s="170">
        <v>18.149999999999999</v>
      </c>
      <c r="E79" s="170">
        <v>4864.2</v>
      </c>
      <c r="F79" s="171" t="s">
        <v>12</v>
      </c>
    </row>
    <row r="80" spans="2:6" ht="12.5">
      <c r="B80" s="49">
        <v>45692.563125000001</v>
      </c>
      <c r="C80" s="169">
        <v>235</v>
      </c>
      <c r="D80" s="170">
        <v>18.149999999999999</v>
      </c>
      <c r="E80" s="170">
        <v>4265.25</v>
      </c>
      <c r="F80" s="171" t="s">
        <v>12</v>
      </c>
    </row>
    <row r="81" spans="2:6" ht="12.5">
      <c r="B81" s="49">
        <v>45692.56927083333</v>
      </c>
      <c r="C81" s="169">
        <v>47</v>
      </c>
      <c r="D81" s="170">
        <v>18.18</v>
      </c>
      <c r="E81" s="170">
        <v>854.46</v>
      </c>
      <c r="F81" s="171" t="s">
        <v>12</v>
      </c>
    </row>
    <row r="82" spans="2:6" ht="12.5">
      <c r="B82" s="49">
        <v>45692.56927083333</v>
      </c>
      <c r="C82" s="169">
        <v>22</v>
      </c>
      <c r="D82" s="170">
        <v>18.18</v>
      </c>
      <c r="E82" s="170">
        <v>399.96</v>
      </c>
      <c r="F82" s="171" t="s">
        <v>12</v>
      </c>
    </row>
    <row r="83" spans="2:6" ht="12.5">
      <c r="B83" s="49">
        <v>45692.571099537039</v>
      </c>
      <c r="C83" s="169">
        <v>205</v>
      </c>
      <c r="D83" s="170">
        <v>18.190000000000001</v>
      </c>
      <c r="E83" s="170">
        <v>3728.9500000000003</v>
      </c>
      <c r="F83" s="171" t="s">
        <v>12</v>
      </c>
    </row>
    <row r="84" spans="2:6" ht="12.5">
      <c r="B84" s="49">
        <v>45692.575995370367</v>
      </c>
      <c r="C84" s="169">
        <v>199</v>
      </c>
      <c r="D84" s="170">
        <v>18.190000000000001</v>
      </c>
      <c r="E84" s="170">
        <v>3619.8100000000004</v>
      </c>
      <c r="F84" s="171" t="s">
        <v>12</v>
      </c>
    </row>
    <row r="85" spans="2:6" ht="12.5">
      <c r="B85" s="49">
        <v>45692.580648148149</v>
      </c>
      <c r="C85" s="169">
        <v>90</v>
      </c>
      <c r="D85" s="170">
        <v>18.190000000000001</v>
      </c>
      <c r="E85" s="170">
        <v>1637.1000000000001</v>
      </c>
      <c r="F85" s="171" t="s">
        <v>12</v>
      </c>
    </row>
    <row r="86" spans="2:6" ht="12.5">
      <c r="B86" s="49">
        <v>45692.58326388889</v>
      </c>
      <c r="C86" s="169">
        <v>197</v>
      </c>
      <c r="D86" s="170">
        <v>18.2</v>
      </c>
      <c r="E86" s="170">
        <v>3585.3999999999996</v>
      </c>
      <c r="F86" s="171" t="s">
        <v>12</v>
      </c>
    </row>
    <row r="87" spans="2:6" ht="12.5">
      <c r="B87" s="49">
        <v>45692.58326388889</v>
      </c>
      <c r="C87" s="169">
        <v>197</v>
      </c>
      <c r="D87" s="170">
        <v>18.2</v>
      </c>
      <c r="E87" s="170">
        <v>3585.3999999999996</v>
      </c>
      <c r="F87" s="171" t="s">
        <v>12</v>
      </c>
    </row>
    <row r="88" spans="2:6" ht="12.5">
      <c r="B88" s="49">
        <v>45692.583449074074</v>
      </c>
      <c r="C88" s="169">
        <v>160</v>
      </c>
      <c r="D88" s="170">
        <v>18.18</v>
      </c>
      <c r="E88" s="170">
        <v>2908.8</v>
      </c>
      <c r="F88" s="171" t="s">
        <v>12</v>
      </c>
    </row>
    <row r="89" spans="2:6" ht="12.5">
      <c r="B89" s="49">
        <v>45692.583449074074</v>
      </c>
      <c r="C89" s="169">
        <v>201</v>
      </c>
      <c r="D89" s="170">
        <v>18.18</v>
      </c>
      <c r="E89" s="170">
        <v>3654.18</v>
      </c>
      <c r="F89" s="171" t="s">
        <v>12</v>
      </c>
    </row>
    <row r="90" spans="2:6" ht="12.5">
      <c r="B90" s="49">
        <v>45692.583449074074</v>
      </c>
      <c r="C90" s="169">
        <v>37</v>
      </c>
      <c r="D90" s="170">
        <v>18.18</v>
      </c>
      <c r="E90" s="170">
        <v>672.66</v>
      </c>
      <c r="F90" s="171" t="s">
        <v>12</v>
      </c>
    </row>
    <row r="91" spans="2:6" ht="12.5">
      <c r="B91" s="49">
        <v>45692.604618055557</v>
      </c>
      <c r="C91" s="169">
        <v>416</v>
      </c>
      <c r="D91" s="170">
        <v>18.190000000000001</v>
      </c>
      <c r="E91" s="170">
        <v>7567.0400000000009</v>
      </c>
      <c r="F91" s="171" t="s">
        <v>12</v>
      </c>
    </row>
    <row r="92" spans="2:6" ht="12.5">
      <c r="B92" s="49">
        <v>45692.604641203703</v>
      </c>
      <c r="C92" s="169">
        <v>112</v>
      </c>
      <c r="D92" s="170">
        <v>18.18</v>
      </c>
      <c r="E92" s="170">
        <v>2036.1599999999999</v>
      </c>
      <c r="F92" s="171" t="s">
        <v>12</v>
      </c>
    </row>
    <row r="93" spans="2:6" ht="12.5">
      <c r="B93" s="49">
        <v>45692.604641203703</v>
      </c>
      <c r="C93" s="169">
        <v>128</v>
      </c>
      <c r="D93" s="170">
        <v>18.18</v>
      </c>
      <c r="E93" s="170">
        <v>2327.04</v>
      </c>
      <c r="F93" s="171" t="s">
        <v>12</v>
      </c>
    </row>
    <row r="94" spans="2:6" ht="12.5">
      <c r="B94" s="49">
        <v>45692.604641203703</v>
      </c>
      <c r="C94" s="169">
        <v>197</v>
      </c>
      <c r="D94" s="170">
        <v>18.18</v>
      </c>
      <c r="E94" s="170">
        <v>3581.46</v>
      </c>
      <c r="F94" s="171" t="s">
        <v>12</v>
      </c>
    </row>
    <row r="95" spans="2:6" ht="12.5">
      <c r="B95" s="49">
        <v>45692.604641203703</v>
      </c>
      <c r="C95" s="169">
        <v>197</v>
      </c>
      <c r="D95" s="170">
        <v>18.18</v>
      </c>
      <c r="E95" s="170">
        <v>3581.46</v>
      </c>
      <c r="F95" s="171" t="s">
        <v>12</v>
      </c>
    </row>
    <row r="96" spans="2:6" ht="12.5">
      <c r="B96" s="49">
        <v>45692.617754629631</v>
      </c>
      <c r="C96" s="169">
        <v>200</v>
      </c>
      <c r="D96" s="170">
        <v>18.170000000000002</v>
      </c>
      <c r="E96" s="170">
        <v>3634.0000000000005</v>
      </c>
      <c r="F96" s="171" t="s">
        <v>12</v>
      </c>
    </row>
    <row r="97" spans="2:6" ht="12.5">
      <c r="B97" s="49">
        <v>45692.617754629631</v>
      </c>
      <c r="C97" s="169">
        <v>199</v>
      </c>
      <c r="D97" s="170">
        <v>18.170000000000002</v>
      </c>
      <c r="E97" s="170">
        <v>3615.8300000000004</v>
      </c>
      <c r="F97" s="171" t="s">
        <v>12</v>
      </c>
    </row>
    <row r="98" spans="2:6" ht="12.5">
      <c r="B98" s="49">
        <v>45692.625567129631</v>
      </c>
      <c r="C98" s="169">
        <v>197</v>
      </c>
      <c r="D98" s="170">
        <v>18.149999999999999</v>
      </c>
      <c r="E98" s="170">
        <v>3575.5499999999997</v>
      </c>
      <c r="F98" s="171" t="s">
        <v>12</v>
      </c>
    </row>
    <row r="99" spans="2:6" ht="12.5">
      <c r="B99" s="49">
        <v>45692.625567129631</v>
      </c>
      <c r="C99" s="169">
        <v>202</v>
      </c>
      <c r="D99" s="170">
        <v>18.149999999999999</v>
      </c>
      <c r="E99" s="170">
        <v>3666.2999999999997</v>
      </c>
      <c r="F99" s="171" t="s">
        <v>12</v>
      </c>
    </row>
    <row r="100" spans="2:6" ht="12.5">
      <c r="B100" s="49">
        <v>45692.629386574074</v>
      </c>
      <c r="C100" s="169">
        <v>198</v>
      </c>
      <c r="D100" s="170">
        <v>18.14</v>
      </c>
      <c r="E100" s="170">
        <v>3591.7200000000003</v>
      </c>
      <c r="F100" s="171" t="s">
        <v>12</v>
      </c>
    </row>
    <row r="101" spans="2:6" ht="12.5">
      <c r="B101" s="49">
        <v>45692.631608796299</v>
      </c>
      <c r="C101" s="169">
        <v>218</v>
      </c>
      <c r="D101" s="170">
        <v>18.14</v>
      </c>
      <c r="E101" s="170">
        <v>3954.52</v>
      </c>
      <c r="F101" s="171" t="s">
        <v>12</v>
      </c>
    </row>
    <row r="102" spans="2:6" ht="12.5">
      <c r="B102" s="49">
        <v>45692.636956018519</v>
      </c>
      <c r="C102" s="169">
        <v>203</v>
      </c>
      <c r="D102" s="170">
        <v>18.149999999999999</v>
      </c>
      <c r="E102" s="170">
        <v>3684.45</v>
      </c>
      <c r="F102" s="171" t="s">
        <v>12</v>
      </c>
    </row>
    <row r="103" spans="2:6" ht="12.5">
      <c r="B103" s="49">
        <v>45692.636956018519</v>
      </c>
      <c r="C103" s="169">
        <v>27</v>
      </c>
      <c r="D103" s="170">
        <v>18.149999999999999</v>
      </c>
      <c r="E103" s="170">
        <v>490.04999999999995</v>
      </c>
      <c r="F103" s="171" t="s">
        <v>12</v>
      </c>
    </row>
    <row r="104" spans="2:6" ht="12.5">
      <c r="B104" s="49">
        <v>45692.638622685183</v>
      </c>
      <c r="C104" s="169">
        <v>12</v>
      </c>
      <c r="D104" s="170">
        <v>18.14</v>
      </c>
      <c r="E104" s="170">
        <v>217.68</v>
      </c>
      <c r="F104" s="171" t="s">
        <v>12</v>
      </c>
    </row>
    <row r="105" spans="2:6" ht="12.5">
      <c r="B105" s="49">
        <v>45692.638622685183</v>
      </c>
      <c r="C105" s="169">
        <v>12</v>
      </c>
      <c r="D105" s="170">
        <v>18.14</v>
      </c>
      <c r="E105" s="170">
        <v>217.68</v>
      </c>
      <c r="F105" s="171" t="s">
        <v>12</v>
      </c>
    </row>
    <row r="106" spans="2:6" ht="12.5">
      <c r="B106" s="49">
        <v>45692.638622685183</v>
      </c>
      <c r="C106" s="169">
        <v>177</v>
      </c>
      <c r="D106" s="170">
        <v>18.14</v>
      </c>
      <c r="E106" s="170">
        <v>3210.78</v>
      </c>
      <c r="F106" s="171" t="s">
        <v>12</v>
      </c>
    </row>
    <row r="107" spans="2:6" ht="12.5">
      <c r="B107" s="49">
        <v>45692.648634259262</v>
      </c>
      <c r="C107" s="169">
        <v>224</v>
      </c>
      <c r="D107" s="170">
        <v>18.21</v>
      </c>
      <c r="E107" s="170">
        <v>4079.04</v>
      </c>
      <c r="F107" s="171" t="s">
        <v>12</v>
      </c>
    </row>
    <row r="108" spans="2:6" ht="12.5">
      <c r="B108" s="49">
        <v>45692.648969907408</v>
      </c>
      <c r="C108" s="169">
        <v>236</v>
      </c>
      <c r="D108" s="170">
        <v>18.190000000000001</v>
      </c>
      <c r="E108" s="170">
        <v>4292.84</v>
      </c>
      <c r="F108" s="171" t="s">
        <v>12</v>
      </c>
    </row>
    <row r="109" spans="2:6" ht="12.5">
      <c r="B109" s="49">
        <v>45692.648969907408</v>
      </c>
      <c r="C109" s="169">
        <v>578</v>
      </c>
      <c r="D109" s="170">
        <v>18.2</v>
      </c>
      <c r="E109" s="170">
        <v>10519.6</v>
      </c>
      <c r="F109" s="171" t="s">
        <v>12</v>
      </c>
    </row>
    <row r="110" spans="2:6" ht="12.5">
      <c r="B110" s="49">
        <v>45692.656481481485</v>
      </c>
      <c r="C110" s="169">
        <v>226</v>
      </c>
      <c r="D110" s="170">
        <v>18.3</v>
      </c>
      <c r="E110" s="170">
        <v>4135.8</v>
      </c>
      <c r="F110" s="171" t="s">
        <v>12</v>
      </c>
    </row>
    <row r="111" spans="2:6" ht="12.5">
      <c r="B111" s="49">
        <v>45692.658773148149</v>
      </c>
      <c r="C111" s="169">
        <v>212</v>
      </c>
      <c r="D111" s="170">
        <v>18.29</v>
      </c>
      <c r="E111" s="170">
        <v>3877.48</v>
      </c>
      <c r="F111" s="171" t="s">
        <v>12</v>
      </c>
    </row>
    <row r="112" spans="2:6" ht="12.5">
      <c r="B112" s="49">
        <v>45692.658773148149</v>
      </c>
      <c r="C112" s="169">
        <v>215</v>
      </c>
      <c r="D112" s="170">
        <v>18.3</v>
      </c>
      <c r="E112" s="170">
        <v>3934.5</v>
      </c>
      <c r="F112" s="171" t="s">
        <v>12</v>
      </c>
    </row>
    <row r="113" spans="2:6" ht="12.5">
      <c r="B113" s="49">
        <v>45692.666851851849</v>
      </c>
      <c r="C113" s="169">
        <v>140</v>
      </c>
      <c r="D113" s="170">
        <v>18.350000000000001</v>
      </c>
      <c r="E113" s="170">
        <v>2569</v>
      </c>
      <c r="F113" s="171" t="s">
        <v>12</v>
      </c>
    </row>
    <row r="114" spans="2:6" ht="12.5">
      <c r="B114" s="49">
        <v>45692.666851851849</v>
      </c>
      <c r="C114" s="169">
        <v>99</v>
      </c>
      <c r="D114" s="170">
        <v>18.350000000000001</v>
      </c>
      <c r="E114" s="170">
        <v>1816.65</v>
      </c>
      <c r="F114" s="171" t="s">
        <v>12</v>
      </c>
    </row>
    <row r="115" spans="2:6" ht="12.5">
      <c r="B115" s="49">
        <v>45692.668368055558</v>
      </c>
      <c r="C115" s="169">
        <v>247</v>
      </c>
      <c r="D115" s="170">
        <v>18.34</v>
      </c>
      <c r="E115" s="170">
        <v>4529.9799999999996</v>
      </c>
      <c r="F115" s="171" t="s">
        <v>12</v>
      </c>
    </row>
    <row r="116" spans="2:6" ht="12.5">
      <c r="B116" s="49">
        <v>45692.675092592595</v>
      </c>
      <c r="C116" s="169">
        <v>90</v>
      </c>
      <c r="D116" s="170">
        <v>18.350000000000001</v>
      </c>
      <c r="E116" s="170">
        <v>1651.5000000000002</v>
      </c>
      <c r="F116" s="171" t="s">
        <v>12</v>
      </c>
    </row>
    <row r="117" spans="2:6" ht="12.5">
      <c r="B117" s="49">
        <v>45692.675092592595</v>
      </c>
      <c r="C117" s="169">
        <v>49</v>
      </c>
      <c r="D117" s="170">
        <v>18.350000000000001</v>
      </c>
      <c r="E117" s="170">
        <v>899.15000000000009</v>
      </c>
      <c r="F117" s="171" t="s">
        <v>12</v>
      </c>
    </row>
    <row r="118" spans="2:6" ht="12.5">
      <c r="B118" s="49">
        <v>45692.675092592595</v>
      </c>
      <c r="C118" s="169">
        <v>45</v>
      </c>
      <c r="D118" s="170">
        <v>18.350000000000001</v>
      </c>
      <c r="E118" s="170">
        <v>825.75000000000011</v>
      </c>
      <c r="F118" s="171" t="s">
        <v>12</v>
      </c>
    </row>
    <row r="119" spans="2:6" ht="12.5">
      <c r="B119" s="49">
        <v>45692.677662037036</v>
      </c>
      <c r="C119" s="169">
        <v>211</v>
      </c>
      <c r="D119" s="170">
        <v>18.39</v>
      </c>
      <c r="E119" s="170">
        <v>3880.29</v>
      </c>
      <c r="F119" s="171" t="s">
        <v>12</v>
      </c>
    </row>
    <row r="120" spans="2:6" ht="12.5">
      <c r="B120" s="49">
        <v>45692.677731481483</v>
      </c>
      <c r="C120" s="169">
        <v>5</v>
      </c>
      <c r="D120" s="170">
        <v>18.38</v>
      </c>
      <c r="E120" s="170">
        <v>91.899999999999991</v>
      </c>
      <c r="F120" s="171" t="s">
        <v>12</v>
      </c>
    </row>
    <row r="121" spans="2:6" ht="12.5">
      <c r="B121" s="49">
        <v>45692.720150462963</v>
      </c>
      <c r="C121" s="169">
        <v>2000</v>
      </c>
      <c r="D121" s="170">
        <v>18.39</v>
      </c>
      <c r="E121" s="170">
        <v>36780</v>
      </c>
      <c r="F121" s="171" t="s">
        <v>12</v>
      </c>
    </row>
    <row r="122" spans="2:6" ht="12.5">
      <c r="B122" s="49">
        <v>45692.72042824074</v>
      </c>
      <c r="C122" s="169">
        <v>1000</v>
      </c>
      <c r="D122" s="170">
        <v>18.37</v>
      </c>
      <c r="E122" s="170">
        <v>18370</v>
      </c>
      <c r="F122" s="171" t="s">
        <v>12</v>
      </c>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5" priority="1">
      <formula>$D15&gt;#REF!</formula>
    </cfRule>
  </conditionalFormatting>
  <pageMargins left="0.7" right="0.7" top="0.75" bottom="0.75" header="0.3" footer="0.3"/>
  <pageSetup paperSize="9"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4FF-AFCB-4B75-AF2E-4547E770CBE3}">
  <sheetPr codeName="Sheet22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45497</v>
      </c>
      <c r="C15" s="83">
        <f>SUMIF(F20:F5000,F15,C20:C5000)</f>
        <v>18591</v>
      </c>
      <c r="D15" s="84">
        <f>E15/C15</f>
        <v>14.545149803668442</v>
      </c>
      <c r="E15" s="84">
        <f>SUMIF(F20:F5000,F15,E20:E5000)</f>
        <v>270408.88</v>
      </c>
      <c r="F15" s="85" t="s">
        <v>12</v>
      </c>
    </row>
    <row r="16" spans="2:10">
      <c r="B16" s="30">
        <v>45497</v>
      </c>
      <c r="C16" s="83">
        <f>SUMIF(F20:F5001,F16,C20:C5001)</f>
        <v>0</v>
      </c>
      <c r="D16" s="84">
        <v>0</v>
      </c>
      <c r="E16" s="84">
        <f>SUMIF(F20:F5001,F16,E20:E5001)</f>
        <v>0</v>
      </c>
      <c r="F16" s="85" t="s">
        <v>22</v>
      </c>
    </row>
    <row r="17" spans="2:12" ht="12.5">
      <c r="B17" s="30">
        <v>45497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45497.389293981483</v>
      </c>
      <c r="C20" s="100">
        <v>448</v>
      </c>
      <c r="D20" s="115">
        <v>14.55</v>
      </c>
      <c r="E20" s="98">
        <v>6518.4000000000005</v>
      </c>
      <c r="F20" s="101" t="s">
        <v>12</v>
      </c>
      <c r="G20" s="116"/>
      <c r="H20" s="113"/>
      <c r="I20" s="113"/>
      <c r="J20" s="113"/>
      <c r="K20" s="113"/>
    </row>
    <row r="21" spans="2:12" ht="12.5">
      <c r="B21" s="114">
        <v>45497.3983912037</v>
      </c>
      <c r="C21" s="100">
        <v>436</v>
      </c>
      <c r="D21" s="115">
        <v>14.54</v>
      </c>
      <c r="E21" s="98">
        <v>6339.44</v>
      </c>
      <c r="F21" s="94" t="s">
        <v>12</v>
      </c>
    </row>
    <row r="22" spans="2:12" ht="12.5">
      <c r="B22" s="114">
        <v>45497.40425925926</v>
      </c>
      <c r="C22" s="100">
        <v>414</v>
      </c>
      <c r="D22" s="115">
        <v>14.53</v>
      </c>
      <c r="E22" s="98">
        <v>6015.42</v>
      </c>
      <c r="F22" s="94" t="s">
        <v>12</v>
      </c>
    </row>
    <row r="23" spans="2:12" ht="12.5">
      <c r="B23" s="114">
        <v>45497.410752314812</v>
      </c>
      <c r="C23" s="100">
        <v>411</v>
      </c>
      <c r="D23" s="115">
        <v>14.53</v>
      </c>
      <c r="E23" s="98">
        <v>5971.83</v>
      </c>
      <c r="F23" s="101" t="s">
        <v>12</v>
      </c>
    </row>
    <row r="24" spans="2:12" ht="12.5">
      <c r="B24" s="114">
        <v>45497.419085648151</v>
      </c>
      <c r="C24" s="100">
        <v>360</v>
      </c>
      <c r="D24" s="115">
        <v>14.52</v>
      </c>
      <c r="E24" s="98">
        <v>5227.2</v>
      </c>
      <c r="F24" s="101" t="s">
        <v>12</v>
      </c>
    </row>
    <row r="25" spans="2:12" ht="12.5">
      <c r="B25" s="114">
        <v>45497.451817129629</v>
      </c>
      <c r="C25" s="100">
        <v>360</v>
      </c>
      <c r="D25" s="115">
        <v>14.54</v>
      </c>
      <c r="E25" s="98">
        <v>5234.3999999999996</v>
      </c>
      <c r="F25" s="101" t="s">
        <v>12</v>
      </c>
    </row>
    <row r="26" spans="2:12" ht="12.5">
      <c r="B26" s="114">
        <v>45497.451817129629</v>
      </c>
      <c r="C26" s="100">
        <v>333</v>
      </c>
      <c r="D26" s="115">
        <v>14.54</v>
      </c>
      <c r="E26" s="98">
        <v>4841.82</v>
      </c>
      <c r="F26" s="101" t="s">
        <v>12</v>
      </c>
    </row>
    <row r="27" spans="2:12" ht="12.5">
      <c r="B27" s="114">
        <v>45497.451817129629</v>
      </c>
      <c r="C27" s="100">
        <v>36</v>
      </c>
      <c r="D27" s="115">
        <v>14.54</v>
      </c>
      <c r="E27" s="98">
        <v>523.43999999999994</v>
      </c>
      <c r="F27" s="101" t="s">
        <v>12</v>
      </c>
    </row>
    <row r="28" spans="2:12" ht="12.5">
      <c r="B28" s="114">
        <v>45497.480520833335</v>
      </c>
      <c r="C28" s="100">
        <v>324</v>
      </c>
      <c r="D28" s="115">
        <v>14.55</v>
      </c>
      <c r="E28" s="98">
        <v>4714.2</v>
      </c>
      <c r="F28" s="101" t="s">
        <v>12</v>
      </c>
    </row>
    <row r="29" spans="2:12" ht="12.5">
      <c r="B29" s="114">
        <v>45497.481585648151</v>
      </c>
      <c r="C29" s="100">
        <v>90</v>
      </c>
      <c r="D29" s="115">
        <v>14.55</v>
      </c>
      <c r="E29" s="98">
        <v>1309.5</v>
      </c>
      <c r="F29" s="101" t="s">
        <v>12</v>
      </c>
    </row>
    <row r="30" spans="2:12" ht="12.5">
      <c r="B30" s="114">
        <v>45497.481585648151</v>
      </c>
      <c r="C30" s="100">
        <v>257</v>
      </c>
      <c r="D30" s="115">
        <v>14.55</v>
      </c>
      <c r="E30" s="98">
        <v>3739.3500000000004</v>
      </c>
      <c r="F30" s="101" t="s">
        <v>12</v>
      </c>
    </row>
    <row r="31" spans="2:12" ht="12.5">
      <c r="B31" s="114">
        <v>45497.481585648151</v>
      </c>
      <c r="C31" s="100">
        <v>6</v>
      </c>
      <c r="D31" s="115">
        <v>14.55</v>
      </c>
      <c r="E31" s="98">
        <v>87.300000000000011</v>
      </c>
      <c r="F31" s="101" t="s">
        <v>12</v>
      </c>
    </row>
    <row r="32" spans="2:12" ht="12.5">
      <c r="B32" s="114">
        <v>45497.481585648151</v>
      </c>
      <c r="C32" s="100">
        <v>9</v>
      </c>
      <c r="D32" s="115">
        <v>14.55</v>
      </c>
      <c r="E32" s="98">
        <v>130.95000000000002</v>
      </c>
      <c r="F32" s="101" t="s">
        <v>12</v>
      </c>
    </row>
    <row r="33" spans="2:6" ht="12.5">
      <c r="B33" s="114">
        <v>45497.481585648151</v>
      </c>
      <c r="C33" s="100">
        <v>6</v>
      </c>
      <c r="D33" s="115">
        <v>14.55</v>
      </c>
      <c r="E33" s="98">
        <v>87.300000000000011</v>
      </c>
      <c r="F33" s="101" t="s">
        <v>12</v>
      </c>
    </row>
    <row r="34" spans="2:6" ht="12.5">
      <c r="B34" s="114">
        <v>45497.481585648151</v>
      </c>
      <c r="C34" s="100">
        <v>118</v>
      </c>
      <c r="D34" s="115">
        <v>14.55</v>
      </c>
      <c r="E34" s="98">
        <v>1716.9</v>
      </c>
      <c r="F34" s="101" t="s">
        <v>12</v>
      </c>
    </row>
    <row r="35" spans="2:6" ht="12.5">
      <c r="B35" s="114">
        <v>45497.482627314814</v>
      </c>
      <c r="C35" s="100">
        <v>39</v>
      </c>
      <c r="D35" s="115">
        <v>14.53</v>
      </c>
      <c r="E35" s="98">
        <v>566.66999999999996</v>
      </c>
      <c r="F35" s="101" t="s">
        <v>12</v>
      </c>
    </row>
    <row r="36" spans="2:6" ht="12.5">
      <c r="B36" s="114">
        <v>45497.482627314814</v>
      </c>
      <c r="C36" s="100">
        <v>361</v>
      </c>
      <c r="D36" s="115">
        <v>14.53</v>
      </c>
      <c r="E36" s="98">
        <v>5245.33</v>
      </c>
      <c r="F36" s="101" t="s">
        <v>12</v>
      </c>
    </row>
    <row r="37" spans="2:6" ht="12.5">
      <c r="B37" s="114">
        <v>45497.496574074074</v>
      </c>
      <c r="C37" s="100">
        <v>211</v>
      </c>
      <c r="D37" s="115">
        <v>14.54</v>
      </c>
      <c r="E37" s="98">
        <v>3067.9399999999996</v>
      </c>
      <c r="F37" s="101" t="s">
        <v>12</v>
      </c>
    </row>
    <row r="38" spans="2:6" ht="12.5">
      <c r="B38" s="114">
        <v>45497.507025462961</v>
      </c>
      <c r="C38" s="100">
        <v>236</v>
      </c>
      <c r="D38" s="115">
        <v>14.54</v>
      </c>
      <c r="E38" s="98">
        <v>3431.4399999999996</v>
      </c>
      <c r="F38" s="101" t="s">
        <v>12</v>
      </c>
    </row>
    <row r="39" spans="2:6" ht="12.5">
      <c r="B39" s="114">
        <v>45497.525219907409</v>
      </c>
      <c r="C39" s="100">
        <v>389</v>
      </c>
      <c r="D39" s="115">
        <v>14.54</v>
      </c>
      <c r="E39" s="98">
        <v>5656.0599999999995</v>
      </c>
      <c r="F39" s="101" t="s">
        <v>12</v>
      </c>
    </row>
    <row r="40" spans="2:6" ht="12.5">
      <c r="B40" s="114">
        <v>45497.527962962966</v>
      </c>
      <c r="C40" s="100">
        <v>71</v>
      </c>
      <c r="D40" s="115">
        <v>14.54</v>
      </c>
      <c r="E40" s="98">
        <v>1032.3399999999999</v>
      </c>
      <c r="F40" s="101" t="s">
        <v>12</v>
      </c>
    </row>
    <row r="41" spans="2:6" ht="12.5">
      <c r="B41" s="114">
        <v>45497.595277777778</v>
      </c>
      <c r="C41" s="100">
        <v>300</v>
      </c>
      <c r="D41" s="115">
        <v>14.66</v>
      </c>
      <c r="E41" s="98">
        <v>4398</v>
      </c>
      <c r="F41" s="101" t="s">
        <v>12</v>
      </c>
    </row>
    <row r="42" spans="2:6" ht="12.5">
      <c r="B42" s="114">
        <v>45497.595972222225</v>
      </c>
      <c r="C42" s="100">
        <v>300</v>
      </c>
      <c r="D42" s="115">
        <v>14.66</v>
      </c>
      <c r="E42" s="98">
        <v>4398</v>
      </c>
      <c r="F42" s="101" t="s">
        <v>12</v>
      </c>
    </row>
    <row r="43" spans="2:6" ht="12.5">
      <c r="B43" s="114">
        <v>45497.596006944441</v>
      </c>
      <c r="C43" s="100">
        <v>556</v>
      </c>
      <c r="D43" s="115">
        <v>14.65</v>
      </c>
      <c r="E43" s="98">
        <v>8145.4000000000005</v>
      </c>
      <c r="F43" s="101" t="s">
        <v>12</v>
      </c>
    </row>
    <row r="44" spans="2:6" ht="12.5">
      <c r="B44" s="114">
        <v>45497.596006944441</v>
      </c>
      <c r="C44" s="100">
        <v>6</v>
      </c>
      <c r="D44" s="115">
        <v>14.64</v>
      </c>
      <c r="E44" s="98">
        <v>87.84</v>
      </c>
      <c r="F44" s="101" t="s">
        <v>12</v>
      </c>
    </row>
    <row r="45" spans="2:6" ht="12.5">
      <c r="B45" s="114">
        <v>45497.596006944441</v>
      </c>
      <c r="C45" s="100">
        <v>41</v>
      </c>
      <c r="D45" s="115">
        <v>14.64</v>
      </c>
      <c r="E45" s="98">
        <v>600.24</v>
      </c>
      <c r="F45" s="101" t="s">
        <v>12</v>
      </c>
    </row>
    <row r="46" spans="2:6" ht="12.5">
      <c r="B46" s="114">
        <v>45497.596006944441</v>
      </c>
      <c r="C46" s="100">
        <v>338</v>
      </c>
      <c r="D46" s="115">
        <v>14.64</v>
      </c>
      <c r="E46" s="98">
        <v>4948.3200000000006</v>
      </c>
      <c r="F46" s="101" t="s">
        <v>12</v>
      </c>
    </row>
    <row r="47" spans="2:6" ht="12.5">
      <c r="B47" s="114">
        <v>45497.596006944441</v>
      </c>
      <c r="C47" s="100">
        <v>362</v>
      </c>
      <c r="D47" s="115">
        <v>14.64</v>
      </c>
      <c r="E47" s="98">
        <v>5299.68</v>
      </c>
      <c r="F47" s="101" t="s">
        <v>12</v>
      </c>
    </row>
    <row r="48" spans="2:6" ht="12.5">
      <c r="B48" s="114">
        <v>45497.596006944441</v>
      </c>
      <c r="C48" s="100">
        <v>65</v>
      </c>
      <c r="D48" s="115">
        <v>14.65</v>
      </c>
      <c r="E48" s="98">
        <v>952.25</v>
      </c>
      <c r="F48" s="101" t="s">
        <v>12</v>
      </c>
    </row>
    <row r="49" spans="2:6" ht="12.5">
      <c r="B49" s="114">
        <v>45497.660752314812</v>
      </c>
      <c r="C49" s="100">
        <v>447</v>
      </c>
      <c r="D49" s="115">
        <v>14.57</v>
      </c>
      <c r="E49" s="98">
        <v>6512.79</v>
      </c>
      <c r="F49" s="101" t="s">
        <v>12</v>
      </c>
    </row>
    <row r="50" spans="2:6" ht="12.5">
      <c r="B50" s="114">
        <v>45497.660752314812</v>
      </c>
      <c r="C50" s="100">
        <v>396</v>
      </c>
      <c r="D50" s="115">
        <v>14.57</v>
      </c>
      <c r="E50" s="98">
        <v>5769.72</v>
      </c>
      <c r="F50" s="101" t="s">
        <v>12</v>
      </c>
    </row>
    <row r="51" spans="2:6" ht="12.5">
      <c r="B51" s="114">
        <v>45497.660752314812</v>
      </c>
      <c r="C51" s="100">
        <v>368</v>
      </c>
      <c r="D51" s="115">
        <v>14.57</v>
      </c>
      <c r="E51" s="98">
        <v>5361.76</v>
      </c>
      <c r="F51" s="101" t="s">
        <v>12</v>
      </c>
    </row>
    <row r="52" spans="2:6" ht="12.5">
      <c r="B52" s="114">
        <v>45497.660752314812</v>
      </c>
      <c r="C52" s="100">
        <v>365</v>
      </c>
      <c r="D52" s="115">
        <v>14.57</v>
      </c>
      <c r="E52" s="98">
        <v>5318.05</v>
      </c>
      <c r="F52" s="101" t="s">
        <v>12</v>
      </c>
    </row>
    <row r="53" spans="2:6" ht="12.5">
      <c r="B53" s="114">
        <v>45497.662546296298</v>
      </c>
      <c r="C53" s="100">
        <v>403</v>
      </c>
      <c r="D53" s="115">
        <v>14.56</v>
      </c>
      <c r="E53" s="98">
        <v>5867.68</v>
      </c>
      <c r="F53" s="101" t="s">
        <v>12</v>
      </c>
    </row>
    <row r="54" spans="2:6" ht="12.5">
      <c r="B54" s="114">
        <v>45497.663206018522</v>
      </c>
      <c r="C54" s="100">
        <v>329</v>
      </c>
      <c r="D54" s="115">
        <v>14.54</v>
      </c>
      <c r="E54" s="98">
        <v>4783.66</v>
      </c>
      <c r="F54" s="101" t="s">
        <v>12</v>
      </c>
    </row>
    <row r="55" spans="2:6" ht="12.5">
      <c r="B55" s="114">
        <v>45497.669293981482</v>
      </c>
      <c r="C55" s="100">
        <v>300</v>
      </c>
      <c r="D55" s="115">
        <v>14.5</v>
      </c>
      <c r="E55" s="98">
        <v>4350</v>
      </c>
      <c r="F55" s="101" t="s">
        <v>12</v>
      </c>
    </row>
    <row r="56" spans="2:6" ht="12.5">
      <c r="B56" s="114">
        <v>45497.669293981482</v>
      </c>
      <c r="C56" s="100">
        <v>104</v>
      </c>
      <c r="D56" s="115">
        <v>14.5</v>
      </c>
      <c r="E56" s="98">
        <v>1508</v>
      </c>
      <c r="F56" s="101" t="s">
        <v>12</v>
      </c>
    </row>
    <row r="57" spans="2:6" ht="12.5">
      <c r="B57" s="114">
        <v>45497.669293981482</v>
      </c>
      <c r="C57" s="100">
        <v>96</v>
      </c>
      <c r="D57" s="115">
        <v>14.5</v>
      </c>
      <c r="E57" s="98">
        <v>1392</v>
      </c>
      <c r="F57" s="101" t="s">
        <v>12</v>
      </c>
    </row>
    <row r="58" spans="2:6" ht="12.5">
      <c r="B58" s="114">
        <v>45497.674027777779</v>
      </c>
      <c r="C58" s="100">
        <v>106</v>
      </c>
      <c r="D58" s="115">
        <v>14.5</v>
      </c>
      <c r="E58" s="98">
        <v>1537</v>
      </c>
      <c r="F58" s="101" t="s">
        <v>12</v>
      </c>
    </row>
    <row r="59" spans="2:6" ht="12.5">
      <c r="B59" s="114">
        <v>45497.674409722225</v>
      </c>
      <c r="C59" s="100">
        <v>394</v>
      </c>
      <c r="D59" s="115">
        <v>14.5</v>
      </c>
      <c r="E59" s="98">
        <v>5713</v>
      </c>
      <c r="F59" s="101" t="s">
        <v>12</v>
      </c>
    </row>
    <row r="60" spans="2:6" ht="12.5">
      <c r="B60" s="114">
        <v>45497.674409722225</v>
      </c>
      <c r="C60" s="100">
        <v>598</v>
      </c>
      <c r="D60" s="115">
        <v>14.5</v>
      </c>
      <c r="E60" s="98">
        <v>8671</v>
      </c>
      <c r="F60" s="101" t="s">
        <v>12</v>
      </c>
    </row>
    <row r="61" spans="2:6" ht="12.5">
      <c r="B61" s="114">
        <v>45497.674409722225</v>
      </c>
      <c r="C61" s="100">
        <v>435</v>
      </c>
      <c r="D61" s="115">
        <v>14.5</v>
      </c>
      <c r="E61" s="98">
        <v>6307.5</v>
      </c>
      <c r="F61" s="101" t="s">
        <v>12</v>
      </c>
    </row>
    <row r="62" spans="2:6" ht="12.5">
      <c r="B62" s="114">
        <v>45497.678807870368</v>
      </c>
      <c r="C62" s="100">
        <v>360</v>
      </c>
      <c r="D62" s="115">
        <v>14.5</v>
      </c>
      <c r="E62" s="98">
        <v>5220</v>
      </c>
      <c r="F62" s="101" t="s">
        <v>12</v>
      </c>
    </row>
    <row r="63" spans="2:6" ht="12.5">
      <c r="B63" s="114">
        <v>45497.679282407407</v>
      </c>
      <c r="C63" s="100">
        <v>103</v>
      </c>
      <c r="D63" s="115">
        <v>14.51</v>
      </c>
      <c r="E63" s="98">
        <v>1494.53</v>
      </c>
      <c r="F63" s="101" t="s">
        <v>12</v>
      </c>
    </row>
    <row r="64" spans="2:6" ht="12.5">
      <c r="B64" s="114">
        <v>45497.679282407407</v>
      </c>
      <c r="C64" s="100">
        <v>102</v>
      </c>
      <c r="D64" s="115">
        <v>14.51</v>
      </c>
      <c r="E64" s="98">
        <v>1480.02</v>
      </c>
      <c r="F64" s="101" t="s">
        <v>12</v>
      </c>
    </row>
    <row r="65" spans="2:6" ht="12.5">
      <c r="B65" s="114">
        <v>45497.679282407407</v>
      </c>
      <c r="C65" s="100">
        <v>133</v>
      </c>
      <c r="D65" s="115">
        <v>14.51</v>
      </c>
      <c r="E65" s="98">
        <v>1929.83</v>
      </c>
      <c r="F65" s="101" t="s">
        <v>12</v>
      </c>
    </row>
    <row r="66" spans="2:6" ht="12.5">
      <c r="B66" s="114">
        <v>45497.679282407407</v>
      </c>
      <c r="C66" s="100">
        <v>28</v>
      </c>
      <c r="D66" s="115">
        <v>14.51</v>
      </c>
      <c r="E66" s="98">
        <v>406.28</v>
      </c>
      <c r="F66" s="101" t="s">
        <v>12</v>
      </c>
    </row>
    <row r="67" spans="2:6" ht="12.5">
      <c r="B67" s="114">
        <v>45497.679282407407</v>
      </c>
      <c r="C67" s="100">
        <v>34</v>
      </c>
      <c r="D67" s="115">
        <v>14.51</v>
      </c>
      <c r="E67" s="98">
        <v>493.34</v>
      </c>
      <c r="F67" s="101" t="s">
        <v>12</v>
      </c>
    </row>
    <row r="68" spans="2:6" ht="12.5">
      <c r="B68" s="114">
        <v>45497.683969907404</v>
      </c>
      <c r="C68" s="100">
        <v>305</v>
      </c>
      <c r="D68" s="115">
        <v>14.51</v>
      </c>
      <c r="E68" s="98">
        <v>4425.55</v>
      </c>
      <c r="F68" s="101" t="s">
        <v>12</v>
      </c>
    </row>
    <row r="69" spans="2:6" ht="12.5">
      <c r="B69" s="114">
        <v>45497.683969907404</v>
      </c>
      <c r="C69" s="100">
        <v>95</v>
      </c>
      <c r="D69" s="115">
        <v>14.51</v>
      </c>
      <c r="E69" s="98">
        <v>1378.45</v>
      </c>
      <c r="F69" s="101" t="s">
        <v>12</v>
      </c>
    </row>
    <row r="70" spans="2:6" ht="12.5">
      <c r="B70" s="114">
        <v>45497.685763888891</v>
      </c>
      <c r="C70" s="100">
        <v>8</v>
      </c>
      <c r="D70" s="115">
        <v>14.51</v>
      </c>
      <c r="E70" s="98">
        <v>116.08</v>
      </c>
      <c r="F70" s="101" t="s">
        <v>12</v>
      </c>
    </row>
    <row r="71" spans="2:6" ht="12.5">
      <c r="B71" s="114">
        <v>45497.68644675926</v>
      </c>
      <c r="C71" s="100">
        <v>116</v>
      </c>
      <c r="D71" s="115">
        <v>14.51</v>
      </c>
      <c r="E71" s="98">
        <v>1683.16</v>
      </c>
      <c r="F71" s="101" t="s">
        <v>12</v>
      </c>
    </row>
    <row r="72" spans="2:6" ht="12.5">
      <c r="B72" s="114">
        <v>45497.687141203707</v>
      </c>
      <c r="C72" s="100">
        <v>132</v>
      </c>
      <c r="D72" s="115">
        <v>14.51</v>
      </c>
      <c r="E72" s="98">
        <v>1915.32</v>
      </c>
      <c r="F72" s="101" t="s">
        <v>12</v>
      </c>
    </row>
    <row r="73" spans="2:6" ht="12.5">
      <c r="B73" s="114">
        <v>45497.687199074076</v>
      </c>
      <c r="C73" s="100">
        <v>6</v>
      </c>
      <c r="D73" s="115">
        <v>14.52</v>
      </c>
      <c r="E73" s="98">
        <v>87.12</v>
      </c>
      <c r="F73" s="101" t="s">
        <v>12</v>
      </c>
    </row>
    <row r="74" spans="2:6" ht="12.5">
      <c r="B74" s="114">
        <v>45497.692650462966</v>
      </c>
      <c r="C74" s="100">
        <v>361</v>
      </c>
      <c r="D74" s="115">
        <v>14.55</v>
      </c>
      <c r="E74" s="98">
        <v>5252.55</v>
      </c>
      <c r="F74" s="101" t="s">
        <v>12</v>
      </c>
    </row>
    <row r="75" spans="2:6" ht="12.5">
      <c r="B75" s="114">
        <v>45497.692743055559</v>
      </c>
      <c r="C75" s="100">
        <v>88</v>
      </c>
      <c r="D75" s="115">
        <v>14.55</v>
      </c>
      <c r="E75" s="98">
        <v>1280.4000000000001</v>
      </c>
      <c r="F75" s="101" t="s">
        <v>12</v>
      </c>
    </row>
    <row r="76" spans="2:6" ht="12.5">
      <c r="B76" s="114">
        <v>45497.695636574077</v>
      </c>
      <c r="C76" s="100">
        <v>82</v>
      </c>
      <c r="D76" s="115">
        <v>14.55</v>
      </c>
      <c r="E76" s="98">
        <v>1193.1000000000001</v>
      </c>
      <c r="F76" s="101" t="s">
        <v>12</v>
      </c>
    </row>
    <row r="77" spans="2:6" ht="12.5">
      <c r="B77" s="114">
        <v>45497.698912037034</v>
      </c>
      <c r="C77" s="100">
        <v>225</v>
      </c>
      <c r="D77" s="115">
        <v>14.55</v>
      </c>
      <c r="E77" s="98">
        <v>3273.75</v>
      </c>
      <c r="F77" s="101" t="s">
        <v>12</v>
      </c>
    </row>
    <row r="78" spans="2:6" ht="12.5">
      <c r="B78" s="114">
        <v>45497.698912037034</v>
      </c>
      <c r="C78" s="100">
        <v>77</v>
      </c>
      <c r="D78" s="115">
        <v>14.55</v>
      </c>
      <c r="E78" s="98">
        <v>1120.3500000000001</v>
      </c>
      <c r="F78" s="101" t="s">
        <v>12</v>
      </c>
    </row>
    <row r="79" spans="2:6" ht="12.5">
      <c r="B79" s="114">
        <v>45497.698912037034</v>
      </c>
      <c r="C79" s="100">
        <v>406</v>
      </c>
      <c r="D79" s="115">
        <v>14.55</v>
      </c>
      <c r="E79" s="98">
        <v>5907.3</v>
      </c>
      <c r="F79" s="101" t="s">
        <v>12</v>
      </c>
    </row>
    <row r="80" spans="2:6" ht="12.5">
      <c r="B80" s="114">
        <v>45497.698912037034</v>
      </c>
      <c r="C80" s="100">
        <v>17</v>
      </c>
      <c r="D80" s="115">
        <v>14.55</v>
      </c>
      <c r="E80" s="98">
        <v>247.35000000000002</v>
      </c>
      <c r="F80" s="101" t="s">
        <v>12</v>
      </c>
    </row>
    <row r="81" spans="2:6" ht="12.5">
      <c r="B81" s="114">
        <v>45497.703298611108</v>
      </c>
      <c r="C81" s="100">
        <v>152</v>
      </c>
      <c r="D81" s="115">
        <v>14.55</v>
      </c>
      <c r="E81" s="98">
        <v>2211.6</v>
      </c>
      <c r="F81" s="101" t="s">
        <v>12</v>
      </c>
    </row>
    <row r="82" spans="2:6" ht="12.5">
      <c r="B82" s="114">
        <v>45497.703298611108</v>
      </c>
      <c r="C82" s="100">
        <v>210</v>
      </c>
      <c r="D82" s="115">
        <v>14.55</v>
      </c>
      <c r="E82" s="98">
        <v>3055.5</v>
      </c>
      <c r="F82" s="101" t="s">
        <v>12</v>
      </c>
    </row>
    <row r="83" spans="2:6" ht="12.5">
      <c r="B83" s="114">
        <v>45497.707824074074</v>
      </c>
      <c r="C83" s="100">
        <v>47</v>
      </c>
      <c r="D83" s="115">
        <v>14.54</v>
      </c>
      <c r="E83" s="98">
        <v>683.38</v>
      </c>
      <c r="F83" s="101" t="s">
        <v>12</v>
      </c>
    </row>
    <row r="84" spans="2:6" ht="12.5">
      <c r="B84" s="114">
        <v>45497.707824074074</v>
      </c>
      <c r="C84" s="100">
        <v>394</v>
      </c>
      <c r="D84" s="115">
        <v>14.54</v>
      </c>
      <c r="E84" s="98">
        <v>5728.7599999999993</v>
      </c>
      <c r="F84" s="101" t="s">
        <v>12</v>
      </c>
    </row>
    <row r="85" spans="2:6" ht="12.5">
      <c r="B85" s="114">
        <v>45497.710740740738</v>
      </c>
      <c r="C85" s="100">
        <v>400</v>
      </c>
      <c r="D85" s="115">
        <v>14.53</v>
      </c>
      <c r="E85" s="98">
        <v>5812</v>
      </c>
      <c r="F85" s="101" t="s">
        <v>12</v>
      </c>
    </row>
    <row r="86" spans="2:6" ht="12.5">
      <c r="B86" s="114">
        <v>45497.710740740738</v>
      </c>
      <c r="C86" s="100">
        <v>440</v>
      </c>
      <c r="D86" s="115">
        <v>14.53</v>
      </c>
      <c r="E86" s="98">
        <v>6393.2</v>
      </c>
      <c r="F86" s="101" t="s">
        <v>12</v>
      </c>
    </row>
    <row r="87" spans="2:6" ht="12.5">
      <c r="B87" s="114">
        <v>45497.713530092595</v>
      </c>
      <c r="C87" s="100">
        <v>21</v>
      </c>
      <c r="D87" s="115">
        <v>14.52</v>
      </c>
      <c r="E87" s="98">
        <v>304.92</v>
      </c>
      <c r="F87" s="101" t="s">
        <v>12</v>
      </c>
    </row>
    <row r="88" spans="2:6" ht="12.5">
      <c r="B88" s="114">
        <v>45497.71361111111</v>
      </c>
      <c r="C88" s="100">
        <v>379</v>
      </c>
      <c r="D88" s="115">
        <v>14.52</v>
      </c>
      <c r="E88" s="98">
        <v>5503.08</v>
      </c>
      <c r="F88" s="101" t="s">
        <v>12</v>
      </c>
    </row>
    <row r="89" spans="2:6" ht="12.5">
      <c r="B89" s="114">
        <v>45497.722511574073</v>
      </c>
      <c r="C89" s="100">
        <v>446</v>
      </c>
      <c r="D89" s="115">
        <v>14.54</v>
      </c>
      <c r="E89" s="98">
        <v>6484.8399999999992</v>
      </c>
      <c r="F89" s="101" t="s">
        <v>12</v>
      </c>
    </row>
    <row r="90" spans="2:6" ht="12.5">
      <c r="B90" s="114">
        <v>45497.723946759259</v>
      </c>
      <c r="C90" s="100">
        <v>400</v>
      </c>
      <c r="D90" s="115">
        <v>14.53</v>
      </c>
      <c r="E90" s="98">
        <v>5812</v>
      </c>
      <c r="F90" s="101" t="s">
        <v>12</v>
      </c>
    </row>
    <row r="91" spans="2:6" ht="12.5">
      <c r="B91" s="114">
        <v>45497.724270833336</v>
      </c>
      <c r="C91" s="100">
        <v>200</v>
      </c>
      <c r="D91" s="115">
        <v>14.52</v>
      </c>
      <c r="E91" s="98">
        <v>2904</v>
      </c>
      <c r="F91" s="101" t="s">
        <v>12</v>
      </c>
    </row>
    <row r="92" spans="2:6" ht="12.5">
      <c r="B92" s="114">
        <v>45497.724270833336</v>
      </c>
      <c r="C92" s="100">
        <v>200</v>
      </c>
      <c r="D92" s="115">
        <v>14.52</v>
      </c>
      <c r="E92" s="98">
        <v>2904</v>
      </c>
      <c r="F92" s="101" t="s">
        <v>12</v>
      </c>
    </row>
    <row r="93" spans="2:6" ht="12.5">
      <c r="B93" s="114">
        <v>45497.724699074075</v>
      </c>
      <c r="C93" s="100">
        <v>200</v>
      </c>
      <c r="D93" s="115">
        <v>14.52</v>
      </c>
      <c r="E93" s="98">
        <v>2904</v>
      </c>
      <c r="F93" s="101" t="s">
        <v>12</v>
      </c>
    </row>
    <row r="94" spans="2:6" ht="12.5">
      <c r="B94" s="114">
        <v>45497.724756944444</v>
      </c>
      <c r="C94" s="100">
        <v>400</v>
      </c>
      <c r="D94" s="115">
        <v>14.52</v>
      </c>
      <c r="E94" s="98">
        <v>5808</v>
      </c>
      <c r="F94" s="101" t="s">
        <v>12</v>
      </c>
    </row>
    <row r="95" spans="2:6" ht="12.5">
      <c r="B95" s="114">
        <v>45497.724826388891</v>
      </c>
      <c r="C95" s="100">
        <v>400</v>
      </c>
      <c r="D95" s="115">
        <v>14.52</v>
      </c>
      <c r="E95" s="98">
        <v>5808</v>
      </c>
      <c r="F95" s="101" t="s">
        <v>12</v>
      </c>
    </row>
    <row r="96" spans="2:6" ht="12.5">
      <c r="B96" s="114">
        <v>45497.724965277775</v>
      </c>
      <c r="C96" s="100">
        <v>200</v>
      </c>
      <c r="D96" s="115">
        <v>14.52</v>
      </c>
      <c r="E96" s="98">
        <v>2904</v>
      </c>
      <c r="F96" s="101" t="s">
        <v>12</v>
      </c>
    </row>
    <row r="97" spans="2:6" ht="12.5">
      <c r="B97" s="114">
        <v>45497.72515046296</v>
      </c>
      <c r="C97" s="100">
        <v>200</v>
      </c>
      <c r="D97" s="115">
        <v>14.52</v>
      </c>
      <c r="E97" s="98">
        <v>2904</v>
      </c>
      <c r="F97" s="101" t="s">
        <v>12</v>
      </c>
    </row>
    <row r="98" spans="2:6" ht="12.5">
      <c r="B98" s="114"/>
      <c r="D98" s="115"/>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00" priority="1">
      <formula>$D15&gt;#REF!</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DFF6F-8713-4580-A27E-168D6C0F4693}">
  <sheetPr codeName="Sheet22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45496</v>
      </c>
      <c r="C15" s="83">
        <f>SUMIF(F20:F5000,F15,C20:C5000)</f>
        <v>9390</v>
      </c>
      <c r="D15" s="84">
        <f>E15/C15</f>
        <v>14.619279020234288</v>
      </c>
      <c r="E15" s="84">
        <f>SUMIF(F20:F5000,F15,E20:E5000)</f>
        <v>137275.02999999997</v>
      </c>
      <c r="F15" s="85" t="s">
        <v>12</v>
      </c>
    </row>
    <row r="16" spans="2:10">
      <c r="B16" s="30">
        <v>45496</v>
      </c>
      <c r="C16" s="83">
        <f>SUMIF(F20:F5001,F16,C20:C5001)</f>
        <v>0</v>
      </c>
      <c r="D16" s="84">
        <v>0</v>
      </c>
      <c r="E16" s="84">
        <f>SUMIF(F20:F5001,F16,E20:E5001)</f>
        <v>0</v>
      </c>
      <c r="F16" s="85" t="s">
        <v>22</v>
      </c>
    </row>
    <row r="17" spans="2:12" ht="12.5">
      <c r="B17" s="30">
        <v>45496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45496.380532407406</v>
      </c>
      <c r="C20" s="100">
        <v>300</v>
      </c>
      <c r="D20" s="115">
        <v>14.63</v>
      </c>
      <c r="E20" s="98">
        <v>4389</v>
      </c>
      <c r="F20" s="101" t="s">
        <v>12</v>
      </c>
      <c r="G20" s="116"/>
      <c r="H20" s="113"/>
      <c r="I20" s="113"/>
      <c r="J20" s="113"/>
      <c r="K20" s="113"/>
    </row>
    <row r="21" spans="2:12" ht="12.5">
      <c r="B21" s="114">
        <v>45496.38517361111</v>
      </c>
      <c r="C21" s="100">
        <v>100</v>
      </c>
      <c r="D21" s="115">
        <v>14.62</v>
      </c>
      <c r="E21" s="98">
        <v>1462</v>
      </c>
      <c r="F21" s="94" t="s">
        <v>12</v>
      </c>
    </row>
    <row r="22" spans="2:12" ht="12.5">
      <c r="B22" s="114">
        <v>45496.38517361111</v>
      </c>
      <c r="C22" s="100">
        <v>327</v>
      </c>
      <c r="D22" s="115">
        <v>14.62</v>
      </c>
      <c r="E22" s="98">
        <v>4780.74</v>
      </c>
      <c r="F22" s="94" t="s">
        <v>12</v>
      </c>
    </row>
    <row r="23" spans="2:12" ht="12.5">
      <c r="B23" s="114">
        <v>45496.392164351855</v>
      </c>
      <c r="C23" s="100">
        <v>412</v>
      </c>
      <c r="D23" s="115">
        <v>14.61</v>
      </c>
      <c r="E23" s="98">
        <v>6019.32</v>
      </c>
      <c r="F23" s="101" t="s">
        <v>12</v>
      </c>
    </row>
    <row r="24" spans="2:12" ht="12.5">
      <c r="B24" s="114">
        <v>45496.410011574073</v>
      </c>
      <c r="C24" s="100">
        <v>393</v>
      </c>
      <c r="D24" s="115">
        <v>14.6</v>
      </c>
      <c r="E24" s="98">
        <v>5737.8</v>
      </c>
      <c r="F24" s="101" t="s">
        <v>12</v>
      </c>
    </row>
    <row r="25" spans="2:12" ht="12.5">
      <c r="B25" s="114">
        <v>45496.42046296296</v>
      </c>
      <c r="C25" s="100">
        <v>156</v>
      </c>
      <c r="D25" s="115">
        <v>14.62</v>
      </c>
      <c r="E25" s="98">
        <v>2280.7199999999998</v>
      </c>
      <c r="F25" s="101" t="s">
        <v>12</v>
      </c>
    </row>
    <row r="26" spans="2:12" ht="12.5">
      <c r="B26" s="114">
        <v>45496.42046296296</v>
      </c>
      <c r="C26" s="100">
        <v>260</v>
      </c>
      <c r="D26" s="115">
        <v>14.62</v>
      </c>
      <c r="E26" s="98">
        <v>3801.2</v>
      </c>
      <c r="F26" s="101" t="s">
        <v>12</v>
      </c>
    </row>
    <row r="27" spans="2:12" ht="12.5">
      <c r="B27" s="114">
        <v>45496.432245370372</v>
      </c>
      <c r="C27" s="100">
        <v>425</v>
      </c>
      <c r="D27" s="115">
        <v>14.62</v>
      </c>
      <c r="E27" s="98">
        <v>6213.5</v>
      </c>
      <c r="F27" s="101" t="s">
        <v>12</v>
      </c>
    </row>
    <row r="28" spans="2:12" ht="12.5">
      <c r="B28" s="114">
        <v>45496.448287037034</v>
      </c>
      <c r="C28" s="100">
        <v>480</v>
      </c>
      <c r="D28" s="115">
        <v>14.62</v>
      </c>
      <c r="E28" s="98">
        <v>7017.5999999999995</v>
      </c>
      <c r="F28" s="101" t="s">
        <v>12</v>
      </c>
    </row>
    <row r="29" spans="2:12" ht="12.5">
      <c r="B29" s="114">
        <v>45496.455659722225</v>
      </c>
      <c r="C29" s="100">
        <v>120</v>
      </c>
      <c r="D29" s="115">
        <v>14.61</v>
      </c>
      <c r="E29" s="98">
        <v>1753.1999999999998</v>
      </c>
      <c r="F29" s="101" t="s">
        <v>12</v>
      </c>
    </row>
    <row r="30" spans="2:12" ht="12.5">
      <c r="B30" s="114">
        <v>45496.45826388889</v>
      </c>
      <c r="C30" s="100">
        <v>305</v>
      </c>
      <c r="D30" s="115">
        <v>14.61</v>
      </c>
      <c r="E30" s="98">
        <v>4456.05</v>
      </c>
      <c r="F30" s="101" t="s">
        <v>12</v>
      </c>
    </row>
    <row r="31" spans="2:12" ht="12.5">
      <c r="B31" s="114">
        <v>45496.475358796299</v>
      </c>
      <c r="C31" s="100">
        <v>437</v>
      </c>
      <c r="D31" s="115">
        <v>14.6</v>
      </c>
      <c r="E31" s="98">
        <v>6380.2</v>
      </c>
      <c r="F31" s="101" t="s">
        <v>12</v>
      </c>
    </row>
    <row r="32" spans="2:12" ht="12.5">
      <c r="B32" s="114">
        <v>45496.495798611111</v>
      </c>
      <c r="C32" s="100">
        <v>436</v>
      </c>
      <c r="D32" s="115">
        <v>14.6</v>
      </c>
      <c r="E32" s="98">
        <v>6365.5999999999995</v>
      </c>
      <c r="F32" s="101" t="s">
        <v>12</v>
      </c>
    </row>
    <row r="33" spans="2:6" ht="12.5">
      <c r="B33" s="114">
        <v>45496.495798611111</v>
      </c>
      <c r="C33" s="100">
        <v>1</v>
      </c>
      <c r="D33" s="115">
        <v>14.59</v>
      </c>
      <c r="E33" s="98">
        <v>14.59</v>
      </c>
      <c r="F33" s="101" t="s">
        <v>12</v>
      </c>
    </row>
    <row r="34" spans="2:6" ht="12.5">
      <c r="B34" s="114">
        <v>45496.495798611111</v>
      </c>
      <c r="C34" s="100">
        <v>6</v>
      </c>
      <c r="D34" s="115">
        <v>14.59</v>
      </c>
      <c r="E34" s="98">
        <v>87.539999999999992</v>
      </c>
      <c r="F34" s="101" t="s">
        <v>12</v>
      </c>
    </row>
    <row r="35" spans="2:6" ht="12.5">
      <c r="B35" s="114">
        <v>45496.495798611111</v>
      </c>
      <c r="C35" s="100">
        <v>1</v>
      </c>
      <c r="D35" s="115">
        <v>14.59</v>
      </c>
      <c r="E35" s="98">
        <v>14.59</v>
      </c>
      <c r="F35" s="101" t="s">
        <v>12</v>
      </c>
    </row>
    <row r="36" spans="2:6" ht="12.5">
      <c r="B36" s="114">
        <v>45496.495798611111</v>
      </c>
      <c r="C36" s="100">
        <v>1</v>
      </c>
      <c r="D36" s="115">
        <v>14.59</v>
      </c>
      <c r="E36" s="98">
        <v>14.59</v>
      </c>
      <c r="F36" s="101" t="s">
        <v>12</v>
      </c>
    </row>
    <row r="37" spans="2:6" ht="12.5">
      <c r="B37" s="114">
        <v>45496.495798611111</v>
      </c>
      <c r="C37" s="100">
        <v>1</v>
      </c>
      <c r="D37" s="115">
        <v>14.59</v>
      </c>
      <c r="E37" s="98">
        <v>14.59</v>
      </c>
      <c r="F37" s="101" t="s">
        <v>12</v>
      </c>
    </row>
    <row r="38" spans="2:6" ht="12.5">
      <c r="B38" s="114">
        <v>45496.495798611111</v>
      </c>
      <c r="C38" s="100">
        <v>290</v>
      </c>
      <c r="D38" s="115">
        <v>14.59</v>
      </c>
      <c r="E38" s="98">
        <v>4231.1000000000004</v>
      </c>
      <c r="F38" s="101" t="s">
        <v>12</v>
      </c>
    </row>
    <row r="39" spans="2:6" ht="12.5">
      <c r="B39" s="114">
        <v>45496.525104166663</v>
      </c>
      <c r="C39" s="100">
        <v>132</v>
      </c>
      <c r="D39" s="115">
        <v>14.61</v>
      </c>
      <c r="E39" s="98">
        <v>1928.52</v>
      </c>
      <c r="F39" s="101" t="s">
        <v>12</v>
      </c>
    </row>
    <row r="40" spans="2:6" ht="12.5">
      <c r="B40" s="114">
        <v>45496.525335648148</v>
      </c>
      <c r="C40" s="100">
        <v>296</v>
      </c>
      <c r="D40" s="115">
        <v>14.61</v>
      </c>
      <c r="E40" s="98">
        <v>4324.5599999999995</v>
      </c>
      <c r="F40" s="101" t="s">
        <v>12</v>
      </c>
    </row>
    <row r="41" spans="2:6" ht="12.5">
      <c r="B41" s="114">
        <v>45496.539421296293</v>
      </c>
      <c r="C41" s="100">
        <v>405</v>
      </c>
      <c r="D41" s="115">
        <v>14.61</v>
      </c>
      <c r="E41" s="98">
        <v>5917.05</v>
      </c>
      <c r="F41" s="101" t="s">
        <v>12</v>
      </c>
    </row>
    <row r="42" spans="2:6" ht="12.5">
      <c r="B42" s="114">
        <v>45496.582835648151</v>
      </c>
      <c r="C42" s="100">
        <v>69</v>
      </c>
      <c r="D42" s="115">
        <v>14.63</v>
      </c>
      <c r="E42" s="98">
        <v>1009.47</v>
      </c>
      <c r="F42" s="101" t="s">
        <v>12</v>
      </c>
    </row>
    <row r="43" spans="2:6" ht="12.5">
      <c r="B43" s="114">
        <v>45496.590949074074</v>
      </c>
      <c r="C43" s="100">
        <v>358</v>
      </c>
      <c r="D43" s="115">
        <v>14.63</v>
      </c>
      <c r="E43" s="98">
        <v>5237.54</v>
      </c>
      <c r="F43" s="101" t="s">
        <v>12</v>
      </c>
    </row>
    <row r="44" spans="2:6" ht="12.5">
      <c r="B44" s="114">
        <v>45496.59883101852</v>
      </c>
      <c r="C44" s="100">
        <v>481</v>
      </c>
      <c r="D44" s="115">
        <v>14.62</v>
      </c>
      <c r="E44" s="98">
        <v>7032.2199999999993</v>
      </c>
      <c r="F44" s="101" t="s">
        <v>12</v>
      </c>
    </row>
    <row r="45" spans="2:6" ht="12.5">
      <c r="B45" s="114">
        <v>45496.603148148148</v>
      </c>
      <c r="C45" s="100">
        <v>400</v>
      </c>
      <c r="D45" s="115">
        <v>14.61</v>
      </c>
      <c r="E45" s="98">
        <v>5844</v>
      </c>
      <c r="F45" s="101" t="s">
        <v>12</v>
      </c>
    </row>
    <row r="46" spans="2:6" ht="12.5">
      <c r="B46" s="114">
        <v>45496.604953703703</v>
      </c>
      <c r="C46" s="100">
        <v>300</v>
      </c>
      <c r="D46" s="115">
        <v>14.6</v>
      </c>
      <c r="E46" s="98">
        <v>4380</v>
      </c>
      <c r="F46" s="101" t="s">
        <v>12</v>
      </c>
    </row>
    <row r="47" spans="2:6" ht="12.5">
      <c r="B47" s="114">
        <v>45496.636562500003</v>
      </c>
      <c r="C47" s="100">
        <v>260</v>
      </c>
      <c r="D47" s="115">
        <v>14.63</v>
      </c>
      <c r="E47" s="98">
        <v>3803.8</v>
      </c>
      <c r="F47" s="101" t="s">
        <v>12</v>
      </c>
    </row>
    <row r="48" spans="2:6" ht="12.5">
      <c r="B48" s="114">
        <v>45496.653796296298</v>
      </c>
      <c r="C48" s="100">
        <v>11</v>
      </c>
      <c r="D48" s="115">
        <v>14.65</v>
      </c>
      <c r="E48" s="98">
        <v>161.15</v>
      </c>
      <c r="F48" s="101" t="s">
        <v>12</v>
      </c>
    </row>
    <row r="49" spans="2:6" ht="12.5">
      <c r="B49" s="114">
        <v>45496.654398148145</v>
      </c>
      <c r="C49" s="100">
        <v>489</v>
      </c>
      <c r="D49" s="115">
        <v>14.65</v>
      </c>
      <c r="E49" s="98">
        <v>7163.85</v>
      </c>
      <c r="F49" s="101" t="s">
        <v>12</v>
      </c>
    </row>
    <row r="50" spans="2:6" ht="12.5">
      <c r="B50" s="114">
        <v>45496.655405092592</v>
      </c>
      <c r="C50" s="100">
        <v>300</v>
      </c>
      <c r="D50" s="115">
        <v>14.64</v>
      </c>
      <c r="E50" s="98">
        <v>4392</v>
      </c>
      <c r="F50" s="101" t="s">
        <v>12</v>
      </c>
    </row>
    <row r="51" spans="2:6" ht="12.5">
      <c r="B51" s="114">
        <v>45496.656782407408</v>
      </c>
      <c r="C51" s="100">
        <v>713</v>
      </c>
      <c r="D51" s="115">
        <v>14.63</v>
      </c>
      <c r="E51" s="98">
        <v>10431.19</v>
      </c>
      <c r="F51" s="101" t="s">
        <v>12</v>
      </c>
    </row>
    <row r="52" spans="2:6" ht="12.5">
      <c r="B52" s="114">
        <v>45496.656782407408</v>
      </c>
      <c r="C52" s="100">
        <v>425</v>
      </c>
      <c r="D52" s="115">
        <v>14.63</v>
      </c>
      <c r="E52" s="98">
        <v>6217.75</v>
      </c>
      <c r="F52" s="101" t="s">
        <v>12</v>
      </c>
    </row>
    <row r="53" spans="2:6" ht="12.5">
      <c r="B53" s="114">
        <v>45496.707731481481</v>
      </c>
      <c r="C53" s="100">
        <v>300</v>
      </c>
      <c r="D53" s="115">
        <v>14.66</v>
      </c>
      <c r="E53" s="98">
        <v>4398</v>
      </c>
      <c r="F53" s="101" t="s">
        <v>12</v>
      </c>
    </row>
    <row r="54" spans="2:6" ht="12.5">
      <c r="B54" s="114"/>
      <c r="D54" s="115"/>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9" priority="1">
      <formula>$D15&gt;#REF!</formula>
    </cfRule>
  </conditionalFormatting>
  <pageMargins left="0.7" right="0.7" top="0.75" bottom="0.75" header="0.3" footer="0.3"/>
  <pageSetup paperSize="9"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8A25-3F71-4963-AADE-5E0B13806C5E}">
  <sheetPr codeName="Sheet22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45495</v>
      </c>
      <c r="C15" s="83">
        <f>SUMIF(F20:F5000,F15,C20:C5000)</f>
        <v>18700</v>
      </c>
      <c r="D15" s="84">
        <f>E15/C15</f>
        <v>14.71421176470588</v>
      </c>
      <c r="E15" s="84">
        <f>SUMIF(F20:F5000,F15,E20:E5000)</f>
        <v>275155.75999999995</v>
      </c>
      <c r="F15" s="85" t="s">
        <v>12</v>
      </c>
    </row>
    <row r="16" spans="2:10">
      <c r="B16" s="30">
        <v>45495</v>
      </c>
      <c r="C16" s="83">
        <f>SUMIF(F20:F5001,F16,C20:C5001)</f>
        <v>0</v>
      </c>
      <c r="D16" s="84">
        <v>0</v>
      </c>
      <c r="E16" s="84">
        <f>SUMIF(F20:F5001,F16,E20:E5001)</f>
        <v>0</v>
      </c>
      <c r="F16" s="85" t="s">
        <v>22</v>
      </c>
    </row>
    <row r="17" spans="2:12" ht="12.5">
      <c r="B17" s="30">
        <v>45495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45495.378796296296</v>
      </c>
      <c r="C20" s="100">
        <v>91</v>
      </c>
      <c r="D20" s="115">
        <v>14.72</v>
      </c>
      <c r="E20" s="98">
        <v>1339.52</v>
      </c>
      <c r="F20" s="101" t="s">
        <v>12</v>
      </c>
      <c r="G20" s="116"/>
      <c r="H20" s="113"/>
      <c r="I20" s="113"/>
      <c r="J20" s="113"/>
      <c r="K20" s="113"/>
    </row>
    <row r="21" spans="2:12" ht="12.5">
      <c r="B21" s="114">
        <v>45495.378796296296</v>
      </c>
      <c r="C21" s="100">
        <v>278</v>
      </c>
      <c r="D21" s="115">
        <v>14.72</v>
      </c>
      <c r="E21" s="98">
        <v>4092.1600000000003</v>
      </c>
      <c r="F21" s="94" t="s">
        <v>12</v>
      </c>
    </row>
    <row r="22" spans="2:12" ht="12.5">
      <c r="B22" s="114">
        <v>45495.378796296296</v>
      </c>
      <c r="C22" s="100">
        <v>76</v>
      </c>
      <c r="D22" s="115">
        <v>14.72</v>
      </c>
      <c r="E22" s="98">
        <v>1118.72</v>
      </c>
      <c r="F22" s="94" t="s">
        <v>12</v>
      </c>
    </row>
    <row r="23" spans="2:12" ht="12.5">
      <c r="B23" s="114">
        <v>45495.394942129627</v>
      </c>
      <c r="C23" s="100">
        <v>379</v>
      </c>
      <c r="D23" s="115">
        <v>14.84</v>
      </c>
      <c r="E23" s="98">
        <v>5624.36</v>
      </c>
      <c r="F23" s="101" t="s">
        <v>12</v>
      </c>
    </row>
    <row r="24" spans="2:12" ht="12.5">
      <c r="B24" s="114">
        <v>45495.394942129627</v>
      </c>
      <c r="C24" s="100">
        <v>151</v>
      </c>
      <c r="D24" s="115">
        <v>14.84</v>
      </c>
      <c r="E24" s="98">
        <v>2240.84</v>
      </c>
      <c r="F24" s="101" t="s">
        <v>12</v>
      </c>
    </row>
    <row r="25" spans="2:12" ht="12.5">
      <c r="B25" s="114">
        <v>45495.396180555559</v>
      </c>
      <c r="C25" s="100">
        <v>475</v>
      </c>
      <c r="D25" s="115">
        <v>14.83</v>
      </c>
      <c r="E25" s="98">
        <v>7044.25</v>
      </c>
      <c r="F25" s="101" t="s">
        <v>12</v>
      </c>
    </row>
    <row r="26" spans="2:12" ht="12.5">
      <c r="B26" s="114">
        <v>45495.416909722226</v>
      </c>
      <c r="C26" s="100">
        <v>420</v>
      </c>
      <c r="D26" s="115">
        <v>14.78</v>
      </c>
      <c r="E26" s="98">
        <v>6207.5999999999995</v>
      </c>
      <c r="F26" s="101" t="s">
        <v>12</v>
      </c>
    </row>
    <row r="27" spans="2:12" ht="12.5">
      <c r="B27" s="114">
        <v>45495.428402777776</v>
      </c>
      <c r="C27" s="100">
        <v>346</v>
      </c>
      <c r="D27" s="115">
        <v>14.81</v>
      </c>
      <c r="E27" s="98">
        <v>5124.26</v>
      </c>
      <c r="F27" s="101" t="s">
        <v>12</v>
      </c>
    </row>
    <row r="28" spans="2:12" ht="12.5">
      <c r="B28" s="114">
        <v>45495.444097222222</v>
      </c>
      <c r="C28" s="100">
        <v>391</v>
      </c>
      <c r="D28" s="115">
        <v>14.81</v>
      </c>
      <c r="E28" s="98">
        <v>5790.71</v>
      </c>
      <c r="F28" s="101" t="s">
        <v>12</v>
      </c>
    </row>
    <row r="29" spans="2:12" ht="12.5">
      <c r="B29" s="114">
        <v>45495.444097222222</v>
      </c>
      <c r="C29" s="100">
        <v>40</v>
      </c>
      <c r="D29" s="115">
        <v>14.81</v>
      </c>
      <c r="E29" s="98">
        <v>592.4</v>
      </c>
      <c r="F29" s="101" t="s">
        <v>12</v>
      </c>
    </row>
    <row r="30" spans="2:12" ht="12.5">
      <c r="B30" s="114">
        <v>45495.444768518515</v>
      </c>
      <c r="C30" s="100">
        <v>18</v>
      </c>
      <c r="D30" s="115">
        <v>14.82</v>
      </c>
      <c r="E30" s="98">
        <v>266.76</v>
      </c>
      <c r="F30" s="101" t="s">
        <v>12</v>
      </c>
    </row>
    <row r="31" spans="2:12" ht="12.5">
      <c r="B31" s="114">
        <v>45495.444768518515</v>
      </c>
      <c r="C31" s="100">
        <v>410</v>
      </c>
      <c r="D31" s="115">
        <v>14.82</v>
      </c>
      <c r="E31" s="98">
        <v>6076.2</v>
      </c>
      <c r="F31" s="101" t="s">
        <v>12</v>
      </c>
    </row>
    <row r="32" spans="2:12" ht="12.5">
      <c r="B32" s="114">
        <v>45495.454456018517</v>
      </c>
      <c r="C32" s="100">
        <v>410</v>
      </c>
      <c r="D32" s="115">
        <v>14.8</v>
      </c>
      <c r="E32" s="98">
        <v>6068</v>
      </c>
      <c r="F32" s="101" t="s">
        <v>12</v>
      </c>
    </row>
    <row r="33" spans="2:6" ht="12.5">
      <c r="B33" s="114">
        <v>45495.454456018517</v>
      </c>
      <c r="C33" s="100">
        <v>77</v>
      </c>
      <c r="D33" s="115">
        <v>14.8</v>
      </c>
      <c r="E33" s="98">
        <v>1139.6000000000001</v>
      </c>
      <c r="F33" s="101" t="s">
        <v>12</v>
      </c>
    </row>
    <row r="34" spans="2:6" ht="12.5">
      <c r="B34" s="114">
        <v>45495.460613425923</v>
      </c>
      <c r="C34" s="100">
        <v>444</v>
      </c>
      <c r="D34" s="115">
        <v>14.8</v>
      </c>
      <c r="E34" s="98">
        <v>6571.2000000000007</v>
      </c>
      <c r="F34" s="101" t="s">
        <v>12</v>
      </c>
    </row>
    <row r="35" spans="2:6" ht="12.5">
      <c r="B35" s="114">
        <v>45495.460613425923</v>
      </c>
      <c r="C35" s="100">
        <v>391</v>
      </c>
      <c r="D35" s="115">
        <v>14.79</v>
      </c>
      <c r="E35" s="98">
        <v>5782.8899999999994</v>
      </c>
      <c r="F35" s="101" t="s">
        <v>12</v>
      </c>
    </row>
    <row r="36" spans="2:6" ht="12.5">
      <c r="B36" s="114">
        <v>45495.460613425923</v>
      </c>
      <c r="C36" s="100">
        <v>157</v>
      </c>
      <c r="D36" s="115">
        <v>14.79</v>
      </c>
      <c r="E36" s="98">
        <v>2322.0299999999997</v>
      </c>
      <c r="F36" s="101" t="s">
        <v>12</v>
      </c>
    </row>
    <row r="37" spans="2:6" ht="12.5">
      <c r="B37" s="114">
        <v>45495.474965277775</v>
      </c>
      <c r="C37" s="100">
        <v>298</v>
      </c>
      <c r="D37" s="115">
        <v>14.74</v>
      </c>
      <c r="E37" s="98">
        <v>4392.5200000000004</v>
      </c>
      <c r="F37" s="101" t="s">
        <v>12</v>
      </c>
    </row>
    <row r="38" spans="2:6" ht="12.5">
      <c r="B38" s="114">
        <v>45495.483935185184</v>
      </c>
      <c r="C38" s="100">
        <v>110</v>
      </c>
      <c r="D38" s="115">
        <v>14.77</v>
      </c>
      <c r="E38" s="98">
        <v>1624.7</v>
      </c>
      <c r="F38" s="101" t="s">
        <v>12</v>
      </c>
    </row>
    <row r="39" spans="2:6" ht="12.5">
      <c r="B39" s="114">
        <v>45495.483935185184</v>
      </c>
      <c r="C39" s="100">
        <v>90</v>
      </c>
      <c r="D39" s="115">
        <v>14.77</v>
      </c>
      <c r="E39" s="98">
        <v>1329.3</v>
      </c>
      <c r="F39" s="101" t="s">
        <v>12</v>
      </c>
    </row>
    <row r="40" spans="2:6" ht="12.5">
      <c r="B40" s="114">
        <v>45495.489027777781</v>
      </c>
      <c r="C40" s="100">
        <v>410</v>
      </c>
      <c r="D40" s="115">
        <v>14.77</v>
      </c>
      <c r="E40" s="98">
        <v>6055.7</v>
      </c>
      <c r="F40" s="101" t="s">
        <v>12</v>
      </c>
    </row>
    <row r="41" spans="2:6" ht="12.5">
      <c r="B41" s="114">
        <v>45495.489027777781</v>
      </c>
      <c r="C41" s="100">
        <v>45</v>
      </c>
      <c r="D41" s="115">
        <v>14.77</v>
      </c>
      <c r="E41" s="98">
        <v>664.65</v>
      </c>
      <c r="F41" s="101" t="s">
        <v>12</v>
      </c>
    </row>
    <row r="42" spans="2:6" ht="12.5">
      <c r="B42" s="114">
        <v>45495.499594907407</v>
      </c>
      <c r="C42" s="100">
        <v>200</v>
      </c>
      <c r="D42" s="115">
        <v>14.76</v>
      </c>
      <c r="E42" s="98">
        <v>2952</v>
      </c>
      <c r="F42" s="101" t="s">
        <v>12</v>
      </c>
    </row>
    <row r="43" spans="2:6" ht="12.5">
      <c r="B43" s="114">
        <v>45495.503483796296</v>
      </c>
      <c r="C43" s="100">
        <v>497</v>
      </c>
      <c r="D43" s="115">
        <v>14.74</v>
      </c>
      <c r="E43" s="98">
        <v>7325.78</v>
      </c>
      <c r="F43" s="101" t="s">
        <v>12</v>
      </c>
    </row>
    <row r="44" spans="2:6" ht="12.5">
      <c r="B44" s="114">
        <v>45495.503483796296</v>
      </c>
      <c r="C44" s="100">
        <v>3</v>
      </c>
      <c r="D44" s="115">
        <v>14.74</v>
      </c>
      <c r="E44" s="98">
        <v>44.22</v>
      </c>
      <c r="F44" s="101" t="s">
        <v>12</v>
      </c>
    </row>
    <row r="45" spans="2:6" ht="12.5">
      <c r="B45" s="114">
        <v>45495.51053240741</v>
      </c>
      <c r="C45" s="100">
        <v>75</v>
      </c>
      <c r="D45" s="115">
        <v>14.74</v>
      </c>
      <c r="E45" s="98">
        <v>1105.5</v>
      </c>
      <c r="F45" s="101" t="s">
        <v>12</v>
      </c>
    </row>
    <row r="46" spans="2:6" ht="12.5">
      <c r="B46" s="114">
        <v>45495.513252314813</v>
      </c>
      <c r="C46" s="100">
        <v>200</v>
      </c>
      <c r="D46" s="115">
        <v>14.74</v>
      </c>
      <c r="E46" s="98">
        <v>2948</v>
      </c>
      <c r="F46" s="101" t="s">
        <v>12</v>
      </c>
    </row>
    <row r="47" spans="2:6" ht="12.5">
      <c r="B47" s="114">
        <v>45495.516504629632</v>
      </c>
      <c r="C47" s="100">
        <v>50</v>
      </c>
      <c r="D47" s="115">
        <v>14.74</v>
      </c>
      <c r="E47" s="98">
        <v>737</v>
      </c>
      <c r="F47" s="101" t="s">
        <v>12</v>
      </c>
    </row>
    <row r="48" spans="2:6" ht="12.5">
      <c r="B48" s="114">
        <v>45495.521180555559</v>
      </c>
      <c r="C48" s="100">
        <v>330</v>
      </c>
      <c r="D48" s="115">
        <v>14.74</v>
      </c>
      <c r="E48" s="98">
        <v>4864.2</v>
      </c>
      <c r="F48" s="101" t="s">
        <v>12</v>
      </c>
    </row>
    <row r="49" spans="2:6" ht="12.5">
      <c r="B49" s="114">
        <v>45495.522314814814</v>
      </c>
      <c r="C49" s="100">
        <v>94</v>
      </c>
      <c r="D49" s="115">
        <v>14.7</v>
      </c>
      <c r="E49" s="98">
        <v>1381.8</v>
      </c>
      <c r="F49" s="101" t="s">
        <v>12</v>
      </c>
    </row>
    <row r="50" spans="2:6" ht="12.5">
      <c r="B50" s="114">
        <v>45495.522314814814</v>
      </c>
      <c r="C50" s="100">
        <v>112</v>
      </c>
      <c r="D50" s="115">
        <v>14.7</v>
      </c>
      <c r="E50" s="98">
        <v>1646.3999999999999</v>
      </c>
      <c r="F50" s="101" t="s">
        <v>12</v>
      </c>
    </row>
    <row r="51" spans="2:6" ht="12.5">
      <c r="B51" s="114">
        <v>45495.529513888891</v>
      </c>
      <c r="C51" s="100">
        <v>55</v>
      </c>
      <c r="D51" s="115">
        <v>14.7</v>
      </c>
      <c r="E51" s="98">
        <v>808.5</v>
      </c>
      <c r="F51" s="101" t="s">
        <v>12</v>
      </c>
    </row>
    <row r="52" spans="2:6" ht="12.5">
      <c r="B52" s="114">
        <v>45495.529513888891</v>
      </c>
      <c r="C52" s="100">
        <v>206</v>
      </c>
      <c r="D52" s="115">
        <v>14.7</v>
      </c>
      <c r="E52" s="98">
        <v>3028.2</v>
      </c>
      <c r="F52" s="101" t="s">
        <v>12</v>
      </c>
    </row>
    <row r="53" spans="2:6" ht="12.5">
      <c r="B53" s="114">
        <v>45495.56045138889</v>
      </c>
      <c r="C53" s="100">
        <v>470</v>
      </c>
      <c r="D53" s="115">
        <v>14.72</v>
      </c>
      <c r="E53" s="98">
        <v>6918.4000000000005</v>
      </c>
      <c r="F53" s="101" t="s">
        <v>12</v>
      </c>
    </row>
    <row r="54" spans="2:6" ht="12.5">
      <c r="B54" s="114">
        <v>45495.56045138889</v>
      </c>
      <c r="C54" s="100">
        <v>300</v>
      </c>
      <c r="D54" s="115">
        <v>14.7</v>
      </c>
      <c r="E54" s="98">
        <v>4410</v>
      </c>
      <c r="F54" s="101" t="s">
        <v>12</v>
      </c>
    </row>
    <row r="55" spans="2:6" ht="12.5">
      <c r="B55" s="114">
        <v>45495.563009259262</v>
      </c>
      <c r="C55" s="100">
        <v>481</v>
      </c>
      <c r="D55" s="115">
        <v>14.7</v>
      </c>
      <c r="E55" s="98">
        <v>7070.7</v>
      </c>
      <c r="F55" s="101" t="s">
        <v>12</v>
      </c>
    </row>
    <row r="56" spans="2:6" ht="12.5">
      <c r="B56" s="114">
        <v>45495.578946759262</v>
      </c>
      <c r="C56" s="100">
        <v>448</v>
      </c>
      <c r="D56" s="115">
        <v>14.73</v>
      </c>
      <c r="E56" s="98">
        <v>6599.04</v>
      </c>
      <c r="F56" s="101" t="s">
        <v>12</v>
      </c>
    </row>
    <row r="57" spans="2:6" ht="12.5">
      <c r="B57" s="114">
        <v>45495.603379629632</v>
      </c>
      <c r="C57" s="100">
        <v>433</v>
      </c>
      <c r="D57" s="115">
        <v>14.73</v>
      </c>
      <c r="E57" s="98">
        <v>6378.09</v>
      </c>
      <c r="F57" s="101" t="s">
        <v>12</v>
      </c>
    </row>
    <row r="58" spans="2:6" ht="12.5">
      <c r="B58" s="114">
        <v>45495.603379629632</v>
      </c>
      <c r="C58" s="100">
        <v>442</v>
      </c>
      <c r="D58" s="115">
        <v>14.73</v>
      </c>
      <c r="E58" s="98">
        <v>6510.66</v>
      </c>
      <c r="F58" s="101" t="s">
        <v>12</v>
      </c>
    </row>
    <row r="59" spans="2:6" ht="12.5">
      <c r="B59" s="114">
        <v>45495.624247685184</v>
      </c>
      <c r="C59" s="100">
        <v>445</v>
      </c>
      <c r="D59" s="115">
        <v>14.72</v>
      </c>
      <c r="E59" s="98">
        <v>6550.4000000000005</v>
      </c>
      <c r="F59" s="101" t="s">
        <v>12</v>
      </c>
    </row>
    <row r="60" spans="2:6" ht="12.5">
      <c r="B60" s="114">
        <v>45495.639826388891</v>
      </c>
      <c r="C60" s="100">
        <v>393</v>
      </c>
      <c r="D60" s="115">
        <v>14.72</v>
      </c>
      <c r="E60" s="98">
        <v>5784.96</v>
      </c>
      <c r="F60" s="101" t="s">
        <v>12</v>
      </c>
    </row>
    <row r="61" spans="2:6" ht="12.5">
      <c r="B61" s="114">
        <v>45495.639826388891</v>
      </c>
      <c r="C61" s="100">
        <v>400</v>
      </c>
      <c r="D61" s="115">
        <v>14.72</v>
      </c>
      <c r="E61" s="98">
        <v>5888</v>
      </c>
      <c r="F61" s="101" t="s">
        <v>12</v>
      </c>
    </row>
    <row r="62" spans="2:6" ht="12.5">
      <c r="B62" s="114">
        <v>45495.639826388891</v>
      </c>
      <c r="C62" s="100">
        <v>149</v>
      </c>
      <c r="D62" s="115">
        <v>14.7</v>
      </c>
      <c r="E62" s="98">
        <v>2190.2999999999997</v>
      </c>
      <c r="F62" s="101" t="s">
        <v>12</v>
      </c>
    </row>
    <row r="63" spans="2:6" ht="12.5">
      <c r="B63" s="114">
        <v>45495.639826388891</v>
      </c>
      <c r="C63" s="100">
        <v>239</v>
      </c>
      <c r="D63" s="115">
        <v>14.7</v>
      </c>
      <c r="E63" s="98">
        <v>3513.2999999999997</v>
      </c>
      <c r="F63" s="101" t="s">
        <v>12</v>
      </c>
    </row>
    <row r="64" spans="2:6" ht="12.5">
      <c r="B64" s="114">
        <v>45495.645254629628</v>
      </c>
      <c r="C64" s="100">
        <v>16</v>
      </c>
      <c r="D64" s="115">
        <v>14.67</v>
      </c>
      <c r="E64" s="98">
        <v>234.72</v>
      </c>
      <c r="F64" s="101" t="s">
        <v>12</v>
      </c>
    </row>
    <row r="65" spans="2:6" ht="12.5">
      <c r="B65" s="114">
        <v>45495.645254629628</v>
      </c>
      <c r="C65" s="100">
        <v>74</v>
      </c>
      <c r="D65" s="115">
        <v>14.68</v>
      </c>
      <c r="E65" s="98">
        <v>1086.32</v>
      </c>
      <c r="F65" s="101" t="s">
        <v>12</v>
      </c>
    </row>
    <row r="66" spans="2:6" ht="12.5">
      <c r="B66" s="114">
        <v>45495.645254629628</v>
      </c>
      <c r="C66" s="100">
        <v>399</v>
      </c>
      <c r="D66" s="115">
        <v>14.68</v>
      </c>
      <c r="E66" s="98">
        <v>5857.32</v>
      </c>
      <c r="F66" s="101" t="s">
        <v>12</v>
      </c>
    </row>
    <row r="67" spans="2:6" ht="12.5">
      <c r="B67" s="114">
        <v>45495.651365740741</v>
      </c>
      <c r="C67" s="100">
        <v>437</v>
      </c>
      <c r="D67" s="115">
        <v>14.67</v>
      </c>
      <c r="E67" s="98">
        <v>6410.79</v>
      </c>
      <c r="F67" s="101" t="s">
        <v>12</v>
      </c>
    </row>
    <row r="68" spans="2:6" ht="12.5">
      <c r="B68" s="114">
        <v>45495.651365740741</v>
      </c>
      <c r="C68" s="100">
        <v>6</v>
      </c>
      <c r="D68" s="115">
        <v>14.67</v>
      </c>
      <c r="E68" s="98">
        <v>88.02</v>
      </c>
      <c r="F68" s="101" t="s">
        <v>12</v>
      </c>
    </row>
    <row r="69" spans="2:6" ht="12.5">
      <c r="B69" s="114">
        <v>45495.663865740738</v>
      </c>
      <c r="C69" s="100">
        <v>79</v>
      </c>
      <c r="D69" s="115">
        <v>14.66</v>
      </c>
      <c r="E69" s="98">
        <v>1158.1400000000001</v>
      </c>
      <c r="F69" s="101" t="s">
        <v>12</v>
      </c>
    </row>
    <row r="70" spans="2:6" ht="12.5">
      <c r="B70" s="114">
        <v>45495.663865740738</v>
      </c>
      <c r="C70" s="100">
        <v>242</v>
      </c>
      <c r="D70" s="115">
        <v>14.66</v>
      </c>
      <c r="E70" s="98">
        <v>3547.7200000000003</v>
      </c>
      <c r="F70" s="101" t="s">
        <v>12</v>
      </c>
    </row>
    <row r="71" spans="2:6" ht="12.5">
      <c r="B71" s="114">
        <v>45495.663865740738</v>
      </c>
      <c r="C71" s="100">
        <v>90</v>
      </c>
      <c r="D71" s="115">
        <v>14.66</v>
      </c>
      <c r="E71" s="98">
        <v>1319.4</v>
      </c>
      <c r="F71" s="101" t="s">
        <v>12</v>
      </c>
    </row>
    <row r="72" spans="2:6" ht="12.5">
      <c r="B72" s="114">
        <v>45495.668078703704</v>
      </c>
      <c r="C72" s="100">
        <v>361</v>
      </c>
      <c r="D72" s="115">
        <v>14.6</v>
      </c>
      <c r="E72" s="98">
        <v>5270.5999999999995</v>
      </c>
      <c r="F72" s="101" t="s">
        <v>12</v>
      </c>
    </row>
    <row r="73" spans="2:6" ht="12.5">
      <c r="B73" s="114">
        <v>45495.668078703704</v>
      </c>
      <c r="C73" s="100">
        <v>74</v>
      </c>
      <c r="D73" s="115">
        <v>14.6</v>
      </c>
      <c r="E73" s="98">
        <v>1080.3999999999999</v>
      </c>
      <c r="F73" s="101" t="s">
        <v>12</v>
      </c>
    </row>
    <row r="74" spans="2:6" ht="12.5">
      <c r="B74" s="114">
        <v>45495.675949074073</v>
      </c>
      <c r="C74" s="100">
        <v>400</v>
      </c>
      <c r="D74" s="115">
        <v>14.65</v>
      </c>
      <c r="E74" s="98">
        <v>5860</v>
      </c>
      <c r="F74" s="101" t="s">
        <v>12</v>
      </c>
    </row>
    <row r="75" spans="2:6" ht="12.5">
      <c r="B75" s="114">
        <v>45495.679699074077</v>
      </c>
      <c r="C75" s="100">
        <v>457</v>
      </c>
      <c r="D75" s="115">
        <v>14.64</v>
      </c>
      <c r="E75" s="98">
        <v>6690.4800000000005</v>
      </c>
      <c r="F75" s="101" t="s">
        <v>12</v>
      </c>
    </row>
    <row r="76" spans="2:6" ht="12.5">
      <c r="B76" s="114">
        <v>45495.682928240742</v>
      </c>
      <c r="C76" s="100">
        <v>21</v>
      </c>
      <c r="D76" s="115">
        <v>14.62</v>
      </c>
      <c r="E76" s="98">
        <v>307.02</v>
      </c>
      <c r="F76" s="101" t="s">
        <v>12</v>
      </c>
    </row>
    <row r="77" spans="2:6" ht="12.5">
      <c r="B77" s="114">
        <v>45495.682928240742</v>
      </c>
      <c r="C77" s="100">
        <v>228</v>
      </c>
      <c r="D77" s="115">
        <v>14.62</v>
      </c>
      <c r="E77" s="98">
        <v>3333.3599999999997</v>
      </c>
      <c r="F77" s="101" t="s">
        <v>12</v>
      </c>
    </row>
    <row r="78" spans="2:6" ht="12.5">
      <c r="B78" s="114">
        <v>45495.684004629627</v>
      </c>
      <c r="C78" s="100">
        <v>100</v>
      </c>
      <c r="D78" s="115">
        <v>14.64</v>
      </c>
      <c r="E78" s="98">
        <v>1464</v>
      </c>
      <c r="F78" s="101" t="s">
        <v>12</v>
      </c>
    </row>
    <row r="79" spans="2:6" ht="12.5">
      <c r="B79" s="114">
        <v>45495.687534722223</v>
      </c>
      <c r="C79" s="100">
        <v>100</v>
      </c>
      <c r="D79" s="115">
        <v>14.65</v>
      </c>
      <c r="E79" s="98">
        <v>1465</v>
      </c>
      <c r="F79" s="101" t="s">
        <v>12</v>
      </c>
    </row>
    <row r="80" spans="2:6" ht="12.5">
      <c r="B80" s="114">
        <v>45495.697094907409</v>
      </c>
      <c r="C80" s="100">
        <v>149</v>
      </c>
      <c r="D80" s="115">
        <v>14.66</v>
      </c>
      <c r="E80" s="98">
        <v>2184.34</v>
      </c>
      <c r="F80" s="101" t="s">
        <v>12</v>
      </c>
    </row>
    <row r="81" spans="2:6" ht="12.5">
      <c r="B81" s="114">
        <v>45495.697094907409</v>
      </c>
      <c r="C81" s="100">
        <v>249</v>
      </c>
      <c r="D81" s="115">
        <v>14.66</v>
      </c>
      <c r="E81" s="98">
        <v>3650.34</v>
      </c>
      <c r="F81" s="101" t="s">
        <v>12</v>
      </c>
    </row>
    <row r="82" spans="2:6" ht="12.5">
      <c r="B82" s="114">
        <v>45495.697094907409</v>
      </c>
      <c r="C82" s="100">
        <v>431</v>
      </c>
      <c r="D82" s="115">
        <v>14.66</v>
      </c>
      <c r="E82" s="98">
        <v>6318.46</v>
      </c>
      <c r="F82" s="101" t="s">
        <v>12</v>
      </c>
    </row>
    <row r="83" spans="2:6" ht="12.5">
      <c r="B83" s="114">
        <v>45495.697094907409</v>
      </c>
      <c r="C83" s="100">
        <v>115</v>
      </c>
      <c r="D83" s="115">
        <v>14.66</v>
      </c>
      <c r="E83" s="98">
        <v>1685.9</v>
      </c>
      <c r="F83" s="101" t="s">
        <v>12</v>
      </c>
    </row>
    <row r="84" spans="2:6" ht="12.5">
      <c r="B84" s="114">
        <v>45495.697094907409</v>
      </c>
      <c r="C84" s="100">
        <v>21</v>
      </c>
      <c r="D84" s="115">
        <v>14.66</v>
      </c>
      <c r="E84" s="98">
        <v>307.86</v>
      </c>
      <c r="F84" s="101" t="s">
        <v>12</v>
      </c>
    </row>
    <row r="85" spans="2:6" ht="12.5">
      <c r="B85" s="114">
        <v>45495.697094907409</v>
      </c>
      <c r="C85" s="100">
        <v>64</v>
      </c>
      <c r="D85" s="115">
        <v>14.66</v>
      </c>
      <c r="E85" s="98">
        <v>938.24</v>
      </c>
      <c r="F85" s="101" t="s">
        <v>12</v>
      </c>
    </row>
    <row r="86" spans="2:6" ht="12.5">
      <c r="B86" s="114">
        <v>45495.698877314811</v>
      </c>
      <c r="C86" s="100">
        <v>439</v>
      </c>
      <c r="D86" s="115">
        <v>14.63</v>
      </c>
      <c r="E86" s="98">
        <v>6422.5700000000006</v>
      </c>
      <c r="F86" s="101" t="s">
        <v>12</v>
      </c>
    </row>
    <row r="87" spans="2:6" ht="12.5">
      <c r="B87" s="114">
        <v>45495.698877314811</v>
      </c>
      <c r="C87" s="100">
        <v>96</v>
      </c>
      <c r="D87" s="115">
        <v>14.62</v>
      </c>
      <c r="E87" s="98">
        <v>1403.52</v>
      </c>
      <c r="F87" s="101" t="s">
        <v>12</v>
      </c>
    </row>
    <row r="88" spans="2:6" ht="12.5">
      <c r="B88" s="114">
        <v>45495.698877314811</v>
      </c>
      <c r="C88" s="100">
        <v>55</v>
      </c>
      <c r="D88" s="115">
        <v>14.62</v>
      </c>
      <c r="E88" s="98">
        <v>804.09999999999991</v>
      </c>
      <c r="F88" s="101" t="s">
        <v>12</v>
      </c>
    </row>
    <row r="89" spans="2:6" ht="12.5">
      <c r="B89" s="114">
        <v>45495.706331018519</v>
      </c>
      <c r="C89" s="100">
        <v>220</v>
      </c>
      <c r="D89" s="115">
        <v>14.63</v>
      </c>
      <c r="E89" s="98">
        <v>3218.6000000000004</v>
      </c>
      <c r="F89" s="101" t="s">
        <v>12</v>
      </c>
    </row>
    <row r="90" spans="2:6" ht="12.5">
      <c r="B90" s="114">
        <v>45495.710486111115</v>
      </c>
      <c r="C90" s="100">
        <v>200</v>
      </c>
      <c r="D90" s="115">
        <v>14.64</v>
      </c>
      <c r="E90" s="98">
        <v>2928</v>
      </c>
      <c r="F90" s="101" t="s">
        <v>12</v>
      </c>
    </row>
    <row r="91" spans="2:6" ht="12.5">
      <c r="B91" s="114">
        <v>45495.714039351849</v>
      </c>
      <c r="C91" s="100">
        <v>414</v>
      </c>
      <c r="D91" s="115">
        <v>14.64</v>
      </c>
      <c r="E91" s="98">
        <v>6060.96</v>
      </c>
      <c r="F91" s="101" t="s">
        <v>12</v>
      </c>
    </row>
    <row r="92" spans="2:6" ht="12.5">
      <c r="B92" s="114">
        <v>45495.714039351849</v>
      </c>
      <c r="C92" s="100">
        <v>300</v>
      </c>
      <c r="D92" s="115">
        <v>14.64</v>
      </c>
      <c r="E92" s="98">
        <v>4392</v>
      </c>
      <c r="F92" s="101" t="s">
        <v>12</v>
      </c>
    </row>
    <row r="93" spans="2:6" ht="12.5">
      <c r="B93" s="114">
        <v>45495.715243055558</v>
      </c>
      <c r="C93" s="100">
        <v>334</v>
      </c>
      <c r="D93" s="115">
        <v>14.64</v>
      </c>
      <c r="E93" s="98">
        <v>4889.76</v>
      </c>
      <c r="F93" s="101" t="s">
        <v>12</v>
      </c>
    </row>
    <row r="94" spans="2:6" ht="12.5">
      <c r="B94" s="114">
        <v>45495.715902777774</v>
      </c>
      <c r="C94" s="100">
        <v>140</v>
      </c>
      <c r="D94" s="115">
        <v>14.64</v>
      </c>
      <c r="E94" s="98">
        <v>2049.6</v>
      </c>
      <c r="F94" s="101" t="s">
        <v>12</v>
      </c>
    </row>
    <row r="95" spans="2:6" ht="12.5">
      <c r="B95" s="114">
        <v>45495.715902777774</v>
      </c>
      <c r="C95" s="100">
        <v>58</v>
      </c>
      <c r="D95" s="115">
        <v>14.64</v>
      </c>
      <c r="E95" s="98">
        <v>849.12</v>
      </c>
      <c r="F95" s="101" t="s">
        <v>12</v>
      </c>
    </row>
    <row r="96" spans="2:6" ht="12.5">
      <c r="B96" s="114">
        <v>45495.715902777774</v>
      </c>
      <c r="C96" s="100">
        <v>2</v>
      </c>
      <c r="D96" s="115">
        <v>14.64</v>
      </c>
      <c r="E96" s="98">
        <v>29.28</v>
      </c>
      <c r="F96" s="101" t="s">
        <v>12</v>
      </c>
    </row>
    <row r="97" spans="2:6" ht="12.5">
      <c r="B97" s="114">
        <v>45495.718807870369</v>
      </c>
      <c r="C97" s="100">
        <v>100</v>
      </c>
      <c r="D97" s="115">
        <v>14.65</v>
      </c>
      <c r="E97" s="98">
        <v>1465</v>
      </c>
      <c r="F97" s="101" t="s">
        <v>12</v>
      </c>
    </row>
    <row r="98" spans="2:6" ht="12.5">
      <c r="B98" s="114">
        <v>45495.72111111111</v>
      </c>
      <c r="C98" s="100">
        <v>100</v>
      </c>
      <c r="D98" s="115">
        <v>14.65</v>
      </c>
      <c r="E98" s="98">
        <v>1465</v>
      </c>
      <c r="F98" s="101" t="s">
        <v>12</v>
      </c>
    </row>
    <row r="99" spans="2:6" ht="12.5">
      <c r="B99" s="114">
        <v>45495.723576388889</v>
      </c>
      <c r="C99" s="100">
        <v>77</v>
      </c>
      <c r="D99" s="115">
        <v>14.66</v>
      </c>
      <c r="E99" s="98">
        <v>1128.82</v>
      </c>
      <c r="F99" s="101" t="s">
        <v>12</v>
      </c>
    </row>
    <row r="100" spans="2:6" ht="12.5">
      <c r="B100" s="114">
        <v>45495.723576388889</v>
      </c>
      <c r="C100" s="100">
        <v>143</v>
      </c>
      <c r="D100" s="115">
        <v>14.66</v>
      </c>
      <c r="E100" s="98">
        <v>2096.38</v>
      </c>
      <c r="F100" s="101" t="s">
        <v>12</v>
      </c>
    </row>
    <row r="101" spans="2:6" ht="12.5">
      <c r="B101" s="114">
        <v>45495.723576388889</v>
      </c>
      <c r="C101" s="100">
        <v>80</v>
      </c>
      <c r="D101" s="115">
        <v>14.66</v>
      </c>
      <c r="E101" s="98">
        <v>1172.8</v>
      </c>
      <c r="F101" s="101" t="s">
        <v>12</v>
      </c>
    </row>
    <row r="102" spans="2:6" ht="12.5">
      <c r="B102" s="114">
        <v>45495.72446759259</v>
      </c>
      <c r="C102" s="100">
        <v>100</v>
      </c>
      <c r="D102" s="115">
        <v>14.66</v>
      </c>
      <c r="E102" s="98">
        <v>1466</v>
      </c>
      <c r="F102" s="101" t="s">
        <v>12</v>
      </c>
    </row>
    <row r="103" spans="2:6" ht="12.5">
      <c r="B103" s="114">
        <v>45495.725127314814</v>
      </c>
      <c r="C103" s="100">
        <v>127</v>
      </c>
      <c r="D103" s="115">
        <v>14.66</v>
      </c>
      <c r="E103" s="98">
        <v>1861.82</v>
      </c>
      <c r="F103" s="101" t="s">
        <v>12</v>
      </c>
    </row>
    <row r="104" spans="2:6" ht="12.5">
      <c r="B104" s="114">
        <v>45495.725127314814</v>
      </c>
      <c r="C104" s="100">
        <v>73</v>
      </c>
      <c r="D104" s="115">
        <v>14.66</v>
      </c>
      <c r="E104" s="98">
        <v>1070.18</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8" priority="1">
      <formula>$D15&gt;#REF!</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9B870-5120-4EB3-81E4-C490E85D8FF2}">
  <sheetPr codeName="Sheet229"/>
  <dimension ref="B1:L153"/>
  <sheetViews>
    <sheetView showGridLines="0" zoomScaleNormal="100" workbookViewId="0">
      <pane ySplit="9" topLeftCell="A10" activePane="bottomLeft" state="frozen"/>
      <selection pane="bottomLeft" activeCell="F37" sqref="F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45492</v>
      </c>
      <c r="C15" s="83">
        <f>SUMIF(F20:F5000,F15,C20:C5000)</f>
        <v>19700</v>
      </c>
      <c r="D15" s="84">
        <f>E15/C15</f>
        <v>14.679831472081219</v>
      </c>
      <c r="E15" s="84">
        <f>SUMIF(F20:F5000,F15,E20:E5000)</f>
        <v>289192.68</v>
      </c>
      <c r="F15" s="85" t="s">
        <v>12</v>
      </c>
    </row>
    <row r="16" spans="2:10">
      <c r="B16" s="30">
        <v>45492</v>
      </c>
      <c r="C16" s="83">
        <f>SUMIF(F20:F5001,F16,C20:C5001)</f>
        <v>0</v>
      </c>
      <c r="D16" s="84">
        <v>0</v>
      </c>
      <c r="E16" s="84">
        <f>SUMIF(F20:F5001,F16,E20:E5001)</f>
        <v>0</v>
      </c>
      <c r="F16" s="85" t="s">
        <v>22</v>
      </c>
    </row>
    <row r="17" spans="2:12" ht="12.5">
      <c r="B17" s="30">
        <v>45492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45492.390219907407</v>
      </c>
      <c r="C20" s="100">
        <v>395</v>
      </c>
      <c r="D20" s="115">
        <v>14.73</v>
      </c>
      <c r="E20" s="98">
        <v>5818.35</v>
      </c>
      <c r="F20" s="101" t="s">
        <v>12</v>
      </c>
      <c r="G20" s="116"/>
      <c r="H20" s="113"/>
      <c r="I20" s="113"/>
      <c r="J20" s="113"/>
      <c r="K20" s="113"/>
    </row>
    <row r="21" spans="2:12" ht="12.5">
      <c r="B21" s="114">
        <v>45492.390219907407</v>
      </c>
      <c r="C21" s="100">
        <v>401</v>
      </c>
      <c r="D21" s="115">
        <v>14.73</v>
      </c>
      <c r="E21" s="98">
        <v>5906.7300000000005</v>
      </c>
      <c r="F21" s="94" t="s">
        <v>12</v>
      </c>
    </row>
    <row r="22" spans="2:12" ht="12.5">
      <c r="B22" s="114">
        <v>45492.392997685187</v>
      </c>
      <c r="C22" s="100">
        <v>500</v>
      </c>
      <c r="D22" s="115">
        <v>14.71</v>
      </c>
      <c r="E22" s="98">
        <v>7355</v>
      </c>
      <c r="F22" s="94" t="s">
        <v>12</v>
      </c>
    </row>
    <row r="23" spans="2:12" ht="12.5">
      <c r="B23" s="114">
        <v>45492.394930555558</v>
      </c>
      <c r="C23" s="100">
        <v>423</v>
      </c>
      <c r="D23" s="115">
        <v>14.71</v>
      </c>
      <c r="E23" s="98">
        <v>6222.33</v>
      </c>
      <c r="F23" s="101" t="s">
        <v>12</v>
      </c>
    </row>
    <row r="24" spans="2:12" ht="12.5">
      <c r="B24" s="114">
        <v>45492.402962962966</v>
      </c>
      <c r="C24" s="100">
        <v>433</v>
      </c>
      <c r="D24" s="115">
        <v>14.68</v>
      </c>
      <c r="E24" s="98">
        <v>6356.44</v>
      </c>
      <c r="F24" s="101" t="s">
        <v>12</v>
      </c>
    </row>
    <row r="25" spans="2:12" ht="12.5">
      <c r="B25" s="114">
        <v>45492.409085648149</v>
      </c>
      <c r="C25" s="100">
        <v>446</v>
      </c>
      <c r="D25" s="115">
        <v>14.68</v>
      </c>
      <c r="E25" s="98">
        <v>6547.28</v>
      </c>
      <c r="F25" s="101" t="s">
        <v>12</v>
      </c>
    </row>
    <row r="26" spans="2:12" ht="12.5">
      <c r="B26" s="114">
        <v>45492.418819444443</v>
      </c>
      <c r="C26" s="100">
        <v>481</v>
      </c>
      <c r="D26" s="115">
        <v>14.68</v>
      </c>
      <c r="E26" s="98">
        <v>7061.08</v>
      </c>
      <c r="F26" s="101" t="s">
        <v>12</v>
      </c>
    </row>
    <row r="27" spans="2:12" ht="12.5">
      <c r="B27" s="114">
        <v>45492.463946759257</v>
      </c>
      <c r="C27" s="100">
        <v>43</v>
      </c>
      <c r="D27" s="115">
        <v>14.75</v>
      </c>
      <c r="E27" s="98">
        <v>634.25</v>
      </c>
      <c r="F27" s="101" t="s">
        <v>12</v>
      </c>
    </row>
    <row r="28" spans="2:12" ht="12.5">
      <c r="B28" s="114">
        <v>45492.466261574074</v>
      </c>
      <c r="C28" s="100">
        <v>136</v>
      </c>
      <c r="D28" s="115">
        <v>14.77</v>
      </c>
      <c r="E28" s="98">
        <v>2008.72</v>
      </c>
      <c r="F28" s="101" t="s">
        <v>12</v>
      </c>
    </row>
    <row r="29" spans="2:12" ht="12.5">
      <c r="B29" s="114">
        <v>45492.466261574074</v>
      </c>
      <c r="C29" s="100">
        <v>321</v>
      </c>
      <c r="D29" s="115">
        <v>14.77</v>
      </c>
      <c r="E29" s="98">
        <v>4741.17</v>
      </c>
      <c r="F29" s="101" t="s">
        <v>12</v>
      </c>
    </row>
    <row r="30" spans="2:12" ht="12.5">
      <c r="B30" s="114">
        <v>45492.474930555552</v>
      </c>
      <c r="C30" s="100">
        <v>420</v>
      </c>
      <c r="D30" s="115">
        <v>14.77</v>
      </c>
      <c r="E30" s="98">
        <v>6203.4</v>
      </c>
      <c r="F30" s="101" t="s">
        <v>12</v>
      </c>
    </row>
    <row r="31" spans="2:12" ht="12.5">
      <c r="B31" s="114">
        <v>45492.48574074074</v>
      </c>
      <c r="C31" s="100">
        <v>477</v>
      </c>
      <c r="D31" s="115">
        <v>14.77</v>
      </c>
      <c r="E31" s="98">
        <v>7045.29</v>
      </c>
      <c r="F31" s="101" t="s">
        <v>12</v>
      </c>
    </row>
    <row r="32" spans="2:12" ht="12.5">
      <c r="B32" s="114">
        <v>45492.48574074074</v>
      </c>
      <c r="C32" s="100">
        <v>482</v>
      </c>
      <c r="D32" s="115">
        <v>14.77</v>
      </c>
      <c r="E32" s="98">
        <v>7119.1399999999994</v>
      </c>
      <c r="F32" s="101" t="s">
        <v>12</v>
      </c>
    </row>
    <row r="33" spans="2:6" ht="12.5">
      <c r="B33" s="114">
        <v>45492.494837962964</v>
      </c>
      <c r="C33" s="100">
        <v>383</v>
      </c>
      <c r="D33" s="115">
        <v>14.75</v>
      </c>
      <c r="E33" s="98">
        <v>5649.25</v>
      </c>
      <c r="F33" s="101" t="s">
        <v>12</v>
      </c>
    </row>
    <row r="34" spans="2:6" ht="12.5">
      <c r="B34" s="114">
        <v>45492.494837962964</v>
      </c>
      <c r="C34" s="100">
        <v>18</v>
      </c>
      <c r="D34" s="115">
        <v>14.75</v>
      </c>
      <c r="E34" s="98">
        <v>265.5</v>
      </c>
      <c r="F34" s="101" t="s">
        <v>12</v>
      </c>
    </row>
    <row r="35" spans="2:6" ht="12.5">
      <c r="B35" s="114">
        <v>45492.51185185185</v>
      </c>
      <c r="C35" s="100">
        <v>222</v>
      </c>
      <c r="D35" s="115">
        <v>14.74</v>
      </c>
      <c r="E35" s="98">
        <v>3272.28</v>
      </c>
      <c r="F35" s="101" t="s">
        <v>12</v>
      </c>
    </row>
    <row r="36" spans="2:6" ht="12.5">
      <c r="B36" s="114">
        <v>45492.51185185185</v>
      </c>
      <c r="C36" s="100">
        <v>191</v>
      </c>
      <c r="D36" s="115">
        <v>14.74</v>
      </c>
      <c r="E36" s="98">
        <v>2815.34</v>
      </c>
      <c r="F36" s="101" t="s">
        <v>12</v>
      </c>
    </row>
    <row r="37" spans="2:6" ht="12.5">
      <c r="B37" s="114">
        <v>45492.51185185185</v>
      </c>
      <c r="C37" s="100">
        <v>475</v>
      </c>
      <c r="D37" s="115">
        <v>14.74</v>
      </c>
      <c r="E37" s="98">
        <v>7001.5</v>
      </c>
      <c r="F37" s="101" t="s">
        <v>12</v>
      </c>
    </row>
    <row r="38" spans="2:6" ht="12.5">
      <c r="B38" s="114">
        <v>45492.525150462963</v>
      </c>
      <c r="C38" s="100">
        <v>424</v>
      </c>
      <c r="D38" s="115">
        <v>14.74</v>
      </c>
      <c r="E38" s="98">
        <v>6249.76</v>
      </c>
      <c r="F38" s="101" t="s">
        <v>12</v>
      </c>
    </row>
    <row r="39" spans="2:6" ht="12.5">
      <c r="B39" s="114">
        <v>45492.634953703702</v>
      </c>
      <c r="C39" s="100">
        <v>466</v>
      </c>
      <c r="D39" s="115">
        <v>14.7</v>
      </c>
      <c r="E39" s="98">
        <v>6850.2</v>
      </c>
      <c r="F39" s="101" t="s">
        <v>12</v>
      </c>
    </row>
    <row r="40" spans="2:6" ht="12.5">
      <c r="B40" s="114">
        <v>45492.634953703702</v>
      </c>
      <c r="C40" s="100">
        <v>398</v>
      </c>
      <c r="D40" s="115">
        <v>14.7</v>
      </c>
      <c r="E40" s="98">
        <v>5850.5999999999995</v>
      </c>
      <c r="F40" s="101" t="s">
        <v>12</v>
      </c>
    </row>
    <row r="41" spans="2:6" ht="12.5">
      <c r="B41" s="114">
        <v>45492.634953703702</v>
      </c>
      <c r="C41" s="100">
        <v>443</v>
      </c>
      <c r="D41" s="115">
        <v>14.7</v>
      </c>
      <c r="E41" s="98">
        <v>6512.0999999999995</v>
      </c>
      <c r="F41" s="101" t="s">
        <v>12</v>
      </c>
    </row>
    <row r="42" spans="2:6" ht="12.5">
      <c r="B42" s="114">
        <v>45492.634953703702</v>
      </c>
      <c r="C42" s="100">
        <v>34</v>
      </c>
      <c r="D42" s="115">
        <v>14.7</v>
      </c>
      <c r="E42" s="98">
        <v>499.79999999999995</v>
      </c>
      <c r="F42" s="101" t="s">
        <v>12</v>
      </c>
    </row>
    <row r="43" spans="2:6" ht="12.5">
      <c r="B43" s="114">
        <v>45492.634953703702</v>
      </c>
      <c r="C43" s="100">
        <v>455</v>
      </c>
      <c r="D43" s="115">
        <v>14.7</v>
      </c>
      <c r="E43" s="98">
        <v>6688.5</v>
      </c>
      <c r="F43" s="101" t="s">
        <v>12</v>
      </c>
    </row>
    <row r="44" spans="2:6" ht="12.5">
      <c r="B44" s="114">
        <v>45492.634953703702</v>
      </c>
      <c r="C44" s="100">
        <v>462</v>
      </c>
      <c r="D44" s="115">
        <v>14.7</v>
      </c>
      <c r="E44" s="98">
        <v>6791.4</v>
      </c>
      <c r="F44" s="101" t="s">
        <v>12</v>
      </c>
    </row>
    <row r="45" spans="2:6" ht="12.5">
      <c r="B45" s="114">
        <v>45492.634953703702</v>
      </c>
      <c r="C45" s="100">
        <v>396</v>
      </c>
      <c r="D45" s="115">
        <v>14.7</v>
      </c>
      <c r="E45" s="98">
        <v>5821.2</v>
      </c>
      <c r="F45" s="101" t="s">
        <v>12</v>
      </c>
    </row>
    <row r="46" spans="2:6" ht="12.5">
      <c r="B46" s="114">
        <v>45492.634953703702</v>
      </c>
      <c r="C46" s="100">
        <v>388</v>
      </c>
      <c r="D46" s="115">
        <v>14.7</v>
      </c>
      <c r="E46" s="98">
        <v>5703.5999999999995</v>
      </c>
      <c r="F46" s="101" t="s">
        <v>12</v>
      </c>
    </row>
    <row r="47" spans="2:6" ht="12.5">
      <c r="B47" s="114">
        <v>45492.637245370373</v>
      </c>
      <c r="C47" s="100">
        <v>300</v>
      </c>
      <c r="D47" s="115">
        <v>14.69</v>
      </c>
      <c r="E47" s="98">
        <v>4407</v>
      </c>
      <c r="F47" s="101" t="s">
        <v>12</v>
      </c>
    </row>
    <row r="48" spans="2:6" ht="12.5">
      <c r="B48" s="114">
        <v>45492.637245370373</v>
      </c>
      <c r="C48" s="100">
        <v>517</v>
      </c>
      <c r="D48" s="115">
        <v>14.68</v>
      </c>
      <c r="E48" s="98">
        <v>7589.5599999999995</v>
      </c>
      <c r="F48" s="101" t="s">
        <v>12</v>
      </c>
    </row>
    <row r="49" spans="2:6" ht="12.5">
      <c r="B49" s="114">
        <v>45492.637245370373</v>
      </c>
      <c r="C49" s="100">
        <v>410</v>
      </c>
      <c r="D49" s="115">
        <v>14.68</v>
      </c>
      <c r="E49" s="98">
        <v>6018.8</v>
      </c>
      <c r="F49" s="101" t="s">
        <v>12</v>
      </c>
    </row>
    <row r="50" spans="2:6" ht="12.5">
      <c r="B50" s="114">
        <v>45492.637245370373</v>
      </c>
      <c r="C50" s="100">
        <v>18</v>
      </c>
      <c r="D50" s="115">
        <v>14.68</v>
      </c>
      <c r="E50" s="98">
        <v>264.24</v>
      </c>
      <c r="F50" s="101" t="s">
        <v>12</v>
      </c>
    </row>
    <row r="51" spans="2:6" ht="12.5">
      <c r="B51" s="114">
        <v>45492.638657407406</v>
      </c>
      <c r="C51" s="100">
        <v>282</v>
      </c>
      <c r="D51" s="115">
        <v>14.68</v>
      </c>
      <c r="E51" s="98">
        <v>4139.76</v>
      </c>
      <c r="F51" s="101" t="s">
        <v>12</v>
      </c>
    </row>
    <row r="52" spans="2:6" ht="12.5">
      <c r="B52" s="114">
        <v>45492.638657407406</v>
      </c>
      <c r="C52" s="100">
        <v>46</v>
      </c>
      <c r="D52" s="115">
        <v>14.68</v>
      </c>
      <c r="E52" s="98">
        <v>675.28</v>
      </c>
      <c r="F52" s="101" t="s">
        <v>12</v>
      </c>
    </row>
    <row r="53" spans="2:6" ht="12.5">
      <c r="B53" s="114">
        <v>45492.638657407406</v>
      </c>
      <c r="C53" s="100">
        <v>172</v>
      </c>
      <c r="D53" s="115">
        <v>14.68</v>
      </c>
      <c r="E53" s="98">
        <v>2524.96</v>
      </c>
      <c r="F53" s="101" t="s">
        <v>12</v>
      </c>
    </row>
    <row r="54" spans="2:6" ht="12.5">
      <c r="B54" s="114">
        <v>45492.642164351855</v>
      </c>
      <c r="C54" s="100">
        <v>64</v>
      </c>
      <c r="D54" s="115">
        <v>14.65</v>
      </c>
      <c r="E54" s="98">
        <v>937.6</v>
      </c>
      <c r="F54" s="101" t="s">
        <v>12</v>
      </c>
    </row>
    <row r="55" spans="2:6" ht="12.5">
      <c r="B55" s="114">
        <v>45492.642164351855</v>
      </c>
      <c r="C55" s="100">
        <v>236</v>
      </c>
      <c r="D55" s="115">
        <v>14.65</v>
      </c>
      <c r="E55" s="98">
        <v>3457.4</v>
      </c>
      <c r="F55" s="101" t="s">
        <v>12</v>
      </c>
    </row>
    <row r="56" spans="2:6" ht="12.5">
      <c r="B56" s="114">
        <v>45492.645324074074</v>
      </c>
      <c r="C56" s="100">
        <v>300</v>
      </c>
      <c r="D56" s="115">
        <v>14.64</v>
      </c>
      <c r="E56" s="98">
        <v>4392</v>
      </c>
      <c r="F56" s="101" t="s">
        <v>12</v>
      </c>
    </row>
    <row r="57" spans="2:6" ht="12.5">
      <c r="B57" s="114">
        <v>45492.645648148151</v>
      </c>
      <c r="C57" s="100">
        <v>114</v>
      </c>
      <c r="D57" s="115">
        <v>14.63</v>
      </c>
      <c r="E57" s="98">
        <v>1667.8200000000002</v>
      </c>
      <c r="F57" s="101" t="s">
        <v>12</v>
      </c>
    </row>
    <row r="58" spans="2:6" ht="12.5">
      <c r="B58" s="114">
        <v>45492.646805555552</v>
      </c>
      <c r="C58" s="100">
        <v>121</v>
      </c>
      <c r="D58" s="115">
        <v>14.63</v>
      </c>
      <c r="E58" s="98">
        <v>1770.23</v>
      </c>
      <c r="F58" s="101" t="s">
        <v>12</v>
      </c>
    </row>
    <row r="59" spans="2:6" ht="12.5">
      <c r="B59" s="114">
        <v>45492.646805555552</v>
      </c>
      <c r="C59" s="100">
        <v>243</v>
      </c>
      <c r="D59" s="115">
        <v>14.63</v>
      </c>
      <c r="E59" s="98">
        <v>3555.09</v>
      </c>
      <c r="F59" s="101" t="s">
        <v>12</v>
      </c>
    </row>
    <row r="60" spans="2:6" ht="12.5">
      <c r="B60" s="114">
        <v>45492.648993055554</v>
      </c>
      <c r="C60" s="100">
        <v>25</v>
      </c>
      <c r="D60" s="115">
        <v>14.6</v>
      </c>
      <c r="E60" s="98">
        <v>365</v>
      </c>
      <c r="F60" s="101" t="s">
        <v>12</v>
      </c>
    </row>
    <row r="61" spans="2:6" ht="12.5">
      <c r="B61" s="114">
        <v>45492.648993055554</v>
      </c>
      <c r="C61" s="100">
        <v>275</v>
      </c>
      <c r="D61" s="115">
        <v>14.6</v>
      </c>
      <c r="E61" s="98">
        <v>4015</v>
      </c>
      <c r="F61" s="101" t="s">
        <v>12</v>
      </c>
    </row>
    <row r="62" spans="2:6" ht="12.5">
      <c r="B62" s="114">
        <v>45492.655717592592</v>
      </c>
      <c r="C62" s="100">
        <v>465</v>
      </c>
      <c r="D62" s="115">
        <v>14.62</v>
      </c>
      <c r="E62" s="98">
        <v>6798.2999999999993</v>
      </c>
      <c r="F62" s="101" t="s">
        <v>12</v>
      </c>
    </row>
    <row r="63" spans="2:6" ht="12.5">
      <c r="B63" s="114">
        <v>45492.670706018522</v>
      </c>
      <c r="C63" s="100">
        <v>257</v>
      </c>
      <c r="D63" s="115">
        <v>14.63</v>
      </c>
      <c r="E63" s="98">
        <v>3759.9100000000003</v>
      </c>
      <c r="F63" s="101" t="s">
        <v>12</v>
      </c>
    </row>
    <row r="64" spans="2:6" ht="12.5">
      <c r="B64" s="114">
        <v>45492.670706018522</v>
      </c>
      <c r="C64" s="100">
        <v>196</v>
      </c>
      <c r="D64" s="115">
        <v>14.63</v>
      </c>
      <c r="E64" s="98">
        <v>2867.48</v>
      </c>
      <c r="F64" s="101" t="s">
        <v>12</v>
      </c>
    </row>
    <row r="65" spans="2:6" ht="12.5">
      <c r="B65" s="114">
        <v>45492.671064814815</v>
      </c>
      <c r="C65" s="100">
        <v>400</v>
      </c>
      <c r="D65" s="115">
        <v>14.62</v>
      </c>
      <c r="E65" s="98">
        <v>5848</v>
      </c>
      <c r="F65" s="101" t="s">
        <v>12</v>
      </c>
    </row>
    <row r="66" spans="2:6" ht="12.5">
      <c r="B66" s="114">
        <v>45492.680972222224</v>
      </c>
      <c r="C66" s="100">
        <v>63</v>
      </c>
      <c r="D66" s="115">
        <v>14.64</v>
      </c>
      <c r="E66" s="98">
        <v>922.32</v>
      </c>
      <c r="F66" s="101" t="s">
        <v>12</v>
      </c>
    </row>
    <row r="67" spans="2:6" ht="12.5">
      <c r="B67" s="114">
        <v>45492.680972222224</v>
      </c>
      <c r="C67" s="100">
        <v>337</v>
      </c>
      <c r="D67" s="115">
        <v>14.64</v>
      </c>
      <c r="E67" s="98">
        <v>4933.68</v>
      </c>
      <c r="F67" s="101" t="s">
        <v>12</v>
      </c>
    </row>
    <row r="68" spans="2:6" ht="12.5">
      <c r="B68" s="114">
        <v>45492.680972222224</v>
      </c>
      <c r="C68" s="100">
        <v>397</v>
      </c>
      <c r="D68" s="115">
        <v>14.64</v>
      </c>
      <c r="E68" s="98">
        <v>5812.08</v>
      </c>
      <c r="F68" s="101" t="s">
        <v>12</v>
      </c>
    </row>
    <row r="69" spans="2:6" ht="12.5">
      <c r="B69" s="114">
        <v>45492.684386574074</v>
      </c>
      <c r="C69" s="100">
        <v>300</v>
      </c>
      <c r="D69" s="115">
        <v>14.64</v>
      </c>
      <c r="E69" s="98">
        <v>4392</v>
      </c>
      <c r="F69" s="101" t="s">
        <v>12</v>
      </c>
    </row>
    <row r="70" spans="2:6" ht="12.5">
      <c r="B70" s="114">
        <v>45492.684513888889</v>
      </c>
      <c r="C70" s="100">
        <v>92</v>
      </c>
      <c r="D70" s="115">
        <v>14.64</v>
      </c>
      <c r="E70" s="98">
        <v>1346.88</v>
      </c>
      <c r="F70" s="101" t="s">
        <v>12</v>
      </c>
    </row>
    <row r="71" spans="2:6" ht="12.5">
      <c r="B71" s="114">
        <v>45492.684513888889</v>
      </c>
      <c r="C71" s="100">
        <v>151</v>
      </c>
      <c r="D71" s="115">
        <v>14.64</v>
      </c>
      <c r="E71" s="98">
        <v>2210.64</v>
      </c>
      <c r="F71" s="101" t="s">
        <v>12</v>
      </c>
    </row>
    <row r="72" spans="2:6" ht="12.5">
      <c r="B72" s="114">
        <v>45492.684513888889</v>
      </c>
      <c r="C72" s="100">
        <v>57</v>
      </c>
      <c r="D72" s="115">
        <v>14.64</v>
      </c>
      <c r="E72" s="98">
        <v>834.48</v>
      </c>
      <c r="F72" s="101" t="s">
        <v>12</v>
      </c>
    </row>
    <row r="73" spans="2:6" ht="12.5">
      <c r="B73" s="114">
        <v>45492.686493055553</v>
      </c>
      <c r="C73" s="100">
        <v>335</v>
      </c>
      <c r="D73" s="115">
        <v>14.62</v>
      </c>
      <c r="E73" s="98">
        <v>4897.7</v>
      </c>
      <c r="F73" s="101" t="s">
        <v>12</v>
      </c>
    </row>
    <row r="74" spans="2:6" ht="12.5">
      <c r="B74" s="114">
        <v>45492.686493055553</v>
      </c>
      <c r="C74" s="100">
        <v>126</v>
      </c>
      <c r="D74" s="115">
        <v>14.62</v>
      </c>
      <c r="E74" s="98">
        <v>1842.12</v>
      </c>
      <c r="F74" s="101" t="s">
        <v>12</v>
      </c>
    </row>
    <row r="75" spans="2:6" ht="12.5">
      <c r="B75" s="114">
        <v>45492.704699074071</v>
      </c>
      <c r="C75" s="100">
        <v>150</v>
      </c>
      <c r="D75" s="115">
        <v>14.65</v>
      </c>
      <c r="E75" s="98">
        <v>2197.5</v>
      </c>
      <c r="F75" s="101" t="s">
        <v>12</v>
      </c>
    </row>
    <row r="76" spans="2:6" ht="12.5">
      <c r="B76" s="114">
        <v>45492.704699074071</v>
      </c>
      <c r="C76" s="100">
        <v>2</v>
      </c>
      <c r="D76" s="115">
        <v>14.65</v>
      </c>
      <c r="E76" s="98">
        <v>29.3</v>
      </c>
      <c r="F76" s="101" t="s">
        <v>12</v>
      </c>
    </row>
    <row r="77" spans="2:6" ht="12.5">
      <c r="B77" s="114">
        <v>45492.705046296294</v>
      </c>
      <c r="C77" s="100">
        <v>194</v>
      </c>
      <c r="D77" s="115">
        <v>14.65</v>
      </c>
      <c r="E77" s="98">
        <v>2842.1</v>
      </c>
      <c r="F77" s="101" t="s">
        <v>12</v>
      </c>
    </row>
    <row r="78" spans="2:6" ht="12.5">
      <c r="B78" s="114">
        <v>45492.705543981479</v>
      </c>
      <c r="C78" s="100">
        <v>171</v>
      </c>
      <c r="D78" s="115">
        <v>14.64</v>
      </c>
      <c r="E78" s="98">
        <v>2503.44</v>
      </c>
      <c r="F78" s="101" t="s">
        <v>12</v>
      </c>
    </row>
    <row r="79" spans="2:6" ht="12.5">
      <c r="B79" s="114">
        <v>45492.705543981479</v>
      </c>
      <c r="C79" s="100">
        <v>329</v>
      </c>
      <c r="D79" s="115">
        <v>14.64</v>
      </c>
      <c r="E79" s="98">
        <v>4816.5600000000004</v>
      </c>
      <c r="F79" s="101" t="s">
        <v>12</v>
      </c>
    </row>
    <row r="80" spans="2:6" ht="12.5">
      <c r="B80" s="114">
        <v>45492.705543981479</v>
      </c>
      <c r="C80" s="100">
        <v>465</v>
      </c>
      <c r="D80" s="115">
        <v>14.64</v>
      </c>
      <c r="E80" s="98">
        <v>6807.6</v>
      </c>
      <c r="F80" s="101" t="s">
        <v>12</v>
      </c>
    </row>
    <row r="81" spans="2:6" ht="12.5">
      <c r="B81" s="114">
        <v>45492.714247685188</v>
      </c>
      <c r="C81" s="100">
        <v>200</v>
      </c>
      <c r="D81" s="115">
        <v>14.63</v>
      </c>
      <c r="E81" s="98">
        <v>2926</v>
      </c>
      <c r="F81" s="101" t="s">
        <v>12</v>
      </c>
    </row>
    <row r="82" spans="2:6" ht="12.5">
      <c r="B82" s="114">
        <v>45492.71565972222</v>
      </c>
      <c r="C82" s="100">
        <v>403</v>
      </c>
      <c r="D82" s="115">
        <v>14.62</v>
      </c>
      <c r="E82" s="98">
        <v>5891.86</v>
      </c>
      <c r="F82" s="101" t="s">
        <v>12</v>
      </c>
    </row>
    <row r="83" spans="2:6" ht="12.5">
      <c r="B83" s="114">
        <v>45492.716909722221</v>
      </c>
      <c r="C83" s="100">
        <v>300</v>
      </c>
      <c r="D83" s="115">
        <v>14.61</v>
      </c>
      <c r="E83" s="98">
        <v>4383</v>
      </c>
      <c r="F83" s="101" t="s">
        <v>12</v>
      </c>
    </row>
    <row r="84" spans="2:6" ht="12.5">
      <c r="B84" s="114">
        <v>45492.716909722221</v>
      </c>
      <c r="C84" s="100">
        <v>438</v>
      </c>
      <c r="D84" s="115">
        <v>14.61</v>
      </c>
      <c r="E84" s="98">
        <v>6399.1799999999994</v>
      </c>
      <c r="F84" s="101" t="s">
        <v>12</v>
      </c>
    </row>
    <row r="85" spans="2:6" ht="12.5">
      <c r="B85" s="114">
        <v>45492.716932870368</v>
      </c>
      <c r="C85" s="100">
        <v>36</v>
      </c>
      <c r="D85" s="115">
        <v>14.6</v>
      </c>
      <c r="E85" s="98">
        <v>525.6</v>
      </c>
      <c r="F85" s="101" t="s">
        <v>12</v>
      </c>
    </row>
    <row r="86" spans="2:6" ht="12.5">
      <c r="B86" s="114">
        <v>45492.717129629629</v>
      </c>
      <c r="C86" s="100">
        <v>300</v>
      </c>
      <c r="D86" s="115">
        <v>14.6</v>
      </c>
      <c r="E86" s="98">
        <v>4380</v>
      </c>
      <c r="F86" s="101" t="s">
        <v>12</v>
      </c>
    </row>
    <row r="87" spans="2:6" ht="12.5">
      <c r="B87" s="114">
        <v>45492.721898148149</v>
      </c>
      <c r="C87" s="100">
        <v>400</v>
      </c>
      <c r="D87" s="115">
        <v>14.65</v>
      </c>
      <c r="E87" s="98">
        <v>5860</v>
      </c>
      <c r="F87" s="101" t="s">
        <v>12</v>
      </c>
    </row>
    <row r="88" spans="2:6" ht="12.5">
      <c r="B88" s="114">
        <v>45492.724907407406</v>
      </c>
      <c r="C88" s="100">
        <v>300</v>
      </c>
      <c r="D88" s="115">
        <v>14.65</v>
      </c>
      <c r="E88" s="98">
        <v>4395</v>
      </c>
      <c r="F88" s="101" t="s">
        <v>12</v>
      </c>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7" priority="1">
      <formula>$D15&gt;#REF!</formula>
    </cfRule>
  </conditionalFormatting>
  <pageMargins left="0.7" right="0.7" top="0.75" bottom="0.75" header="0.3" footer="0.3"/>
  <pageSetup paperSize="9" orientation="portrait"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A128A-055C-4530-BC00-A8EE6A105A50}">
  <sheetPr codeName="Sheet23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45491</v>
      </c>
      <c r="C15" s="83">
        <f>SUMIF(F20:F5000,F15,C20:C5000)</f>
        <v>7722</v>
      </c>
      <c r="D15" s="84">
        <f>E15/C15</f>
        <v>14.598241388241387</v>
      </c>
      <c r="E15" s="84">
        <f>SUMIF(F20:F5000,F15,E20:E5000)</f>
        <v>112727.62</v>
      </c>
      <c r="F15" s="85" t="s">
        <v>12</v>
      </c>
    </row>
    <row r="16" spans="2:10">
      <c r="B16" s="30">
        <v>45491</v>
      </c>
      <c r="C16" s="83">
        <f>SUMIF(F20:F5001,F16,C20:C5001)</f>
        <v>0</v>
      </c>
      <c r="D16" s="84">
        <v>0</v>
      </c>
      <c r="E16" s="84">
        <f>SUMIF(F20:F5001,F16,E20:E5001)</f>
        <v>0</v>
      </c>
      <c r="F16" s="85" t="s">
        <v>22</v>
      </c>
    </row>
    <row r="17" spans="2:12" ht="12.5">
      <c r="B17" s="30">
        <v>45491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45491.385254629633</v>
      </c>
      <c r="C20" s="100">
        <v>21</v>
      </c>
      <c r="D20" s="115">
        <v>14.5</v>
      </c>
      <c r="E20" s="98">
        <v>304.5</v>
      </c>
      <c r="F20" s="101" t="s">
        <v>12</v>
      </c>
      <c r="G20" s="116"/>
      <c r="H20" s="113"/>
      <c r="I20" s="113"/>
      <c r="J20" s="113"/>
      <c r="K20" s="113"/>
    </row>
    <row r="21" spans="2:12" ht="12.5">
      <c r="B21" s="114">
        <v>45491.385254629633</v>
      </c>
      <c r="C21" s="100">
        <v>385</v>
      </c>
      <c r="D21" s="115">
        <v>14.5</v>
      </c>
      <c r="E21" s="98">
        <v>5582.5</v>
      </c>
      <c r="F21" s="94" t="s">
        <v>12</v>
      </c>
    </row>
    <row r="22" spans="2:12" ht="12.5">
      <c r="B22" s="114">
        <v>45491.38622685185</v>
      </c>
      <c r="C22" s="100">
        <v>50</v>
      </c>
      <c r="D22" s="115">
        <v>14.5</v>
      </c>
      <c r="E22" s="98">
        <v>725</v>
      </c>
      <c r="F22" s="94" t="s">
        <v>12</v>
      </c>
    </row>
    <row r="23" spans="2:12" ht="12.5">
      <c r="B23" s="114">
        <v>45491.387800925928</v>
      </c>
      <c r="C23" s="100">
        <v>408</v>
      </c>
      <c r="D23" s="115">
        <v>14.49</v>
      </c>
      <c r="E23" s="98">
        <v>5911.92</v>
      </c>
      <c r="F23" s="101" t="s">
        <v>12</v>
      </c>
    </row>
    <row r="24" spans="2:12" ht="12.5">
      <c r="B24" s="114">
        <v>45491.387800925928</v>
      </c>
      <c r="C24" s="100">
        <v>23</v>
      </c>
      <c r="D24" s="115">
        <v>14.49</v>
      </c>
      <c r="E24" s="98">
        <v>333.27</v>
      </c>
      <c r="F24" s="101" t="s">
        <v>12</v>
      </c>
    </row>
    <row r="25" spans="2:12" ht="12.5">
      <c r="B25" s="114">
        <v>45491.392245370371</v>
      </c>
      <c r="C25" s="100">
        <v>383</v>
      </c>
      <c r="D25" s="115">
        <v>14.49</v>
      </c>
      <c r="E25" s="98">
        <v>5549.67</v>
      </c>
      <c r="F25" s="101" t="s">
        <v>12</v>
      </c>
    </row>
    <row r="26" spans="2:12" ht="12.5">
      <c r="B26" s="114">
        <v>45491.392858796295</v>
      </c>
      <c r="C26" s="100">
        <v>474</v>
      </c>
      <c r="D26" s="115">
        <v>14.48</v>
      </c>
      <c r="E26" s="98">
        <v>6863.52</v>
      </c>
      <c r="F26" s="101" t="s">
        <v>12</v>
      </c>
    </row>
    <row r="27" spans="2:12" ht="12.5">
      <c r="B27" s="114">
        <v>45491.408125000002</v>
      </c>
      <c r="C27" s="100">
        <v>430</v>
      </c>
      <c r="D27" s="115">
        <v>14.54</v>
      </c>
      <c r="E27" s="98">
        <v>6252.2</v>
      </c>
      <c r="F27" s="101" t="s">
        <v>12</v>
      </c>
    </row>
    <row r="28" spans="2:12" ht="12.5">
      <c r="B28" s="114">
        <v>45491.413136574076</v>
      </c>
      <c r="C28" s="100">
        <v>426</v>
      </c>
      <c r="D28" s="115">
        <v>14.53</v>
      </c>
      <c r="E28" s="98">
        <v>6189.78</v>
      </c>
      <c r="F28" s="101" t="s">
        <v>12</v>
      </c>
    </row>
    <row r="29" spans="2:12" ht="12.5">
      <c r="B29" s="114">
        <v>45491.41710648148</v>
      </c>
      <c r="C29" s="100">
        <v>438</v>
      </c>
      <c r="D29" s="115">
        <v>14.54</v>
      </c>
      <c r="E29" s="98">
        <v>6368.5199999999995</v>
      </c>
      <c r="F29" s="101" t="s">
        <v>12</v>
      </c>
    </row>
    <row r="30" spans="2:12" ht="12.5">
      <c r="B30" s="114">
        <v>45491.422013888892</v>
      </c>
      <c r="C30" s="100">
        <v>411</v>
      </c>
      <c r="D30" s="115">
        <v>14.52</v>
      </c>
      <c r="E30" s="98">
        <v>5967.72</v>
      </c>
      <c r="F30" s="101" t="s">
        <v>12</v>
      </c>
    </row>
    <row r="31" spans="2:12" ht="12.5">
      <c r="B31" s="114">
        <v>45491.429907407408</v>
      </c>
      <c r="C31" s="100">
        <v>382</v>
      </c>
      <c r="D31" s="115">
        <v>14.53</v>
      </c>
      <c r="E31" s="98">
        <v>5550.46</v>
      </c>
      <c r="F31" s="101" t="s">
        <v>12</v>
      </c>
    </row>
    <row r="32" spans="2:12" ht="12.5">
      <c r="B32" s="114">
        <v>45491.436041666668</v>
      </c>
      <c r="C32" s="100">
        <v>7</v>
      </c>
      <c r="D32" s="115">
        <v>14.58</v>
      </c>
      <c r="E32" s="98">
        <v>102.06</v>
      </c>
      <c r="F32" s="101" t="s">
        <v>12</v>
      </c>
    </row>
    <row r="33" spans="2:6" ht="12.5">
      <c r="B33" s="114">
        <v>45491.436041666668</v>
      </c>
      <c r="C33" s="100">
        <v>421</v>
      </c>
      <c r="D33" s="115">
        <v>14.58</v>
      </c>
      <c r="E33" s="98">
        <v>6138.18</v>
      </c>
      <c r="F33" s="101" t="s">
        <v>12</v>
      </c>
    </row>
    <row r="34" spans="2:6" ht="12.5">
      <c r="B34" s="114">
        <v>45491.443657407406</v>
      </c>
      <c r="C34" s="100">
        <v>463</v>
      </c>
      <c r="D34" s="115">
        <v>14.64</v>
      </c>
      <c r="E34" s="98">
        <v>6778.3200000000006</v>
      </c>
      <c r="F34" s="101" t="s">
        <v>12</v>
      </c>
    </row>
    <row r="35" spans="2:6" ht="12.5">
      <c r="B35" s="114">
        <v>45491.496296296296</v>
      </c>
      <c r="C35" s="100">
        <v>349</v>
      </c>
      <c r="D35" s="115">
        <v>14.67</v>
      </c>
      <c r="E35" s="98">
        <v>5119.83</v>
      </c>
      <c r="F35" s="101" t="s">
        <v>12</v>
      </c>
    </row>
    <row r="36" spans="2:6" ht="12.5">
      <c r="B36" s="114">
        <v>45491.49659722222</v>
      </c>
      <c r="C36" s="100">
        <v>151</v>
      </c>
      <c r="D36" s="115">
        <v>14.67</v>
      </c>
      <c r="E36" s="98">
        <v>2215.17</v>
      </c>
      <c r="F36" s="101" t="s">
        <v>12</v>
      </c>
    </row>
    <row r="37" spans="2:6" ht="12.5">
      <c r="B37" s="114">
        <v>45491.519953703704</v>
      </c>
      <c r="C37" s="100">
        <v>500</v>
      </c>
      <c r="D37" s="115">
        <v>14.65</v>
      </c>
      <c r="E37" s="98">
        <v>7325</v>
      </c>
      <c r="F37" s="101" t="s">
        <v>12</v>
      </c>
    </row>
    <row r="38" spans="2:6" ht="12.5">
      <c r="B38" s="114">
        <v>45491.536574074074</v>
      </c>
      <c r="C38" s="100">
        <v>500</v>
      </c>
      <c r="D38" s="115">
        <v>14.65</v>
      </c>
      <c r="E38" s="98">
        <v>7325</v>
      </c>
      <c r="F38" s="101" t="s">
        <v>12</v>
      </c>
    </row>
    <row r="39" spans="2:6" ht="12.5">
      <c r="B39" s="114">
        <v>45491.588541666664</v>
      </c>
      <c r="C39" s="100">
        <v>500</v>
      </c>
      <c r="D39" s="115">
        <v>14.68</v>
      </c>
      <c r="E39" s="98">
        <v>7340</v>
      </c>
      <c r="F39" s="101" t="s">
        <v>12</v>
      </c>
    </row>
    <row r="40" spans="2:6" ht="12.5">
      <c r="B40" s="114">
        <v>45491.602141203701</v>
      </c>
      <c r="C40" s="100">
        <v>240</v>
      </c>
      <c r="D40" s="115">
        <v>14.77</v>
      </c>
      <c r="E40" s="98">
        <v>3544.7999999999997</v>
      </c>
      <c r="F40" s="101" t="s">
        <v>12</v>
      </c>
    </row>
    <row r="41" spans="2:6" ht="12.5">
      <c r="B41" s="114">
        <v>45491.602696759262</v>
      </c>
      <c r="C41" s="100">
        <v>40</v>
      </c>
      <c r="D41" s="115">
        <v>14.77</v>
      </c>
      <c r="E41" s="98">
        <v>590.79999999999995</v>
      </c>
      <c r="F41" s="101" t="s">
        <v>12</v>
      </c>
    </row>
    <row r="42" spans="2:6" ht="12.5">
      <c r="B42" s="114">
        <v>45491.602696759262</v>
      </c>
      <c r="C42" s="100">
        <v>220</v>
      </c>
      <c r="D42" s="115">
        <v>14.77</v>
      </c>
      <c r="E42" s="98">
        <v>3249.4</v>
      </c>
      <c r="F42" s="101" t="s">
        <v>12</v>
      </c>
    </row>
    <row r="43" spans="2:6" ht="12.5">
      <c r="B43" s="114">
        <v>45491.624861111108</v>
      </c>
      <c r="C43" s="100">
        <v>500</v>
      </c>
      <c r="D43" s="115">
        <v>14.8</v>
      </c>
      <c r="E43" s="98">
        <v>7400</v>
      </c>
      <c r="F43" s="101" t="s">
        <v>12</v>
      </c>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6" priority="1">
      <formula>$D15&gt;#REF!</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F5CC-7FDB-497F-88E8-86A1DF371ABA}">
  <sheetPr codeName="Sheet9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45490</v>
      </c>
      <c r="C15" s="83">
        <f>SUMIF(F20:F5000,F15,C20:C5000)</f>
        <v>17648</v>
      </c>
      <c r="D15" s="84">
        <f>E15/C15</f>
        <v>14.425322982774254</v>
      </c>
      <c r="E15" s="84">
        <f>SUMIF(F20:F5000,F15,E20:E5000)</f>
        <v>254578.10000000003</v>
      </c>
      <c r="F15" s="85" t="s">
        <v>12</v>
      </c>
    </row>
    <row r="16" spans="2:10">
      <c r="B16" s="30">
        <v>45490</v>
      </c>
      <c r="C16" s="83">
        <f>SUMIF(F20:F5001,F16,C20:C5001)</f>
        <v>0</v>
      </c>
      <c r="D16" s="84">
        <v>0</v>
      </c>
      <c r="E16" s="84">
        <f>SUMIF(F20:F5001,F16,E20:E5001)</f>
        <v>0</v>
      </c>
      <c r="F16" s="85" t="s">
        <v>22</v>
      </c>
    </row>
    <row r="17" spans="2:12" ht="12.5">
      <c r="B17" s="30">
        <v>45490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45490.385868055557</v>
      </c>
      <c r="C20" s="100">
        <v>461</v>
      </c>
      <c r="D20" s="115">
        <v>14.36</v>
      </c>
      <c r="E20" s="98">
        <v>6619.96</v>
      </c>
      <c r="F20" s="101" t="s">
        <v>12</v>
      </c>
      <c r="G20" s="116"/>
      <c r="H20" s="113"/>
      <c r="I20" s="113"/>
      <c r="J20" s="113"/>
      <c r="K20" s="113"/>
    </row>
    <row r="21" spans="2:12" ht="12.5">
      <c r="B21" s="114">
        <v>45490.385868055557</v>
      </c>
      <c r="C21" s="100">
        <v>388</v>
      </c>
      <c r="D21" s="115">
        <v>14.35</v>
      </c>
      <c r="E21" s="98">
        <v>5567.8</v>
      </c>
      <c r="F21" s="94" t="s">
        <v>12</v>
      </c>
    </row>
    <row r="22" spans="2:12" ht="12.5">
      <c r="B22" s="114">
        <v>45490.39634259259</v>
      </c>
      <c r="C22" s="100">
        <v>98</v>
      </c>
      <c r="D22" s="115">
        <v>14.42</v>
      </c>
      <c r="E22" s="98">
        <v>1413.16</v>
      </c>
      <c r="F22" s="94" t="s">
        <v>12</v>
      </c>
    </row>
    <row r="23" spans="2:12" ht="12.5">
      <c r="B23" s="114">
        <v>45490.397615740738</v>
      </c>
      <c r="C23" s="100">
        <v>86</v>
      </c>
      <c r="D23" s="115">
        <v>14.42</v>
      </c>
      <c r="E23" s="98">
        <v>1240.1199999999999</v>
      </c>
      <c r="F23" s="101" t="s">
        <v>12</v>
      </c>
    </row>
    <row r="24" spans="2:12" ht="12.5">
      <c r="B24" s="114">
        <v>45490.397615740738</v>
      </c>
      <c r="C24" s="100">
        <v>17</v>
      </c>
      <c r="D24" s="115">
        <v>14.42</v>
      </c>
      <c r="E24" s="98">
        <v>245.14</v>
      </c>
      <c r="F24" s="101" t="s">
        <v>12</v>
      </c>
    </row>
    <row r="25" spans="2:12" ht="12.5">
      <c r="B25" s="114">
        <v>45490.397615740738</v>
      </c>
      <c r="C25" s="100">
        <v>249</v>
      </c>
      <c r="D25" s="115">
        <v>14.42</v>
      </c>
      <c r="E25" s="98">
        <v>3590.58</v>
      </c>
      <c r="F25" s="101" t="s">
        <v>12</v>
      </c>
    </row>
    <row r="26" spans="2:12" ht="12.5">
      <c r="B26" s="114">
        <v>45490.397615740738</v>
      </c>
      <c r="C26" s="100">
        <v>471</v>
      </c>
      <c r="D26" s="115">
        <v>14.42</v>
      </c>
      <c r="E26" s="98">
        <v>6791.82</v>
      </c>
      <c r="F26" s="101" t="s">
        <v>12</v>
      </c>
    </row>
    <row r="27" spans="2:12" ht="12.5">
      <c r="B27" s="114">
        <v>45490.406273148146</v>
      </c>
      <c r="C27" s="100">
        <v>465</v>
      </c>
      <c r="D27" s="115">
        <v>14.42</v>
      </c>
      <c r="E27" s="98">
        <v>6705.3</v>
      </c>
      <c r="F27" s="101" t="s">
        <v>12</v>
      </c>
    </row>
    <row r="28" spans="2:12" ht="12.5">
      <c r="B28" s="114">
        <v>45490.407800925925</v>
      </c>
      <c r="C28" s="100">
        <v>460</v>
      </c>
      <c r="D28" s="115">
        <v>14.39</v>
      </c>
      <c r="E28" s="98">
        <v>6619.4000000000005</v>
      </c>
      <c r="F28" s="101" t="s">
        <v>12</v>
      </c>
    </row>
    <row r="29" spans="2:12" ht="12.5">
      <c r="B29" s="114">
        <v>45490.413923611108</v>
      </c>
      <c r="C29" s="100">
        <v>135</v>
      </c>
      <c r="D29" s="115">
        <v>14.37</v>
      </c>
      <c r="E29" s="98">
        <v>1939.9499999999998</v>
      </c>
      <c r="F29" s="101" t="s">
        <v>12</v>
      </c>
    </row>
    <row r="30" spans="2:12" ht="12.5">
      <c r="B30" s="114">
        <v>45490.413923611108</v>
      </c>
      <c r="C30" s="100">
        <v>312</v>
      </c>
      <c r="D30" s="115">
        <v>14.37</v>
      </c>
      <c r="E30" s="98">
        <v>4483.4399999999996</v>
      </c>
      <c r="F30" s="101" t="s">
        <v>12</v>
      </c>
    </row>
    <row r="31" spans="2:12" ht="12.5">
      <c r="B31" s="114">
        <v>45490.416574074072</v>
      </c>
      <c r="C31" s="100">
        <v>316</v>
      </c>
      <c r="D31" s="115">
        <v>14.35</v>
      </c>
      <c r="E31" s="98">
        <v>4534.5999999999995</v>
      </c>
      <c r="F31" s="101" t="s">
        <v>12</v>
      </c>
    </row>
    <row r="32" spans="2:12" ht="12.5">
      <c r="B32" s="114">
        <v>45490.416574074072</v>
      </c>
      <c r="C32" s="100">
        <v>112</v>
      </c>
      <c r="D32" s="115">
        <v>14.35</v>
      </c>
      <c r="E32" s="98">
        <v>1607.2</v>
      </c>
      <c r="F32" s="101" t="s">
        <v>12</v>
      </c>
    </row>
    <row r="33" spans="2:6" ht="12.5">
      <c r="B33" s="114">
        <v>45490.496412037035</v>
      </c>
      <c r="C33" s="100">
        <v>462</v>
      </c>
      <c r="D33" s="115">
        <v>14.42</v>
      </c>
      <c r="E33" s="98">
        <v>6662.04</v>
      </c>
      <c r="F33" s="101" t="s">
        <v>12</v>
      </c>
    </row>
    <row r="34" spans="2:6" ht="12.5">
      <c r="B34" s="114">
        <v>45490.504270833335</v>
      </c>
      <c r="C34" s="100">
        <v>406</v>
      </c>
      <c r="D34" s="115">
        <v>14.42</v>
      </c>
      <c r="E34" s="98">
        <v>5854.5199999999995</v>
      </c>
      <c r="F34" s="101" t="s">
        <v>12</v>
      </c>
    </row>
    <row r="35" spans="2:6" ht="12.5">
      <c r="B35" s="114">
        <v>45490.548958333333</v>
      </c>
      <c r="C35" s="100">
        <v>59</v>
      </c>
      <c r="D35" s="115">
        <v>14.42</v>
      </c>
      <c r="E35" s="98">
        <v>850.78</v>
      </c>
      <c r="F35" s="101" t="s">
        <v>12</v>
      </c>
    </row>
    <row r="36" spans="2:6" ht="12.5">
      <c r="B36" s="114">
        <v>45490.548958333333</v>
      </c>
      <c r="C36" s="100">
        <v>345</v>
      </c>
      <c r="D36" s="115">
        <v>14.42</v>
      </c>
      <c r="E36" s="98">
        <v>4974.8999999999996</v>
      </c>
      <c r="F36" s="101" t="s">
        <v>12</v>
      </c>
    </row>
    <row r="37" spans="2:6" ht="12.5">
      <c r="B37" s="114">
        <v>45490.548958333333</v>
      </c>
      <c r="C37" s="100">
        <v>465</v>
      </c>
      <c r="D37" s="115">
        <v>14.42</v>
      </c>
      <c r="E37" s="98">
        <v>6705.3</v>
      </c>
      <c r="F37" s="101" t="s">
        <v>12</v>
      </c>
    </row>
    <row r="38" spans="2:6" ht="12.5">
      <c r="B38" s="114">
        <v>45490.548958333333</v>
      </c>
      <c r="C38" s="100">
        <v>383</v>
      </c>
      <c r="D38" s="115">
        <v>14.42</v>
      </c>
      <c r="E38" s="98">
        <v>5522.86</v>
      </c>
      <c r="F38" s="101" t="s">
        <v>12</v>
      </c>
    </row>
    <row r="39" spans="2:6" ht="12.5">
      <c r="B39" s="114">
        <v>45490.548958333333</v>
      </c>
      <c r="C39" s="100">
        <v>441</v>
      </c>
      <c r="D39" s="115">
        <v>14.42</v>
      </c>
      <c r="E39" s="98">
        <v>6359.22</v>
      </c>
      <c r="F39" s="101" t="s">
        <v>12</v>
      </c>
    </row>
    <row r="40" spans="2:6" ht="12.5">
      <c r="B40" s="114">
        <v>45490.549641203703</v>
      </c>
      <c r="C40" s="100">
        <v>32</v>
      </c>
      <c r="D40" s="115">
        <v>14.41</v>
      </c>
      <c r="E40" s="98">
        <v>461.12</v>
      </c>
      <c r="F40" s="101" t="s">
        <v>12</v>
      </c>
    </row>
    <row r="41" spans="2:6" ht="12.5">
      <c r="B41" s="114">
        <v>45490.556296296294</v>
      </c>
      <c r="C41" s="100">
        <v>420</v>
      </c>
      <c r="D41" s="115">
        <v>14.41</v>
      </c>
      <c r="E41" s="98">
        <v>6052.2</v>
      </c>
      <c r="F41" s="101" t="s">
        <v>12</v>
      </c>
    </row>
    <row r="42" spans="2:6" ht="12.5">
      <c r="B42" s="114">
        <v>45490.556296296294</v>
      </c>
      <c r="C42" s="100">
        <v>44</v>
      </c>
      <c r="D42" s="115">
        <v>14.41</v>
      </c>
      <c r="E42" s="98">
        <v>634.04</v>
      </c>
      <c r="F42" s="101" t="s">
        <v>12</v>
      </c>
    </row>
    <row r="43" spans="2:6" ht="12.5">
      <c r="B43" s="114">
        <v>45490.558912037035</v>
      </c>
      <c r="C43" s="100">
        <v>63</v>
      </c>
      <c r="D43" s="115">
        <v>14.41</v>
      </c>
      <c r="E43" s="98">
        <v>907.83</v>
      </c>
      <c r="F43" s="101" t="s">
        <v>12</v>
      </c>
    </row>
    <row r="44" spans="2:6" ht="12.5">
      <c r="B44" s="114">
        <v>45490.565000000002</v>
      </c>
      <c r="C44" s="100">
        <v>123</v>
      </c>
      <c r="D44" s="115">
        <v>14.4</v>
      </c>
      <c r="E44" s="98">
        <v>1771.2</v>
      </c>
      <c r="F44" s="101" t="s">
        <v>12</v>
      </c>
    </row>
    <row r="45" spans="2:6" ht="12.5">
      <c r="B45" s="114">
        <v>45490.565000000002</v>
      </c>
      <c r="C45" s="100">
        <v>465</v>
      </c>
      <c r="D45" s="115">
        <v>14.4</v>
      </c>
      <c r="E45" s="98">
        <v>6696</v>
      </c>
      <c r="F45" s="101" t="s">
        <v>12</v>
      </c>
    </row>
    <row r="46" spans="2:6" ht="12.5">
      <c r="B46" s="114">
        <v>45490.565000000002</v>
      </c>
      <c r="C46" s="100">
        <v>430</v>
      </c>
      <c r="D46" s="115">
        <v>14.4</v>
      </c>
      <c r="E46" s="98">
        <v>6192</v>
      </c>
      <c r="F46" s="101" t="s">
        <v>12</v>
      </c>
    </row>
    <row r="47" spans="2:6" ht="12.5">
      <c r="B47" s="114">
        <v>45490.572615740741</v>
      </c>
      <c r="C47" s="100">
        <v>412</v>
      </c>
      <c r="D47" s="115">
        <v>14.39</v>
      </c>
      <c r="E47" s="98">
        <v>5928.68</v>
      </c>
      <c r="F47" s="101" t="s">
        <v>12</v>
      </c>
    </row>
    <row r="48" spans="2:6" ht="12.5">
      <c r="B48" s="114">
        <v>45490.578576388885</v>
      </c>
      <c r="C48" s="100">
        <v>381</v>
      </c>
      <c r="D48" s="115">
        <v>14.39</v>
      </c>
      <c r="E48" s="98">
        <v>5482.59</v>
      </c>
      <c r="F48" s="101" t="s">
        <v>12</v>
      </c>
    </row>
    <row r="49" spans="2:6" ht="12.5">
      <c r="B49" s="114">
        <v>45490.623923611114</v>
      </c>
      <c r="C49" s="100">
        <v>452</v>
      </c>
      <c r="D49" s="115">
        <v>14.42</v>
      </c>
      <c r="E49" s="98">
        <v>6517.84</v>
      </c>
      <c r="F49" s="101" t="s">
        <v>12</v>
      </c>
    </row>
    <row r="50" spans="2:6" ht="12.5">
      <c r="B50" s="114">
        <v>45490.623923611114</v>
      </c>
      <c r="C50" s="100">
        <v>399</v>
      </c>
      <c r="D50" s="115">
        <v>14.42</v>
      </c>
      <c r="E50" s="98">
        <v>5753.58</v>
      </c>
      <c r="F50" s="101" t="s">
        <v>12</v>
      </c>
    </row>
    <row r="51" spans="2:6" ht="12.5">
      <c r="B51" s="114">
        <v>45490.623923611114</v>
      </c>
      <c r="C51" s="100">
        <v>55</v>
      </c>
      <c r="D51" s="115">
        <v>14.42</v>
      </c>
      <c r="E51" s="98">
        <v>793.1</v>
      </c>
      <c r="F51" s="101" t="s">
        <v>12</v>
      </c>
    </row>
    <row r="52" spans="2:6" ht="12.5">
      <c r="B52" s="114">
        <v>45490.623923611114</v>
      </c>
      <c r="C52" s="100">
        <v>392</v>
      </c>
      <c r="D52" s="115">
        <v>14.42</v>
      </c>
      <c r="E52" s="98">
        <v>5652.64</v>
      </c>
      <c r="F52" s="101" t="s">
        <v>12</v>
      </c>
    </row>
    <row r="53" spans="2:6" ht="12.5">
      <c r="B53" s="114">
        <v>45490.623923611114</v>
      </c>
      <c r="C53" s="100">
        <v>46</v>
      </c>
      <c r="D53" s="115">
        <v>14.42</v>
      </c>
      <c r="E53" s="98">
        <v>663.32</v>
      </c>
      <c r="F53" s="101" t="s">
        <v>12</v>
      </c>
    </row>
    <row r="54" spans="2:6" ht="12.5">
      <c r="B54" s="114">
        <v>45490.623923611114</v>
      </c>
      <c r="C54" s="100">
        <v>350</v>
      </c>
      <c r="D54" s="115">
        <v>14.42</v>
      </c>
      <c r="E54" s="98">
        <v>5047</v>
      </c>
      <c r="F54" s="101" t="s">
        <v>12</v>
      </c>
    </row>
    <row r="55" spans="2:6" ht="12.5">
      <c r="B55" s="114">
        <v>45490.623923611114</v>
      </c>
      <c r="C55" s="100">
        <v>362</v>
      </c>
      <c r="D55" s="115">
        <v>14.42</v>
      </c>
      <c r="E55" s="98">
        <v>5220.04</v>
      </c>
      <c r="F55" s="101" t="s">
        <v>12</v>
      </c>
    </row>
    <row r="56" spans="2:6" ht="12.5">
      <c r="B56" s="114">
        <v>45490.623923611114</v>
      </c>
      <c r="C56" s="100">
        <v>380</v>
      </c>
      <c r="D56" s="115">
        <v>14.41</v>
      </c>
      <c r="E56" s="98">
        <v>5475.8</v>
      </c>
      <c r="F56" s="101" t="s">
        <v>12</v>
      </c>
    </row>
    <row r="57" spans="2:6" ht="12.5">
      <c r="B57" s="114">
        <v>45490.623923611114</v>
      </c>
      <c r="C57" s="100">
        <v>309</v>
      </c>
      <c r="D57" s="115">
        <v>14.41</v>
      </c>
      <c r="E57" s="98">
        <v>4452.6899999999996</v>
      </c>
      <c r="F57" s="101" t="s">
        <v>12</v>
      </c>
    </row>
    <row r="58" spans="2:6" ht="12.5">
      <c r="B58" s="114">
        <v>45490.653634259259</v>
      </c>
      <c r="C58" s="100">
        <v>10</v>
      </c>
      <c r="D58" s="115">
        <v>14.42</v>
      </c>
      <c r="E58" s="98">
        <v>144.19999999999999</v>
      </c>
      <c r="F58" s="101" t="s">
        <v>12</v>
      </c>
    </row>
    <row r="59" spans="2:6" ht="12.5">
      <c r="B59" s="114">
        <v>45490.653645833336</v>
      </c>
      <c r="C59" s="100">
        <v>439</v>
      </c>
      <c r="D59" s="115">
        <v>14.42</v>
      </c>
      <c r="E59" s="98">
        <v>6330.38</v>
      </c>
      <c r="F59" s="101" t="s">
        <v>12</v>
      </c>
    </row>
    <row r="60" spans="2:6" ht="12.5">
      <c r="B60" s="114">
        <v>45490.653645833336</v>
      </c>
      <c r="C60" s="100">
        <v>10</v>
      </c>
      <c r="D60" s="115">
        <v>14.42</v>
      </c>
      <c r="E60" s="98">
        <v>144.19999999999999</v>
      </c>
      <c r="F60" s="101" t="s">
        <v>12</v>
      </c>
    </row>
    <row r="61" spans="2:6" ht="12.5">
      <c r="B61" s="114">
        <v>45490.653645833336</v>
      </c>
      <c r="C61" s="100">
        <v>453</v>
      </c>
      <c r="D61" s="115">
        <v>14.42</v>
      </c>
      <c r="E61" s="98">
        <v>6532.26</v>
      </c>
      <c r="F61" s="101" t="s">
        <v>12</v>
      </c>
    </row>
    <row r="62" spans="2:6" ht="12.5">
      <c r="B62" s="114">
        <v>45490.653645833336</v>
      </c>
      <c r="C62" s="100">
        <v>185</v>
      </c>
      <c r="D62" s="115">
        <v>14.42</v>
      </c>
      <c r="E62" s="98">
        <v>2667.7</v>
      </c>
      <c r="F62" s="101" t="s">
        <v>12</v>
      </c>
    </row>
    <row r="63" spans="2:6" ht="12.5">
      <c r="B63" s="114">
        <v>45490.653645833336</v>
      </c>
      <c r="C63" s="100">
        <v>230</v>
      </c>
      <c r="D63" s="115">
        <v>14.42</v>
      </c>
      <c r="E63" s="98">
        <v>3316.6</v>
      </c>
      <c r="F63" s="101" t="s">
        <v>12</v>
      </c>
    </row>
    <row r="64" spans="2:6" ht="12.5">
      <c r="B64" s="114">
        <v>45490.6875</v>
      </c>
      <c r="C64" s="100">
        <v>125</v>
      </c>
      <c r="D64" s="115">
        <v>14.51</v>
      </c>
      <c r="E64" s="98">
        <v>1813.75</v>
      </c>
      <c r="F64" s="101" t="s">
        <v>12</v>
      </c>
    </row>
    <row r="65" spans="2:6" ht="12.5">
      <c r="B65" s="114">
        <v>45490.6875</v>
      </c>
      <c r="C65" s="100">
        <v>125</v>
      </c>
      <c r="D65" s="115">
        <v>14.51</v>
      </c>
      <c r="E65" s="98">
        <v>1813.75</v>
      </c>
      <c r="F65" s="101" t="s">
        <v>12</v>
      </c>
    </row>
    <row r="66" spans="2:6" ht="12.5">
      <c r="B66" s="114">
        <v>45490.6875</v>
      </c>
      <c r="C66" s="100">
        <v>24</v>
      </c>
      <c r="D66" s="115">
        <v>14.51</v>
      </c>
      <c r="E66" s="98">
        <v>348.24</v>
      </c>
      <c r="F66" s="101" t="s">
        <v>12</v>
      </c>
    </row>
    <row r="67" spans="2:6" ht="12.5">
      <c r="B67" s="114">
        <v>45490.688275462962</v>
      </c>
      <c r="C67" s="100">
        <v>101</v>
      </c>
      <c r="D67" s="115">
        <v>14.51</v>
      </c>
      <c r="E67" s="98">
        <v>1465.51</v>
      </c>
      <c r="F67" s="101" t="s">
        <v>12</v>
      </c>
    </row>
    <row r="68" spans="2:6" ht="12.5">
      <c r="B68" s="114">
        <v>45490.688275462962</v>
      </c>
      <c r="C68" s="100">
        <v>625</v>
      </c>
      <c r="D68" s="115">
        <v>14.51</v>
      </c>
      <c r="E68" s="98">
        <v>9068.75</v>
      </c>
      <c r="F68" s="101" t="s">
        <v>12</v>
      </c>
    </row>
    <row r="69" spans="2:6" ht="12.5">
      <c r="B69" s="114">
        <v>45490.692129629628</v>
      </c>
      <c r="C69" s="100">
        <v>500</v>
      </c>
      <c r="D69" s="115">
        <v>14.49</v>
      </c>
      <c r="E69" s="98">
        <v>7245</v>
      </c>
      <c r="F69" s="101" t="s">
        <v>12</v>
      </c>
    </row>
    <row r="70" spans="2:6" ht="12.5">
      <c r="B70" s="114">
        <v>45490.697696759256</v>
      </c>
      <c r="C70" s="100">
        <v>500</v>
      </c>
      <c r="D70" s="115">
        <v>14.45</v>
      </c>
      <c r="E70" s="98">
        <v>7225</v>
      </c>
      <c r="F70" s="101" t="s">
        <v>12</v>
      </c>
    </row>
    <row r="71" spans="2:6" ht="12.5">
      <c r="B71" s="114">
        <v>45490.703993055555</v>
      </c>
      <c r="C71" s="100">
        <v>500</v>
      </c>
      <c r="D71" s="115">
        <v>14.46</v>
      </c>
      <c r="E71" s="98">
        <v>7230</v>
      </c>
      <c r="F71" s="101" t="s">
        <v>12</v>
      </c>
    </row>
    <row r="72" spans="2:6" ht="12.5">
      <c r="B72" s="114">
        <v>45490.704733796294</v>
      </c>
      <c r="C72" s="100">
        <v>500</v>
      </c>
      <c r="D72" s="115">
        <v>14.45</v>
      </c>
      <c r="E72" s="98">
        <v>7225</v>
      </c>
      <c r="F72" s="101" t="s">
        <v>12</v>
      </c>
    </row>
    <row r="73" spans="2:6" ht="12.5">
      <c r="B73" s="114">
        <v>45490.716793981483</v>
      </c>
      <c r="C73" s="100">
        <v>406</v>
      </c>
      <c r="D73" s="115">
        <v>14.47</v>
      </c>
      <c r="E73" s="98">
        <v>5874.8200000000006</v>
      </c>
      <c r="F73" s="101" t="s">
        <v>12</v>
      </c>
    </row>
    <row r="74" spans="2:6" ht="12.5">
      <c r="B74" s="114">
        <v>45490.716793981483</v>
      </c>
      <c r="C74" s="100">
        <v>30</v>
      </c>
      <c r="D74" s="115">
        <v>14.47</v>
      </c>
      <c r="E74" s="98">
        <v>434.1</v>
      </c>
      <c r="F74" s="101" t="s">
        <v>12</v>
      </c>
    </row>
    <row r="75" spans="2:6" ht="12.5">
      <c r="B75" s="114">
        <v>45490.716793981483</v>
      </c>
      <c r="C75" s="100">
        <v>64</v>
      </c>
      <c r="D75" s="115">
        <v>14.47</v>
      </c>
      <c r="E75" s="98">
        <v>926.08</v>
      </c>
      <c r="F75" s="101" t="s">
        <v>12</v>
      </c>
    </row>
    <row r="76" spans="2:6" ht="12.5">
      <c r="B76" s="114">
        <v>45490.71980324074</v>
      </c>
      <c r="C76" s="100">
        <v>500</v>
      </c>
      <c r="D76" s="115">
        <v>14.48</v>
      </c>
      <c r="E76" s="98">
        <v>7240</v>
      </c>
      <c r="F76" s="101" t="s">
        <v>12</v>
      </c>
    </row>
    <row r="77" spans="2:6" ht="12.5">
      <c r="B77" s="114">
        <v>45490.72314814815</v>
      </c>
      <c r="C77" s="100">
        <v>500</v>
      </c>
      <c r="D77" s="115">
        <v>14.46</v>
      </c>
      <c r="E77" s="98">
        <v>7230</v>
      </c>
      <c r="F77" s="101" t="s">
        <v>12</v>
      </c>
    </row>
    <row r="78" spans="2:6" ht="12.5">
      <c r="B78" s="114">
        <v>45490.72320601852</v>
      </c>
      <c r="C78" s="100">
        <v>220</v>
      </c>
      <c r="D78" s="115">
        <v>14.46</v>
      </c>
      <c r="E78" s="98">
        <v>3181.2000000000003</v>
      </c>
      <c r="F78" s="101" t="s">
        <v>12</v>
      </c>
    </row>
    <row r="79" spans="2:6" ht="12.5">
      <c r="B79" s="114">
        <v>45490.72320601852</v>
      </c>
      <c r="C79" s="100">
        <v>280</v>
      </c>
      <c r="D79" s="115">
        <v>14.46</v>
      </c>
      <c r="E79" s="98">
        <v>4048.8</v>
      </c>
      <c r="F79" s="101" t="s">
        <v>12</v>
      </c>
    </row>
    <row r="80" spans="2:6" ht="12.5">
      <c r="B80" s="114">
        <v>45490.724664351852</v>
      </c>
      <c r="C80" s="100">
        <v>75</v>
      </c>
      <c r="D80" s="115">
        <v>14.44</v>
      </c>
      <c r="E80" s="98">
        <v>1083</v>
      </c>
      <c r="F80" s="101" t="s">
        <v>12</v>
      </c>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5" priority="1">
      <formula>$D15&gt;#REF!</formula>
    </cfRule>
  </conditionalFormatting>
  <pageMargins left="0.7" right="0.7" top="0.75" bottom="0.75" header="0.3" footer="0.3"/>
  <pageSetup paperSize="9" orientation="portrait"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C5601-CA0C-4D6C-91AE-F08E46F724FC}">
  <sheetPr codeName="Sheet9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45489</v>
      </c>
      <c r="C15" s="83">
        <f>SUMIF(F20:F5000,F15,C20:C5000)</f>
        <v>18687</v>
      </c>
      <c r="D15" s="84">
        <f>E15/C15</f>
        <v>14.2841162305346</v>
      </c>
      <c r="E15" s="84">
        <f>SUMIF(F20:F5000,F15,E20:E5000)</f>
        <v>266927.28000000009</v>
      </c>
      <c r="F15" s="85" t="s">
        <v>12</v>
      </c>
    </row>
    <row r="16" spans="2:10">
      <c r="B16" s="30">
        <v>45489</v>
      </c>
      <c r="C16" s="83">
        <f>SUMIF(F20:F5001,F16,C20:C5001)</f>
        <v>0</v>
      </c>
      <c r="D16" s="84">
        <v>0</v>
      </c>
      <c r="E16" s="84">
        <f>SUMIF(F20:F5001,F16,E20:E5001)</f>
        <v>0</v>
      </c>
      <c r="F16" s="85" t="s">
        <v>22</v>
      </c>
    </row>
    <row r="17" spans="2:12" ht="12.5">
      <c r="B17" s="30">
        <v>45489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45489.382453703707</v>
      </c>
      <c r="C20" s="100">
        <v>496</v>
      </c>
      <c r="D20" s="115" t="s">
        <v>51</v>
      </c>
      <c r="E20" s="98">
        <v>7087.8399999999992</v>
      </c>
      <c r="F20" s="101" t="s">
        <v>12</v>
      </c>
      <c r="G20" s="116"/>
      <c r="H20" s="113"/>
      <c r="I20" s="113"/>
      <c r="J20" s="113"/>
      <c r="K20" s="113"/>
    </row>
    <row r="21" spans="2:12" ht="12.5">
      <c r="B21" s="114">
        <v>45489.39403935185</v>
      </c>
      <c r="C21" s="100">
        <v>17</v>
      </c>
      <c r="D21" s="115" t="s">
        <v>78</v>
      </c>
      <c r="E21" s="98">
        <v>243.78</v>
      </c>
      <c r="F21" s="94" t="s">
        <v>12</v>
      </c>
    </row>
    <row r="22" spans="2:12" ht="12.5">
      <c r="B22" s="114">
        <v>45489.398645833331</v>
      </c>
      <c r="C22" s="100">
        <v>367</v>
      </c>
      <c r="D22" s="115" t="s">
        <v>79</v>
      </c>
      <c r="E22" s="98">
        <v>5266.45</v>
      </c>
      <c r="F22" s="94" t="s">
        <v>12</v>
      </c>
    </row>
    <row r="23" spans="2:12" ht="12.5">
      <c r="B23" s="114">
        <v>45489.398645833331</v>
      </c>
      <c r="C23" s="100">
        <v>353</v>
      </c>
      <c r="D23" s="115" t="s">
        <v>79</v>
      </c>
      <c r="E23" s="98">
        <v>5065.55</v>
      </c>
      <c r="F23" s="101" t="s">
        <v>12</v>
      </c>
    </row>
    <row r="24" spans="2:12" ht="12.5">
      <c r="B24" s="114">
        <v>45489.398645833331</v>
      </c>
      <c r="C24" s="100">
        <v>374</v>
      </c>
      <c r="D24" s="115" t="s">
        <v>79</v>
      </c>
      <c r="E24" s="98">
        <v>5366.9</v>
      </c>
      <c r="F24" s="101" t="s">
        <v>12</v>
      </c>
    </row>
    <row r="25" spans="2:12" ht="12.5">
      <c r="B25" s="114">
        <v>45489.401747685188</v>
      </c>
      <c r="C25" s="100">
        <v>125</v>
      </c>
      <c r="D25" s="115" t="s">
        <v>80</v>
      </c>
      <c r="E25" s="98">
        <v>1791.25</v>
      </c>
      <c r="F25" s="101" t="s">
        <v>12</v>
      </c>
    </row>
    <row r="26" spans="2:12" ht="12.5">
      <c r="B26" s="114">
        <v>45489.401747685188</v>
      </c>
      <c r="C26" s="100">
        <v>18</v>
      </c>
      <c r="D26" s="115" t="s">
        <v>80</v>
      </c>
      <c r="E26" s="98">
        <v>257.94</v>
      </c>
      <c r="F26" s="101" t="s">
        <v>12</v>
      </c>
    </row>
    <row r="27" spans="2:12" ht="12.5">
      <c r="B27" s="114">
        <v>45489.401747685188</v>
      </c>
      <c r="C27" s="100">
        <v>356</v>
      </c>
      <c r="D27" s="115" t="s">
        <v>80</v>
      </c>
      <c r="E27" s="98">
        <v>5101.4800000000005</v>
      </c>
      <c r="F27" s="101" t="s">
        <v>12</v>
      </c>
    </row>
    <row r="28" spans="2:12" ht="12.5">
      <c r="B28" s="114">
        <v>45489.407546296294</v>
      </c>
      <c r="C28" s="100">
        <v>424</v>
      </c>
      <c r="D28" s="115" t="s">
        <v>81</v>
      </c>
      <c r="E28" s="98">
        <v>6067.4400000000005</v>
      </c>
      <c r="F28" s="101" t="s">
        <v>12</v>
      </c>
    </row>
    <row r="29" spans="2:12" ht="12.5">
      <c r="B29" s="114">
        <v>45489.414502314816</v>
      </c>
      <c r="C29" s="100">
        <v>33</v>
      </c>
      <c r="D29" s="115" t="s">
        <v>81</v>
      </c>
      <c r="E29" s="98">
        <v>472.23</v>
      </c>
      <c r="F29" s="101" t="s">
        <v>12</v>
      </c>
    </row>
    <row r="30" spans="2:12" ht="12.5">
      <c r="B30" s="114">
        <v>45489.416527777779</v>
      </c>
      <c r="C30" s="100">
        <v>320</v>
      </c>
      <c r="D30" s="115" t="s">
        <v>81</v>
      </c>
      <c r="E30" s="98">
        <v>4579.2</v>
      </c>
      <c r="F30" s="101" t="s">
        <v>12</v>
      </c>
    </row>
    <row r="31" spans="2:12" ht="12.5">
      <c r="B31" s="114">
        <v>45489.416527777779</v>
      </c>
      <c r="C31" s="100">
        <v>381</v>
      </c>
      <c r="D31" s="115" t="s">
        <v>81</v>
      </c>
      <c r="E31" s="98">
        <v>5452.1100000000006</v>
      </c>
      <c r="F31" s="101" t="s">
        <v>12</v>
      </c>
    </row>
    <row r="32" spans="2:12" ht="12.5">
      <c r="B32" s="114">
        <v>45489.416990740741</v>
      </c>
      <c r="C32" s="100">
        <v>303</v>
      </c>
      <c r="D32" s="115" t="s">
        <v>50</v>
      </c>
      <c r="E32" s="98">
        <v>4332.9000000000005</v>
      </c>
      <c r="F32" s="101" t="s">
        <v>12</v>
      </c>
    </row>
    <row r="33" spans="2:6" ht="12.5">
      <c r="B33" s="114">
        <v>45489.416990740741</v>
      </c>
      <c r="C33" s="100">
        <v>26</v>
      </c>
      <c r="D33" s="115" t="s">
        <v>50</v>
      </c>
      <c r="E33" s="98">
        <v>371.8</v>
      </c>
      <c r="F33" s="101" t="s">
        <v>12</v>
      </c>
    </row>
    <row r="34" spans="2:6" ht="12.5">
      <c r="B34" s="114">
        <v>45489.416990740741</v>
      </c>
      <c r="C34" s="100">
        <v>1</v>
      </c>
      <c r="D34" s="115" t="s">
        <v>50</v>
      </c>
      <c r="E34" s="98">
        <v>14.3</v>
      </c>
      <c r="F34" s="101" t="s">
        <v>12</v>
      </c>
    </row>
    <row r="35" spans="2:6" ht="12.5">
      <c r="B35" s="114">
        <v>45489.416990740741</v>
      </c>
      <c r="C35" s="100">
        <v>27</v>
      </c>
      <c r="D35" s="115" t="s">
        <v>50</v>
      </c>
      <c r="E35" s="98">
        <v>386.1</v>
      </c>
      <c r="F35" s="101" t="s">
        <v>12</v>
      </c>
    </row>
    <row r="36" spans="2:6" ht="12.5">
      <c r="B36" s="114">
        <v>45489.432685185187</v>
      </c>
      <c r="C36" s="100">
        <v>381</v>
      </c>
      <c r="D36" s="115" t="s">
        <v>53</v>
      </c>
      <c r="E36" s="98">
        <v>5436.87</v>
      </c>
      <c r="F36" s="101" t="s">
        <v>12</v>
      </c>
    </row>
    <row r="37" spans="2:6" ht="12.5">
      <c r="B37" s="114">
        <v>45489.456180555557</v>
      </c>
      <c r="C37" s="100">
        <v>249</v>
      </c>
      <c r="D37" s="115" t="s">
        <v>53</v>
      </c>
      <c r="E37" s="98">
        <v>3553.23</v>
      </c>
      <c r="F37" s="101" t="s">
        <v>12</v>
      </c>
    </row>
    <row r="38" spans="2:6" ht="12.5">
      <c r="B38" s="114">
        <v>45489.456180555557</v>
      </c>
      <c r="C38" s="100">
        <v>186</v>
      </c>
      <c r="D38" s="115" t="s">
        <v>53</v>
      </c>
      <c r="E38" s="98">
        <v>2654.22</v>
      </c>
      <c r="F38" s="101" t="s">
        <v>12</v>
      </c>
    </row>
    <row r="39" spans="2:6" ht="12.5">
      <c r="B39" s="114">
        <v>45489.456180555557</v>
      </c>
      <c r="C39" s="100">
        <v>314</v>
      </c>
      <c r="D39" s="115" t="s">
        <v>53</v>
      </c>
      <c r="E39" s="98">
        <v>4480.78</v>
      </c>
      <c r="F39" s="101" t="s">
        <v>12</v>
      </c>
    </row>
    <row r="40" spans="2:6" ht="12.5">
      <c r="B40" s="114">
        <v>45489.456180555557</v>
      </c>
      <c r="C40" s="100">
        <v>112</v>
      </c>
      <c r="D40" s="115" t="s">
        <v>53</v>
      </c>
      <c r="E40" s="98">
        <v>1598.24</v>
      </c>
      <c r="F40" s="101" t="s">
        <v>12</v>
      </c>
    </row>
    <row r="41" spans="2:6" ht="12.5">
      <c r="B41" s="114">
        <v>45489.469733796293</v>
      </c>
      <c r="C41" s="100">
        <v>420</v>
      </c>
      <c r="D41" s="115" t="s">
        <v>52</v>
      </c>
      <c r="E41" s="98">
        <v>5997.5999999999995</v>
      </c>
      <c r="F41" s="101" t="s">
        <v>12</v>
      </c>
    </row>
    <row r="42" spans="2:6" ht="12.5">
      <c r="B42" s="114">
        <v>45489.475648148145</v>
      </c>
      <c r="C42" s="100">
        <v>6</v>
      </c>
      <c r="D42" s="115" t="s">
        <v>52</v>
      </c>
      <c r="E42" s="98">
        <v>85.679999999999993</v>
      </c>
      <c r="F42" s="101" t="s">
        <v>12</v>
      </c>
    </row>
    <row r="43" spans="2:6" ht="12.5">
      <c r="B43" s="114">
        <v>45489.475648148145</v>
      </c>
      <c r="C43" s="100">
        <v>387</v>
      </c>
      <c r="D43" s="115" t="s">
        <v>52</v>
      </c>
      <c r="E43" s="98">
        <v>5526.36</v>
      </c>
      <c r="F43" s="101" t="s">
        <v>12</v>
      </c>
    </row>
    <row r="44" spans="2:6" ht="12.5">
      <c r="B44" s="114">
        <v>45489.475648148145</v>
      </c>
      <c r="C44" s="100">
        <v>9</v>
      </c>
      <c r="D44" s="115" t="s">
        <v>52</v>
      </c>
      <c r="E44" s="98">
        <v>128.51999999999998</v>
      </c>
      <c r="F44" s="101" t="s">
        <v>12</v>
      </c>
    </row>
    <row r="45" spans="2:6" ht="12.5">
      <c r="B45" s="114">
        <v>45489.487974537034</v>
      </c>
      <c r="C45" s="100">
        <v>346</v>
      </c>
      <c r="D45" s="115" t="s">
        <v>53</v>
      </c>
      <c r="E45" s="98">
        <v>4937.42</v>
      </c>
      <c r="F45" s="101" t="s">
        <v>12</v>
      </c>
    </row>
    <row r="46" spans="2:6" ht="12.5">
      <c r="B46" s="114">
        <v>45489.487974537034</v>
      </c>
      <c r="C46" s="100">
        <v>23</v>
      </c>
      <c r="D46" s="115" t="s">
        <v>53</v>
      </c>
      <c r="E46" s="98">
        <v>328.21</v>
      </c>
      <c r="F46" s="101" t="s">
        <v>12</v>
      </c>
    </row>
    <row r="47" spans="2:6" ht="12.5">
      <c r="B47" s="114">
        <v>45489.512858796297</v>
      </c>
      <c r="C47" s="100">
        <v>104</v>
      </c>
      <c r="D47" s="115" t="s">
        <v>51</v>
      </c>
      <c r="E47" s="98">
        <v>1486.1599999999999</v>
      </c>
      <c r="F47" s="101" t="s">
        <v>12</v>
      </c>
    </row>
    <row r="48" spans="2:6" ht="12.5">
      <c r="B48" s="114">
        <v>45489.512858796297</v>
      </c>
      <c r="C48" s="100">
        <v>129</v>
      </c>
      <c r="D48" s="115" t="s">
        <v>51</v>
      </c>
      <c r="E48" s="98">
        <v>1843.4099999999999</v>
      </c>
      <c r="F48" s="101" t="s">
        <v>12</v>
      </c>
    </row>
    <row r="49" spans="2:6" ht="12.5">
      <c r="B49" s="114">
        <v>45489.520937499998</v>
      </c>
      <c r="C49" s="100">
        <v>35</v>
      </c>
      <c r="D49" s="115" t="s">
        <v>80</v>
      </c>
      <c r="E49" s="98">
        <v>501.55</v>
      </c>
      <c r="F49" s="101" t="s">
        <v>12</v>
      </c>
    </row>
    <row r="50" spans="2:6" ht="12.5">
      <c r="B50" s="114">
        <v>45489.520937499998</v>
      </c>
      <c r="C50" s="100">
        <v>369</v>
      </c>
      <c r="D50" s="115" t="s">
        <v>80</v>
      </c>
      <c r="E50" s="98">
        <v>5287.77</v>
      </c>
      <c r="F50" s="101" t="s">
        <v>12</v>
      </c>
    </row>
    <row r="51" spans="2:6" ht="12.5">
      <c r="B51" s="114">
        <v>45489.520937499998</v>
      </c>
      <c r="C51" s="100">
        <v>365</v>
      </c>
      <c r="D51" s="115" t="s">
        <v>80</v>
      </c>
      <c r="E51" s="98">
        <v>5230.45</v>
      </c>
      <c r="F51" s="101" t="s">
        <v>12</v>
      </c>
    </row>
    <row r="52" spans="2:6" ht="12.5">
      <c r="B52" s="114">
        <v>45489.520937499998</v>
      </c>
      <c r="C52" s="100">
        <v>411</v>
      </c>
      <c r="D52" s="115" t="s">
        <v>82</v>
      </c>
      <c r="E52" s="98">
        <v>5885.52</v>
      </c>
      <c r="F52" s="101" t="s">
        <v>12</v>
      </c>
    </row>
    <row r="53" spans="2:6" ht="12.5">
      <c r="B53" s="114">
        <v>45489.528495370374</v>
      </c>
      <c r="C53" s="100">
        <v>302</v>
      </c>
      <c r="D53" s="115" t="s">
        <v>82</v>
      </c>
      <c r="E53" s="98">
        <v>4324.6400000000003</v>
      </c>
      <c r="F53" s="101" t="s">
        <v>12</v>
      </c>
    </row>
    <row r="54" spans="2:6" ht="12.5">
      <c r="B54" s="114">
        <v>45489.552071759259</v>
      </c>
      <c r="C54" s="100">
        <v>436</v>
      </c>
      <c r="D54" s="115" t="s">
        <v>50</v>
      </c>
      <c r="E54" s="98">
        <v>6234.8</v>
      </c>
      <c r="F54" s="101" t="s">
        <v>12</v>
      </c>
    </row>
    <row r="55" spans="2:6" ht="12.5">
      <c r="B55" s="114">
        <v>45489.552071759259</v>
      </c>
      <c r="C55" s="100">
        <v>367</v>
      </c>
      <c r="D55" s="115" t="s">
        <v>50</v>
      </c>
      <c r="E55" s="98">
        <v>5248.1</v>
      </c>
      <c r="F55" s="101" t="s">
        <v>12</v>
      </c>
    </row>
    <row r="56" spans="2:6" ht="12.5">
      <c r="B56" s="114">
        <v>45489.552106481482</v>
      </c>
      <c r="C56" s="100">
        <v>418</v>
      </c>
      <c r="D56" s="115" t="s">
        <v>51</v>
      </c>
      <c r="E56" s="98">
        <v>5973.2199999999993</v>
      </c>
      <c r="F56" s="101" t="s">
        <v>12</v>
      </c>
    </row>
    <row r="57" spans="2:6" ht="12.5">
      <c r="B57" s="114">
        <v>45489.577430555553</v>
      </c>
      <c r="C57" s="100">
        <v>15</v>
      </c>
      <c r="D57" s="115" t="s">
        <v>52</v>
      </c>
      <c r="E57" s="98">
        <v>214.2</v>
      </c>
      <c r="F57" s="101" t="s">
        <v>12</v>
      </c>
    </row>
    <row r="58" spans="2:6" ht="12.5">
      <c r="B58" s="114">
        <v>45489.588194444441</v>
      </c>
      <c r="C58" s="100">
        <v>260</v>
      </c>
      <c r="D58" s="115" t="s">
        <v>52</v>
      </c>
      <c r="E58" s="98">
        <v>3712.7999999999997</v>
      </c>
      <c r="F58" s="101" t="s">
        <v>12</v>
      </c>
    </row>
    <row r="59" spans="2:6" ht="12.5">
      <c r="B59" s="114">
        <v>45489.588194444441</v>
      </c>
      <c r="C59" s="100">
        <v>101</v>
      </c>
      <c r="D59" s="115" t="s">
        <v>52</v>
      </c>
      <c r="E59" s="98">
        <v>1442.28</v>
      </c>
      <c r="F59" s="101" t="s">
        <v>12</v>
      </c>
    </row>
    <row r="60" spans="2:6" ht="12.5">
      <c r="B60" s="114">
        <v>45489.588194444441</v>
      </c>
      <c r="C60" s="100">
        <v>389</v>
      </c>
      <c r="D60" s="115" t="s">
        <v>52</v>
      </c>
      <c r="E60" s="98">
        <v>5554.92</v>
      </c>
      <c r="F60" s="101" t="s">
        <v>12</v>
      </c>
    </row>
    <row r="61" spans="2:6" ht="12.5">
      <c r="B61" s="114">
        <v>45489.601898148147</v>
      </c>
      <c r="C61" s="100">
        <v>440</v>
      </c>
      <c r="D61" s="115" t="s">
        <v>53</v>
      </c>
      <c r="E61" s="98">
        <v>6278.8</v>
      </c>
      <c r="F61" s="101" t="s">
        <v>12</v>
      </c>
    </row>
    <row r="62" spans="2:6" ht="12.5">
      <c r="B62" s="114">
        <v>45489.601898148147</v>
      </c>
      <c r="C62" s="100">
        <v>430</v>
      </c>
      <c r="D62" s="115" t="s">
        <v>53</v>
      </c>
      <c r="E62" s="98">
        <v>6136.0999999999995</v>
      </c>
      <c r="F62" s="101" t="s">
        <v>12</v>
      </c>
    </row>
    <row r="63" spans="2:6" ht="12.5">
      <c r="B63" s="114">
        <v>45489.601898148147</v>
      </c>
      <c r="C63" s="100">
        <v>240</v>
      </c>
      <c r="D63" s="115" t="s">
        <v>54</v>
      </c>
      <c r="E63" s="98">
        <v>3422.4</v>
      </c>
      <c r="F63" s="101" t="s">
        <v>12</v>
      </c>
    </row>
    <row r="64" spans="2:6" ht="12.5">
      <c r="B64" s="114">
        <v>45489.601898148147</v>
      </c>
      <c r="C64" s="100">
        <v>760</v>
      </c>
      <c r="D64" s="115" t="s">
        <v>54</v>
      </c>
      <c r="E64" s="98">
        <v>10837.6</v>
      </c>
      <c r="F64" s="101" t="s">
        <v>12</v>
      </c>
    </row>
    <row r="65" spans="2:6" ht="12.5">
      <c r="B65" s="114">
        <v>45489.609525462962</v>
      </c>
      <c r="C65" s="100">
        <v>383</v>
      </c>
      <c r="D65" s="115" t="s">
        <v>57</v>
      </c>
      <c r="E65" s="98">
        <v>5450.09</v>
      </c>
      <c r="F65" s="101" t="s">
        <v>12</v>
      </c>
    </row>
    <row r="66" spans="2:6" ht="12.5">
      <c r="B66" s="114">
        <v>45489.639513888891</v>
      </c>
      <c r="C66" s="100">
        <v>393</v>
      </c>
      <c r="D66" s="115" t="s">
        <v>55</v>
      </c>
      <c r="E66" s="98">
        <v>5600.25</v>
      </c>
      <c r="F66" s="101" t="s">
        <v>12</v>
      </c>
    </row>
    <row r="67" spans="2:6" ht="12.5">
      <c r="B67" s="114">
        <v>45489.639513888891</v>
      </c>
      <c r="C67" s="100">
        <v>413</v>
      </c>
      <c r="D67" s="115" t="s">
        <v>55</v>
      </c>
      <c r="E67" s="98">
        <v>5885.25</v>
      </c>
      <c r="F67" s="101" t="s">
        <v>12</v>
      </c>
    </row>
    <row r="68" spans="2:6" ht="12.5">
      <c r="B68" s="114">
        <v>45489.639513888891</v>
      </c>
      <c r="C68" s="100">
        <v>494</v>
      </c>
      <c r="D68" s="115" t="s">
        <v>55</v>
      </c>
      <c r="E68" s="98">
        <v>7039.5</v>
      </c>
      <c r="F68" s="101" t="s">
        <v>12</v>
      </c>
    </row>
    <row r="69" spans="2:6" ht="12.5">
      <c r="B69" s="114">
        <v>45489.641134259262</v>
      </c>
      <c r="C69" s="100">
        <v>26</v>
      </c>
      <c r="D69" s="115" t="s">
        <v>54</v>
      </c>
      <c r="E69" s="98">
        <v>370.76</v>
      </c>
      <c r="F69" s="101" t="s">
        <v>12</v>
      </c>
    </row>
    <row r="70" spans="2:6" ht="12.5">
      <c r="B70" s="114">
        <v>45489.644074074073</v>
      </c>
      <c r="C70" s="100">
        <v>382</v>
      </c>
      <c r="D70" s="115" t="s">
        <v>55</v>
      </c>
      <c r="E70" s="98">
        <v>5443.5</v>
      </c>
      <c r="F70" s="101" t="s">
        <v>12</v>
      </c>
    </row>
    <row r="71" spans="2:6" ht="12.5">
      <c r="B71" s="114">
        <v>45489.649953703702</v>
      </c>
      <c r="C71" s="100">
        <v>407</v>
      </c>
      <c r="D71" s="115" t="s">
        <v>56</v>
      </c>
      <c r="E71" s="98">
        <v>5795.68</v>
      </c>
      <c r="F71" s="101" t="s">
        <v>12</v>
      </c>
    </row>
    <row r="72" spans="2:6" ht="12.5">
      <c r="B72" s="114">
        <v>45489.653564814813</v>
      </c>
      <c r="C72" s="100">
        <v>373</v>
      </c>
      <c r="D72" s="115" t="s">
        <v>57</v>
      </c>
      <c r="E72" s="98">
        <v>5307.79</v>
      </c>
      <c r="F72" s="101" t="s">
        <v>12</v>
      </c>
    </row>
    <row r="73" spans="2:6" ht="12.5">
      <c r="B73" s="114">
        <v>45489.653564814813</v>
      </c>
      <c r="C73" s="100">
        <v>14</v>
      </c>
      <c r="D73" s="115" t="s">
        <v>57</v>
      </c>
      <c r="E73" s="98">
        <v>199.22</v>
      </c>
      <c r="F73" s="101" t="s">
        <v>12</v>
      </c>
    </row>
    <row r="74" spans="2:6" ht="12.5">
      <c r="B74" s="114">
        <v>45489.659467592595</v>
      </c>
      <c r="C74" s="100">
        <v>397</v>
      </c>
      <c r="D74" s="115" t="s">
        <v>57</v>
      </c>
      <c r="E74" s="98">
        <v>5649.31</v>
      </c>
      <c r="F74" s="101" t="s">
        <v>12</v>
      </c>
    </row>
    <row r="75" spans="2:6" ht="12.5">
      <c r="B75" s="114">
        <v>45489.678900462961</v>
      </c>
      <c r="C75" s="100">
        <v>139</v>
      </c>
      <c r="D75" s="115" t="s">
        <v>54</v>
      </c>
      <c r="E75" s="98">
        <v>1982.1399999999999</v>
      </c>
      <c r="F75" s="101" t="s">
        <v>12</v>
      </c>
    </row>
    <row r="76" spans="2:6" ht="12.5">
      <c r="B76" s="114">
        <v>45489.678900462961</v>
      </c>
      <c r="C76" s="100">
        <v>254</v>
      </c>
      <c r="D76" s="115" t="s">
        <v>54</v>
      </c>
      <c r="E76" s="98">
        <v>3622.04</v>
      </c>
      <c r="F76" s="101" t="s">
        <v>12</v>
      </c>
    </row>
    <row r="77" spans="2:6" ht="12.5">
      <c r="B77" s="114">
        <v>45489.678900462961</v>
      </c>
      <c r="C77" s="100">
        <v>422</v>
      </c>
      <c r="D77" s="115" t="s">
        <v>54</v>
      </c>
      <c r="E77" s="98">
        <v>6017.72</v>
      </c>
      <c r="F77" s="101" t="s">
        <v>12</v>
      </c>
    </row>
    <row r="78" spans="2:6" ht="12.5">
      <c r="B78" s="114">
        <v>45489.678912037038</v>
      </c>
      <c r="C78" s="100">
        <v>356</v>
      </c>
      <c r="D78" s="115" t="s">
        <v>54</v>
      </c>
      <c r="E78" s="98">
        <v>5076.5599999999995</v>
      </c>
      <c r="F78" s="101" t="s">
        <v>12</v>
      </c>
    </row>
    <row r="79" spans="2:6" ht="12.5">
      <c r="B79" s="114">
        <v>45489.6875462963</v>
      </c>
      <c r="C79" s="100">
        <v>407</v>
      </c>
      <c r="D79" s="115" t="s">
        <v>55</v>
      </c>
      <c r="E79" s="98">
        <v>5799.75</v>
      </c>
      <c r="F79" s="101" t="s">
        <v>12</v>
      </c>
    </row>
    <row r="80" spans="2:6" ht="12.5">
      <c r="B80" s="114">
        <v>45489.718668981484</v>
      </c>
      <c r="C80" s="100">
        <v>596</v>
      </c>
      <c r="D80" s="115" t="s">
        <v>50</v>
      </c>
      <c r="E80" s="98">
        <v>8522.8000000000011</v>
      </c>
      <c r="F80" s="101" t="s">
        <v>12</v>
      </c>
    </row>
    <row r="81" spans="2:6" ht="12.5">
      <c r="B81" s="114">
        <v>45489.718668981484</v>
      </c>
      <c r="C81" s="100">
        <v>362</v>
      </c>
      <c r="D81" s="115" t="s">
        <v>50</v>
      </c>
      <c r="E81" s="98">
        <v>5176.6000000000004</v>
      </c>
      <c r="F81" s="101" t="s">
        <v>12</v>
      </c>
    </row>
    <row r="82" spans="2:6" ht="12.5">
      <c r="B82" s="114">
        <v>45489.718668981484</v>
      </c>
      <c r="C82" s="100">
        <v>390</v>
      </c>
      <c r="D82" s="115" t="s">
        <v>50</v>
      </c>
      <c r="E82" s="98">
        <v>5577</v>
      </c>
      <c r="F82" s="101" t="s">
        <v>12</v>
      </c>
    </row>
    <row r="83" spans="2:6" ht="12.5">
      <c r="B83" s="114">
        <v>45489.718668981484</v>
      </c>
      <c r="C83" s="100">
        <v>413</v>
      </c>
      <c r="D83" s="115" t="s">
        <v>50</v>
      </c>
      <c r="E83" s="98">
        <v>5905.9000000000005</v>
      </c>
      <c r="F83" s="101" t="s">
        <v>12</v>
      </c>
    </row>
    <row r="84" spans="2:6" ht="12.5">
      <c r="B84" s="114">
        <v>45489.718668981484</v>
      </c>
      <c r="C84" s="100">
        <v>250</v>
      </c>
      <c r="D84" s="115" t="s">
        <v>50</v>
      </c>
      <c r="E84" s="98">
        <v>3575</v>
      </c>
      <c r="F84" s="101" t="s">
        <v>12</v>
      </c>
    </row>
    <row r="85" spans="2:6" ht="12.5">
      <c r="B85" s="114">
        <v>45489.719363425924</v>
      </c>
      <c r="C85" s="100">
        <v>191</v>
      </c>
      <c r="D85" s="115" t="s">
        <v>50</v>
      </c>
      <c r="E85" s="98">
        <v>2731.3</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4" priority="1">
      <formula>$D15&gt;#REF!</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C9A5F-FFB8-459E-BB8F-C0188E5FD598}">
  <sheetPr codeName="Sheet9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45488</v>
      </c>
      <c r="C15" s="83">
        <f>SUMIF(F20:F5000,F15,C20:C5000)</f>
        <v>17763</v>
      </c>
      <c r="D15" s="84">
        <f>E15/C15</f>
        <v>14.288366266959404</v>
      </c>
      <c r="E15" s="84">
        <f>SUMIF(F20:F5000,F15,E20:E5000)</f>
        <v>253804.24999999988</v>
      </c>
      <c r="F15" s="85" t="s">
        <v>12</v>
      </c>
    </row>
    <row r="16" spans="2:10">
      <c r="B16" s="30">
        <v>45488</v>
      </c>
      <c r="C16" s="83">
        <f>SUMIF(F20:F5001,F16,C20:C5001)</f>
        <v>0</v>
      </c>
      <c r="D16" s="84">
        <v>0</v>
      </c>
      <c r="E16" s="84">
        <f>SUMIF(F20:F5001,F16,E20:E5001)</f>
        <v>0</v>
      </c>
      <c r="F16" s="85" t="s">
        <v>22</v>
      </c>
    </row>
    <row r="17" spans="2:12" ht="12.5">
      <c r="B17" s="30">
        <v>45488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45488.378472222219</v>
      </c>
      <c r="C20" s="100">
        <v>96</v>
      </c>
      <c r="D20" s="115">
        <v>14.24</v>
      </c>
      <c r="E20" s="98">
        <v>1367.04</v>
      </c>
      <c r="F20" s="101" t="s">
        <v>12</v>
      </c>
      <c r="G20" s="116"/>
      <c r="H20" s="113"/>
      <c r="I20" s="113"/>
      <c r="J20" s="113"/>
      <c r="K20" s="113"/>
    </row>
    <row r="21" spans="2:12" ht="12.5">
      <c r="B21" s="114">
        <v>45488.379479166666</v>
      </c>
      <c r="C21" s="100">
        <v>668</v>
      </c>
      <c r="D21" s="115">
        <v>14.23</v>
      </c>
      <c r="E21" s="98">
        <v>9505.64</v>
      </c>
      <c r="F21" s="94" t="s">
        <v>12</v>
      </c>
    </row>
    <row r="22" spans="2:12" ht="12.5">
      <c r="B22" s="114">
        <v>45488.394537037035</v>
      </c>
      <c r="C22" s="100">
        <v>481</v>
      </c>
      <c r="D22" s="115">
        <v>14.29</v>
      </c>
      <c r="E22" s="98">
        <v>6873.49</v>
      </c>
      <c r="F22" s="94" t="s">
        <v>12</v>
      </c>
    </row>
    <row r="23" spans="2:12" ht="12.5">
      <c r="B23" s="114">
        <v>45488.394537037035</v>
      </c>
      <c r="C23" s="100">
        <v>182</v>
      </c>
      <c r="D23" s="115">
        <v>14.29</v>
      </c>
      <c r="E23" s="98">
        <v>2600.7799999999997</v>
      </c>
      <c r="F23" s="101" t="s">
        <v>12</v>
      </c>
    </row>
    <row r="24" spans="2:12" ht="12.5">
      <c r="B24" s="114">
        <v>45488.394537037035</v>
      </c>
      <c r="C24" s="100">
        <v>155</v>
      </c>
      <c r="D24" s="115">
        <v>14.29</v>
      </c>
      <c r="E24" s="98">
        <v>2214.9499999999998</v>
      </c>
      <c r="F24" s="101" t="s">
        <v>12</v>
      </c>
    </row>
    <row r="25" spans="2:12" ht="12.5">
      <c r="B25" s="114">
        <v>45488.394537037035</v>
      </c>
      <c r="C25" s="100">
        <v>663</v>
      </c>
      <c r="D25" s="115">
        <v>14.29</v>
      </c>
      <c r="E25" s="98">
        <v>9474.2699999999986</v>
      </c>
      <c r="F25" s="101" t="s">
        <v>12</v>
      </c>
    </row>
    <row r="26" spans="2:12" ht="12.5">
      <c r="B26" s="114">
        <v>45488.394537037035</v>
      </c>
      <c r="C26" s="100">
        <v>193</v>
      </c>
      <c r="D26" s="115">
        <v>14.29</v>
      </c>
      <c r="E26" s="98">
        <v>2757.97</v>
      </c>
      <c r="F26" s="101" t="s">
        <v>12</v>
      </c>
    </row>
    <row r="27" spans="2:12" ht="12.5">
      <c r="B27" s="114">
        <v>45488.415763888886</v>
      </c>
      <c r="C27" s="100">
        <v>371</v>
      </c>
      <c r="D27" s="115">
        <v>14.28</v>
      </c>
      <c r="E27" s="98">
        <v>5297.88</v>
      </c>
      <c r="F27" s="101" t="s">
        <v>12</v>
      </c>
    </row>
    <row r="28" spans="2:12" ht="12.5">
      <c r="B28" s="114">
        <v>45488.422534722224</v>
      </c>
      <c r="C28" s="100">
        <v>300</v>
      </c>
      <c r="D28" s="115">
        <v>14.3</v>
      </c>
      <c r="E28" s="98">
        <v>4290</v>
      </c>
      <c r="F28" s="101" t="s">
        <v>12</v>
      </c>
    </row>
    <row r="29" spans="2:12" ht="12.5">
      <c r="B29" s="114">
        <v>45488.428032407406</v>
      </c>
      <c r="C29" s="100">
        <v>81</v>
      </c>
      <c r="D29" s="115">
        <v>14.3</v>
      </c>
      <c r="E29" s="98">
        <v>1158.3</v>
      </c>
      <c r="F29" s="101" t="s">
        <v>12</v>
      </c>
    </row>
    <row r="30" spans="2:12" ht="12.5">
      <c r="B30" s="114">
        <v>45488.428032407406</v>
      </c>
      <c r="C30" s="100">
        <v>180</v>
      </c>
      <c r="D30" s="115">
        <v>14.3</v>
      </c>
      <c r="E30" s="98">
        <v>2574</v>
      </c>
      <c r="F30" s="101" t="s">
        <v>12</v>
      </c>
    </row>
    <row r="31" spans="2:12" ht="12.5">
      <c r="B31" s="114">
        <v>45488.430208333331</v>
      </c>
      <c r="C31" s="100">
        <v>25</v>
      </c>
      <c r="D31" s="115">
        <v>14.29</v>
      </c>
      <c r="E31" s="98">
        <v>357.25</v>
      </c>
      <c r="F31" s="101" t="s">
        <v>12</v>
      </c>
    </row>
    <row r="32" spans="2:12" ht="12.5">
      <c r="B32" s="114">
        <v>45488.430208333331</v>
      </c>
      <c r="C32" s="100">
        <v>474</v>
      </c>
      <c r="D32" s="115">
        <v>14.29</v>
      </c>
      <c r="E32" s="98">
        <v>6773.46</v>
      </c>
      <c r="F32" s="101" t="s">
        <v>12</v>
      </c>
    </row>
    <row r="33" spans="2:6" ht="12.5">
      <c r="B33" s="114">
        <v>45488.430208333331</v>
      </c>
      <c r="C33" s="100">
        <v>474</v>
      </c>
      <c r="D33" s="115">
        <v>14.29</v>
      </c>
      <c r="E33" s="98">
        <v>6773.46</v>
      </c>
      <c r="F33" s="101" t="s">
        <v>12</v>
      </c>
    </row>
    <row r="34" spans="2:6" ht="12.5">
      <c r="B34" s="114">
        <v>45488.437245370369</v>
      </c>
      <c r="C34" s="100">
        <v>358</v>
      </c>
      <c r="D34" s="115">
        <v>14.26</v>
      </c>
      <c r="E34" s="98">
        <v>5105.08</v>
      </c>
      <c r="F34" s="101" t="s">
        <v>12</v>
      </c>
    </row>
    <row r="35" spans="2:6" ht="12.5">
      <c r="B35" s="114">
        <v>45488.452407407407</v>
      </c>
      <c r="C35" s="100">
        <v>646</v>
      </c>
      <c r="D35" s="115">
        <v>14.31</v>
      </c>
      <c r="E35" s="98">
        <v>9244.26</v>
      </c>
      <c r="F35" s="101" t="s">
        <v>12</v>
      </c>
    </row>
    <row r="36" spans="2:6" ht="12.5">
      <c r="B36" s="114">
        <v>45488.456192129626</v>
      </c>
      <c r="C36" s="100">
        <v>341</v>
      </c>
      <c r="D36" s="115">
        <v>14.3</v>
      </c>
      <c r="E36" s="98">
        <v>4876.3</v>
      </c>
      <c r="F36" s="101" t="s">
        <v>12</v>
      </c>
    </row>
    <row r="37" spans="2:6" ht="12.5">
      <c r="B37" s="114">
        <v>45488.467615740738</v>
      </c>
      <c r="C37" s="100">
        <v>323</v>
      </c>
      <c r="D37" s="115">
        <v>14.3</v>
      </c>
      <c r="E37" s="98">
        <v>4618.9000000000005</v>
      </c>
      <c r="F37" s="101" t="s">
        <v>12</v>
      </c>
    </row>
    <row r="38" spans="2:6" ht="12.5">
      <c r="B38" s="114">
        <v>45488.472974537035</v>
      </c>
      <c r="C38" s="100">
        <v>371</v>
      </c>
      <c r="D38" s="115">
        <v>14.3</v>
      </c>
      <c r="E38" s="98">
        <v>5305.3</v>
      </c>
      <c r="F38" s="101" t="s">
        <v>12</v>
      </c>
    </row>
    <row r="39" spans="2:6" ht="12.5">
      <c r="B39" s="114">
        <v>45488.490266203706</v>
      </c>
      <c r="C39" s="100">
        <v>83</v>
      </c>
      <c r="D39" s="115">
        <v>14.32</v>
      </c>
      <c r="E39" s="98">
        <v>1188.56</v>
      </c>
      <c r="F39" s="101" t="s">
        <v>12</v>
      </c>
    </row>
    <row r="40" spans="2:6" ht="12.5">
      <c r="B40" s="114">
        <v>45488.490266203706</v>
      </c>
      <c r="C40" s="100">
        <v>347</v>
      </c>
      <c r="D40" s="115">
        <v>14.32</v>
      </c>
      <c r="E40" s="98">
        <v>4969.04</v>
      </c>
      <c r="F40" s="101" t="s">
        <v>12</v>
      </c>
    </row>
    <row r="41" spans="2:6" ht="12.5">
      <c r="B41" s="114">
        <v>45488.490266203706</v>
      </c>
      <c r="C41" s="100">
        <v>5</v>
      </c>
      <c r="D41" s="115">
        <v>14.32</v>
      </c>
      <c r="E41" s="98">
        <v>71.599999999999994</v>
      </c>
      <c r="F41" s="101" t="s">
        <v>12</v>
      </c>
    </row>
    <row r="42" spans="2:6" ht="12.5">
      <c r="B42" s="114">
        <v>45488.490266203706</v>
      </c>
      <c r="C42" s="100">
        <v>273</v>
      </c>
      <c r="D42" s="115">
        <v>14.32</v>
      </c>
      <c r="E42" s="98">
        <v>3909.36</v>
      </c>
      <c r="F42" s="101" t="s">
        <v>12</v>
      </c>
    </row>
    <row r="43" spans="2:6" ht="12.5">
      <c r="B43" s="114">
        <v>45488.498055555552</v>
      </c>
      <c r="C43" s="100">
        <v>365</v>
      </c>
      <c r="D43" s="115">
        <v>14.31</v>
      </c>
      <c r="E43" s="98">
        <v>5223.1500000000005</v>
      </c>
      <c r="F43" s="101" t="s">
        <v>12</v>
      </c>
    </row>
    <row r="44" spans="2:6" ht="12.5">
      <c r="B44" s="114">
        <v>45488.506701388891</v>
      </c>
      <c r="C44" s="100">
        <v>348</v>
      </c>
      <c r="D44" s="115">
        <v>14.3</v>
      </c>
      <c r="E44" s="98">
        <v>4976.4000000000005</v>
      </c>
      <c r="F44" s="101" t="s">
        <v>12</v>
      </c>
    </row>
    <row r="45" spans="2:6" ht="12.5">
      <c r="B45" s="114">
        <v>45488.524305555555</v>
      </c>
      <c r="C45" s="100">
        <v>651</v>
      </c>
      <c r="D45" s="115">
        <v>14.28</v>
      </c>
      <c r="E45" s="98">
        <v>9296.2799999999988</v>
      </c>
      <c r="F45" s="101" t="s">
        <v>12</v>
      </c>
    </row>
    <row r="46" spans="2:6" ht="12.5">
      <c r="B46" s="114">
        <v>45488.53334490741</v>
      </c>
      <c r="C46" s="100">
        <v>386</v>
      </c>
      <c r="D46" s="115">
        <v>14.28</v>
      </c>
      <c r="E46" s="98">
        <v>5512.08</v>
      </c>
      <c r="F46" s="101" t="s">
        <v>12</v>
      </c>
    </row>
    <row r="47" spans="2:6" ht="12.5">
      <c r="B47" s="114">
        <v>45488.553391203706</v>
      </c>
      <c r="C47" s="100">
        <v>316</v>
      </c>
      <c r="D47" s="115">
        <v>14.27</v>
      </c>
      <c r="E47" s="98">
        <v>4509.32</v>
      </c>
      <c r="F47" s="101" t="s">
        <v>12</v>
      </c>
    </row>
    <row r="48" spans="2:6" ht="12.5">
      <c r="B48" s="114">
        <v>45488.553391203706</v>
      </c>
      <c r="C48" s="100">
        <v>33</v>
      </c>
      <c r="D48" s="115">
        <v>14.27</v>
      </c>
      <c r="E48" s="98">
        <v>470.90999999999997</v>
      </c>
      <c r="F48" s="101" t="s">
        <v>12</v>
      </c>
    </row>
    <row r="49" spans="2:6" ht="12.5">
      <c r="B49" s="114">
        <v>45488.553391203706</v>
      </c>
      <c r="C49" s="100">
        <v>360</v>
      </c>
      <c r="D49" s="115">
        <v>14.27</v>
      </c>
      <c r="E49" s="98">
        <v>5137.2</v>
      </c>
      <c r="F49" s="101" t="s">
        <v>12</v>
      </c>
    </row>
    <row r="50" spans="2:6" ht="12.5">
      <c r="B50" s="114">
        <v>45488.573564814818</v>
      </c>
      <c r="C50" s="100">
        <v>753</v>
      </c>
      <c r="D50" s="115">
        <v>14.27</v>
      </c>
      <c r="E50" s="98">
        <v>10745.31</v>
      </c>
      <c r="F50" s="101" t="s">
        <v>12</v>
      </c>
    </row>
    <row r="51" spans="2:6" ht="12.5">
      <c r="B51" s="114">
        <v>45488.580150462964</v>
      </c>
      <c r="C51" s="100">
        <v>340</v>
      </c>
      <c r="D51" s="115">
        <v>14.27</v>
      </c>
      <c r="E51" s="98">
        <v>4851.8</v>
      </c>
      <c r="F51" s="101" t="s">
        <v>12</v>
      </c>
    </row>
    <row r="52" spans="2:6" ht="12.5">
      <c r="B52" s="114">
        <v>45488.60765046296</v>
      </c>
      <c r="C52" s="100">
        <v>58</v>
      </c>
      <c r="D52" s="115">
        <v>14.29</v>
      </c>
      <c r="E52" s="98">
        <v>828.81999999999994</v>
      </c>
      <c r="F52" s="101" t="s">
        <v>12</v>
      </c>
    </row>
    <row r="53" spans="2:6" ht="12.5">
      <c r="B53" s="114">
        <v>45488.60765046296</v>
      </c>
      <c r="C53" s="100">
        <v>300</v>
      </c>
      <c r="D53" s="115">
        <v>14.29</v>
      </c>
      <c r="E53" s="98">
        <v>4287</v>
      </c>
      <c r="F53" s="101" t="s">
        <v>12</v>
      </c>
    </row>
    <row r="54" spans="2:6" ht="12.5">
      <c r="B54" s="114">
        <v>45488.610405092593</v>
      </c>
      <c r="C54" s="100">
        <v>64</v>
      </c>
      <c r="D54" s="115">
        <v>14.29</v>
      </c>
      <c r="E54" s="98">
        <v>914.56</v>
      </c>
      <c r="F54" s="101" t="s">
        <v>12</v>
      </c>
    </row>
    <row r="55" spans="2:6" ht="12.5">
      <c r="B55" s="114">
        <v>45488.610405092593</v>
      </c>
      <c r="C55" s="100">
        <v>300</v>
      </c>
      <c r="D55" s="115">
        <v>14.29</v>
      </c>
      <c r="E55" s="98">
        <v>4287</v>
      </c>
      <c r="F55" s="101" t="s">
        <v>12</v>
      </c>
    </row>
    <row r="56" spans="2:6" ht="12.5">
      <c r="B56" s="114">
        <v>45488.615300925929</v>
      </c>
      <c r="C56" s="100">
        <v>107</v>
      </c>
      <c r="D56" s="115">
        <v>14.27</v>
      </c>
      <c r="E56" s="98">
        <v>1526.8899999999999</v>
      </c>
      <c r="F56" s="101" t="s">
        <v>12</v>
      </c>
    </row>
    <row r="57" spans="2:6" ht="12.5">
      <c r="B57" s="114">
        <v>45488.615300925929</v>
      </c>
      <c r="C57" s="100">
        <v>373</v>
      </c>
      <c r="D57" s="115">
        <v>14.27</v>
      </c>
      <c r="E57" s="98">
        <v>5322.71</v>
      </c>
      <c r="F57" s="101" t="s">
        <v>12</v>
      </c>
    </row>
    <row r="58" spans="2:6" ht="12.5">
      <c r="B58" s="114">
        <v>45488.615300925929</v>
      </c>
      <c r="C58" s="100">
        <v>371</v>
      </c>
      <c r="D58" s="115">
        <v>14.27</v>
      </c>
      <c r="E58" s="98">
        <v>5294.17</v>
      </c>
      <c r="F58" s="101" t="s">
        <v>12</v>
      </c>
    </row>
    <row r="59" spans="2:6" ht="12.5">
      <c r="B59" s="114">
        <v>45488.615300925929</v>
      </c>
      <c r="C59" s="100">
        <v>251</v>
      </c>
      <c r="D59" s="115">
        <v>14.27</v>
      </c>
      <c r="E59" s="98">
        <v>3581.77</v>
      </c>
      <c r="F59" s="101" t="s">
        <v>12</v>
      </c>
    </row>
    <row r="60" spans="2:6" ht="12.5">
      <c r="B60" s="114">
        <v>45488.645520833335</v>
      </c>
      <c r="C60" s="100">
        <v>175</v>
      </c>
      <c r="D60" s="115">
        <v>14.29</v>
      </c>
      <c r="E60" s="98">
        <v>2500.75</v>
      </c>
      <c r="F60" s="101" t="s">
        <v>12</v>
      </c>
    </row>
    <row r="61" spans="2:6" ht="12.5">
      <c r="B61" s="114">
        <v>45488.646805555552</v>
      </c>
      <c r="C61" s="100">
        <v>1</v>
      </c>
      <c r="D61" s="115">
        <v>14.3</v>
      </c>
      <c r="E61" s="98">
        <v>14.3</v>
      </c>
      <c r="F61" s="101" t="s">
        <v>12</v>
      </c>
    </row>
    <row r="62" spans="2:6" ht="12.5">
      <c r="B62" s="114">
        <v>45488.646805555552</v>
      </c>
      <c r="C62" s="100">
        <v>83</v>
      </c>
      <c r="D62" s="115">
        <v>14.3</v>
      </c>
      <c r="E62" s="98">
        <v>1186.9000000000001</v>
      </c>
      <c r="F62" s="101" t="s">
        <v>12</v>
      </c>
    </row>
    <row r="63" spans="2:6" ht="12.5">
      <c r="B63" s="114">
        <v>45488.647465277776</v>
      </c>
      <c r="C63" s="100">
        <v>320</v>
      </c>
      <c r="D63" s="115">
        <v>14.3</v>
      </c>
      <c r="E63" s="98">
        <v>4576</v>
      </c>
      <c r="F63" s="101" t="s">
        <v>12</v>
      </c>
    </row>
    <row r="64" spans="2:6" ht="12.5">
      <c r="B64" s="114">
        <v>45488.647465277776</v>
      </c>
      <c r="C64" s="100">
        <v>318</v>
      </c>
      <c r="D64" s="115">
        <v>14.3</v>
      </c>
      <c r="E64" s="98">
        <v>4547.4000000000005</v>
      </c>
      <c r="F64" s="101" t="s">
        <v>12</v>
      </c>
    </row>
    <row r="65" spans="2:6" ht="12.5">
      <c r="B65" s="114">
        <v>45488.647465277776</v>
      </c>
      <c r="C65" s="100">
        <v>361</v>
      </c>
      <c r="D65" s="115">
        <v>14.3</v>
      </c>
      <c r="E65" s="98">
        <v>5162.3</v>
      </c>
      <c r="F65" s="101" t="s">
        <v>12</v>
      </c>
    </row>
    <row r="66" spans="2:6" ht="12.5">
      <c r="B66" s="114">
        <v>45488.647465277776</v>
      </c>
      <c r="C66" s="100">
        <v>361</v>
      </c>
      <c r="D66" s="115">
        <v>14.3</v>
      </c>
      <c r="E66" s="98">
        <v>5162.3</v>
      </c>
      <c r="F66" s="101" t="s">
        <v>12</v>
      </c>
    </row>
    <row r="67" spans="2:6" ht="12.5">
      <c r="B67" s="114">
        <v>45488.653645833336</v>
      </c>
      <c r="C67" s="100">
        <v>334</v>
      </c>
      <c r="D67" s="115">
        <v>14.29</v>
      </c>
      <c r="E67" s="98">
        <v>4772.8599999999997</v>
      </c>
      <c r="F67" s="101" t="s">
        <v>12</v>
      </c>
    </row>
    <row r="68" spans="2:6" ht="12.5">
      <c r="B68" s="114">
        <v>45488.670497685183</v>
      </c>
      <c r="C68" s="100">
        <v>1660</v>
      </c>
      <c r="D68" s="115">
        <v>14.3</v>
      </c>
      <c r="E68" s="98">
        <v>23738</v>
      </c>
      <c r="F68" s="101" t="s">
        <v>12</v>
      </c>
    </row>
    <row r="69" spans="2:6" ht="12.5">
      <c r="B69" s="114">
        <v>45488.694768518515</v>
      </c>
      <c r="C69" s="100">
        <v>324</v>
      </c>
      <c r="D69" s="115">
        <v>14.3</v>
      </c>
      <c r="E69" s="98">
        <v>4633.2</v>
      </c>
      <c r="F69" s="101" t="s">
        <v>12</v>
      </c>
    </row>
    <row r="70" spans="2:6" ht="12.5">
      <c r="B70" s="114">
        <v>45488.697442129633</v>
      </c>
      <c r="C70" s="100">
        <v>358</v>
      </c>
      <c r="D70" s="115">
        <v>14.3</v>
      </c>
      <c r="E70" s="98">
        <v>5119.4000000000005</v>
      </c>
      <c r="F70" s="101" t="s">
        <v>12</v>
      </c>
    </row>
    <row r="71" spans="2:6" ht="12.5">
      <c r="B71" s="114">
        <v>45488.700127314813</v>
      </c>
      <c r="C71" s="100">
        <v>327</v>
      </c>
      <c r="D71" s="115">
        <v>14.29</v>
      </c>
      <c r="E71" s="98">
        <v>4672.83</v>
      </c>
      <c r="F71" s="101" t="s">
        <v>12</v>
      </c>
    </row>
    <row r="72" spans="2:6" ht="12.5">
      <c r="B72" s="114">
        <v>45488.700127314813</v>
      </c>
      <c r="C72" s="100">
        <v>341</v>
      </c>
      <c r="D72" s="115">
        <v>14.29</v>
      </c>
      <c r="E72" s="98">
        <v>4872.8899999999994</v>
      </c>
      <c r="F72" s="101" t="s">
        <v>12</v>
      </c>
    </row>
    <row r="73" spans="2:6" ht="12.5">
      <c r="B73" s="114">
        <v>45488.700127314813</v>
      </c>
      <c r="C73" s="100">
        <v>334</v>
      </c>
      <c r="D73" s="115">
        <v>14.29</v>
      </c>
      <c r="E73" s="98">
        <v>4772.8599999999997</v>
      </c>
      <c r="F73" s="101" t="s">
        <v>12</v>
      </c>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3" priority="1">
      <formula>$D15&gt;#REF!</formula>
    </cfRule>
  </conditionalFormatting>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D01F-033F-4E26-8AC5-4E6408C45A9A}">
  <sheetPr codeName="Sheet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45485</v>
      </c>
      <c r="C15" s="83">
        <f>SUMIF(F20:F5000,F15,C20:C5000)</f>
        <v>18560</v>
      </c>
      <c r="D15" s="84">
        <f>E15/C15</f>
        <v>14.352817349137933</v>
      </c>
      <c r="E15" s="84">
        <f>SUMIF(F20:F5000,F15,E20:E5000)</f>
        <v>266388.29000000004</v>
      </c>
      <c r="F15" s="85" t="s">
        <v>12</v>
      </c>
    </row>
    <row r="16" spans="2:10">
      <c r="B16" s="30">
        <v>45485</v>
      </c>
      <c r="C16" s="83">
        <f>SUMIF(F20:F5001,F16,C20:C5001)</f>
        <v>0</v>
      </c>
      <c r="D16" s="84">
        <v>0</v>
      </c>
      <c r="E16" s="84">
        <f>SUMIF(F20:F5001,F16,E20:E5001)</f>
        <v>0</v>
      </c>
      <c r="F16" s="85" t="s">
        <v>22</v>
      </c>
    </row>
    <row r="17" spans="2:12" ht="12.5">
      <c r="B17" s="30">
        <v>45485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45485.383055555554</v>
      </c>
      <c r="C20" s="100">
        <v>392</v>
      </c>
      <c r="D20" s="115">
        <v>14.27</v>
      </c>
      <c r="E20" s="98">
        <v>5593.84</v>
      </c>
      <c r="F20" s="101" t="s">
        <v>12</v>
      </c>
      <c r="G20" s="116"/>
      <c r="H20" s="113"/>
      <c r="I20" s="113"/>
      <c r="J20" s="113"/>
      <c r="K20" s="113"/>
    </row>
    <row r="21" spans="2:12" ht="12.5">
      <c r="B21" s="114">
        <v>45485.383263888885</v>
      </c>
      <c r="C21" s="100">
        <v>995</v>
      </c>
      <c r="D21" s="115">
        <v>14.25</v>
      </c>
      <c r="E21" s="98">
        <v>14178.75</v>
      </c>
      <c r="F21" s="94" t="s">
        <v>12</v>
      </c>
    </row>
    <row r="22" spans="2:12" ht="12.5">
      <c r="B22" s="114">
        <v>45485.391493055555</v>
      </c>
      <c r="C22" s="100">
        <v>234</v>
      </c>
      <c r="D22" s="115">
        <v>14.22</v>
      </c>
      <c r="E22" s="98">
        <v>3327.48</v>
      </c>
      <c r="F22" s="94" t="s">
        <v>12</v>
      </c>
    </row>
    <row r="23" spans="2:12" ht="12.5">
      <c r="B23" s="114">
        <v>45485.398136574076</v>
      </c>
      <c r="C23" s="100">
        <v>340</v>
      </c>
      <c r="D23" s="115">
        <v>14.24</v>
      </c>
      <c r="E23" s="98">
        <v>4841.6000000000004</v>
      </c>
      <c r="F23" s="101" t="s">
        <v>12</v>
      </c>
    </row>
    <row r="24" spans="2:12" ht="12.5">
      <c r="B24" s="114">
        <v>45485.398136574076</v>
      </c>
      <c r="C24" s="100">
        <v>340</v>
      </c>
      <c r="D24" s="115">
        <v>14.24</v>
      </c>
      <c r="E24" s="98">
        <v>4841.6000000000004</v>
      </c>
      <c r="F24" s="101" t="s">
        <v>12</v>
      </c>
    </row>
    <row r="25" spans="2:12" ht="12.5">
      <c r="B25" s="114">
        <v>45485.416747685187</v>
      </c>
      <c r="C25" s="100">
        <v>375</v>
      </c>
      <c r="D25" s="115">
        <v>14.3</v>
      </c>
      <c r="E25" s="98">
        <v>5362.5</v>
      </c>
      <c r="F25" s="101" t="s">
        <v>12</v>
      </c>
    </row>
    <row r="26" spans="2:12" ht="12.5">
      <c r="B26" s="114">
        <v>45485.418842592589</v>
      </c>
      <c r="C26" s="100">
        <v>217</v>
      </c>
      <c r="D26" s="115">
        <v>14.3</v>
      </c>
      <c r="E26" s="98">
        <v>3103.1000000000004</v>
      </c>
      <c r="F26" s="101" t="s">
        <v>12</v>
      </c>
    </row>
    <row r="27" spans="2:12" ht="12.5">
      <c r="B27" s="114">
        <v>45485.418842592589</v>
      </c>
      <c r="C27" s="100">
        <v>100</v>
      </c>
      <c r="D27" s="115">
        <v>14.3</v>
      </c>
      <c r="E27" s="98">
        <v>1430</v>
      </c>
      <c r="F27" s="101" t="s">
        <v>12</v>
      </c>
    </row>
    <row r="28" spans="2:12" ht="12.5">
      <c r="B28" s="114">
        <v>45485.418842592589</v>
      </c>
      <c r="C28" s="100">
        <v>25</v>
      </c>
      <c r="D28" s="115">
        <v>14.3</v>
      </c>
      <c r="E28" s="98">
        <v>357.5</v>
      </c>
      <c r="F28" s="101" t="s">
        <v>12</v>
      </c>
    </row>
    <row r="29" spans="2:12" ht="12.5">
      <c r="B29" s="114">
        <v>45485.421412037038</v>
      </c>
      <c r="C29" s="100">
        <v>427</v>
      </c>
      <c r="D29" s="115">
        <v>14.28</v>
      </c>
      <c r="E29" s="98">
        <v>6097.5599999999995</v>
      </c>
      <c r="F29" s="101" t="s">
        <v>12</v>
      </c>
    </row>
    <row r="30" spans="2:12" ht="12.5">
      <c r="B30" s="114">
        <v>45485.421550925923</v>
      </c>
      <c r="C30" s="100">
        <v>212</v>
      </c>
      <c r="D30" s="115">
        <v>14.28</v>
      </c>
      <c r="E30" s="98">
        <v>3027.3599999999997</v>
      </c>
      <c r="F30" s="101" t="s">
        <v>12</v>
      </c>
    </row>
    <row r="31" spans="2:12" ht="12.5">
      <c r="B31" s="114">
        <v>45485.421550925923</v>
      </c>
      <c r="C31" s="100">
        <v>427</v>
      </c>
      <c r="D31" s="115">
        <v>14.28</v>
      </c>
      <c r="E31" s="98">
        <v>6097.5599999999995</v>
      </c>
      <c r="F31" s="101" t="s">
        <v>12</v>
      </c>
    </row>
    <row r="32" spans="2:12" ht="12.5">
      <c r="B32" s="114">
        <v>45485.443379629629</v>
      </c>
      <c r="C32" s="100">
        <v>684</v>
      </c>
      <c r="D32" s="115">
        <v>14.28</v>
      </c>
      <c r="E32" s="98">
        <v>9767.52</v>
      </c>
      <c r="F32" s="101" t="s">
        <v>12</v>
      </c>
    </row>
    <row r="33" spans="2:6" ht="12.5">
      <c r="B33" s="114">
        <v>45485.45821759259</v>
      </c>
      <c r="C33" s="100">
        <v>390</v>
      </c>
      <c r="D33" s="115">
        <v>14.34</v>
      </c>
      <c r="E33" s="98">
        <v>5592.6</v>
      </c>
      <c r="F33" s="101" t="s">
        <v>12</v>
      </c>
    </row>
    <row r="34" spans="2:6" ht="12.5">
      <c r="B34" s="114">
        <v>45485.461273148147</v>
      </c>
      <c r="C34" s="100">
        <v>192</v>
      </c>
      <c r="D34" s="115">
        <v>14.33</v>
      </c>
      <c r="E34" s="98">
        <v>2751.36</v>
      </c>
      <c r="F34" s="101" t="s">
        <v>12</v>
      </c>
    </row>
    <row r="35" spans="2:6" ht="12.5">
      <c r="B35" s="114">
        <v>45485.461273148147</v>
      </c>
      <c r="C35" s="100">
        <v>229</v>
      </c>
      <c r="D35" s="115">
        <v>14.33</v>
      </c>
      <c r="E35" s="98">
        <v>3281.57</v>
      </c>
      <c r="F35" s="101" t="s">
        <v>12</v>
      </c>
    </row>
    <row r="36" spans="2:6" ht="12.5">
      <c r="B36" s="114">
        <v>45485.474328703705</v>
      </c>
      <c r="C36" s="100">
        <v>310</v>
      </c>
      <c r="D36" s="115">
        <v>14.33</v>
      </c>
      <c r="E36" s="98">
        <v>4442.3</v>
      </c>
      <c r="F36" s="101" t="s">
        <v>12</v>
      </c>
    </row>
    <row r="37" spans="2:6" ht="12.5">
      <c r="B37" s="114">
        <v>45485.474328703705</v>
      </c>
      <c r="C37" s="100">
        <v>24</v>
      </c>
      <c r="D37" s="115">
        <v>14.33</v>
      </c>
      <c r="E37" s="98">
        <v>343.92</v>
      </c>
      <c r="F37" s="101" t="s">
        <v>12</v>
      </c>
    </row>
    <row r="38" spans="2:6" ht="12.5">
      <c r="B38" s="114">
        <v>45485.474328703705</v>
      </c>
      <c r="C38" s="100">
        <v>336</v>
      </c>
      <c r="D38" s="115">
        <v>14.33</v>
      </c>
      <c r="E38" s="98">
        <v>4814.88</v>
      </c>
      <c r="F38" s="101" t="s">
        <v>12</v>
      </c>
    </row>
    <row r="39" spans="2:6" ht="12.5">
      <c r="B39" s="114">
        <v>45485.492418981485</v>
      </c>
      <c r="C39" s="100">
        <v>302</v>
      </c>
      <c r="D39" s="115">
        <v>14.35</v>
      </c>
      <c r="E39" s="98">
        <v>4333.7</v>
      </c>
      <c r="F39" s="101" t="s">
        <v>12</v>
      </c>
    </row>
    <row r="40" spans="2:6" ht="12.5">
      <c r="B40" s="114">
        <v>45485.492418981485</v>
      </c>
      <c r="C40" s="100">
        <v>396</v>
      </c>
      <c r="D40" s="115">
        <v>14.35</v>
      </c>
      <c r="E40" s="98">
        <v>5682.5999999999995</v>
      </c>
      <c r="F40" s="101" t="s">
        <v>12</v>
      </c>
    </row>
    <row r="41" spans="2:6" ht="12.5">
      <c r="B41" s="114">
        <v>45485.49726851852</v>
      </c>
      <c r="C41" s="100">
        <v>373</v>
      </c>
      <c r="D41" s="115">
        <v>14.38</v>
      </c>
      <c r="E41" s="98">
        <v>5363.7400000000007</v>
      </c>
      <c r="F41" s="101" t="s">
        <v>12</v>
      </c>
    </row>
    <row r="42" spans="2:6" ht="12.5">
      <c r="B42" s="114">
        <v>45485.508784722224</v>
      </c>
      <c r="C42" s="100">
        <v>343</v>
      </c>
      <c r="D42" s="115">
        <v>14.37</v>
      </c>
      <c r="E42" s="98">
        <v>4928.91</v>
      </c>
      <c r="F42" s="101" t="s">
        <v>12</v>
      </c>
    </row>
    <row r="43" spans="2:6" ht="12.5">
      <c r="B43" s="114">
        <v>45485.518078703702</v>
      </c>
      <c r="C43" s="100">
        <v>355</v>
      </c>
      <c r="D43" s="115">
        <v>14.36</v>
      </c>
      <c r="E43" s="98">
        <v>5097.8</v>
      </c>
      <c r="F43" s="101" t="s">
        <v>12</v>
      </c>
    </row>
    <row r="44" spans="2:6" ht="12.5">
      <c r="B44" s="114">
        <v>45485.523078703707</v>
      </c>
      <c r="C44" s="100">
        <v>335</v>
      </c>
      <c r="D44" s="115">
        <v>14.37</v>
      </c>
      <c r="E44" s="98">
        <v>4813.95</v>
      </c>
      <c r="F44" s="101" t="s">
        <v>12</v>
      </c>
    </row>
    <row r="45" spans="2:6" ht="12.5">
      <c r="B45" s="114">
        <v>45485.548738425925</v>
      </c>
      <c r="C45" s="100">
        <v>701</v>
      </c>
      <c r="D45" s="115">
        <v>14.39</v>
      </c>
      <c r="E45" s="98">
        <v>10087.390000000001</v>
      </c>
      <c r="F45" s="101" t="s">
        <v>12</v>
      </c>
    </row>
    <row r="46" spans="2:6" ht="12.5">
      <c r="B46" s="114">
        <v>45485.548738425925</v>
      </c>
      <c r="C46" s="100">
        <v>342</v>
      </c>
      <c r="D46" s="115">
        <v>14.39</v>
      </c>
      <c r="E46" s="98">
        <v>4921.38</v>
      </c>
      <c r="F46" s="101" t="s">
        <v>12</v>
      </c>
    </row>
    <row r="47" spans="2:6" ht="12.5">
      <c r="B47" s="114">
        <v>45485.562662037039</v>
      </c>
      <c r="C47" s="100">
        <v>378</v>
      </c>
      <c r="D47" s="115">
        <v>14.4</v>
      </c>
      <c r="E47" s="98">
        <v>5443.2</v>
      </c>
      <c r="F47" s="101" t="s">
        <v>12</v>
      </c>
    </row>
    <row r="48" spans="2:6" ht="12.5">
      <c r="B48" s="114">
        <v>45485.577951388892</v>
      </c>
      <c r="C48" s="100">
        <v>739</v>
      </c>
      <c r="D48" s="115">
        <v>14.39</v>
      </c>
      <c r="E48" s="98">
        <v>10634.210000000001</v>
      </c>
      <c r="F48" s="101" t="s">
        <v>12</v>
      </c>
    </row>
    <row r="49" spans="2:6" ht="12.5">
      <c r="B49" s="114">
        <v>45485.595104166663</v>
      </c>
      <c r="C49" s="100">
        <v>358</v>
      </c>
      <c r="D49" s="115">
        <v>14.4</v>
      </c>
      <c r="E49" s="98">
        <v>5155.2</v>
      </c>
      <c r="F49" s="101" t="s">
        <v>12</v>
      </c>
    </row>
    <row r="50" spans="2:6" ht="12.5">
      <c r="B50" s="114">
        <v>45485.595104166663</v>
      </c>
      <c r="C50" s="100">
        <v>310</v>
      </c>
      <c r="D50" s="115">
        <v>14.4</v>
      </c>
      <c r="E50" s="98">
        <v>4464</v>
      </c>
      <c r="F50" s="101" t="s">
        <v>12</v>
      </c>
    </row>
    <row r="51" spans="2:6" ht="12.5">
      <c r="B51" s="114">
        <v>45485.604178240741</v>
      </c>
      <c r="C51" s="100">
        <v>364</v>
      </c>
      <c r="D51" s="115">
        <v>14.41</v>
      </c>
      <c r="E51" s="98">
        <v>5245.24</v>
      </c>
      <c r="F51" s="101" t="s">
        <v>12</v>
      </c>
    </row>
    <row r="52" spans="2:6" ht="12.5">
      <c r="B52" s="114">
        <v>45485.616296296299</v>
      </c>
      <c r="C52" s="100">
        <v>352</v>
      </c>
      <c r="D52" s="115">
        <v>14.43</v>
      </c>
      <c r="E52" s="98">
        <v>5079.3599999999997</v>
      </c>
      <c r="F52" s="101" t="s">
        <v>12</v>
      </c>
    </row>
    <row r="53" spans="2:6" ht="12.5">
      <c r="B53" s="114">
        <v>45485.616296296299</v>
      </c>
      <c r="C53" s="100">
        <v>365</v>
      </c>
      <c r="D53" s="115">
        <v>14.43</v>
      </c>
      <c r="E53" s="98">
        <v>5266.95</v>
      </c>
      <c r="F53" s="101" t="s">
        <v>12</v>
      </c>
    </row>
    <row r="54" spans="2:6" ht="12.5">
      <c r="B54" s="114">
        <v>45485.624363425923</v>
      </c>
      <c r="C54" s="100">
        <v>352</v>
      </c>
      <c r="D54" s="115">
        <v>14.41</v>
      </c>
      <c r="E54" s="98">
        <v>5072.32</v>
      </c>
      <c r="F54" s="101" t="s">
        <v>12</v>
      </c>
    </row>
    <row r="55" spans="2:6" ht="12.5">
      <c r="B55" s="114">
        <v>45485.632025462961</v>
      </c>
      <c r="C55" s="100">
        <v>112</v>
      </c>
      <c r="D55" s="115">
        <v>14.41</v>
      </c>
      <c r="E55" s="98">
        <v>1613.92</v>
      </c>
      <c r="F55" s="101" t="s">
        <v>12</v>
      </c>
    </row>
    <row r="56" spans="2:6" ht="12.5">
      <c r="B56" s="114">
        <v>45485.632025462961</v>
      </c>
      <c r="C56" s="100">
        <v>237</v>
      </c>
      <c r="D56" s="115">
        <v>14.41</v>
      </c>
      <c r="E56" s="98">
        <v>3415.17</v>
      </c>
      <c r="F56" s="101" t="s">
        <v>12</v>
      </c>
    </row>
    <row r="57" spans="2:6" ht="12.5">
      <c r="B57" s="114">
        <v>45485.649317129632</v>
      </c>
      <c r="C57" s="100">
        <v>365</v>
      </c>
      <c r="D57" s="115">
        <v>14.43</v>
      </c>
      <c r="E57" s="98">
        <v>5266.95</v>
      </c>
      <c r="F57" s="101" t="s">
        <v>12</v>
      </c>
    </row>
    <row r="58" spans="2:6" ht="12.5">
      <c r="B58" s="114">
        <v>45485.649317129632</v>
      </c>
      <c r="C58" s="100">
        <v>684</v>
      </c>
      <c r="D58" s="115">
        <v>14.43</v>
      </c>
      <c r="E58" s="98">
        <v>9870.119999999999</v>
      </c>
      <c r="F58" s="101" t="s">
        <v>12</v>
      </c>
    </row>
    <row r="59" spans="2:6" ht="12.5">
      <c r="B59" s="114">
        <v>45485.659016203703</v>
      </c>
      <c r="C59" s="100">
        <v>385</v>
      </c>
      <c r="D59" s="115">
        <v>14.36</v>
      </c>
      <c r="E59" s="98">
        <v>5528.5999999999995</v>
      </c>
      <c r="F59" s="101" t="s">
        <v>12</v>
      </c>
    </row>
    <row r="60" spans="2:6" ht="12.5">
      <c r="B60" s="114">
        <v>45485.659016203703</v>
      </c>
      <c r="C60" s="100">
        <v>384</v>
      </c>
      <c r="D60" s="115">
        <v>14.37</v>
      </c>
      <c r="E60" s="98">
        <v>5518.08</v>
      </c>
      <c r="F60" s="101" t="s">
        <v>12</v>
      </c>
    </row>
    <row r="61" spans="2:6" ht="12.5">
      <c r="B61" s="114">
        <v>45485.668576388889</v>
      </c>
      <c r="C61" s="100">
        <v>377</v>
      </c>
      <c r="D61" s="115">
        <v>14.37</v>
      </c>
      <c r="E61" s="98">
        <v>5417.49</v>
      </c>
      <c r="F61" s="101" t="s">
        <v>12</v>
      </c>
    </row>
    <row r="62" spans="2:6" ht="12.5">
      <c r="B62" s="114">
        <v>45485.673958333333</v>
      </c>
      <c r="C62" s="100">
        <v>358</v>
      </c>
      <c r="D62" s="115">
        <v>14.41</v>
      </c>
      <c r="E62" s="98">
        <v>5158.78</v>
      </c>
      <c r="F62" s="101" t="s">
        <v>12</v>
      </c>
    </row>
    <row r="63" spans="2:6" ht="12.5">
      <c r="B63" s="114">
        <v>45485.673958333333</v>
      </c>
      <c r="C63" s="100">
        <v>362</v>
      </c>
      <c r="D63" s="115">
        <v>14.42</v>
      </c>
      <c r="E63" s="98">
        <v>5220.04</v>
      </c>
      <c r="F63" s="101" t="s">
        <v>12</v>
      </c>
    </row>
    <row r="64" spans="2:6" ht="12.5">
      <c r="B64" s="114">
        <v>45485.680960648147</v>
      </c>
      <c r="C64" s="100">
        <v>367</v>
      </c>
      <c r="D64" s="115">
        <v>14.38</v>
      </c>
      <c r="E64" s="98">
        <v>5277.46</v>
      </c>
      <c r="F64" s="101" t="s">
        <v>12</v>
      </c>
    </row>
    <row r="65" spans="2:6" ht="12.5">
      <c r="B65" s="114">
        <v>45485.695960648147</v>
      </c>
      <c r="C65" s="100">
        <v>1076</v>
      </c>
      <c r="D65" s="115">
        <v>14.38</v>
      </c>
      <c r="E65" s="98">
        <v>15472.880000000001</v>
      </c>
      <c r="F65" s="101" t="s">
        <v>12</v>
      </c>
    </row>
    <row r="66" spans="2:6" ht="12.5">
      <c r="B66" s="114">
        <v>45485.707071759258</v>
      </c>
      <c r="C66" s="100">
        <v>374</v>
      </c>
      <c r="D66" s="115">
        <v>14.34</v>
      </c>
      <c r="E66" s="98">
        <v>5363.16</v>
      </c>
      <c r="F66" s="101" t="s">
        <v>12</v>
      </c>
    </row>
    <row r="67" spans="2:6" ht="12.5">
      <c r="B67" s="114">
        <v>45485.707071759258</v>
      </c>
      <c r="C67" s="100">
        <v>368</v>
      </c>
      <c r="D67" s="115">
        <v>14.35</v>
      </c>
      <c r="E67" s="98">
        <v>5280.8</v>
      </c>
      <c r="F67" s="101" t="s">
        <v>12</v>
      </c>
    </row>
    <row r="68" spans="2:6" ht="12.5">
      <c r="B68" s="114">
        <v>45485.722002314818</v>
      </c>
      <c r="C68" s="100">
        <v>497</v>
      </c>
      <c r="D68" s="115">
        <v>14.37</v>
      </c>
      <c r="E68" s="98">
        <v>7141.8899999999994</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2" priority="1">
      <formula>$D15&gt;#REF!</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4B55-7A5F-4C9F-8E26-796DC37059C2}">
  <sheetPr codeName="Sheet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45484</v>
      </c>
      <c r="C15" s="83">
        <f>SUMIF(F20:F5000,F15,C20:C5000)</f>
        <v>25080</v>
      </c>
      <c r="D15" s="84">
        <f>E15/C15</f>
        <v>14.05045015948963</v>
      </c>
      <c r="E15" s="84">
        <f>SUMIF(F20:F5000,F15,E20:E5000)</f>
        <v>352385.28999999992</v>
      </c>
      <c r="F15" s="85" t="s">
        <v>12</v>
      </c>
    </row>
    <row r="16" spans="2:10">
      <c r="B16" s="30">
        <v>45484</v>
      </c>
      <c r="C16" s="83">
        <f>SUMIF(F20:F5001,F16,C20:C5001)</f>
        <v>0</v>
      </c>
      <c r="D16" s="84">
        <v>0</v>
      </c>
      <c r="E16" s="84">
        <f>SUMIF(F20:F5001,F16,E20:E5001)</f>
        <v>0</v>
      </c>
      <c r="F16" s="85" t="s">
        <v>22</v>
      </c>
    </row>
    <row r="17" spans="2:12" ht="12.5">
      <c r="B17" s="30">
        <v>45484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45484.382268518515</v>
      </c>
      <c r="C20" s="100">
        <v>721</v>
      </c>
      <c r="D20" s="115">
        <v>13.99</v>
      </c>
      <c r="E20" s="98">
        <v>10086.790000000001</v>
      </c>
      <c r="F20" s="101" t="s">
        <v>12</v>
      </c>
      <c r="G20" s="116"/>
      <c r="H20" s="113"/>
      <c r="I20" s="113"/>
      <c r="J20" s="113"/>
      <c r="K20" s="113"/>
    </row>
    <row r="21" spans="2:12" ht="12.5">
      <c r="B21" s="114">
        <v>45484.382268518515</v>
      </c>
      <c r="C21" s="100">
        <v>79</v>
      </c>
      <c r="D21" s="115">
        <v>13.99</v>
      </c>
      <c r="E21" s="98">
        <v>1105.21</v>
      </c>
      <c r="F21" s="94" t="s">
        <v>12</v>
      </c>
    </row>
    <row r="22" spans="2:12" ht="12.5">
      <c r="B22" s="114">
        <v>45484.382453703707</v>
      </c>
      <c r="C22" s="100">
        <v>600</v>
      </c>
      <c r="D22" s="115">
        <v>14.01</v>
      </c>
      <c r="E22" s="98">
        <v>8406</v>
      </c>
      <c r="F22" s="94" t="s">
        <v>12</v>
      </c>
    </row>
    <row r="23" spans="2:12" ht="12.5">
      <c r="B23" s="114">
        <v>45484.383136574077</v>
      </c>
      <c r="C23" s="100">
        <v>70</v>
      </c>
      <c r="D23" s="115">
        <v>14.01</v>
      </c>
      <c r="E23" s="98">
        <v>980.69999999999993</v>
      </c>
      <c r="F23" s="101" t="s">
        <v>12</v>
      </c>
    </row>
    <row r="24" spans="2:12" ht="12.5">
      <c r="B24" s="114">
        <v>45484.383136574077</v>
      </c>
      <c r="C24" s="100">
        <v>135</v>
      </c>
      <c r="D24" s="115">
        <v>14.01</v>
      </c>
      <c r="E24" s="98">
        <v>1891.35</v>
      </c>
      <c r="F24" s="101" t="s">
        <v>12</v>
      </c>
    </row>
    <row r="25" spans="2:12" ht="12.5">
      <c r="B25" s="114">
        <v>45484.383136574077</v>
      </c>
      <c r="C25" s="100">
        <v>349</v>
      </c>
      <c r="D25" s="115">
        <v>14.01</v>
      </c>
      <c r="E25" s="98">
        <v>4889.49</v>
      </c>
      <c r="F25" s="101" t="s">
        <v>12</v>
      </c>
    </row>
    <row r="26" spans="2:12" ht="12.5">
      <c r="B26" s="114">
        <v>45484.383136574077</v>
      </c>
      <c r="C26" s="100">
        <v>295</v>
      </c>
      <c r="D26" s="115">
        <v>14.01</v>
      </c>
      <c r="E26" s="98">
        <v>4132.95</v>
      </c>
      <c r="F26" s="101" t="s">
        <v>12</v>
      </c>
    </row>
    <row r="27" spans="2:12" ht="12.5">
      <c r="B27" s="114">
        <v>45484.389016203706</v>
      </c>
      <c r="C27" s="100">
        <v>387</v>
      </c>
      <c r="D27" s="115">
        <v>13.94</v>
      </c>
      <c r="E27" s="98">
        <v>5394.78</v>
      </c>
      <c r="F27" s="101" t="s">
        <v>12</v>
      </c>
    </row>
    <row r="28" spans="2:12" ht="12.5">
      <c r="B28" s="114">
        <v>45484.389016203706</v>
      </c>
      <c r="C28" s="100">
        <v>352</v>
      </c>
      <c r="D28" s="115">
        <v>13.94</v>
      </c>
      <c r="E28" s="98">
        <v>4906.88</v>
      </c>
      <c r="F28" s="101" t="s">
        <v>12</v>
      </c>
    </row>
    <row r="29" spans="2:12" ht="12.5">
      <c r="B29" s="114">
        <v>45484.403321759259</v>
      </c>
      <c r="C29" s="100">
        <v>341</v>
      </c>
      <c r="D29" s="115">
        <v>13.98</v>
      </c>
      <c r="E29" s="98">
        <v>4767.18</v>
      </c>
      <c r="F29" s="101" t="s">
        <v>12</v>
      </c>
    </row>
    <row r="30" spans="2:12" ht="12.5">
      <c r="B30" s="114">
        <v>45484.404409722221</v>
      </c>
      <c r="C30" s="100">
        <v>30</v>
      </c>
      <c r="D30" s="115">
        <v>13.98</v>
      </c>
      <c r="E30" s="98">
        <v>419.40000000000003</v>
      </c>
      <c r="F30" s="101" t="s">
        <v>12</v>
      </c>
    </row>
    <row r="31" spans="2:12" ht="12.5">
      <c r="B31" s="114">
        <v>45484.404409722221</v>
      </c>
      <c r="C31" s="100">
        <v>355</v>
      </c>
      <c r="D31" s="115">
        <v>13.98</v>
      </c>
      <c r="E31" s="98">
        <v>4962.9000000000005</v>
      </c>
      <c r="F31" s="101" t="s">
        <v>12</v>
      </c>
    </row>
    <row r="32" spans="2:12" ht="12.5">
      <c r="B32" s="114">
        <v>45484.404409722221</v>
      </c>
      <c r="C32" s="100">
        <v>347</v>
      </c>
      <c r="D32" s="115">
        <v>13.98</v>
      </c>
      <c r="E32" s="98">
        <v>4851.0600000000004</v>
      </c>
      <c r="F32" s="101" t="s">
        <v>12</v>
      </c>
    </row>
    <row r="33" spans="2:6" ht="12.5">
      <c r="B33" s="114">
        <v>45484.404409722221</v>
      </c>
      <c r="C33" s="100">
        <v>356</v>
      </c>
      <c r="D33" s="115">
        <v>13.98</v>
      </c>
      <c r="E33" s="98">
        <v>4976.88</v>
      </c>
      <c r="F33" s="101" t="s">
        <v>12</v>
      </c>
    </row>
    <row r="34" spans="2:6" ht="12.5">
      <c r="B34" s="114">
        <v>45484.407592592594</v>
      </c>
      <c r="C34" s="100">
        <v>2</v>
      </c>
      <c r="D34" s="115">
        <v>13.99</v>
      </c>
      <c r="E34" s="98">
        <v>27.98</v>
      </c>
      <c r="F34" s="101" t="s">
        <v>12</v>
      </c>
    </row>
    <row r="35" spans="2:6" ht="12.5">
      <c r="B35" s="114">
        <v>45484.407592592594</v>
      </c>
      <c r="C35" s="100">
        <v>328</v>
      </c>
      <c r="D35" s="115">
        <v>13.99</v>
      </c>
      <c r="E35" s="98">
        <v>4588.72</v>
      </c>
      <c r="F35" s="101" t="s">
        <v>12</v>
      </c>
    </row>
    <row r="36" spans="2:6" ht="12.5">
      <c r="B36" s="114">
        <v>45484.407592592594</v>
      </c>
      <c r="C36" s="100">
        <v>328</v>
      </c>
      <c r="D36" s="115">
        <v>13.99</v>
      </c>
      <c r="E36" s="98">
        <v>4588.72</v>
      </c>
      <c r="F36" s="101" t="s">
        <v>12</v>
      </c>
    </row>
    <row r="37" spans="2:6" ht="12.5">
      <c r="B37" s="114">
        <v>45484.413055555553</v>
      </c>
      <c r="C37" s="100">
        <v>364</v>
      </c>
      <c r="D37" s="115">
        <v>13.98</v>
      </c>
      <c r="E37" s="98">
        <v>5088.72</v>
      </c>
      <c r="F37" s="101" t="s">
        <v>12</v>
      </c>
    </row>
    <row r="38" spans="2:6" ht="12.5">
      <c r="B38" s="114">
        <v>45484.418969907405</v>
      </c>
      <c r="C38" s="100">
        <v>349</v>
      </c>
      <c r="D38" s="115">
        <v>13.99</v>
      </c>
      <c r="E38" s="98">
        <v>4882.51</v>
      </c>
      <c r="F38" s="101" t="s">
        <v>12</v>
      </c>
    </row>
    <row r="39" spans="2:6" ht="12.5">
      <c r="B39" s="114">
        <v>45484.418969907405</v>
      </c>
      <c r="C39" s="100">
        <v>110</v>
      </c>
      <c r="D39" s="115">
        <v>13.99</v>
      </c>
      <c r="E39" s="98">
        <v>1538.9</v>
      </c>
      <c r="F39" s="101" t="s">
        <v>12</v>
      </c>
    </row>
    <row r="40" spans="2:6" ht="12.5">
      <c r="B40" s="114">
        <v>45484.418969907405</v>
      </c>
      <c r="C40" s="100">
        <v>247</v>
      </c>
      <c r="D40" s="115">
        <v>13.99</v>
      </c>
      <c r="E40" s="98">
        <v>3455.53</v>
      </c>
      <c r="F40" s="101" t="s">
        <v>12</v>
      </c>
    </row>
    <row r="41" spans="2:6" ht="12.5">
      <c r="B41" s="114">
        <v>45484.433136574073</v>
      </c>
      <c r="C41" s="100">
        <v>688</v>
      </c>
      <c r="D41" s="115">
        <v>14.03</v>
      </c>
      <c r="E41" s="98">
        <v>9652.64</v>
      </c>
      <c r="F41" s="101" t="s">
        <v>12</v>
      </c>
    </row>
    <row r="42" spans="2:6" ht="12.5">
      <c r="B42" s="114">
        <v>45484.433136574073</v>
      </c>
      <c r="C42" s="100">
        <v>345</v>
      </c>
      <c r="D42" s="115">
        <v>14.03</v>
      </c>
      <c r="E42" s="98">
        <v>4840.3499999999995</v>
      </c>
      <c r="F42" s="101" t="s">
        <v>12</v>
      </c>
    </row>
    <row r="43" spans="2:6" ht="12.5">
      <c r="B43" s="114">
        <v>45484.445486111108</v>
      </c>
      <c r="C43" s="100">
        <v>71</v>
      </c>
      <c r="D43" s="115">
        <v>14.05</v>
      </c>
      <c r="E43" s="98">
        <v>997.55000000000007</v>
      </c>
      <c r="F43" s="101" t="s">
        <v>12</v>
      </c>
    </row>
    <row r="44" spans="2:6" ht="12.5">
      <c r="B44" s="114">
        <v>45484.445486111108</v>
      </c>
      <c r="C44" s="100">
        <v>7</v>
      </c>
      <c r="D44" s="115">
        <v>14.05</v>
      </c>
      <c r="E44" s="98">
        <v>98.350000000000009</v>
      </c>
      <c r="F44" s="101" t="s">
        <v>12</v>
      </c>
    </row>
    <row r="45" spans="2:6" ht="12.5">
      <c r="B45" s="114">
        <v>45484.445486111108</v>
      </c>
      <c r="C45" s="100">
        <v>600</v>
      </c>
      <c r="D45" s="115">
        <v>14.05</v>
      </c>
      <c r="E45" s="98">
        <v>8430</v>
      </c>
      <c r="F45" s="101" t="s">
        <v>12</v>
      </c>
    </row>
    <row r="46" spans="2:6" ht="12.5">
      <c r="B46" s="114">
        <v>45484.445486111108</v>
      </c>
      <c r="C46" s="100">
        <v>360</v>
      </c>
      <c r="D46" s="115">
        <v>14.05</v>
      </c>
      <c r="E46" s="98">
        <v>5058</v>
      </c>
      <c r="F46" s="101" t="s">
        <v>12</v>
      </c>
    </row>
    <row r="47" spans="2:6" ht="12.5">
      <c r="B47" s="114">
        <v>45484.445486111108</v>
      </c>
      <c r="C47" s="100">
        <v>86</v>
      </c>
      <c r="D47" s="115">
        <v>14.05</v>
      </c>
      <c r="E47" s="98">
        <v>1208.3</v>
      </c>
      <c r="F47" s="101" t="s">
        <v>12</v>
      </c>
    </row>
    <row r="48" spans="2:6" ht="12.5">
      <c r="B48" s="114">
        <v>45484.46</v>
      </c>
      <c r="C48" s="100">
        <v>91</v>
      </c>
      <c r="D48" s="115">
        <v>14.03</v>
      </c>
      <c r="E48" s="98">
        <v>1276.73</v>
      </c>
      <c r="F48" s="101" t="s">
        <v>12</v>
      </c>
    </row>
    <row r="49" spans="2:6" ht="12.5">
      <c r="B49" s="114">
        <v>45484.46</v>
      </c>
      <c r="C49" s="100">
        <v>556</v>
      </c>
      <c r="D49" s="115">
        <v>14.03</v>
      </c>
      <c r="E49" s="98">
        <v>7800.6799999999994</v>
      </c>
      <c r="F49" s="101" t="s">
        <v>12</v>
      </c>
    </row>
    <row r="50" spans="2:6" ht="12.5">
      <c r="B50" s="114">
        <v>45484.46</v>
      </c>
      <c r="C50" s="100">
        <v>20</v>
      </c>
      <c r="D50" s="115">
        <v>14.03</v>
      </c>
      <c r="E50" s="98">
        <v>280.59999999999997</v>
      </c>
      <c r="F50" s="101" t="s">
        <v>12</v>
      </c>
    </row>
    <row r="51" spans="2:6" ht="12.5">
      <c r="B51" s="114">
        <v>45484.481006944443</v>
      </c>
      <c r="C51" s="100">
        <v>12</v>
      </c>
      <c r="D51" s="115">
        <v>14.07</v>
      </c>
      <c r="E51" s="98">
        <v>168.84</v>
      </c>
      <c r="F51" s="101" t="s">
        <v>12</v>
      </c>
    </row>
    <row r="52" spans="2:6" ht="12.5">
      <c r="B52" s="114">
        <v>45484.481006944443</v>
      </c>
      <c r="C52" s="100">
        <v>538</v>
      </c>
      <c r="D52" s="115">
        <v>14.07</v>
      </c>
      <c r="E52" s="98">
        <v>7569.66</v>
      </c>
      <c r="F52" s="101" t="s">
        <v>12</v>
      </c>
    </row>
    <row r="53" spans="2:6" ht="12.5">
      <c r="B53" s="114">
        <v>45484.481006944443</v>
      </c>
      <c r="C53" s="100">
        <v>673</v>
      </c>
      <c r="D53" s="115">
        <v>14.07</v>
      </c>
      <c r="E53" s="98">
        <v>9469.11</v>
      </c>
      <c r="F53" s="101" t="s">
        <v>12</v>
      </c>
    </row>
    <row r="54" spans="2:6" ht="12.5">
      <c r="B54" s="114">
        <v>45484.481006944443</v>
      </c>
      <c r="C54" s="100">
        <v>198</v>
      </c>
      <c r="D54" s="115">
        <v>14.07</v>
      </c>
      <c r="E54" s="98">
        <v>2785.86</v>
      </c>
      <c r="F54" s="101" t="s">
        <v>12</v>
      </c>
    </row>
    <row r="55" spans="2:6" ht="12.5">
      <c r="B55" s="114">
        <v>45484.481006944443</v>
      </c>
      <c r="C55" s="100">
        <v>358</v>
      </c>
      <c r="D55" s="115">
        <v>14.07</v>
      </c>
      <c r="E55" s="98">
        <v>5037.0600000000004</v>
      </c>
      <c r="F55" s="101" t="s">
        <v>12</v>
      </c>
    </row>
    <row r="56" spans="2:6" ht="12.5">
      <c r="B56" s="114">
        <v>45484.492800925924</v>
      </c>
      <c r="C56" s="100">
        <v>84</v>
      </c>
      <c r="D56" s="115">
        <v>14.06</v>
      </c>
      <c r="E56" s="98">
        <v>1181.04</v>
      </c>
      <c r="F56" s="101" t="s">
        <v>12</v>
      </c>
    </row>
    <row r="57" spans="2:6" ht="12.5">
      <c r="B57" s="114">
        <v>45484.492800925924</v>
      </c>
      <c r="C57" s="100">
        <v>247</v>
      </c>
      <c r="D57" s="115">
        <v>14.06</v>
      </c>
      <c r="E57" s="98">
        <v>3472.82</v>
      </c>
      <c r="F57" s="101" t="s">
        <v>12</v>
      </c>
    </row>
    <row r="58" spans="2:6" ht="12.5">
      <c r="B58" s="114">
        <v>45484.492800925924</v>
      </c>
      <c r="C58" s="100">
        <v>353</v>
      </c>
      <c r="D58" s="115">
        <v>14.06</v>
      </c>
      <c r="E58" s="98">
        <v>4963.18</v>
      </c>
      <c r="F58" s="101" t="s">
        <v>12</v>
      </c>
    </row>
    <row r="59" spans="2:6" ht="12.5">
      <c r="B59" s="114">
        <v>45484.513912037037</v>
      </c>
      <c r="C59" s="100">
        <v>357</v>
      </c>
      <c r="D59" s="115">
        <v>14.07</v>
      </c>
      <c r="E59" s="98">
        <v>5022.99</v>
      </c>
      <c r="F59" s="101" t="s">
        <v>12</v>
      </c>
    </row>
    <row r="60" spans="2:6" ht="12.5">
      <c r="B60" s="114">
        <v>45484.513981481483</v>
      </c>
      <c r="C60" s="100">
        <v>385</v>
      </c>
      <c r="D60" s="115">
        <v>14.06</v>
      </c>
      <c r="E60" s="98">
        <v>5413.1</v>
      </c>
      <c r="F60" s="101" t="s">
        <v>12</v>
      </c>
    </row>
    <row r="61" spans="2:6" ht="12.5">
      <c r="B61" s="114">
        <v>45484.513981481483</v>
      </c>
      <c r="C61" s="100">
        <v>365</v>
      </c>
      <c r="D61" s="115">
        <v>14.06</v>
      </c>
      <c r="E61" s="98">
        <v>5131.9000000000005</v>
      </c>
      <c r="F61" s="101" t="s">
        <v>12</v>
      </c>
    </row>
    <row r="62" spans="2:6" ht="12.5">
      <c r="B62" s="114">
        <v>45484.513981481483</v>
      </c>
      <c r="C62" s="100">
        <v>336</v>
      </c>
      <c r="D62" s="115">
        <v>14.06</v>
      </c>
      <c r="E62" s="98">
        <v>4724.16</v>
      </c>
      <c r="F62" s="101" t="s">
        <v>12</v>
      </c>
    </row>
    <row r="63" spans="2:6" ht="12.5">
      <c r="B63" s="114">
        <v>45484.513981481483</v>
      </c>
      <c r="C63" s="100">
        <v>342</v>
      </c>
      <c r="D63" s="115">
        <v>14.06</v>
      </c>
      <c r="E63" s="98">
        <v>4808.5200000000004</v>
      </c>
      <c r="F63" s="101" t="s">
        <v>12</v>
      </c>
    </row>
    <row r="64" spans="2:6" ht="12.5">
      <c r="B64" s="114">
        <v>45484.519386574073</v>
      </c>
      <c r="C64" s="100">
        <v>173</v>
      </c>
      <c r="D64" s="115">
        <v>14.05</v>
      </c>
      <c r="E64" s="98">
        <v>2430.65</v>
      </c>
      <c r="F64" s="101" t="s">
        <v>12</v>
      </c>
    </row>
    <row r="65" spans="2:6" ht="12.5">
      <c r="B65" s="114">
        <v>45484.519386574073</v>
      </c>
      <c r="C65" s="100">
        <v>185</v>
      </c>
      <c r="D65" s="115">
        <v>14.05</v>
      </c>
      <c r="E65" s="98">
        <v>2599.25</v>
      </c>
      <c r="F65" s="101" t="s">
        <v>12</v>
      </c>
    </row>
    <row r="66" spans="2:6" ht="12.5">
      <c r="B66" s="114">
        <v>45484.529432870368</v>
      </c>
      <c r="C66" s="100">
        <v>349</v>
      </c>
      <c r="D66" s="115">
        <v>14.05</v>
      </c>
      <c r="E66" s="98">
        <v>4903.45</v>
      </c>
      <c r="F66" s="101" t="s">
        <v>12</v>
      </c>
    </row>
    <row r="67" spans="2:6" ht="12.5">
      <c r="B67" s="114">
        <v>45484.560173611113</v>
      </c>
      <c r="C67" s="100">
        <v>246</v>
      </c>
      <c r="D67" s="115">
        <v>14.05</v>
      </c>
      <c r="E67" s="98">
        <v>3456.3</v>
      </c>
      <c r="F67" s="101" t="s">
        <v>12</v>
      </c>
    </row>
    <row r="68" spans="2:6" ht="12.5">
      <c r="B68" s="114">
        <v>45484.560173611113</v>
      </c>
      <c r="C68" s="100">
        <v>134</v>
      </c>
      <c r="D68" s="115">
        <v>14.05</v>
      </c>
      <c r="E68" s="98">
        <v>1882.7</v>
      </c>
      <c r="F68" s="101" t="s">
        <v>12</v>
      </c>
    </row>
    <row r="69" spans="2:6" ht="12.5">
      <c r="B69" s="114">
        <v>45484.560624999998</v>
      </c>
      <c r="C69" s="100">
        <v>200</v>
      </c>
      <c r="D69" s="115">
        <v>14.04</v>
      </c>
      <c r="E69" s="98">
        <v>2808</v>
      </c>
      <c r="F69" s="101" t="s">
        <v>12</v>
      </c>
    </row>
    <row r="70" spans="2:6" ht="12.5">
      <c r="B70" s="114">
        <v>45484.57403935185</v>
      </c>
      <c r="C70" s="100">
        <v>478</v>
      </c>
      <c r="D70" s="115">
        <v>14.05</v>
      </c>
      <c r="E70" s="98">
        <v>6715.9000000000005</v>
      </c>
      <c r="F70" s="101" t="s">
        <v>12</v>
      </c>
    </row>
    <row r="71" spans="2:6" ht="12.5">
      <c r="B71" s="114">
        <v>45484.57403935185</v>
      </c>
      <c r="C71" s="100">
        <v>122</v>
      </c>
      <c r="D71" s="115">
        <v>14.05</v>
      </c>
      <c r="E71" s="98">
        <v>1714.1000000000001</v>
      </c>
      <c r="F71" s="101" t="s">
        <v>12</v>
      </c>
    </row>
    <row r="72" spans="2:6" ht="12.5">
      <c r="B72" s="114">
        <v>45484.575335648151</v>
      </c>
      <c r="C72" s="100">
        <v>126</v>
      </c>
      <c r="D72" s="115">
        <v>14.05</v>
      </c>
      <c r="E72" s="98">
        <v>1770.3000000000002</v>
      </c>
      <c r="F72" s="101" t="s">
        <v>12</v>
      </c>
    </row>
    <row r="73" spans="2:6" ht="12.5">
      <c r="B73" s="114">
        <v>45484.575335648151</v>
      </c>
      <c r="C73" s="100">
        <v>100</v>
      </c>
      <c r="D73" s="115">
        <v>14.05</v>
      </c>
      <c r="E73" s="98">
        <v>1405</v>
      </c>
      <c r="F73" s="101" t="s">
        <v>12</v>
      </c>
    </row>
    <row r="74" spans="2:6" ht="12.5">
      <c r="B74" s="114">
        <v>45484.575335648151</v>
      </c>
      <c r="C74" s="100">
        <v>80</v>
      </c>
      <c r="D74" s="115">
        <v>14.05</v>
      </c>
      <c r="E74" s="98">
        <v>1124</v>
      </c>
      <c r="F74" s="101" t="s">
        <v>12</v>
      </c>
    </row>
    <row r="75" spans="2:6" ht="12.5">
      <c r="B75" s="114">
        <v>45484.575335648151</v>
      </c>
      <c r="C75" s="100">
        <v>478</v>
      </c>
      <c r="D75" s="115">
        <v>14.05</v>
      </c>
      <c r="E75" s="98">
        <v>6715.9000000000005</v>
      </c>
      <c r="F75" s="101" t="s">
        <v>12</v>
      </c>
    </row>
    <row r="76" spans="2:6" ht="12.5">
      <c r="B76" s="114">
        <v>45484.575335648151</v>
      </c>
      <c r="C76" s="100">
        <v>220</v>
      </c>
      <c r="D76" s="115">
        <v>14.05</v>
      </c>
      <c r="E76" s="98">
        <v>3091</v>
      </c>
      <c r="F76" s="101" t="s">
        <v>12</v>
      </c>
    </row>
    <row r="77" spans="2:6" ht="12.5">
      <c r="B77" s="114">
        <v>45484.575335648151</v>
      </c>
      <c r="C77" s="100">
        <v>400</v>
      </c>
      <c r="D77" s="115">
        <v>14.05</v>
      </c>
      <c r="E77" s="98">
        <v>5620</v>
      </c>
      <c r="F77" s="101" t="s">
        <v>12</v>
      </c>
    </row>
    <row r="78" spans="2:6" ht="12.5">
      <c r="B78" s="114">
        <v>45484.575335648151</v>
      </c>
      <c r="C78" s="100">
        <v>146</v>
      </c>
      <c r="D78" s="115">
        <v>14.05</v>
      </c>
      <c r="E78" s="98">
        <v>2051.3000000000002</v>
      </c>
      <c r="F78" s="101" t="s">
        <v>12</v>
      </c>
    </row>
    <row r="79" spans="2:6" ht="12.5">
      <c r="B79" s="114">
        <v>45484.58216435185</v>
      </c>
      <c r="C79" s="100">
        <v>63</v>
      </c>
      <c r="D79" s="115">
        <v>14.04</v>
      </c>
      <c r="E79" s="98">
        <v>884.52</v>
      </c>
      <c r="F79" s="101" t="s">
        <v>12</v>
      </c>
    </row>
    <row r="80" spans="2:6" ht="12.5">
      <c r="B80" s="114">
        <v>45484.58284722222</v>
      </c>
      <c r="C80" s="100">
        <v>29</v>
      </c>
      <c r="D80" s="115">
        <v>14.04</v>
      </c>
      <c r="E80" s="98">
        <v>407.15999999999997</v>
      </c>
      <c r="F80" s="101" t="s">
        <v>12</v>
      </c>
    </row>
    <row r="81" spans="2:6" ht="12.5">
      <c r="B81" s="114">
        <v>45484.583055555559</v>
      </c>
      <c r="C81" s="100">
        <v>306</v>
      </c>
      <c r="D81" s="115">
        <v>14.04</v>
      </c>
      <c r="E81" s="98">
        <v>4296.24</v>
      </c>
      <c r="F81" s="101" t="s">
        <v>12</v>
      </c>
    </row>
    <row r="82" spans="2:6" ht="12.5">
      <c r="B82" s="114">
        <v>45484.597430555557</v>
      </c>
      <c r="C82" s="100">
        <v>358</v>
      </c>
      <c r="D82" s="115">
        <v>14.02</v>
      </c>
      <c r="E82" s="98">
        <v>5019.16</v>
      </c>
      <c r="F82" s="101" t="s">
        <v>12</v>
      </c>
    </row>
    <row r="83" spans="2:6" ht="12.5">
      <c r="B83" s="114">
        <v>45484.597430555557</v>
      </c>
      <c r="C83" s="100">
        <v>192</v>
      </c>
      <c r="D83" s="115">
        <v>14.02</v>
      </c>
      <c r="E83" s="98">
        <v>2691.84</v>
      </c>
      <c r="F83" s="101" t="s">
        <v>12</v>
      </c>
    </row>
    <row r="84" spans="2:6" ht="12.5">
      <c r="B84" s="114">
        <v>45484.597430555557</v>
      </c>
      <c r="C84" s="100">
        <v>199</v>
      </c>
      <c r="D84" s="115">
        <v>14.02</v>
      </c>
      <c r="E84" s="98">
        <v>2789.98</v>
      </c>
      <c r="F84" s="101" t="s">
        <v>12</v>
      </c>
    </row>
    <row r="85" spans="2:6" ht="12.5">
      <c r="B85" s="114">
        <v>45484.608356481483</v>
      </c>
      <c r="C85" s="100">
        <v>331</v>
      </c>
      <c r="D85" s="115">
        <v>14.07</v>
      </c>
      <c r="E85" s="98">
        <v>4657.17</v>
      </c>
      <c r="F85" s="101" t="s">
        <v>12</v>
      </c>
    </row>
    <row r="86" spans="2:6" ht="12.5">
      <c r="B86" s="114">
        <v>45484.608356481483</v>
      </c>
      <c r="C86" s="100">
        <v>357</v>
      </c>
      <c r="D86" s="115">
        <v>14.07</v>
      </c>
      <c r="E86" s="98">
        <v>5022.99</v>
      </c>
      <c r="F86" s="101" t="s">
        <v>12</v>
      </c>
    </row>
    <row r="87" spans="2:6" ht="12.5">
      <c r="B87" s="114">
        <v>45484.608356481483</v>
      </c>
      <c r="C87" s="100">
        <v>76</v>
      </c>
      <c r="D87" s="115">
        <v>14.07</v>
      </c>
      <c r="E87" s="98">
        <v>1069.32</v>
      </c>
      <c r="F87" s="101" t="s">
        <v>12</v>
      </c>
    </row>
    <row r="88" spans="2:6" ht="12.5">
      <c r="B88" s="114">
        <v>45484.613495370373</v>
      </c>
      <c r="C88" s="100">
        <v>334</v>
      </c>
      <c r="D88" s="115">
        <v>14.07</v>
      </c>
      <c r="E88" s="98">
        <v>4699.38</v>
      </c>
      <c r="F88" s="101" t="s">
        <v>12</v>
      </c>
    </row>
    <row r="89" spans="2:6" ht="12.5">
      <c r="B89" s="114">
        <v>45484.61990740741</v>
      </c>
      <c r="C89" s="100">
        <v>233</v>
      </c>
      <c r="D89" s="115">
        <v>14.07</v>
      </c>
      <c r="E89" s="98">
        <v>3278.31</v>
      </c>
      <c r="F89" s="101" t="s">
        <v>12</v>
      </c>
    </row>
    <row r="90" spans="2:6" ht="12.5">
      <c r="B90" s="114">
        <v>45484.61990740741</v>
      </c>
      <c r="C90" s="100">
        <v>119</v>
      </c>
      <c r="D90" s="115">
        <v>14.07</v>
      </c>
      <c r="E90" s="98">
        <v>1674.33</v>
      </c>
      <c r="F90" s="101" t="s">
        <v>12</v>
      </c>
    </row>
    <row r="91" spans="2:6" ht="12.5">
      <c r="B91" s="114">
        <v>45484.61990740741</v>
      </c>
      <c r="C91" s="100">
        <v>330</v>
      </c>
      <c r="D91" s="115">
        <v>14.07</v>
      </c>
      <c r="E91" s="98">
        <v>4643.1000000000004</v>
      </c>
      <c r="F91" s="101" t="s">
        <v>12</v>
      </c>
    </row>
    <row r="92" spans="2:6" ht="12.5">
      <c r="B92" s="114">
        <v>45484.642800925925</v>
      </c>
      <c r="C92" s="100">
        <v>320</v>
      </c>
      <c r="D92" s="115">
        <v>14.09</v>
      </c>
      <c r="E92" s="98">
        <v>4508.8</v>
      </c>
      <c r="F92" s="101" t="s">
        <v>12</v>
      </c>
    </row>
    <row r="93" spans="2:6" ht="12.5">
      <c r="B93" s="114">
        <v>45484.643877314818</v>
      </c>
      <c r="C93" s="100">
        <v>687</v>
      </c>
      <c r="D93" s="115">
        <v>14.09</v>
      </c>
      <c r="E93" s="98">
        <v>9679.83</v>
      </c>
      <c r="F93" s="101" t="s">
        <v>12</v>
      </c>
    </row>
    <row r="94" spans="2:6" ht="12.5">
      <c r="B94" s="114">
        <v>45484.643877314818</v>
      </c>
      <c r="C94" s="100">
        <v>13</v>
      </c>
      <c r="D94" s="115">
        <v>14.09</v>
      </c>
      <c r="E94" s="98">
        <v>183.17</v>
      </c>
      <c r="F94" s="101" t="s">
        <v>12</v>
      </c>
    </row>
    <row r="95" spans="2:6" ht="12.5">
      <c r="B95" s="114">
        <v>45484.646851851852</v>
      </c>
      <c r="C95" s="100">
        <v>333</v>
      </c>
      <c r="D95" s="115">
        <v>14.11</v>
      </c>
      <c r="E95" s="98">
        <v>4698.63</v>
      </c>
      <c r="F95" s="101" t="s">
        <v>12</v>
      </c>
    </row>
    <row r="96" spans="2:6" ht="12.5">
      <c r="B96" s="114">
        <v>45484.649675925924</v>
      </c>
      <c r="C96" s="100">
        <v>374</v>
      </c>
      <c r="D96" s="115">
        <v>14.09</v>
      </c>
      <c r="E96" s="98">
        <v>5269.66</v>
      </c>
      <c r="F96" s="101" t="s">
        <v>12</v>
      </c>
    </row>
    <row r="97" spans="2:6" ht="12.5">
      <c r="B97" s="114">
        <v>45484.64980324074</v>
      </c>
      <c r="C97" s="100">
        <v>330</v>
      </c>
      <c r="D97" s="115">
        <v>14.08</v>
      </c>
      <c r="E97" s="98">
        <v>4646.3999999999996</v>
      </c>
      <c r="F97" s="101" t="s">
        <v>12</v>
      </c>
    </row>
    <row r="98" spans="2:6" ht="12.5">
      <c r="B98" s="114">
        <v>45484.666655092595</v>
      </c>
      <c r="C98" s="100">
        <v>363</v>
      </c>
      <c r="D98" s="115">
        <v>14.08</v>
      </c>
      <c r="E98" s="98">
        <v>5111.04</v>
      </c>
      <c r="F98" s="101" t="s">
        <v>12</v>
      </c>
    </row>
    <row r="99" spans="2:6" ht="12.5">
      <c r="B99" s="114">
        <v>45484.666655092595</v>
      </c>
      <c r="C99" s="100">
        <v>680</v>
      </c>
      <c r="D99" s="115">
        <v>14.08</v>
      </c>
      <c r="E99" s="98">
        <v>9574.4</v>
      </c>
      <c r="F99" s="101" t="s">
        <v>12</v>
      </c>
    </row>
    <row r="100" spans="2:6" ht="12.5">
      <c r="B100" s="114">
        <v>45484.666655092595</v>
      </c>
      <c r="C100" s="100">
        <v>399</v>
      </c>
      <c r="D100" s="115">
        <v>14.08</v>
      </c>
      <c r="E100" s="98">
        <v>5617.92</v>
      </c>
      <c r="F100" s="101" t="s">
        <v>12</v>
      </c>
    </row>
    <row r="101" spans="2:6" ht="12.5">
      <c r="B101" s="114">
        <v>45484.722233796296</v>
      </c>
      <c r="C101" s="100">
        <v>1137</v>
      </c>
      <c r="D101" s="115">
        <v>14.17</v>
      </c>
      <c r="E101" s="98">
        <v>16111.289999999999</v>
      </c>
      <c r="F101" s="101" t="s">
        <v>12</v>
      </c>
    </row>
    <row r="102" spans="2:6" ht="12.5">
      <c r="B102" s="114">
        <v>45484.722233796296</v>
      </c>
      <c r="C102" s="100">
        <v>600</v>
      </c>
      <c r="D102" s="115">
        <v>14.17</v>
      </c>
      <c r="E102" s="98">
        <v>8502</v>
      </c>
      <c r="F102" s="101" t="s">
        <v>12</v>
      </c>
    </row>
    <row r="103" spans="2:6" ht="12.5">
      <c r="B103" s="114">
        <v>45484.722233796296</v>
      </c>
      <c r="C103" s="100">
        <v>263</v>
      </c>
      <c r="D103" s="115">
        <v>14.17</v>
      </c>
      <c r="E103" s="98">
        <v>3726.71</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1"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4AB7C-3A56-4BBB-8C9E-28524A1562BA}">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45691</v>
      </c>
      <c r="C15" s="83">
        <f>SUMIF(F20:F5000,F15,C20:C5000)</f>
        <v>21288</v>
      </c>
      <c r="D15" s="84">
        <f>E15/C15</f>
        <v>18.064862833521246</v>
      </c>
      <c r="E15" s="84">
        <f>SUMIF(F20:F5000,F15,E20:E5000)</f>
        <v>384564.80000000028</v>
      </c>
      <c r="F15" s="85" t="s">
        <v>12</v>
      </c>
    </row>
    <row r="16" spans="2:10">
      <c r="B16" s="30">
        <v>45691</v>
      </c>
      <c r="C16" s="83">
        <f>SUMIF(F20:F5001,F16,C20:C5001)</f>
        <v>0</v>
      </c>
      <c r="D16" s="84">
        <v>0</v>
      </c>
      <c r="E16" s="84">
        <f>SUMIF(F20:F5001,F16,E20:E5001)</f>
        <v>0</v>
      </c>
      <c r="F16" s="85" t="s">
        <v>22</v>
      </c>
    </row>
    <row r="17" spans="2:12" ht="12.5">
      <c r="B17" s="30">
        <v>45691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45691.381122685183</v>
      </c>
      <c r="C20" s="169">
        <v>207</v>
      </c>
      <c r="D20" s="170">
        <v>17.96</v>
      </c>
      <c r="E20" s="170">
        <v>3717.7200000000003</v>
      </c>
      <c r="F20" s="171" t="s">
        <v>12</v>
      </c>
      <c r="G20" s="116"/>
      <c r="H20" s="113"/>
      <c r="I20" s="113"/>
      <c r="J20" s="113"/>
      <c r="K20" s="113"/>
    </row>
    <row r="21" spans="2:12" ht="12.5">
      <c r="B21" s="49">
        <v>45691.381122685183</v>
      </c>
      <c r="C21" s="169">
        <v>230</v>
      </c>
      <c r="D21" s="170">
        <v>17.96</v>
      </c>
      <c r="E21" s="170">
        <v>4130.8</v>
      </c>
      <c r="F21" s="171" t="s">
        <v>12</v>
      </c>
    </row>
    <row r="22" spans="2:12" ht="12.5">
      <c r="B22" s="49">
        <v>45691.381122685183</v>
      </c>
      <c r="C22" s="169">
        <v>36</v>
      </c>
      <c r="D22" s="170">
        <v>17.96</v>
      </c>
      <c r="E22" s="170">
        <v>646.56000000000006</v>
      </c>
      <c r="F22" s="171" t="s">
        <v>12</v>
      </c>
    </row>
    <row r="23" spans="2:12" ht="12.5">
      <c r="B23" s="49">
        <v>45691.382199074076</v>
      </c>
      <c r="C23" s="169">
        <v>286</v>
      </c>
      <c r="D23" s="170">
        <v>17.98</v>
      </c>
      <c r="E23" s="170">
        <v>5142.28</v>
      </c>
      <c r="F23" s="171" t="s">
        <v>12</v>
      </c>
    </row>
    <row r="24" spans="2:12" ht="12.5">
      <c r="B24" s="49">
        <v>45691.382199074076</v>
      </c>
      <c r="C24" s="169">
        <v>424</v>
      </c>
      <c r="D24" s="170">
        <v>17.98</v>
      </c>
      <c r="E24" s="170">
        <v>7623.52</v>
      </c>
      <c r="F24" s="171" t="s">
        <v>12</v>
      </c>
    </row>
    <row r="25" spans="2:12" ht="12.5">
      <c r="B25" s="49">
        <v>45691.384502314817</v>
      </c>
      <c r="C25" s="169">
        <v>169</v>
      </c>
      <c r="D25" s="170">
        <v>17.82</v>
      </c>
      <c r="E25" s="170">
        <v>3011.58</v>
      </c>
      <c r="F25" s="171" t="s">
        <v>12</v>
      </c>
    </row>
    <row r="26" spans="2:12" ht="12.5">
      <c r="B26" s="49">
        <v>45691.38554398148</v>
      </c>
      <c r="C26" s="169">
        <v>207</v>
      </c>
      <c r="D26" s="170">
        <v>17.87</v>
      </c>
      <c r="E26" s="170">
        <v>3699.09</v>
      </c>
      <c r="F26" s="171" t="s">
        <v>12</v>
      </c>
    </row>
    <row r="27" spans="2:12" ht="12.5">
      <c r="B27" s="49">
        <v>45691.386655092596</v>
      </c>
      <c r="C27" s="169">
        <v>201</v>
      </c>
      <c r="D27" s="170">
        <v>17.86</v>
      </c>
      <c r="E27" s="170">
        <v>3589.8599999999997</v>
      </c>
      <c r="F27" s="171" t="s">
        <v>12</v>
      </c>
    </row>
    <row r="28" spans="2:12" ht="12.5">
      <c r="B28" s="49">
        <v>45691.390173611115</v>
      </c>
      <c r="C28" s="169">
        <v>202</v>
      </c>
      <c r="D28" s="170">
        <v>17.899999999999999</v>
      </c>
      <c r="E28" s="170">
        <v>3615.7999999999997</v>
      </c>
      <c r="F28" s="171" t="s">
        <v>12</v>
      </c>
    </row>
    <row r="29" spans="2:12" ht="12.5">
      <c r="B29" s="49">
        <v>45691.390173611115</v>
      </c>
      <c r="C29" s="169">
        <v>212</v>
      </c>
      <c r="D29" s="170">
        <v>17.899999999999999</v>
      </c>
      <c r="E29" s="170">
        <v>3794.7999999999997</v>
      </c>
      <c r="F29" s="171" t="s">
        <v>12</v>
      </c>
    </row>
    <row r="30" spans="2:12" ht="12.5">
      <c r="B30" s="49">
        <v>45691.392569444448</v>
      </c>
      <c r="C30" s="169">
        <v>202</v>
      </c>
      <c r="D30" s="170">
        <v>17.899999999999999</v>
      </c>
      <c r="E30" s="170">
        <v>3615.7999999999997</v>
      </c>
      <c r="F30" s="171" t="s">
        <v>12</v>
      </c>
    </row>
    <row r="31" spans="2:12" ht="12.5">
      <c r="B31" s="49">
        <v>45691.394594907404</v>
      </c>
      <c r="C31" s="169">
        <v>204</v>
      </c>
      <c r="D31" s="170">
        <v>17.86</v>
      </c>
      <c r="E31" s="170">
        <v>3643.44</v>
      </c>
      <c r="F31" s="171" t="s">
        <v>12</v>
      </c>
    </row>
    <row r="32" spans="2:12" ht="12.5">
      <c r="B32" s="49">
        <v>45691.398356481484</v>
      </c>
      <c r="C32" s="169">
        <v>219</v>
      </c>
      <c r="D32" s="170">
        <v>17.899999999999999</v>
      </c>
      <c r="E32" s="170">
        <v>3920.1</v>
      </c>
      <c r="F32" s="171" t="s">
        <v>12</v>
      </c>
    </row>
    <row r="33" spans="2:6" ht="12.5">
      <c r="B33" s="49">
        <v>45691.403275462966</v>
      </c>
      <c r="C33" s="169">
        <v>50</v>
      </c>
      <c r="D33" s="170">
        <v>17.920000000000002</v>
      </c>
      <c r="E33" s="170">
        <v>896.00000000000011</v>
      </c>
      <c r="F33" s="171" t="s">
        <v>12</v>
      </c>
    </row>
    <row r="34" spans="2:6" ht="12.5">
      <c r="B34" s="49">
        <v>45691.403275462966</v>
      </c>
      <c r="C34" s="169">
        <v>55</v>
      </c>
      <c r="D34" s="170">
        <v>17.920000000000002</v>
      </c>
      <c r="E34" s="170">
        <v>985.60000000000014</v>
      </c>
      <c r="F34" s="171" t="s">
        <v>12</v>
      </c>
    </row>
    <row r="35" spans="2:6" ht="12.5">
      <c r="B35" s="49">
        <v>45691.403275462966</v>
      </c>
      <c r="C35" s="169">
        <v>100</v>
      </c>
      <c r="D35" s="170">
        <v>17.920000000000002</v>
      </c>
      <c r="E35" s="170">
        <v>1792.0000000000002</v>
      </c>
      <c r="F35" s="171" t="s">
        <v>12</v>
      </c>
    </row>
    <row r="36" spans="2:6" ht="12.5">
      <c r="B36" s="49">
        <v>45691.403541666667</v>
      </c>
      <c r="C36" s="169">
        <v>505</v>
      </c>
      <c r="D36" s="170">
        <v>17.899999999999999</v>
      </c>
      <c r="E36" s="170">
        <v>9039.5</v>
      </c>
      <c r="F36" s="171" t="s">
        <v>12</v>
      </c>
    </row>
    <row r="37" spans="2:6" ht="12.5">
      <c r="B37" s="49">
        <v>45691.407951388886</v>
      </c>
      <c r="C37" s="169">
        <v>435</v>
      </c>
      <c r="D37" s="170">
        <v>17.920000000000002</v>
      </c>
      <c r="E37" s="170">
        <v>7795.2000000000007</v>
      </c>
      <c r="F37" s="171" t="s">
        <v>12</v>
      </c>
    </row>
    <row r="38" spans="2:6" ht="12.5">
      <c r="B38" s="49">
        <v>45691.415972222225</v>
      </c>
      <c r="C38" s="169">
        <v>205</v>
      </c>
      <c r="D38" s="170">
        <v>17.96</v>
      </c>
      <c r="E38" s="170">
        <v>3681.8</v>
      </c>
      <c r="F38" s="171" t="s">
        <v>12</v>
      </c>
    </row>
    <row r="39" spans="2:6" ht="12.5">
      <c r="B39" s="49">
        <v>45691.418333333335</v>
      </c>
      <c r="C39" s="169">
        <v>131</v>
      </c>
      <c r="D39" s="170">
        <v>17.97</v>
      </c>
      <c r="E39" s="170">
        <v>2354.0699999999997</v>
      </c>
      <c r="F39" s="171" t="s">
        <v>12</v>
      </c>
    </row>
    <row r="40" spans="2:6" ht="12.5">
      <c r="B40" s="49">
        <v>45691.418333333335</v>
      </c>
      <c r="C40" s="169">
        <v>94</v>
      </c>
      <c r="D40" s="170">
        <v>17.97</v>
      </c>
      <c r="E40" s="170">
        <v>1689.1799999999998</v>
      </c>
      <c r="F40" s="171" t="s">
        <v>12</v>
      </c>
    </row>
    <row r="41" spans="2:6" ht="12.5">
      <c r="B41" s="49">
        <v>45691.418506944443</v>
      </c>
      <c r="C41" s="169">
        <v>40</v>
      </c>
      <c r="D41" s="170">
        <v>17.96</v>
      </c>
      <c r="E41" s="170">
        <v>718.40000000000009</v>
      </c>
      <c r="F41" s="171" t="s">
        <v>12</v>
      </c>
    </row>
    <row r="42" spans="2:6" ht="12.5">
      <c r="B42" s="49">
        <v>45691.418506944443</v>
      </c>
      <c r="C42" s="169">
        <v>75</v>
      </c>
      <c r="D42" s="170">
        <v>17.96</v>
      </c>
      <c r="E42" s="170">
        <v>1347</v>
      </c>
      <c r="F42" s="171" t="s">
        <v>12</v>
      </c>
    </row>
    <row r="43" spans="2:6" ht="12.5">
      <c r="B43" s="49">
        <v>45691.418506944443</v>
      </c>
      <c r="C43" s="169">
        <v>268</v>
      </c>
      <c r="D43" s="170">
        <v>17.96</v>
      </c>
      <c r="E43" s="170">
        <v>4813.2800000000007</v>
      </c>
      <c r="F43" s="171" t="s">
        <v>12</v>
      </c>
    </row>
    <row r="44" spans="2:6" ht="12.5">
      <c r="B44" s="49">
        <v>45691.418506944443</v>
      </c>
      <c r="C44" s="169">
        <v>268</v>
      </c>
      <c r="D44" s="170">
        <v>17.96</v>
      </c>
      <c r="E44" s="170">
        <v>4813.2800000000007</v>
      </c>
      <c r="F44" s="171" t="s">
        <v>12</v>
      </c>
    </row>
    <row r="45" spans="2:6" ht="12.5">
      <c r="B45" s="49">
        <v>45691.425069444442</v>
      </c>
      <c r="C45" s="169">
        <v>238</v>
      </c>
      <c r="D45" s="170">
        <v>18</v>
      </c>
      <c r="E45" s="170">
        <v>4284</v>
      </c>
      <c r="F45" s="171" t="s">
        <v>12</v>
      </c>
    </row>
    <row r="46" spans="2:6" ht="12.5">
      <c r="B46" s="49">
        <v>45691.425069444442</v>
      </c>
      <c r="C46" s="169">
        <v>240</v>
      </c>
      <c r="D46" s="170">
        <v>18.02</v>
      </c>
      <c r="E46" s="170">
        <v>4324.8</v>
      </c>
      <c r="F46" s="171" t="s">
        <v>12</v>
      </c>
    </row>
    <row r="47" spans="2:6" ht="12.5">
      <c r="B47" s="49">
        <v>45691.43472222222</v>
      </c>
      <c r="C47" s="169">
        <v>232</v>
      </c>
      <c r="D47" s="170">
        <v>18.05</v>
      </c>
      <c r="E47" s="170">
        <v>4187.6000000000004</v>
      </c>
      <c r="F47" s="171" t="s">
        <v>12</v>
      </c>
    </row>
    <row r="48" spans="2:6" ht="12.5">
      <c r="B48" s="49">
        <v>45691.43472222222</v>
      </c>
      <c r="C48" s="169">
        <v>210</v>
      </c>
      <c r="D48" s="170">
        <v>18.059999999999999</v>
      </c>
      <c r="E48" s="170">
        <v>3792.6</v>
      </c>
      <c r="F48" s="171" t="s">
        <v>12</v>
      </c>
    </row>
    <row r="49" spans="2:6" ht="12.5">
      <c r="B49" s="49">
        <v>45691.4378125</v>
      </c>
      <c r="C49" s="169">
        <v>157</v>
      </c>
      <c r="D49" s="170">
        <v>18.04</v>
      </c>
      <c r="E49" s="170">
        <v>2832.2799999999997</v>
      </c>
      <c r="F49" s="171" t="s">
        <v>12</v>
      </c>
    </row>
    <row r="50" spans="2:6" ht="12.5">
      <c r="B50" s="49">
        <v>45691.4378125</v>
      </c>
      <c r="C50" s="169">
        <v>157</v>
      </c>
      <c r="D50" s="170">
        <v>18.04</v>
      </c>
      <c r="E50" s="170">
        <v>2832.2799999999997</v>
      </c>
      <c r="F50" s="171" t="s">
        <v>12</v>
      </c>
    </row>
    <row r="51" spans="2:6" ht="12.5">
      <c r="B51" s="49">
        <v>45691.4378125</v>
      </c>
      <c r="C51" s="169">
        <v>53</v>
      </c>
      <c r="D51" s="170">
        <v>18.04</v>
      </c>
      <c r="E51" s="170">
        <v>956.12</v>
      </c>
      <c r="F51" s="171" t="s">
        <v>12</v>
      </c>
    </row>
    <row r="52" spans="2:6" ht="12.5">
      <c r="B52" s="49">
        <v>45691.44358796296</v>
      </c>
      <c r="C52" s="169">
        <v>208</v>
      </c>
      <c r="D52" s="170">
        <v>18.05</v>
      </c>
      <c r="E52" s="170">
        <v>3754.4</v>
      </c>
      <c r="F52" s="171" t="s">
        <v>12</v>
      </c>
    </row>
    <row r="53" spans="2:6" ht="12.5">
      <c r="B53" s="49">
        <v>45691.443761574075</v>
      </c>
      <c r="C53" s="169">
        <v>103</v>
      </c>
      <c r="D53" s="170">
        <v>18.04</v>
      </c>
      <c r="E53" s="170">
        <v>1858.12</v>
      </c>
      <c r="F53" s="171" t="s">
        <v>12</v>
      </c>
    </row>
    <row r="54" spans="2:6" ht="12.5">
      <c r="B54" s="49">
        <v>45691.446238425924</v>
      </c>
      <c r="C54" s="169">
        <v>227</v>
      </c>
      <c r="D54" s="170">
        <v>18.02</v>
      </c>
      <c r="E54" s="170">
        <v>4090.54</v>
      </c>
      <c r="F54" s="171" t="s">
        <v>12</v>
      </c>
    </row>
    <row r="55" spans="2:6" ht="12.5">
      <c r="B55" s="49">
        <v>45691.446238425924</v>
      </c>
      <c r="C55" s="169">
        <v>37</v>
      </c>
      <c r="D55" s="170">
        <v>18.03</v>
      </c>
      <c r="E55" s="170">
        <v>667.11</v>
      </c>
      <c r="F55" s="171" t="s">
        <v>12</v>
      </c>
    </row>
    <row r="56" spans="2:6" ht="12.5">
      <c r="B56" s="49">
        <v>45691.446238425924</v>
      </c>
      <c r="C56" s="169">
        <v>166</v>
      </c>
      <c r="D56" s="170">
        <v>18.03</v>
      </c>
      <c r="E56" s="170">
        <v>2992.98</v>
      </c>
      <c r="F56" s="171" t="s">
        <v>12</v>
      </c>
    </row>
    <row r="57" spans="2:6" ht="12.5">
      <c r="B57" s="49">
        <v>45691.454942129632</v>
      </c>
      <c r="C57" s="169">
        <v>157</v>
      </c>
      <c r="D57" s="170">
        <v>18.010000000000002</v>
      </c>
      <c r="E57" s="170">
        <v>2827.57</v>
      </c>
      <c r="F57" s="171" t="s">
        <v>12</v>
      </c>
    </row>
    <row r="58" spans="2:6" ht="12.5">
      <c r="B58" s="49">
        <v>45691.454942129632</v>
      </c>
      <c r="C58" s="169">
        <v>298</v>
      </c>
      <c r="D58" s="170">
        <v>18.010000000000002</v>
      </c>
      <c r="E58" s="170">
        <v>5366.9800000000005</v>
      </c>
      <c r="F58" s="171" t="s">
        <v>12</v>
      </c>
    </row>
    <row r="59" spans="2:6" ht="12.5">
      <c r="B59" s="49">
        <v>45691.455057870371</v>
      </c>
      <c r="C59" s="169">
        <v>226</v>
      </c>
      <c r="D59" s="170">
        <v>18</v>
      </c>
      <c r="E59" s="170">
        <v>4068</v>
      </c>
      <c r="F59" s="171" t="s">
        <v>12</v>
      </c>
    </row>
    <row r="60" spans="2:6" ht="12.5">
      <c r="B60" s="49">
        <v>45691.462546296294</v>
      </c>
      <c r="C60" s="169">
        <v>234</v>
      </c>
      <c r="D60" s="170">
        <v>18.07</v>
      </c>
      <c r="E60" s="170">
        <v>4228.38</v>
      </c>
      <c r="F60" s="171" t="s">
        <v>12</v>
      </c>
    </row>
    <row r="61" spans="2:6" ht="12.5">
      <c r="B61" s="49">
        <v>45691.469583333332</v>
      </c>
      <c r="C61" s="169">
        <v>47</v>
      </c>
      <c r="D61" s="170">
        <v>18.07</v>
      </c>
      <c r="E61" s="170">
        <v>849.29</v>
      </c>
      <c r="F61" s="171" t="s">
        <v>12</v>
      </c>
    </row>
    <row r="62" spans="2:6" ht="12.5">
      <c r="B62" s="49">
        <v>45691.469583333332</v>
      </c>
      <c r="C62" s="169">
        <v>182</v>
      </c>
      <c r="D62" s="170">
        <v>18.07</v>
      </c>
      <c r="E62" s="170">
        <v>3288.7400000000002</v>
      </c>
      <c r="F62" s="171" t="s">
        <v>12</v>
      </c>
    </row>
    <row r="63" spans="2:6" ht="12.5">
      <c r="B63" s="49">
        <v>45691.470972222225</v>
      </c>
      <c r="C63" s="169">
        <v>510</v>
      </c>
      <c r="D63" s="170">
        <v>18.100000000000001</v>
      </c>
      <c r="E63" s="170">
        <v>9231</v>
      </c>
      <c r="F63" s="171" t="s">
        <v>12</v>
      </c>
    </row>
    <row r="64" spans="2:6" ht="12.5">
      <c r="B64" s="49">
        <v>45691.478043981479</v>
      </c>
      <c r="C64" s="169">
        <v>213</v>
      </c>
      <c r="D64" s="170">
        <v>18.14</v>
      </c>
      <c r="E64" s="170">
        <v>3863.82</v>
      </c>
      <c r="F64" s="171" t="s">
        <v>12</v>
      </c>
    </row>
    <row r="65" spans="2:6" ht="12.5">
      <c r="B65" s="49">
        <v>45691.481932870367</v>
      </c>
      <c r="C65" s="169">
        <v>211</v>
      </c>
      <c r="D65" s="170">
        <v>18.14</v>
      </c>
      <c r="E65" s="170">
        <v>3827.54</v>
      </c>
      <c r="F65" s="171" t="s">
        <v>12</v>
      </c>
    </row>
    <row r="66" spans="2:6" ht="12.5">
      <c r="B66" s="49">
        <v>45691.483842592592</v>
      </c>
      <c r="C66" s="169">
        <v>204</v>
      </c>
      <c r="D66" s="170">
        <v>18.079999999999998</v>
      </c>
      <c r="E66" s="170">
        <v>3688.3199999999997</v>
      </c>
      <c r="F66" s="171" t="s">
        <v>12</v>
      </c>
    </row>
    <row r="67" spans="2:6" ht="12.5">
      <c r="B67" s="49">
        <v>45691.486006944448</v>
      </c>
      <c r="C67" s="169">
        <v>200</v>
      </c>
      <c r="D67" s="170">
        <v>18.05</v>
      </c>
      <c r="E67" s="170">
        <v>3610</v>
      </c>
      <c r="F67" s="171" t="s">
        <v>12</v>
      </c>
    </row>
    <row r="68" spans="2:6" ht="12.5">
      <c r="B68" s="49">
        <v>45691.496701388889</v>
      </c>
      <c r="C68" s="169">
        <v>201</v>
      </c>
      <c r="D68" s="170">
        <v>18.07</v>
      </c>
      <c r="E68" s="170">
        <v>3632.07</v>
      </c>
      <c r="F68" s="171" t="s">
        <v>12</v>
      </c>
    </row>
    <row r="69" spans="2:6" ht="12.5">
      <c r="B69" s="49">
        <v>45691.503530092596</v>
      </c>
      <c r="C69" s="169">
        <v>290</v>
      </c>
      <c r="D69" s="170">
        <v>18.079999999999998</v>
      </c>
      <c r="E69" s="170">
        <v>5243.2</v>
      </c>
      <c r="F69" s="171" t="s">
        <v>12</v>
      </c>
    </row>
    <row r="70" spans="2:6" ht="12.5">
      <c r="B70" s="49">
        <v>45691.503530092596</v>
      </c>
      <c r="C70" s="169">
        <v>280</v>
      </c>
      <c r="D70" s="170">
        <v>18.079999999999998</v>
      </c>
      <c r="E70" s="170">
        <v>5062.3999999999996</v>
      </c>
      <c r="F70" s="171" t="s">
        <v>12</v>
      </c>
    </row>
    <row r="71" spans="2:6" ht="12.5">
      <c r="B71" s="49">
        <v>45691.517372685186</v>
      </c>
      <c r="C71" s="169">
        <v>82</v>
      </c>
      <c r="D71" s="170">
        <v>18.11</v>
      </c>
      <c r="E71" s="170">
        <v>1485.02</v>
      </c>
      <c r="F71" s="171" t="s">
        <v>12</v>
      </c>
    </row>
    <row r="72" spans="2:6" ht="12.5">
      <c r="B72" s="49">
        <v>45691.517372685186</v>
      </c>
      <c r="C72" s="169">
        <v>156</v>
      </c>
      <c r="D72" s="170">
        <v>18.11</v>
      </c>
      <c r="E72" s="170">
        <v>2825.16</v>
      </c>
      <c r="F72" s="171" t="s">
        <v>12</v>
      </c>
    </row>
    <row r="73" spans="2:6" ht="12.5">
      <c r="B73" s="49">
        <v>45691.526134259257</v>
      </c>
      <c r="C73" s="169">
        <v>54</v>
      </c>
      <c r="D73" s="170">
        <v>18.13</v>
      </c>
      <c r="E73" s="170">
        <v>979.02</v>
      </c>
      <c r="F73" s="171" t="s">
        <v>12</v>
      </c>
    </row>
    <row r="74" spans="2:6" ht="12.5">
      <c r="B74" s="49">
        <v>45691.526134259257</v>
      </c>
      <c r="C74" s="169">
        <v>198</v>
      </c>
      <c r="D74" s="170">
        <v>18.13</v>
      </c>
      <c r="E74" s="170">
        <v>3589.74</v>
      </c>
      <c r="F74" s="171" t="s">
        <v>12</v>
      </c>
    </row>
    <row r="75" spans="2:6" ht="12.5">
      <c r="B75" s="49">
        <v>45691.526134259257</v>
      </c>
      <c r="C75" s="169">
        <v>144</v>
      </c>
      <c r="D75" s="170">
        <v>18.13</v>
      </c>
      <c r="E75" s="170">
        <v>2610.7199999999998</v>
      </c>
      <c r="F75" s="171" t="s">
        <v>12</v>
      </c>
    </row>
    <row r="76" spans="2:6" ht="12.5">
      <c r="B76" s="49">
        <v>45691.53465277778</v>
      </c>
      <c r="C76" s="169">
        <v>213</v>
      </c>
      <c r="D76" s="170">
        <v>18.14</v>
      </c>
      <c r="E76" s="170">
        <v>3863.82</v>
      </c>
      <c r="F76" s="171" t="s">
        <v>12</v>
      </c>
    </row>
    <row r="77" spans="2:6" ht="12.5">
      <c r="B77" s="49">
        <v>45691.538645833331</v>
      </c>
      <c r="C77" s="169">
        <v>145</v>
      </c>
      <c r="D77" s="170">
        <v>18.13</v>
      </c>
      <c r="E77" s="170">
        <v>2628.85</v>
      </c>
      <c r="F77" s="171" t="s">
        <v>12</v>
      </c>
    </row>
    <row r="78" spans="2:6" ht="12.5">
      <c r="B78" s="49">
        <v>45691.538645833331</v>
      </c>
      <c r="C78" s="169">
        <v>145</v>
      </c>
      <c r="D78" s="170">
        <v>18.13</v>
      </c>
      <c r="E78" s="170">
        <v>2628.85</v>
      </c>
      <c r="F78" s="171" t="s">
        <v>12</v>
      </c>
    </row>
    <row r="79" spans="2:6" ht="12.5">
      <c r="B79" s="49">
        <v>45691.538645833331</v>
      </c>
      <c r="C79" s="169">
        <v>290</v>
      </c>
      <c r="D79" s="170">
        <v>18.13</v>
      </c>
      <c r="E79" s="170">
        <v>5257.7</v>
      </c>
      <c r="F79" s="171" t="s">
        <v>12</v>
      </c>
    </row>
    <row r="80" spans="2:6" ht="12.5">
      <c r="B80" s="49">
        <v>45691.550057870372</v>
      </c>
      <c r="C80" s="169">
        <v>224</v>
      </c>
      <c r="D80" s="170">
        <v>18.170000000000002</v>
      </c>
      <c r="E80" s="170">
        <v>4070.0800000000004</v>
      </c>
      <c r="F80" s="171" t="s">
        <v>12</v>
      </c>
    </row>
    <row r="81" spans="2:6" ht="12.5">
      <c r="B81" s="49">
        <v>45691.562013888892</v>
      </c>
      <c r="C81" s="169">
        <v>223</v>
      </c>
      <c r="D81" s="170">
        <v>18.2</v>
      </c>
      <c r="E81" s="170">
        <v>4058.6</v>
      </c>
      <c r="F81" s="171" t="s">
        <v>12</v>
      </c>
    </row>
    <row r="82" spans="2:6" ht="12.5">
      <c r="B82" s="49">
        <v>45691.562905092593</v>
      </c>
      <c r="C82" s="169">
        <v>140</v>
      </c>
      <c r="D82" s="170">
        <v>18.18</v>
      </c>
      <c r="E82" s="170">
        <v>2545.1999999999998</v>
      </c>
      <c r="F82" s="171" t="s">
        <v>12</v>
      </c>
    </row>
    <row r="83" spans="2:6" ht="12.5">
      <c r="B83" s="49">
        <v>45691.562905092593</v>
      </c>
      <c r="C83" s="169">
        <v>65</v>
      </c>
      <c r="D83" s="170">
        <v>18.18</v>
      </c>
      <c r="E83" s="170">
        <v>1181.7</v>
      </c>
      <c r="F83" s="171" t="s">
        <v>12</v>
      </c>
    </row>
    <row r="84" spans="2:6" ht="12.5">
      <c r="B84" s="49">
        <v>45691.572962962964</v>
      </c>
      <c r="C84" s="169">
        <v>199</v>
      </c>
      <c r="D84" s="170">
        <v>18.18</v>
      </c>
      <c r="E84" s="170">
        <v>3617.82</v>
      </c>
      <c r="F84" s="171" t="s">
        <v>12</v>
      </c>
    </row>
    <row r="85" spans="2:6" ht="12.5">
      <c r="B85" s="49">
        <v>45691.575370370374</v>
      </c>
      <c r="C85" s="169">
        <v>218</v>
      </c>
      <c r="D85" s="170">
        <v>18.16</v>
      </c>
      <c r="E85" s="170">
        <v>3958.88</v>
      </c>
      <c r="F85" s="171" t="s">
        <v>12</v>
      </c>
    </row>
    <row r="86" spans="2:6" ht="12.5">
      <c r="B86" s="49">
        <v>45691.576956018522</v>
      </c>
      <c r="C86" s="169">
        <v>203</v>
      </c>
      <c r="D86" s="170">
        <v>18.149999999999999</v>
      </c>
      <c r="E86" s="170">
        <v>3684.45</v>
      </c>
      <c r="F86" s="171" t="s">
        <v>12</v>
      </c>
    </row>
    <row r="87" spans="2:6" ht="12.5">
      <c r="B87" s="49">
        <v>45691.576956018522</v>
      </c>
      <c r="C87" s="169">
        <v>211</v>
      </c>
      <c r="D87" s="170">
        <v>18.149999999999999</v>
      </c>
      <c r="E87" s="170">
        <v>3829.6499999999996</v>
      </c>
      <c r="F87" s="171" t="s">
        <v>12</v>
      </c>
    </row>
    <row r="88" spans="2:6" ht="12.5">
      <c r="B88" s="49">
        <v>45691.586180555554</v>
      </c>
      <c r="C88" s="169">
        <v>263</v>
      </c>
      <c r="D88" s="170">
        <v>18.170000000000002</v>
      </c>
      <c r="E88" s="170">
        <v>4778.71</v>
      </c>
      <c r="F88" s="171" t="s">
        <v>12</v>
      </c>
    </row>
    <row r="89" spans="2:6" ht="12.5">
      <c r="B89" s="49">
        <v>45691.597361111111</v>
      </c>
      <c r="C89" s="169">
        <v>223</v>
      </c>
      <c r="D89" s="170">
        <v>18.190000000000001</v>
      </c>
      <c r="E89" s="170">
        <v>4056.3700000000003</v>
      </c>
      <c r="F89" s="171" t="s">
        <v>12</v>
      </c>
    </row>
    <row r="90" spans="2:6" ht="12.5">
      <c r="B90" s="49">
        <v>45691.597361111111</v>
      </c>
      <c r="C90" s="169">
        <v>6</v>
      </c>
      <c r="D90" s="170">
        <v>18.190000000000001</v>
      </c>
      <c r="E90" s="170">
        <v>109.14000000000001</v>
      </c>
      <c r="F90" s="171" t="s">
        <v>12</v>
      </c>
    </row>
    <row r="91" spans="2:6" ht="12.5">
      <c r="B91" s="49">
        <v>45691.599131944444</v>
      </c>
      <c r="C91" s="169">
        <v>232</v>
      </c>
      <c r="D91" s="170">
        <v>18.190000000000001</v>
      </c>
      <c r="E91" s="170">
        <v>4220.08</v>
      </c>
      <c r="F91" s="171" t="s">
        <v>12</v>
      </c>
    </row>
    <row r="92" spans="2:6" ht="12.5">
      <c r="B92" s="49">
        <v>45691.60601851852</v>
      </c>
      <c r="C92" s="169">
        <v>453</v>
      </c>
      <c r="D92" s="170">
        <v>18.21</v>
      </c>
      <c r="E92" s="170">
        <v>8249.130000000001</v>
      </c>
      <c r="F92" s="171" t="s">
        <v>12</v>
      </c>
    </row>
    <row r="93" spans="2:6" ht="12.5">
      <c r="B93" s="49">
        <v>45691.616585648146</v>
      </c>
      <c r="C93" s="169">
        <v>25</v>
      </c>
      <c r="D93" s="170">
        <v>18.18</v>
      </c>
      <c r="E93" s="170">
        <v>454.5</v>
      </c>
      <c r="F93" s="171" t="s">
        <v>12</v>
      </c>
    </row>
    <row r="94" spans="2:6" ht="12.5">
      <c r="B94" s="49">
        <v>45691.616585648146</v>
      </c>
      <c r="C94" s="169">
        <v>178</v>
      </c>
      <c r="D94" s="170">
        <v>18.18</v>
      </c>
      <c r="E94" s="170">
        <v>3236.04</v>
      </c>
      <c r="F94" s="171" t="s">
        <v>12</v>
      </c>
    </row>
    <row r="95" spans="2:6" ht="12.5">
      <c r="B95" s="49">
        <v>45691.619583333333</v>
      </c>
      <c r="C95" s="169">
        <v>208</v>
      </c>
      <c r="D95" s="170">
        <v>18.18</v>
      </c>
      <c r="E95" s="170">
        <v>3781.44</v>
      </c>
      <c r="F95" s="171" t="s">
        <v>12</v>
      </c>
    </row>
    <row r="96" spans="2:6" ht="12.5">
      <c r="B96" s="49">
        <v>45691.619583333333</v>
      </c>
      <c r="C96" s="169">
        <v>207</v>
      </c>
      <c r="D96" s="170">
        <v>18.18</v>
      </c>
      <c r="E96" s="170">
        <v>3763.2599999999998</v>
      </c>
      <c r="F96" s="171" t="s">
        <v>12</v>
      </c>
    </row>
    <row r="97" spans="2:6" ht="12.5">
      <c r="B97" s="49">
        <v>45691.626111111109</v>
      </c>
      <c r="C97" s="169">
        <v>198</v>
      </c>
      <c r="D97" s="170">
        <v>18.149999999999999</v>
      </c>
      <c r="E97" s="170">
        <v>3593.7</v>
      </c>
      <c r="F97" s="171" t="s">
        <v>12</v>
      </c>
    </row>
    <row r="98" spans="2:6" ht="12.5">
      <c r="B98" s="49">
        <v>45691.632673611108</v>
      </c>
      <c r="C98" s="169">
        <v>104</v>
      </c>
      <c r="D98" s="170">
        <v>18.13</v>
      </c>
      <c r="E98" s="170">
        <v>1885.52</v>
      </c>
      <c r="F98" s="171" t="s">
        <v>12</v>
      </c>
    </row>
    <row r="99" spans="2:6" ht="12.5">
      <c r="B99" s="49">
        <v>45691.632673611108</v>
      </c>
      <c r="C99" s="169">
        <v>104</v>
      </c>
      <c r="D99" s="170">
        <v>18.13</v>
      </c>
      <c r="E99" s="170">
        <v>1885.52</v>
      </c>
      <c r="F99" s="171" t="s">
        <v>12</v>
      </c>
    </row>
    <row r="100" spans="2:6" ht="12.5">
      <c r="B100" s="49">
        <v>45691.633472222224</v>
      </c>
      <c r="C100" s="169">
        <v>203</v>
      </c>
      <c r="D100" s="170">
        <v>18.11</v>
      </c>
      <c r="E100" s="170">
        <v>3676.33</v>
      </c>
      <c r="F100" s="171" t="s">
        <v>12</v>
      </c>
    </row>
    <row r="101" spans="2:6" ht="12.5">
      <c r="B101" s="49">
        <v>45691.641932870371</v>
      </c>
      <c r="C101" s="169">
        <v>117</v>
      </c>
      <c r="D101" s="170">
        <v>18.07</v>
      </c>
      <c r="E101" s="170">
        <v>2114.19</v>
      </c>
      <c r="F101" s="171" t="s">
        <v>12</v>
      </c>
    </row>
    <row r="102" spans="2:6" ht="12.5">
      <c r="B102" s="49">
        <v>45691.641932870371</v>
      </c>
      <c r="C102" s="169">
        <v>117</v>
      </c>
      <c r="D102" s="170">
        <v>18.07</v>
      </c>
      <c r="E102" s="170">
        <v>2114.19</v>
      </c>
      <c r="F102" s="171" t="s">
        <v>12</v>
      </c>
    </row>
    <row r="103" spans="2:6" ht="12.5">
      <c r="B103" s="49">
        <v>45691.644942129627</v>
      </c>
      <c r="C103" s="169">
        <v>229</v>
      </c>
      <c r="D103" s="170">
        <v>18.07</v>
      </c>
      <c r="E103" s="170">
        <v>4138.03</v>
      </c>
      <c r="F103" s="171" t="s">
        <v>12</v>
      </c>
    </row>
    <row r="104" spans="2:6" ht="12.5">
      <c r="B104" s="49">
        <v>45691.646273148152</v>
      </c>
      <c r="C104" s="169">
        <v>212</v>
      </c>
      <c r="D104" s="170">
        <v>18.03</v>
      </c>
      <c r="E104" s="170">
        <v>3822.36</v>
      </c>
      <c r="F104" s="171" t="s">
        <v>12</v>
      </c>
    </row>
    <row r="105" spans="2:6" ht="12.5">
      <c r="B105" s="49">
        <v>45691.650254629632</v>
      </c>
      <c r="C105" s="169">
        <v>217</v>
      </c>
      <c r="D105" s="170">
        <v>18.02</v>
      </c>
      <c r="E105" s="170">
        <v>3910.3399999999997</v>
      </c>
      <c r="F105" s="171" t="s">
        <v>12</v>
      </c>
    </row>
    <row r="106" spans="2:6" ht="12.5">
      <c r="B106" s="49">
        <v>45691.655104166668</v>
      </c>
      <c r="C106" s="169">
        <v>355</v>
      </c>
      <c r="D106" s="170">
        <v>18.100000000000001</v>
      </c>
      <c r="E106" s="170">
        <v>6425.5000000000009</v>
      </c>
      <c r="F106" s="171" t="s">
        <v>12</v>
      </c>
    </row>
    <row r="107" spans="2:6" ht="12.5">
      <c r="B107" s="49">
        <v>45691.655104166668</v>
      </c>
      <c r="C107" s="169">
        <v>175</v>
      </c>
      <c r="D107" s="170">
        <v>18.100000000000001</v>
      </c>
      <c r="E107" s="170">
        <v>3167.5000000000005</v>
      </c>
      <c r="F107" s="171" t="s">
        <v>12</v>
      </c>
    </row>
    <row r="108" spans="2:6" ht="12.5">
      <c r="B108" s="49">
        <v>45691.659560185188</v>
      </c>
      <c r="C108" s="169">
        <v>115</v>
      </c>
      <c r="D108" s="170">
        <v>18.09</v>
      </c>
      <c r="E108" s="170">
        <v>2080.35</v>
      </c>
      <c r="F108" s="171" t="s">
        <v>12</v>
      </c>
    </row>
    <row r="109" spans="2:6" ht="12.5">
      <c r="B109" s="49">
        <v>45691.659560185188</v>
      </c>
      <c r="C109" s="169">
        <v>89</v>
      </c>
      <c r="D109" s="170">
        <v>18.09</v>
      </c>
      <c r="E109" s="170">
        <v>1610.01</v>
      </c>
      <c r="F109" s="171" t="s">
        <v>12</v>
      </c>
    </row>
    <row r="110" spans="2:6" ht="12.5">
      <c r="B110" s="49">
        <v>45691.659560185188</v>
      </c>
      <c r="C110" s="169">
        <v>206</v>
      </c>
      <c r="D110" s="170">
        <v>18.09</v>
      </c>
      <c r="E110" s="170">
        <v>3726.54</v>
      </c>
      <c r="F110" s="171" t="s">
        <v>12</v>
      </c>
    </row>
    <row r="111" spans="2:6" ht="12.5">
      <c r="B111" s="49">
        <v>45691.664537037039</v>
      </c>
      <c r="C111" s="169">
        <v>151</v>
      </c>
      <c r="D111" s="170">
        <v>18.07</v>
      </c>
      <c r="E111" s="170">
        <v>2728.57</v>
      </c>
      <c r="F111" s="171" t="s">
        <v>12</v>
      </c>
    </row>
    <row r="112" spans="2:6" ht="12.5">
      <c r="B112" s="49">
        <v>45691.664537037039</v>
      </c>
      <c r="C112" s="169">
        <v>65</v>
      </c>
      <c r="D112" s="170">
        <v>18.07</v>
      </c>
      <c r="E112" s="170">
        <v>1174.55</v>
      </c>
      <c r="F112" s="171" t="s">
        <v>12</v>
      </c>
    </row>
    <row r="113" spans="2:6" ht="12.5">
      <c r="B113" s="49">
        <v>45691.668414351851</v>
      </c>
      <c r="C113" s="169">
        <v>446</v>
      </c>
      <c r="D113" s="170">
        <v>18.059999999999999</v>
      </c>
      <c r="E113" s="170">
        <v>8054.7599999999993</v>
      </c>
      <c r="F113" s="171" t="s">
        <v>12</v>
      </c>
    </row>
    <row r="114" spans="2:6" ht="12.5">
      <c r="B114" s="49">
        <v>45691.674039351848</v>
      </c>
      <c r="C114" s="169">
        <v>7</v>
      </c>
      <c r="D114" s="170">
        <v>18.059999999999999</v>
      </c>
      <c r="E114" s="170">
        <v>126.41999999999999</v>
      </c>
      <c r="F114" s="171" t="s">
        <v>12</v>
      </c>
    </row>
    <row r="115" spans="2:6" ht="12.5">
      <c r="B115" s="49">
        <v>45691.674039351848</v>
      </c>
      <c r="C115" s="169">
        <v>15</v>
      </c>
      <c r="D115" s="170">
        <v>18.059999999999999</v>
      </c>
      <c r="E115" s="170">
        <v>270.89999999999998</v>
      </c>
      <c r="F115" s="171" t="s">
        <v>12</v>
      </c>
    </row>
    <row r="116" spans="2:6" ht="12.5">
      <c r="B116" s="49">
        <v>45691.674039351848</v>
      </c>
      <c r="C116" s="169">
        <v>189</v>
      </c>
      <c r="D116" s="170">
        <v>18.059999999999999</v>
      </c>
      <c r="E116" s="170">
        <v>3413.3399999999997</v>
      </c>
      <c r="F116" s="171" t="s">
        <v>12</v>
      </c>
    </row>
    <row r="117" spans="2:6" ht="12.5">
      <c r="B117" s="49">
        <v>45691.676759259259</v>
      </c>
      <c r="C117" s="169">
        <v>204</v>
      </c>
      <c r="D117" s="170">
        <v>18.05</v>
      </c>
      <c r="E117" s="170">
        <v>3682.2000000000003</v>
      </c>
      <c r="F117" s="171" t="s">
        <v>12</v>
      </c>
    </row>
    <row r="118" spans="2:6" ht="12.5">
      <c r="B118" s="49">
        <v>45691.676759259259</v>
      </c>
      <c r="C118" s="169">
        <v>206</v>
      </c>
      <c r="D118" s="170">
        <v>18.05</v>
      </c>
      <c r="E118" s="170">
        <v>3718.3</v>
      </c>
      <c r="F118" s="171" t="s">
        <v>12</v>
      </c>
    </row>
    <row r="119" spans="2:6" ht="12.5">
      <c r="B119" s="49">
        <v>45691.684166666666</v>
      </c>
      <c r="C119" s="169">
        <v>495</v>
      </c>
      <c r="D119" s="170">
        <v>18.11</v>
      </c>
      <c r="E119" s="170">
        <v>8964.4499999999989</v>
      </c>
      <c r="F119" s="171" t="s">
        <v>12</v>
      </c>
    </row>
    <row r="120" spans="2:6" ht="12.5">
      <c r="B120" s="49">
        <v>45691.689050925925</v>
      </c>
      <c r="C120" s="169">
        <v>30</v>
      </c>
      <c r="D120" s="170">
        <v>18.13</v>
      </c>
      <c r="E120" s="170">
        <v>543.9</v>
      </c>
      <c r="F120" s="171" t="s">
        <v>12</v>
      </c>
    </row>
    <row r="121" spans="2:6" ht="12.5">
      <c r="B121" s="49">
        <v>45691.690810185188</v>
      </c>
      <c r="C121" s="169">
        <v>45</v>
      </c>
      <c r="D121" s="170">
        <v>18.149999999999999</v>
      </c>
      <c r="E121" s="170">
        <v>816.74999999999989</v>
      </c>
      <c r="F121" s="171" t="s">
        <v>12</v>
      </c>
    </row>
    <row r="122" spans="2:6" ht="12.5">
      <c r="B122" s="49">
        <v>45691.690810185188</v>
      </c>
      <c r="C122" s="169">
        <v>138</v>
      </c>
      <c r="D122" s="170">
        <v>18.149999999999999</v>
      </c>
      <c r="E122" s="170">
        <v>2504.6999999999998</v>
      </c>
      <c r="F122" s="171" t="s">
        <v>12</v>
      </c>
    </row>
    <row r="123" spans="2:6" ht="12.5">
      <c r="B123" s="49">
        <v>45691.692557870374</v>
      </c>
      <c r="C123" s="169">
        <v>211</v>
      </c>
      <c r="D123" s="170">
        <v>18.149999999999999</v>
      </c>
      <c r="E123" s="170">
        <v>3829.6499999999996</v>
      </c>
      <c r="F123" s="171" t="s">
        <v>12</v>
      </c>
    </row>
    <row r="124" spans="2:6" ht="12.5">
      <c r="B124" s="49">
        <v>45691.698437500003</v>
      </c>
      <c r="C124" s="169">
        <v>223</v>
      </c>
      <c r="D124" s="170">
        <v>18.16</v>
      </c>
      <c r="E124" s="170">
        <v>4049.68</v>
      </c>
      <c r="F124" s="171" t="s">
        <v>12</v>
      </c>
    </row>
    <row r="125" spans="2:6" ht="12.5">
      <c r="B125" s="49">
        <v>45691.699687499997</v>
      </c>
      <c r="C125" s="169">
        <v>206</v>
      </c>
      <c r="D125" s="170">
        <v>18.170000000000002</v>
      </c>
      <c r="E125" s="170">
        <v>3743.0200000000004</v>
      </c>
      <c r="F125" s="171" t="s">
        <v>12</v>
      </c>
    </row>
    <row r="126" spans="2:6" ht="12.5">
      <c r="B126" s="49">
        <v>45691.701805555553</v>
      </c>
      <c r="C126" s="169">
        <v>62</v>
      </c>
      <c r="D126" s="170">
        <v>18.16</v>
      </c>
      <c r="E126" s="170">
        <v>1125.92</v>
      </c>
      <c r="F126" s="171" t="s">
        <v>12</v>
      </c>
    </row>
    <row r="127" spans="2:6" ht="12.5">
      <c r="B127" s="49">
        <v>45691.701805555553</v>
      </c>
      <c r="C127" s="169">
        <v>62</v>
      </c>
      <c r="D127" s="170">
        <v>18.16</v>
      </c>
      <c r="E127" s="170">
        <v>1125.92</v>
      </c>
      <c r="F127" s="171" t="s">
        <v>12</v>
      </c>
    </row>
    <row r="128" spans="2:6" ht="12.5">
      <c r="B128" s="49">
        <v>45691.701805555553</v>
      </c>
      <c r="C128" s="169">
        <v>81</v>
      </c>
      <c r="D128" s="170">
        <v>18.16</v>
      </c>
      <c r="E128" s="170">
        <v>1470.96</v>
      </c>
      <c r="F128" s="171" t="s">
        <v>12</v>
      </c>
    </row>
    <row r="129" spans="2:6" ht="12.5">
      <c r="B129" s="49">
        <v>45691.718275462961</v>
      </c>
      <c r="C129" s="169">
        <v>1000</v>
      </c>
      <c r="D129" s="170">
        <v>18.170000000000002</v>
      </c>
      <c r="E129" s="170">
        <v>18170</v>
      </c>
      <c r="F129" s="171" t="s">
        <v>12</v>
      </c>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4" priority="1">
      <formula>$D15&gt;#REF!</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F648-B5EC-4CE7-AE95-F18214FEBBC7}">
  <sheetPr codeName="Sheet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45483</v>
      </c>
      <c r="C15" s="83">
        <f>SUMIF(F20:F5000,F15,C20:C5000)</f>
        <v>28182</v>
      </c>
      <c r="D15" s="84">
        <f>E15/C15</f>
        <v>14.031176282733663</v>
      </c>
      <c r="E15" s="84">
        <f>SUMIF(F20:F5000,F15,E20:E5000)</f>
        <v>395426.6100000001</v>
      </c>
      <c r="F15" s="85" t="s">
        <v>12</v>
      </c>
    </row>
    <row r="16" spans="2:10">
      <c r="B16" s="30">
        <v>45483</v>
      </c>
      <c r="C16" s="83">
        <f>SUMIF(F20:F5001,F16,C20:C5001)</f>
        <v>0</v>
      </c>
      <c r="D16" s="84">
        <v>0</v>
      </c>
      <c r="E16" s="84">
        <f>SUMIF(F20:F5001,F16,E20:E5001)</f>
        <v>0</v>
      </c>
      <c r="F16" s="85" t="s">
        <v>22</v>
      </c>
    </row>
    <row r="17" spans="2:12" ht="12.5">
      <c r="B17" s="30">
        <v>45483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45483.381967592592</v>
      </c>
      <c r="C20" s="100">
        <v>384</v>
      </c>
      <c r="D20" s="115">
        <v>14.03</v>
      </c>
      <c r="E20" s="98">
        <v>5387.5199999999995</v>
      </c>
      <c r="F20" s="101" t="s">
        <v>12</v>
      </c>
      <c r="G20" s="116"/>
      <c r="H20" s="113"/>
      <c r="I20" s="113"/>
      <c r="J20" s="113"/>
      <c r="K20" s="113"/>
    </row>
    <row r="21" spans="2:12" ht="12.5">
      <c r="B21" s="114">
        <v>45483.381967592592</v>
      </c>
      <c r="C21" s="100">
        <v>335</v>
      </c>
      <c r="D21" s="115">
        <v>14.03</v>
      </c>
      <c r="E21" s="98">
        <v>4700.05</v>
      </c>
      <c r="F21" s="94" t="s">
        <v>12</v>
      </c>
    </row>
    <row r="22" spans="2:12" ht="12.5">
      <c r="B22" s="114">
        <v>45483.381967592592</v>
      </c>
      <c r="C22" s="100">
        <v>380</v>
      </c>
      <c r="D22" s="115">
        <v>14.03</v>
      </c>
      <c r="E22" s="98">
        <v>5331.4</v>
      </c>
      <c r="F22" s="94" t="s">
        <v>12</v>
      </c>
    </row>
    <row r="23" spans="2:12" ht="12.5">
      <c r="B23" s="114">
        <v>45483.381967592592</v>
      </c>
      <c r="C23" s="100">
        <v>365</v>
      </c>
      <c r="D23" s="115">
        <v>14.03</v>
      </c>
      <c r="E23" s="98">
        <v>5120.95</v>
      </c>
      <c r="F23" s="101" t="s">
        <v>12</v>
      </c>
    </row>
    <row r="24" spans="2:12" ht="12.5">
      <c r="B24" s="114">
        <v>45483.393379629626</v>
      </c>
      <c r="C24" s="100">
        <v>348</v>
      </c>
      <c r="D24" s="115">
        <v>14.03</v>
      </c>
      <c r="E24" s="98">
        <v>4882.4399999999996</v>
      </c>
      <c r="F24" s="101" t="s">
        <v>12</v>
      </c>
    </row>
    <row r="25" spans="2:12" ht="12.5">
      <c r="B25" s="114">
        <v>45483.393391203703</v>
      </c>
      <c r="C25" s="100">
        <v>171</v>
      </c>
      <c r="D25" s="115">
        <v>14.02</v>
      </c>
      <c r="E25" s="98">
        <v>2397.42</v>
      </c>
      <c r="F25" s="101" t="s">
        <v>12</v>
      </c>
    </row>
    <row r="26" spans="2:12" ht="12.5">
      <c r="B26" s="114">
        <v>45483.393391203703</v>
      </c>
      <c r="C26" s="100">
        <v>600</v>
      </c>
      <c r="D26" s="115">
        <v>14.02</v>
      </c>
      <c r="E26" s="98">
        <v>8412</v>
      </c>
      <c r="F26" s="101" t="s">
        <v>12</v>
      </c>
    </row>
    <row r="27" spans="2:12" ht="12.5">
      <c r="B27" s="114">
        <v>45483.393391203703</v>
      </c>
      <c r="C27" s="100">
        <v>708</v>
      </c>
      <c r="D27" s="115">
        <v>14.02</v>
      </c>
      <c r="E27" s="98">
        <v>9926.16</v>
      </c>
      <c r="F27" s="101" t="s">
        <v>12</v>
      </c>
    </row>
    <row r="28" spans="2:12" ht="12.5">
      <c r="B28" s="114">
        <v>45483.393391203703</v>
      </c>
      <c r="C28" s="100">
        <v>338</v>
      </c>
      <c r="D28" s="115">
        <v>14.02</v>
      </c>
      <c r="E28" s="98">
        <v>4738.76</v>
      </c>
      <c r="F28" s="101" t="s">
        <v>12</v>
      </c>
    </row>
    <row r="29" spans="2:12" ht="12.5">
      <c r="B29" s="114">
        <v>45483.41070601852</v>
      </c>
      <c r="C29" s="100">
        <v>625</v>
      </c>
      <c r="D29" s="115">
        <v>14.07</v>
      </c>
      <c r="E29" s="98">
        <v>8793.75</v>
      </c>
      <c r="F29" s="101" t="s">
        <v>12</v>
      </c>
    </row>
    <row r="30" spans="2:12" ht="12.5">
      <c r="B30" s="114">
        <v>45483.41070601852</v>
      </c>
      <c r="C30" s="100">
        <v>37</v>
      </c>
      <c r="D30" s="115">
        <v>14.07</v>
      </c>
      <c r="E30" s="98">
        <v>520.59</v>
      </c>
      <c r="F30" s="101" t="s">
        <v>12</v>
      </c>
    </row>
    <row r="31" spans="2:12" ht="12.5">
      <c r="B31" s="114">
        <v>45483.41070601852</v>
      </c>
      <c r="C31" s="100">
        <v>663</v>
      </c>
      <c r="D31" s="115">
        <v>14.07</v>
      </c>
      <c r="E31" s="98">
        <v>9328.41</v>
      </c>
      <c r="F31" s="101" t="s">
        <v>12</v>
      </c>
    </row>
    <row r="32" spans="2:12" ht="12.5">
      <c r="B32" s="114">
        <v>45483.414050925923</v>
      </c>
      <c r="C32" s="100">
        <v>359</v>
      </c>
      <c r="D32" s="115">
        <v>14.05</v>
      </c>
      <c r="E32" s="98">
        <v>5043.95</v>
      </c>
      <c r="F32" s="101" t="s">
        <v>12</v>
      </c>
    </row>
    <row r="33" spans="2:6" ht="12.5">
      <c r="B33" s="114">
        <v>45483.42732638889</v>
      </c>
      <c r="C33" s="100">
        <v>153</v>
      </c>
      <c r="D33" s="115">
        <v>14.06</v>
      </c>
      <c r="E33" s="98">
        <v>2151.1800000000003</v>
      </c>
      <c r="F33" s="101" t="s">
        <v>12</v>
      </c>
    </row>
    <row r="34" spans="2:6" ht="12.5">
      <c r="B34" s="114">
        <v>45483.42732638889</v>
      </c>
      <c r="C34" s="100">
        <v>255</v>
      </c>
      <c r="D34" s="115">
        <v>14.06</v>
      </c>
      <c r="E34" s="98">
        <v>3585.3</v>
      </c>
      <c r="F34" s="101" t="s">
        <v>12</v>
      </c>
    </row>
    <row r="35" spans="2:6" ht="12.5">
      <c r="B35" s="114">
        <v>45483.42732638889</v>
      </c>
      <c r="C35" s="100">
        <v>712</v>
      </c>
      <c r="D35" s="115">
        <v>14.06</v>
      </c>
      <c r="E35" s="98">
        <v>10010.720000000001</v>
      </c>
      <c r="F35" s="101" t="s">
        <v>12</v>
      </c>
    </row>
    <row r="36" spans="2:6" ht="12.5">
      <c r="B36" s="114">
        <v>45483.45888888889</v>
      </c>
      <c r="C36" s="100">
        <v>750</v>
      </c>
      <c r="D36" s="115">
        <v>14.08</v>
      </c>
      <c r="E36" s="98">
        <v>10560</v>
      </c>
      <c r="F36" s="101" t="s">
        <v>12</v>
      </c>
    </row>
    <row r="37" spans="2:6" ht="12.5">
      <c r="B37" s="114">
        <v>45483.45888888889</v>
      </c>
      <c r="C37" s="100">
        <v>70</v>
      </c>
      <c r="D37" s="115">
        <v>14.08</v>
      </c>
      <c r="E37" s="98">
        <v>985.6</v>
      </c>
      <c r="F37" s="101" t="s">
        <v>12</v>
      </c>
    </row>
    <row r="38" spans="2:6" ht="12.5">
      <c r="B38" s="114">
        <v>45483.462037037039</v>
      </c>
      <c r="C38" s="100">
        <v>75</v>
      </c>
      <c r="D38" s="115">
        <v>14.08</v>
      </c>
      <c r="E38" s="98">
        <v>1056</v>
      </c>
      <c r="F38" s="101" t="s">
        <v>12</v>
      </c>
    </row>
    <row r="39" spans="2:6" ht="12.5">
      <c r="B39" s="114">
        <v>45483.462037037039</v>
      </c>
      <c r="C39" s="100">
        <v>64</v>
      </c>
      <c r="D39" s="115">
        <v>14.08</v>
      </c>
      <c r="E39" s="98">
        <v>901.12</v>
      </c>
      <c r="F39" s="101" t="s">
        <v>12</v>
      </c>
    </row>
    <row r="40" spans="2:6" ht="12.5">
      <c r="B40" s="114">
        <v>45483.463576388887</v>
      </c>
      <c r="C40" s="100">
        <v>344</v>
      </c>
      <c r="D40" s="115">
        <v>14.08</v>
      </c>
      <c r="E40" s="98">
        <v>4843.5200000000004</v>
      </c>
      <c r="F40" s="101" t="s">
        <v>12</v>
      </c>
    </row>
    <row r="41" spans="2:6" ht="12.5">
      <c r="B41" s="114">
        <v>45483.463576388887</v>
      </c>
      <c r="C41" s="100">
        <v>30</v>
      </c>
      <c r="D41" s="115">
        <v>14.08</v>
      </c>
      <c r="E41" s="98">
        <v>422.4</v>
      </c>
      <c r="F41" s="101" t="s">
        <v>12</v>
      </c>
    </row>
    <row r="42" spans="2:6" ht="12.5">
      <c r="B42" s="114">
        <v>45483.463576388887</v>
      </c>
      <c r="C42" s="100">
        <v>2</v>
      </c>
      <c r="D42" s="115">
        <v>14.08</v>
      </c>
      <c r="E42" s="98">
        <v>28.16</v>
      </c>
      <c r="F42" s="101" t="s">
        <v>12</v>
      </c>
    </row>
    <row r="43" spans="2:6" ht="12.5">
      <c r="B43" s="114">
        <v>45483.464594907404</v>
      </c>
      <c r="C43" s="100">
        <v>420</v>
      </c>
      <c r="D43" s="115">
        <v>14.07</v>
      </c>
      <c r="E43" s="98">
        <v>5909.4000000000005</v>
      </c>
      <c r="F43" s="101" t="s">
        <v>12</v>
      </c>
    </row>
    <row r="44" spans="2:6" ht="12.5">
      <c r="B44" s="114">
        <v>45483.476469907408</v>
      </c>
      <c r="C44" s="100">
        <v>378</v>
      </c>
      <c r="D44" s="115">
        <v>14.07</v>
      </c>
      <c r="E44" s="98">
        <v>5318.46</v>
      </c>
      <c r="F44" s="101" t="s">
        <v>12</v>
      </c>
    </row>
    <row r="45" spans="2:6" ht="12.5">
      <c r="B45" s="114">
        <v>45483.476469907408</v>
      </c>
      <c r="C45" s="100">
        <v>81</v>
      </c>
      <c r="D45" s="115">
        <v>14.07</v>
      </c>
      <c r="E45" s="98">
        <v>1139.67</v>
      </c>
      <c r="F45" s="101" t="s">
        <v>12</v>
      </c>
    </row>
    <row r="46" spans="2:6" ht="12.5">
      <c r="B46" s="114">
        <v>45483.477314814816</v>
      </c>
      <c r="C46" s="100">
        <v>124</v>
      </c>
      <c r="D46" s="115">
        <v>14.09</v>
      </c>
      <c r="E46" s="98">
        <v>1747.16</v>
      </c>
      <c r="F46" s="101" t="s">
        <v>12</v>
      </c>
    </row>
    <row r="47" spans="2:6" ht="12.5">
      <c r="B47" s="114">
        <v>45483.477314814816</v>
      </c>
      <c r="C47" s="100">
        <v>95</v>
      </c>
      <c r="D47" s="115">
        <v>14.09</v>
      </c>
      <c r="E47" s="98">
        <v>1338.55</v>
      </c>
      <c r="F47" s="101" t="s">
        <v>12</v>
      </c>
    </row>
    <row r="48" spans="2:6" ht="12.5">
      <c r="B48" s="114">
        <v>45483.477453703701</v>
      </c>
      <c r="C48" s="100">
        <v>158</v>
      </c>
      <c r="D48" s="115">
        <v>14.08</v>
      </c>
      <c r="E48" s="98">
        <v>2224.64</v>
      </c>
      <c r="F48" s="101" t="s">
        <v>12</v>
      </c>
    </row>
    <row r="49" spans="2:6" ht="12.5">
      <c r="B49" s="114">
        <v>45483.477453703701</v>
      </c>
      <c r="C49" s="100">
        <v>119</v>
      </c>
      <c r="D49" s="115">
        <v>14.08</v>
      </c>
      <c r="E49" s="98">
        <v>1675.52</v>
      </c>
      <c r="F49" s="101" t="s">
        <v>12</v>
      </c>
    </row>
    <row r="50" spans="2:6" ht="12.5">
      <c r="B50" s="114">
        <v>45483.477453703701</v>
      </c>
      <c r="C50" s="100">
        <v>239</v>
      </c>
      <c r="D50" s="115">
        <v>14.08</v>
      </c>
      <c r="E50" s="98">
        <v>3365.12</v>
      </c>
      <c r="F50" s="101" t="s">
        <v>12</v>
      </c>
    </row>
    <row r="51" spans="2:6" ht="12.5">
      <c r="B51" s="114">
        <v>45483.477453703701</v>
      </c>
      <c r="C51" s="100">
        <v>409</v>
      </c>
      <c r="D51" s="115">
        <v>14.08</v>
      </c>
      <c r="E51" s="98">
        <v>5758.72</v>
      </c>
      <c r="F51" s="101" t="s">
        <v>12</v>
      </c>
    </row>
    <row r="52" spans="2:6" ht="12.5">
      <c r="B52" s="114">
        <v>45483.48364583333</v>
      </c>
      <c r="C52" s="100">
        <v>398</v>
      </c>
      <c r="D52" s="115">
        <v>14.07</v>
      </c>
      <c r="E52" s="98">
        <v>5599.86</v>
      </c>
      <c r="F52" s="101" t="s">
        <v>12</v>
      </c>
    </row>
    <row r="53" spans="2:6" ht="12.5">
      <c r="B53" s="114">
        <v>45483.48364583333</v>
      </c>
      <c r="C53" s="100">
        <v>704</v>
      </c>
      <c r="D53" s="115">
        <v>14.07</v>
      </c>
      <c r="E53" s="98">
        <v>9905.2800000000007</v>
      </c>
      <c r="F53" s="101" t="s">
        <v>12</v>
      </c>
    </row>
    <row r="54" spans="2:6" ht="12.5">
      <c r="B54" s="114">
        <v>45483.496724537035</v>
      </c>
      <c r="C54" s="100">
        <v>334</v>
      </c>
      <c r="D54" s="115">
        <v>14.05</v>
      </c>
      <c r="E54" s="98">
        <v>4692.7</v>
      </c>
      <c r="F54" s="101" t="s">
        <v>12</v>
      </c>
    </row>
    <row r="55" spans="2:6" ht="12.5">
      <c r="B55" s="114">
        <v>45483.496724537035</v>
      </c>
      <c r="C55" s="100">
        <v>7</v>
      </c>
      <c r="D55" s="115">
        <v>14.05</v>
      </c>
      <c r="E55" s="98">
        <v>98.350000000000009</v>
      </c>
      <c r="F55" s="101" t="s">
        <v>12</v>
      </c>
    </row>
    <row r="56" spans="2:6" ht="12.5">
      <c r="B56" s="114">
        <v>45483.496724537035</v>
      </c>
      <c r="C56" s="100">
        <v>345</v>
      </c>
      <c r="D56" s="115">
        <v>14.05</v>
      </c>
      <c r="E56" s="98">
        <v>4847.25</v>
      </c>
      <c r="F56" s="101" t="s">
        <v>12</v>
      </c>
    </row>
    <row r="57" spans="2:6" ht="12.5">
      <c r="B57" s="114">
        <v>45483.519363425927</v>
      </c>
      <c r="C57" s="100">
        <v>122</v>
      </c>
      <c r="D57" s="115">
        <v>14.05</v>
      </c>
      <c r="E57" s="98">
        <v>1714.1000000000001</v>
      </c>
      <c r="F57" s="101" t="s">
        <v>12</v>
      </c>
    </row>
    <row r="58" spans="2:6" ht="12.5">
      <c r="B58" s="114">
        <v>45483.519363425927</v>
      </c>
      <c r="C58" s="100">
        <v>74</v>
      </c>
      <c r="D58" s="115">
        <v>14.05</v>
      </c>
      <c r="E58" s="98">
        <v>1039.7</v>
      </c>
      <c r="F58" s="101" t="s">
        <v>12</v>
      </c>
    </row>
    <row r="59" spans="2:6" ht="12.5">
      <c r="B59" s="114">
        <v>45483.522222222222</v>
      </c>
      <c r="C59" s="100">
        <v>440</v>
      </c>
      <c r="D59" s="115">
        <v>14.05</v>
      </c>
      <c r="E59" s="98">
        <v>6182</v>
      </c>
      <c r="F59" s="101" t="s">
        <v>12</v>
      </c>
    </row>
    <row r="60" spans="2:6" ht="12.5">
      <c r="B60" s="114">
        <v>45483.522222222222</v>
      </c>
      <c r="C60" s="100">
        <v>440</v>
      </c>
      <c r="D60" s="115">
        <v>14.05</v>
      </c>
      <c r="E60" s="98">
        <v>6182</v>
      </c>
      <c r="F60" s="101" t="s">
        <v>12</v>
      </c>
    </row>
    <row r="61" spans="2:6" ht="12.5">
      <c r="B61" s="114">
        <v>45483.522222222222</v>
      </c>
      <c r="C61" s="100">
        <v>55</v>
      </c>
      <c r="D61" s="115">
        <v>14.05</v>
      </c>
      <c r="E61" s="98">
        <v>772.75</v>
      </c>
      <c r="F61" s="101" t="s">
        <v>12</v>
      </c>
    </row>
    <row r="62" spans="2:6" ht="12.5">
      <c r="B62" s="114">
        <v>45483.522222222222</v>
      </c>
      <c r="C62" s="100">
        <v>343</v>
      </c>
      <c r="D62" s="115">
        <v>14.05</v>
      </c>
      <c r="E62" s="98">
        <v>4819.1500000000005</v>
      </c>
      <c r="F62" s="101" t="s">
        <v>12</v>
      </c>
    </row>
    <row r="63" spans="2:6" ht="12.5">
      <c r="B63" s="114">
        <v>45483.529861111114</v>
      </c>
      <c r="C63" s="100">
        <v>229</v>
      </c>
      <c r="D63" s="115">
        <v>14.04</v>
      </c>
      <c r="E63" s="98">
        <v>3215.16</v>
      </c>
      <c r="F63" s="101" t="s">
        <v>12</v>
      </c>
    </row>
    <row r="64" spans="2:6" ht="12.5">
      <c r="B64" s="114">
        <v>45483.545868055553</v>
      </c>
      <c r="C64" s="100">
        <v>685</v>
      </c>
      <c r="D64" s="115">
        <v>14.05</v>
      </c>
      <c r="E64" s="98">
        <v>9624.25</v>
      </c>
      <c r="F64" s="101" t="s">
        <v>12</v>
      </c>
    </row>
    <row r="65" spans="2:6" ht="12.5">
      <c r="B65" s="114">
        <v>45483.545868055553</v>
      </c>
      <c r="C65" s="100">
        <v>744</v>
      </c>
      <c r="D65" s="115">
        <v>14.05</v>
      </c>
      <c r="E65" s="98">
        <v>10453.200000000001</v>
      </c>
      <c r="F65" s="101" t="s">
        <v>12</v>
      </c>
    </row>
    <row r="66" spans="2:6" ht="12.5">
      <c r="B66" s="114">
        <v>45483.564328703702</v>
      </c>
      <c r="C66" s="100">
        <v>363</v>
      </c>
      <c r="D66" s="115">
        <v>14.04</v>
      </c>
      <c r="E66" s="98">
        <v>5096.5199999999995</v>
      </c>
      <c r="F66" s="101" t="s">
        <v>12</v>
      </c>
    </row>
    <row r="67" spans="2:6" ht="12.5">
      <c r="B67" s="114">
        <v>45483.564328703702</v>
      </c>
      <c r="C67" s="100">
        <v>762</v>
      </c>
      <c r="D67" s="115">
        <v>14.04</v>
      </c>
      <c r="E67" s="98">
        <v>10698.48</v>
      </c>
      <c r="F67" s="101" t="s">
        <v>12</v>
      </c>
    </row>
    <row r="68" spans="2:6" ht="12.5">
      <c r="B68" s="114">
        <v>45483.597222222219</v>
      </c>
      <c r="C68" s="100">
        <v>716</v>
      </c>
      <c r="D68" s="115">
        <v>14.03</v>
      </c>
      <c r="E68" s="98">
        <v>10045.48</v>
      </c>
      <c r="F68" s="101" t="s">
        <v>12</v>
      </c>
    </row>
    <row r="69" spans="2:6" ht="12.5">
      <c r="B69" s="114">
        <v>45483.597222222219</v>
      </c>
      <c r="C69" s="100">
        <v>337</v>
      </c>
      <c r="D69" s="115">
        <v>14.03</v>
      </c>
      <c r="E69" s="98">
        <v>4728.1099999999997</v>
      </c>
      <c r="F69" s="101" t="s">
        <v>12</v>
      </c>
    </row>
    <row r="70" spans="2:6" ht="12.5">
      <c r="B70" s="114">
        <v>45483.597222222219</v>
      </c>
      <c r="C70" s="100">
        <v>339</v>
      </c>
      <c r="D70" s="115">
        <v>14.03</v>
      </c>
      <c r="E70" s="98">
        <v>4756.17</v>
      </c>
      <c r="F70" s="101" t="s">
        <v>12</v>
      </c>
    </row>
    <row r="71" spans="2:6" ht="12.5">
      <c r="B71" s="114">
        <v>45483.597222222219</v>
      </c>
      <c r="C71" s="100">
        <v>399</v>
      </c>
      <c r="D71" s="115">
        <v>14.03</v>
      </c>
      <c r="E71" s="98">
        <v>5597.9699999999993</v>
      </c>
      <c r="F71" s="101" t="s">
        <v>12</v>
      </c>
    </row>
    <row r="72" spans="2:6" ht="12.5">
      <c r="B72" s="114">
        <v>45483.609525462962</v>
      </c>
      <c r="C72" s="100">
        <v>281</v>
      </c>
      <c r="D72" s="115">
        <v>14.02</v>
      </c>
      <c r="E72" s="98">
        <v>3939.62</v>
      </c>
      <c r="F72" s="101" t="s">
        <v>12</v>
      </c>
    </row>
    <row r="73" spans="2:6" ht="12.5">
      <c r="B73" s="114">
        <v>45483.609525462962</v>
      </c>
      <c r="C73" s="100">
        <v>90</v>
      </c>
      <c r="D73" s="115">
        <v>14.02</v>
      </c>
      <c r="E73" s="98">
        <v>1261.8</v>
      </c>
      <c r="F73" s="101" t="s">
        <v>12</v>
      </c>
    </row>
    <row r="74" spans="2:6" ht="12.5">
      <c r="B74" s="114">
        <v>45483.609525462962</v>
      </c>
      <c r="C74" s="100">
        <v>346</v>
      </c>
      <c r="D74" s="115">
        <v>14.02</v>
      </c>
      <c r="E74" s="98">
        <v>4850.92</v>
      </c>
      <c r="F74" s="101" t="s">
        <v>12</v>
      </c>
    </row>
    <row r="75" spans="2:6" ht="12.5">
      <c r="B75" s="114">
        <v>45483.61519675926</v>
      </c>
      <c r="C75" s="100">
        <v>368</v>
      </c>
      <c r="D75" s="115">
        <v>14.02</v>
      </c>
      <c r="E75" s="98">
        <v>5159.3599999999997</v>
      </c>
      <c r="F75" s="101" t="s">
        <v>12</v>
      </c>
    </row>
    <row r="76" spans="2:6" ht="12.5">
      <c r="B76" s="114">
        <v>45483.61519675926</v>
      </c>
      <c r="C76" s="100">
        <v>270</v>
      </c>
      <c r="D76" s="115">
        <v>14.02</v>
      </c>
      <c r="E76" s="98">
        <v>3785.4</v>
      </c>
      <c r="F76" s="101" t="s">
        <v>12</v>
      </c>
    </row>
    <row r="77" spans="2:6" ht="12.5">
      <c r="B77" s="114">
        <v>45483.61519675926</v>
      </c>
      <c r="C77" s="100">
        <v>94</v>
      </c>
      <c r="D77" s="115">
        <v>14.02</v>
      </c>
      <c r="E77" s="98">
        <v>1317.8799999999999</v>
      </c>
      <c r="F77" s="101" t="s">
        <v>12</v>
      </c>
    </row>
    <row r="78" spans="2:6" ht="12.5">
      <c r="B78" s="114">
        <v>45483.638854166667</v>
      </c>
      <c r="C78" s="100">
        <v>1498</v>
      </c>
      <c r="D78" s="115">
        <v>14.03</v>
      </c>
      <c r="E78" s="98">
        <v>21016.94</v>
      </c>
      <c r="F78" s="101" t="s">
        <v>12</v>
      </c>
    </row>
    <row r="79" spans="2:6" ht="12.5">
      <c r="B79" s="114">
        <v>45483.640138888892</v>
      </c>
      <c r="C79" s="100">
        <v>36</v>
      </c>
      <c r="D79" s="115">
        <v>14.03</v>
      </c>
      <c r="E79" s="98">
        <v>505.08</v>
      </c>
      <c r="F79" s="101" t="s">
        <v>12</v>
      </c>
    </row>
    <row r="80" spans="2:6" ht="12.5">
      <c r="B80" s="114">
        <v>45483.640138888892</v>
      </c>
      <c r="C80" s="100">
        <v>342</v>
      </c>
      <c r="D80" s="115">
        <v>14.03</v>
      </c>
      <c r="E80" s="98">
        <v>4798.26</v>
      </c>
      <c r="F80" s="101" t="s">
        <v>12</v>
      </c>
    </row>
    <row r="81" spans="2:6" ht="12.5">
      <c r="B81" s="114">
        <v>45483.642500000002</v>
      </c>
      <c r="C81" s="100">
        <v>336</v>
      </c>
      <c r="D81" s="115">
        <v>13.99</v>
      </c>
      <c r="E81" s="98">
        <v>4700.6400000000003</v>
      </c>
      <c r="F81" s="101" t="s">
        <v>12</v>
      </c>
    </row>
    <row r="82" spans="2:6" ht="12.5">
      <c r="B82" s="114">
        <v>45483.655798611115</v>
      </c>
      <c r="C82" s="100">
        <v>373</v>
      </c>
      <c r="D82" s="115">
        <v>13.95</v>
      </c>
      <c r="E82" s="98">
        <v>5203.3499999999995</v>
      </c>
      <c r="F82" s="101" t="s">
        <v>12</v>
      </c>
    </row>
    <row r="83" spans="2:6" ht="12.5">
      <c r="B83" s="114">
        <v>45483.656122685185</v>
      </c>
      <c r="C83" s="100">
        <v>41</v>
      </c>
      <c r="D83" s="115">
        <v>13.94</v>
      </c>
      <c r="E83" s="98">
        <v>571.54</v>
      </c>
      <c r="F83" s="101" t="s">
        <v>12</v>
      </c>
    </row>
    <row r="84" spans="2:6" ht="12.5">
      <c r="B84" s="114">
        <v>45483.656122685185</v>
      </c>
      <c r="C84" s="100">
        <v>368</v>
      </c>
      <c r="D84" s="115">
        <v>13.94</v>
      </c>
      <c r="E84" s="98">
        <v>5129.92</v>
      </c>
      <c r="F84" s="101" t="s">
        <v>12</v>
      </c>
    </row>
    <row r="85" spans="2:6" ht="12.5">
      <c r="B85" s="114">
        <v>45483.656122685185</v>
      </c>
      <c r="C85" s="100">
        <v>305</v>
      </c>
      <c r="D85" s="115">
        <v>13.94</v>
      </c>
      <c r="E85" s="98">
        <v>4251.7</v>
      </c>
      <c r="F85" s="101" t="s">
        <v>12</v>
      </c>
    </row>
    <row r="86" spans="2:6" ht="12.5">
      <c r="B86" s="114">
        <v>45483.670185185183</v>
      </c>
      <c r="C86" s="100">
        <v>116</v>
      </c>
      <c r="D86" s="115">
        <v>13.95</v>
      </c>
      <c r="E86" s="98">
        <v>1618.1999999999998</v>
      </c>
      <c r="F86" s="101" t="s">
        <v>12</v>
      </c>
    </row>
    <row r="87" spans="2:6" ht="12.5">
      <c r="B87" s="114">
        <v>45483.67083333333</v>
      </c>
      <c r="C87" s="100">
        <v>168</v>
      </c>
      <c r="D87" s="115">
        <v>13.95</v>
      </c>
      <c r="E87" s="98">
        <v>2343.6</v>
      </c>
      <c r="F87" s="101" t="s">
        <v>12</v>
      </c>
    </row>
    <row r="88" spans="2:6" ht="12.5">
      <c r="B88" s="114">
        <v>45483.67083333333</v>
      </c>
      <c r="C88" s="100">
        <v>256</v>
      </c>
      <c r="D88" s="115">
        <v>13.95</v>
      </c>
      <c r="E88" s="98">
        <v>3571.2</v>
      </c>
      <c r="F88" s="101" t="s">
        <v>12</v>
      </c>
    </row>
    <row r="89" spans="2:6" ht="12.5">
      <c r="B89" s="114">
        <v>45483.67083333333</v>
      </c>
      <c r="C89" s="100">
        <v>190</v>
      </c>
      <c r="D89" s="115">
        <v>13.95</v>
      </c>
      <c r="E89" s="98">
        <v>2650.5</v>
      </c>
      <c r="F89" s="101" t="s">
        <v>12</v>
      </c>
    </row>
    <row r="90" spans="2:6" ht="12.5">
      <c r="B90" s="114">
        <v>45483.676006944443</v>
      </c>
      <c r="C90" s="100">
        <v>369</v>
      </c>
      <c r="D90" s="115">
        <v>13.95</v>
      </c>
      <c r="E90" s="98">
        <v>5147.55</v>
      </c>
      <c r="F90" s="101" t="s">
        <v>12</v>
      </c>
    </row>
    <row r="91" spans="2:6" ht="12.5">
      <c r="B91" s="114">
        <v>45483.676006944443</v>
      </c>
      <c r="C91" s="100">
        <v>374</v>
      </c>
      <c r="D91" s="115">
        <v>13.95</v>
      </c>
      <c r="E91" s="98">
        <v>5217.3</v>
      </c>
      <c r="F91" s="101" t="s">
        <v>12</v>
      </c>
    </row>
    <row r="92" spans="2:6" ht="12.5">
      <c r="B92" s="114">
        <v>45483.694513888891</v>
      </c>
      <c r="C92" s="100">
        <v>280</v>
      </c>
      <c r="D92" s="115">
        <v>13.98</v>
      </c>
      <c r="E92" s="98">
        <v>3914.4</v>
      </c>
      <c r="F92" s="101" t="s">
        <v>12</v>
      </c>
    </row>
    <row r="93" spans="2:6" ht="12.5">
      <c r="B93" s="114">
        <v>45483.694513888891</v>
      </c>
      <c r="C93" s="100">
        <v>5</v>
      </c>
      <c r="D93" s="115">
        <v>13.98</v>
      </c>
      <c r="E93" s="98">
        <v>69.900000000000006</v>
      </c>
      <c r="F93" s="101" t="s">
        <v>12</v>
      </c>
    </row>
    <row r="94" spans="2:6" ht="12.5">
      <c r="B94" s="114">
        <v>45483.694513888891</v>
      </c>
      <c r="C94" s="100">
        <v>455</v>
      </c>
      <c r="D94" s="115">
        <v>13.98</v>
      </c>
      <c r="E94" s="98">
        <v>6360.9000000000005</v>
      </c>
      <c r="F94" s="101" t="s">
        <v>12</v>
      </c>
    </row>
    <row r="95" spans="2:6" ht="12.5">
      <c r="B95" s="114">
        <v>45483.694513888891</v>
      </c>
      <c r="C95" s="100">
        <v>492</v>
      </c>
      <c r="D95" s="115">
        <v>13.98</v>
      </c>
      <c r="E95" s="98">
        <v>6878.16</v>
      </c>
      <c r="F95" s="101" t="s">
        <v>12</v>
      </c>
    </row>
    <row r="96" spans="2:6" ht="12.5">
      <c r="B96" s="114">
        <v>45483.694513888891</v>
      </c>
      <c r="C96" s="100">
        <v>250</v>
      </c>
      <c r="D96" s="115">
        <v>13.98</v>
      </c>
      <c r="E96" s="98">
        <v>3495</v>
      </c>
      <c r="F96" s="101" t="s">
        <v>12</v>
      </c>
    </row>
    <row r="97" spans="2:6" ht="12.5">
      <c r="B97" s="114">
        <v>45483.694618055553</v>
      </c>
      <c r="C97" s="100">
        <v>180</v>
      </c>
      <c r="D97" s="115">
        <v>13.98</v>
      </c>
      <c r="E97" s="98">
        <v>2516.4</v>
      </c>
      <c r="F97" s="101" t="s">
        <v>12</v>
      </c>
    </row>
    <row r="98" spans="2:6" ht="12.5">
      <c r="B98" s="114">
        <v>45483.696527777778</v>
      </c>
      <c r="C98" s="100">
        <v>357</v>
      </c>
      <c r="D98" s="115">
        <v>14.01</v>
      </c>
      <c r="E98" s="98">
        <v>5001.57</v>
      </c>
      <c r="F98" s="101" t="s">
        <v>12</v>
      </c>
    </row>
    <row r="99" spans="2:6" ht="12.5">
      <c r="B99" s="114">
        <v>45483.696527777778</v>
      </c>
      <c r="C99" s="100">
        <v>165</v>
      </c>
      <c r="D99" s="115">
        <v>14.01</v>
      </c>
      <c r="E99" s="98">
        <v>2311.65</v>
      </c>
      <c r="F99" s="101" t="s">
        <v>12</v>
      </c>
    </row>
    <row r="100" spans="2:6" ht="12.5">
      <c r="B100" s="114">
        <v>45483.706608796296</v>
      </c>
      <c r="C100" s="100">
        <v>90</v>
      </c>
      <c r="D100" s="115">
        <v>14.02</v>
      </c>
      <c r="E100" s="98">
        <v>1261.8</v>
      </c>
      <c r="F100" s="101" t="s">
        <v>12</v>
      </c>
    </row>
    <row r="101" spans="2:6" ht="12.5">
      <c r="B101" s="114">
        <v>45483.706608796296</v>
      </c>
      <c r="C101" s="100">
        <v>152</v>
      </c>
      <c r="D101" s="115">
        <v>14.02</v>
      </c>
      <c r="E101" s="98">
        <v>2131.04</v>
      </c>
      <c r="F101" s="101" t="s">
        <v>12</v>
      </c>
    </row>
    <row r="102" spans="2:6" ht="12.5">
      <c r="B102" s="114">
        <v>45483.706608796296</v>
      </c>
      <c r="C102" s="100">
        <v>122</v>
      </c>
      <c r="D102" s="115">
        <v>14.02</v>
      </c>
      <c r="E102" s="98">
        <v>1710.44</v>
      </c>
      <c r="F102" s="101" t="s">
        <v>12</v>
      </c>
    </row>
    <row r="103" spans="2:6" ht="12.5">
      <c r="B103" s="114">
        <v>45483.709780092591</v>
      </c>
      <c r="C103" s="100">
        <v>250</v>
      </c>
      <c r="D103" s="115">
        <v>14.03</v>
      </c>
      <c r="E103" s="98">
        <v>3507.5</v>
      </c>
      <c r="F103" s="101" t="s">
        <v>12</v>
      </c>
    </row>
    <row r="104" spans="2:6" ht="12.5">
      <c r="B104" s="114">
        <v>45483.709780092591</v>
      </c>
      <c r="C104" s="100">
        <v>109</v>
      </c>
      <c r="D104" s="115">
        <v>14.03</v>
      </c>
      <c r="E104" s="98">
        <v>1529.27</v>
      </c>
      <c r="F104" s="101" t="s">
        <v>12</v>
      </c>
    </row>
    <row r="105" spans="2:6" ht="12.5">
      <c r="B105" s="114">
        <v>45483.713043981479</v>
      </c>
      <c r="C105" s="100">
        <v>280</v>
      </c>
      <c r="D105" s="115">
        <v>14.03</v>
      </c>
      <c r="E105" s="98">
        <v>3928.3999999999996</v>
      </c>
      <c r="F105" s="101" t="s">
        <v>12</v>
      </c>
    </row>
    <row r="106" spans="2:6" ht="12.5">
      <c r="B106" s="114">
        <v>45483.714849537035</v>
      </c>
      <c r="C106" s="100">
        <v>356</v>
      </c>
      <c r="D106" s="115">
        <v>14.03</v>
      </c>
      <c r="E106" s="98">
        <v>4994.6799999999994</v>
      </c>
      <c r="F106" s="101" t="s">
        <v>12</v>
      </c>
    </row>
    <row r="107" spans="2:6" ht="12.5">
      <c r="B107" s="114">
        <v>45483.717442129629</v>
      </c>
      <c r="C107" s="100">
        <v>104</v>
      </c>
      <c r="D107" s="115">
        <v>14.04</v>
      </c>
      <c r="E107" s="98">
        <v>1460.1599999999999</v>
      </c>
      <c r="F107" s="101" t="s">
        <v>12</v>
      </c>
    </row>
    <row r="108" spans="2:6" ht="12.5">
      <c r="B108" s="114">
        <v>45483.717442129629</v>
      </c>
      <c r="C108" s="100">
        <v>168</v>
      </c>
      <c r="D108" s="115">
        <v>14.04</v>
      </c>
      <c r="E108" s="98">
        <v>2358.7199999999998</v>
      </c>
      <c r="F108" s="101" t="s">
        <v>12</v>
      </c>
    </row>
    <row r="109" spans="2:6" ht="12.5">
      <c r="B109" s="114">
        <v>45483.717442129629</v>
      </c>
      <c r="C109" s="100">
        <v>113</v>
      </c>
      <c r="D109" s="115">
        <v>14.04</v>
      </c>
      <c r="E109" s="98">
        <v>1586.52</v>
      </c>
      <c r="F109" s="101" t="s">
        <v>12</v>
      </c>
    </row>
    <row r="110" spans="2:6" ht="12.5">
      <c r="B110" s="114">
        <v>45483.717442129629</v>
      </c>
      <c r="C110" s="100">
        <v>4</v>
      </c>
      <c r="D110" s="115">
        <v>14.04</v>
      </c>
      <c r="E110" s="98">
        <v>56.16</v>
      </c>
      <c r="F110" s="101" t="s">
        <v>12</v>
      </c>
    </row>
    <row r="111" spans="2:6" ht="12.5">
      <c r="B111" s="114">
        <v>45483.721516203703</v>
      </c>
      <c r="C111" s="100">
        <v>372</v>
      </c>
      <c r="D111" s="115">
        <v>14.03</v>
      </c>
      <c r="E111" s="98">
        <v>5219.16</v>
      </c>
      <c r="F111" s="101" t="s">
        <v>12</v>
      </c>
    </row>
    <row r="112" spans="2:6" ht="12.5">
      <c r="B112" s="114">
        <v>45483.721516203703</v>
      </c>
      <c r="C112" s="100">
        <v>30</v>
      </c>
      <c r="D112" s="115">
        <v>14.03</v>
      </c>
      <c r="E112" s="98">
        <v>420.9</v>
      </c>
      <c r="F112" s="101" t="s">
        <v>12</v>
      </c>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90" priority="1">
      <formula>$D15&gt;#REF!</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56D9-AEF1-4519-9AD7-C1D78D2AE855}">
  <sheetPr codeName="Sheet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45482</v>
      </c>
      <c r="C15" s="83">
        <f>SUMIF(F20:F5000,F15,C20:C5000)</f>
        <v>28659</v>
      </c>
      <c r="D15" s="84">
        <f>E15/C15</f>
        <v>14.038555427614364</v>
      </c>
      <c r="E15" s="84">
        <f>SUMIF(F20:F5000,F15,E20:E5000)</f>
        <v>402330.96000000008</v>
      </c>
      <c r="F15" s="85" t="s">
        <v>12</v>
      </c>
    </row>
    <row r="16" spans="2:10">
      <c r="B16" s="30">
        <v>45482</v>
      </c>
      <c r="C16" s="83">
        <f>SUMIF(F20:F5001,F16,C20:C5001)</f>
        <v>0</v>
      </c>
      <c r="D16" s="84">
        <v>0</v>
      </c>
      <c r="E16" s="84">
        <f>SUMIF(F20:F5001,F16,E20:E5001)</f>
        <v>0</v>
      </c>
      <c r="F16" s="85" t="s">
        <v>22</v>
      </c>
    </row>
    <row r="17" spans="2:12" ht="12.5">
      <c r="B17" s="30">
        <v>45482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45482.383888888886</v>
      </c>
      <c r="C20" s="100">
        <v>379</v>
      </c>
      <c r="D20" s="115">
        <v>14.11</v>
      </c>
      <c r="E20" s="98">
        <v>5347.69</v>
      </c>
      <c r="F20" s="101" t="s">
        <v>12</v>
      </c>
      <c r="G20" s="116"/>
      <c r="H20" s="113"/>
      <c r="I20" s="113"/>
      <c r="J20" s="113"/>
      <c r="K20" s="113"/>
    </row>
    <row r="21" spans="2:12" ht="12.5">
      <c r="B21" s="114">
        <v>45482.384699074071</v>
      </c>
      <c r="C21" s="100">
        <v>372</v>
      </c>
      <c r="D21" s="115">
        <v>14.1</v>
      </c>
      <c r="E21" s="98">
        <v>5245.2</v>
      </c>
      <c r="F21" s="94" t="s">
        <v>12</v>
      </c>
    </row>
    <row r="22" spans="2:12" ht="12.5">
      <c r="B22" s="114">
        <v>45482.385451388887</v>
      </c>
      <c r="C22" s="100">
        <v>39</v>
      </c>
      <c r="D22" s="115">
        <v>14.08</v>
      </c>
      <c r="E22" s="98">
        <v>549.12</v>
      </c>
      <c r="F22" s="94" t="s">
        <v>12</v>
      </c>
    </row>
    <row r="23" spans="2:12" ht="12.5">
      <c r="B23" s="114">
        <v>45482.385451388887</v>
      </c>
      <c r="C23" s="100">
        <v>514</v>
      </c>
      <c r="D23" s="115">
        <v>14.08</v>
      </c>
      <c r="E23" s="98">
        <v>7237.12</v>
      </c>
      <c r="F23" s="101" t="s">
        <v>12</v>
      </c>
    </row>
    <row r="24" spans="2:12" ht="12.5">
      <c r="B24" s="114">
        <v>45482.385451388887</v>
      </c>
      <c r="C24" s="100">
        <v>352</v>
      </c>
      <c r="D24" s="115">
        <v>14.08</v>
      </c>
      <c r="E24" s="98">
        <v>4956.16</v>
      </c>
      <c r="F24" s="101" t="s">
        <v>12</v>
      </c>
    </row>
    <row r="25" spans="2:12" ht="12.5">
      <c r="B25" s="114">
        <v>45482.385451388887</v>
      </c>
      <c r="C25" s="100">
        <v>162</v>
      </c>
      <c r="D25" s="115">
        <v>14.08</v>
      </c>
      <c r="E25" s="98">
        <v>2280.96</v>
      </c>
      <c r="F25" s="101" t="s">
        <v>12</v>
      </c>
    </row>
    <row r="26" spans="2:12" ht="12.5">
      <c r="B26" s="114">
        <v>45482.399756944447</v>
      </c>
      <c r="C26" s="100">
        <v>282</v>
      </c>
      <c r="D26" s="115">
        <v>14.11</v>
      </c>
      <c r="E26" s="98">
        <v>3979.02</v>
      </c>
      <c r="F26" s="101" t="s">
        <v>12</v>
      </c>
    </row>
    <row r="27" spans="2:12" ht="12.5">
      <c r="B27" s="114">
        <v>45482.399756944447</v>
      </c>
      <c r="C27" s="100">
        <v>499</v>
      </c>
      <c r="D27" s="115">
        <v>14.11</v>
      </c>
      <c r="E27" s="98">
        <v>7040.8899999999994</v>
      </c>
      <c r="F27" s="101" t="s">
        <v>12</v>
      </c>
    </row>
    <row r="28" spans="2:12" ht="12.5">
      <c r="B28" s="114">
        <v>45482.408680555556</v>
      </c>
      <c r="C28" s="100">
        <v>34</v>
      </c>
      <c r="D28" s="115">
        <v>14.13</v>
      </c>
      <c r="E28" s="98">
        <v>480.42</v>
      </c>
      <c r="F28" s="101" t="s">
        <v>12</v>
      </c>
    </row>
    <row r="29" spans="2:12" ht="12.5">
      <c r="B29" s="114">
        <v>45482.408680555556</v>
      </c>
      <c r="C29" s="100">
        <v>354</v>
      </c>
      <c r="D29" s="115">
        <v>14.13</v>
      </c>
      <c r="E29" s="98">
        <v>5002.0200000000004</v>
      </c>
      <c r="F29" s="101" t="s">
        <v>12</v>
      </c>
    </row>
    <row r="30" spans="2:12" ht="12.5">
      <c r="B30" s="114">
        <v>45482.408680555556</v>
      </c>
      <c r="C30" s="100">
        <v>382</v>
      </c>
      <c r="D30" s="115">
        <v>14.13</v>
      </c>
      <c r="E30" s="98">
        <v>5397.66</v>
      </c>
      <c r="F30" s="101" t="s">
        <v>12</v>
      </c>
    </row>
    <row r="31" spans="2:12" ht="12.5">
      <c r="B31" s="114">
        <v>45482.429606481484</v>
      </c>
      <c r="C31" s="100">
        <v>342</v>
      </c>
      <c r="D31" s="115">
        <v>14.11</v>
      </c>
      <c r="E31" s="98">
        <v>4825.62</v>
      </c>
      <c r="F31" s="101" t="s">
        <v>12</v>
      </c>
    </row>
    <row r="32" spans="2:12" ht="12.5">
      <c r="B32" s="114">
        <v>45482.429606481484</v>
      </c>
      <c r="C32" s="100">
        <v>381</v>
      </c>
      <c r="D32" s="115">
        <v>14.11</v>
      </c>
      <c r="E32" s="98">
        <v>5375.91</v>
      </c>
      <c r="F32" s="101" t="s">
        <v>12</v>
      </c>
    </row>
    <row r="33" spans="2:6" ht="12.5">
      <c r="B33" s="114">
        <v>45482.429606481484</v>
      </c>
      <c r="C33" s="100">
        <v>17</v>
      </c>
      <c r="D33" s="115">
        <v>14.11</v>
      </c>
      <c r="E33" s="98">
        <v>239.87</v>
      </c>
      <c r="F33" s="101" t="s">
        <v>12</v>
      </c>
    </row>
    <row r="34" spans="2:6" ht="12.5">
      <c r="B34" s="114">
        <v>45482.429606481484</v>
      </c>
      <c r="C34" s="100">
        <v>415</v>
      </c>
      <c r="D34" s="115">
        <v>14.11</v>
      </c>
      <c r="E34" s="98">
        <v>5855.65</v>
      </c>
      <c r="F34" s="101" t="s">
        <v>12</v>
      </c>
    </row>
    <row r="35" spans="2:6" ht="12.5">
      <c r="B35" s="114">
        <v>45482.436631944445</v>
      </c>
      <c r="C35" s="100">
        <v>282</v>
      </c>
      <c r="D35" s="115">
        <v>14.1</v>
      </c>
      <c r="E35" s="98">
        <v>3976.2</v>
      </c>
      <c r="F35" s="101" t="s">
        <v>12</v>
      </c>
    </row>
    <row r="36" spans="2:6" ht="12.5">
      <c r="B36" s="114">
        <v>45482.440937500003</v>
      </c>
      <c r="C36" s="100">
        <v>379</v>
      </c>
      <c r="D36" s="115">
        <v>14.12</v>
      </c>
      <c r="E36" s="98">
        <v>5351.48</v>
      </c>
      <c r="F36" s="101" t="s">
        <v>12</v>
      </c>
    </row>
    <row r="37" spans="2:6" ht="12.5">
      <c r="B37" s="114">
        <v>45482.455266203702</v>
      </c>
      <c r="C37" s="100">
        <v>244</v>
      </c>
      <c r="D37" s="115">
        <v>14.11</v>
      </c>
      <c r="E37" s="98">
        <v>3442.8399999999997</v>
      </c>
      <c r="F37" s="101" t="s">
        <v>12</v>
      </c>
    </row>
    <row r="38" spans="2:6" ht="12.5">
      <c r="B38" s="114">
        <v>45482.455266203702</v>
      </c>
      <c r="C38" s="100">
        <v>252</v>
      </c>
      <c r="D38" s="115">
        <v>14.11</v>
      </c>
      <c r="E38" s="98">
        <v>3555.72</v>
      </c>
      <c r="F38" s="101" t="s">
        <v>12</v>
      </c>
    </row>
    <row r="39" spans="2:6" ht="12.5">
      <c r="B39" s="114">
        <v>45482.455266203702</v>
      </c>
      <c r="C39" s="100">
        <v>357</v>
      </c>
      <c r="D39" s="115">
        <v>14.11</v>
      </c>
      <c r="E39" s="98">
        <v>5037.2699999999995</v>
      </c>
      <c r="F39" s="101" t="s">
        <v>12</v>
      </c>
    </row>
    <row r="40" spans="2:6" ht="12.5">
      <c r="B40" s="114">
        <v>45482.455266203702</v>
      </c>
      <c r="C40" s="100">
        <v>106</v>
      </c>
      <c r="D40" s="115">
        <v>14.11</v>
      </c>
      <c r="E40" s="98">
        <v>1495.6599999999999</v>
      </c>
      <c r="F40" s="101" t="s">
        <v>12</v>
      </c>
    </row>
    <row r="41" spans="2:6" ht="12.5">
      <c r="B41" s="114">
        <v>45482.455266203702</v>
      </c>
      <c r="C41" s="100">
        <v>102</v>
      </c>
      <c r="D41" s="115">
        <v>14.11</v>
      </c>
      <c r="E41" s="98">
        <v>1439.22</v>
      </c>
      <c r="F41" s="101" t="s">
        <v>12</v>
      </c>
    </row>
    <row r="42" spans="2:6" ht="12.5">
      <c r="B42" s="114">
        <v>45482.455335648148</v>
      </c>
      <c r="C42" s="100">
        <v>258</v>
      </c>
      <c r="D42" s="115">
        <v>14.1</v>
      </c>
      <c r="E42" s="98">
        <v>3637.7999999999997</v>
      </c>
      <c r="F42" s="101" t="s">
        <v>12</v>
      </c>
    </row>
    <row r="43" spans="2:6" ht="12.5">
      <c r="B43" s="114">
        <v>45482.455335648148</v>
      </c>
      <c r="C43" s="100">
        <v>471</v>
      </c>
      <c r="D43" s="115">
        <v>14.1</v>
      </c>
      <c r="E43" s="98">
        <v>6641.0999999999995</v>
      </c>
      <c r="F43" s="101" t="s">
        <v>12</v>
      </c>
    </row>
    <row r="44" spans="2:6" ht="12.5">
      <c r="B44" s="114">
        <v>45482.480300925927</v>
      </c>
      <c r="C44" s="100">
        <v>33</v>
      </c>
      <c r="D44" s="115">
        <v>14.06</v>
      </c>
      <c r="E44" s="98">
        <v>463.98</v>
      </c>
      <c r="F44" s="101" t="s">
        <v>12</v>
      </c>
    </row>
    <row r="45" spans="2:6" ht="12.5">
      <c r="B45" s="114">
        <v>45482.480300925927</v>
      </c>
      <c r="C45" s="100">
        <v>180</v>
      </c>
      <c r="D45" s="115">
        <v>14.06</v>
      </c>
      <c r="E45" s="98">
        <v>2530.8000000000002</v>
      </c>
      <c r="F45" s="101" t="s">
        <v>12</v>
      </c>
    </row>
    <row r="46" spans="2:6" ht="12.5">
      <c r="B46" s="114">
        <v>45482.480300925927</v>
      </c>
      <c r="C46" s="100">
        <v>430</v>
      </c>
      <c r="D46" s="115">
        <v>14.06</v>
      </c>
      <c r="E46" s="98">
        <v>6045.8</v>
      </c>
      <c r="F46" s="101" t="s">
        <v>12</v>
      </c>
    </row>
    <row r="47" spans="2:6" ht="12.5">
      <c r="B47" s="114">
        <v>45482.480300925927</v>
      </c>
      <c r="C47" s="100">
        <v>101</v>
      </c>
      <c r="D47" s="115">
        <v>14.06</v>
      </c>
      <c r="E47" s="98">
        <v>1420.06</v>
      </c>
      <c r="F47" s="101" t="s">
        <v>12</v>
      </c>
    </row>
    <row r="48" spans="2:6" ht="12.5">
      <c r="B48" s="114">
        <v>45482.480300925927</v>
      </c>
      <c r="C48" s="100">
        <v>379</v>
      </c>
      <c r="D48" s="115">
        <v>14.06</v>
      </c>
      <c r="E48" s="98">
        <v>5328.74</v>
      </c>
      <c r="F48" s="101" t="s">
        <v>12</v>
      </c>
    </row>
    <row r="49" spans="2:6" ht="12.5">
      <c r="B49" s="114">
        <v>45482.480520833335</v>
      </c>
      <c r="C49" s="100">
        <v>8</v>
      </c>
      <c r="D49" s="115">
        <v>14.06</v>
      </c>
      <c r="E49" s="98">
        <v>112.48</v>
      </c>
      <c r="F49" s="101" t="s">
        <v>12</v>
      </c>
    </row>
    <row r="50" spans="2:6" ht="12.5">
      <c r="B50" s="114">
        <v>45482.480520833335</v>
      </c>
      <c r="C50" s="100">
        <v>361</v>
      </c>
      <c r="D50" s="115">
        <v>14.06</v>
      </c>
      <c r="E50" s="98">
        <v>5075.66</v>
      </c>
      <c r="F50" s="101" t="s">
        <v>12</v>
      </c>
    </row>
    <row r="51" spans="2:6" ht="12.5">
      <c r="B51" s="114">
        <v>45482.498773148145</v>
      </c>
      <c r="C51" s="100">
        <v>110</v>
      </c>
      <c r="D51" s="115">
        <v>14.06</v>
      </c>
      <c r="E51" s="98">
        <v>1546.6000000000001</v>
      </c>
      <c r="F51" s="101" t="s">
        <v>12</v>
      </c>
    </row>
    <row r="52" spans="2:6" ht="12.5">
      <c r="B52" s="114">
        <v>45482.50990740741</v>
      </c>
      <c r="C52" s="100">
        <v>171</v>
      </c>
      <c r="D52" s="115">
        <v>14.06</v>
      </c>
      <c r="E52" s="98">
        <v>2404.2600000000002</v>
      </c>
      <c r="F52" s="101" t="s">
        <v>12</v>
      </c>
    </row>
    <row r="53" spans="2:6" ht="12.5">
      <c r="B53" s="114">
        <v>45482.512708333335</v>
      </c>
      <c r="C53" s="100">
        <v>411</v>
      </c>
      <c r="D53" s="115">
        <v>14.07</v>
      </c>
      <c r="E53" s="98">
        <v>5782.77</v>
      </c>
      <c r="F53" s="101" t="s">
        <v>12</v>
      </c>
    </row>
    <row r="54" spans="2:6" ht="12.5">
      <c r="B54" s="114">
        <v>45482.516828703701</v>
      </c>
      <c r="C54" s="100">
        <v>404</v>
      </c>
      <c r="D54" s="115">
        <v>14.07</v>
      </c>
      <c r="E54" s="98">
        <v>5684.28</v>
      </c>
      <c r="F54" s="101" t="s">
        <v>12</v>
      </c>
    </row>
    <row r="55" spans="2:6" ht="12.5">
      <c r="B55" s="114">
        <v>45482.517233796294</v>
      </c>
      <c r="C55" s="100">
        <v>359</v>
      </c>
      <c r="D55" s="115">
        <v>14.06</v>
      </c>
      <c r="E55" s="98">
        <v>5047.54</v>
      </c>
      <c r="F55" s="101" t="s">
        <v>12</v>
      </c>
    </row>
    <row r="56" spans="2:6" ht="12.5">
      <c r="B56" s="114">
        <v>45482.517233796294</v>
      </c>
      <c r="C56" s="100">
        <v>4</v>
      </c>
      <c r="D56" s="115">
        <v>14.06</v>
      </c>
      <c r="E56" s="98">
        <v>56.24</v>
      </c>
      <c r="F56" s="101" t="s">
        <v>12</v>
      </c>
    </row>
    <row r="57" spans="2:6" ht="12.5">
      <c r="B57" s="114">
        <v>45482.517233796294</v>
      </c>
      <c r="C57" s="100">
        <v>27</v>
      </c>
      <c r="D57" s="115">
        <v>14.06</v>
      </c>
      <c r="E57" s="98">
        <v>379.62</v>
      </c>
      <c r="F57" s="101" t="s">
        <v>12</v>
      </c>
    </row>
    <row r="58" spans="2:6" ht="12.5">
      <c r="B58" s="114">
        <v>45482.517233796294</v>
      </c>
      <c r="C58" s="100">
        <v>216</v>
      </c>
      <c r="D58" s="115">
        <v>14.06</v>
      </c>
      <c r="E58" s="98">
        <v>3036.96</v>
      </c>
      <c r="F58" s="101" t="s">
        <v>12</v>
      </c>
    </row>
    <row r="59" spans="2:6" ht="12.5">
      <c r="B59" s="114">
        <v>45482.517233796294</v>
      </c>
      <c r="C59" s="100">
        <v>321</v>
      </c>
      <c r="D59" s="115">
        <v>14.06</v>
      </c>
      <c r="E59" s="98">
        <v>4513.26</v>
      </c>
      <c r="F59" s="101" t="s">
        <v>12</v>
      </c>
    </row>
    <row r="60" spans="2:6" ht="12.5">
      <c r="B60" s="114">
        <v>45482.517233796294</v>
      </c>
      <c r="C60" s="100">
        <v>369</v>
      </c>
      <c r="D60" s="115">
        <v>14.06</v>
      </c>
      <c r="E60" s="98">
        <v>5188.1400000000003</v>
      </c>
      <c r="F60" s="101" t="s">
        <v>12</v>
      </c>
    </row>
    <row r="61" spans="2:6" ht="12.5">
      <c r="B61" s="114">
        <v>45482.517233796294</v>
      </c>
      <c r="C61" s="100">
        <v>359</v>
      </c>
      <c r="D61" s="115">
        <v>14.06</v>
      </c>
      <c r="E61" s="98">
        <v>5047.54</v>
      </c>
      <c r="F61" s="101" t="s">
        <v>12</v>
      </c>
    </row>
    <row r="62" spans="2:6" ht="12.5">
      <c r="B62" s="114">
        <v>45482.517233796294</v>
      </c>
      <c r="C62" s="100">
        <v>109</v>
      </c>
      <c r="D62" s="115">
        <v>14.06</v>
      </c>
      <c r="E62" s="98">
        <v>1532.54</v>
      </c>
      <c r="F62" s="101" t="s">
        <v>12</v>
      </c>
    </row>
    <row r="63" spans="2:6" ht="12.5">
      <c r="B63" s="114">
        <v>45482.517233796294</v>
      </c>
      <c r="C63" s="100">
        <v>359</v>
      </c>
      <c r="D63" s="115">
        <v>14.06</v>
      </c>
      <c r="E63" s="98">
        <v>5047.54</v>
      </c>
      <c r="F63" s="101" t="s">
        <v>12</v>
      </c>
    </row>
    <row r="64" spans="2:6" ht="12.5">
      <c r="B64" s="114">
        <v>45482.517233796294</v>
      </c>
      <c r="C64" s="100">
        <v>139</v>
      </c>
      <c r="D64" s="115">
        <v>14.06</v>
      </c>
      <c r="E64" s="98">
        <v>1954.3400000000001</v>
      </c>
      <c r="F64" s="101" t="s">
        <v>12</v>
      </c>
    </row>
    <row r="65" spans="2:6" ht="12.5">
      <c r="B65" s="114">
        <v>45482.553842592592</v>
      </c>
      <c r="C65" s="100">
        <v>57</v>
      </c>
      <c r="D65" s="115">
        <v>14.02</v>
      </c>
      <c r="E65" s="98">
        <v>799.14</v>
      </c>
      <c r="F65" s="101" t="s">
        <v>12</v>
      </c>
    </row>
    <row r="66" spans="2:6" ht="12.5">
      <c r="B66" s="114">
        <v>45482.553842592592</v>
      </c>
      <c r="C66" s="100">
        <v>356</v>
      </c>
      <c r="D66" s="115">
        <v>14.02</v>
      </c>
      <c r="E66" s="98">
        <v>4991.12</v>
      </c>
      <c r="F66" s="101" t="s">
        <v>12</v>
      </c>
    </row>
    <row r="67" spans="2:6" ht="12.5">
      <c r="B67" s="114">
        <v>45482.55537037037</v>
      </c>
      <c r="C67" s="100">
        <v>247</v>
      </c>
      <c r="D67" s="115">
        <v>14.01</v>
      </c>
      <c r="E67" s="98">
        <v>3460.47</v>
      </c>
      <c r="F67" s="101" t="s">
        <v>12</v>
      </c>
    </row>
    <row r="68" spans="2:6" ht="12.5">
      <c r="B68" s="114">
        <v>45482.55537037037</v>
      </c>
      <c r="C68" s="100">
        <v>105</v>
      </c>
      <c r="D68" s="115">
        <v>14.01</v>
      </c>
      <c r="E68" s="98">
        <v>1471.05</v>
      </c>
      <c r="F68" s="101" t="s">
        <v>12</v>
      </c>
    </row>
    <row r="69" spans="2:6" ht="12.5">
      <c r="B69" s="114">
        <v>45482.55537037037</v>
      </c>
      <c r="C69" s="100">
        <v>349</v>
      </c>
      <c r="D69" s="115">
        <v>14.01</v>
      </c>
      <c r="E69" s="98">
        <v>4889.49</v>
      </c>
      <c r="F69" s="101" t="s">
        <v>12</v>
      </c>
    </row>
    <row r="70" spans="2:6" ht="12.5">
      <c r="B70" s="114">
        <v>45482.55537037037</v>
      </c>
      <c r="C70" s="100">
        <v>372</v>
      </c>
      <c r="D70" s="115">
        <v>14.01</v>
      </c>
      <c r="E70" s="98">
        <v>5211.72</v>
      </c>
      <c r="F70" s="101" t="s">
        <v>12</v>
      </c>
    </row>
    <row r="71" spans="2:6" ht="12.5">
      <c r="B71" s="114">
        <v>45482.55537037037</v>
      </c>
      <c r="C71" s="100">
        <v>349</v>
      </c>
      <c r="D71" s="115">
        <v>14.01</v>
      </c>
      <c r="E71" s="98">
        <v>4889.49</v>
      </c>
      <c r="F71" s="101" t="s">
        <v>12</v>
      </c>
    </row>
    <row r="72" spans="2:6" ht="12.5">
      <c r="B72" s="114">
        <v>45482.55537037037</v>
      </c>
      <c r="C72" s="100">
        <v>382</v>
      </c>
      <c r="D72" s="115">
        <v>14.01</v>
      </c>
      <c r="E72" s="98">
        <v>5351.82</v>
      </c>
      <c r="F72" s="101" t="s">
        <v>12</v>
      </c>
    </row>
    <row r="73" spans="2:6" ht="12.5">
      <c r="B73" s="114">
        <v>45482.574236111112</v>
      </c>
      <c r="C73" s="100">
        <v>208</v>
      </c>
      <c r="D73" s="115">
        <v>14</v>
      </c>
      <c r="E73" s="98">
        <v>2912</v>
      </c>
      <c r="F73" s="101" t="s">
        <v>12</v>
      </c>
    </row>
    <row r="74" spans="2:6" ht="12.5">
      <c r="B74" s="114">
        <v>45482.574236111112</v>
      </c>
      <c r="C74" s="100">
        <v>399</v>
      </c>
      <c r="D74" s="115">
        <v>14</v>
      </c>
      <c r="E74" s="98">
        <v>5586</v>
      </c>
      <c r="F74" s="101" t="s">
        <v>12</v>
      </c>
    </row>
    <row r="75" spans="2:6" ht="12.5">
      <c r="B75" s="114">
        <v>45482.574236111112</v>
      </c>
      <c r="C75" s="100">
        <v>147</v>
      </c>
      <c r="D75" s="115">
        <v>14</v>
      </c>
      <c r="E75" s="98">
        <v>2058</v>
      </c>
      <c r="F75" s="101" t="s">
        <v>12</v>
      </c>
    </row>
    <row r="76" spans="2:6" ht="12.5">
      <c r="B76" s="114">
        <v>45482.583460648151</v>
      </c>
      <c r="C76" s="100">
        <v>417</v>
      </c>
      <c r="D76" s="115">
        <v>13.99</v>
      </c>
      <c r="E76" s="98">
        <v>5833.83</v>
      </c>
      <c r="F76" s="101" t="s">
        <v>12</v>
      </c>
    </row>
    <row r="77" spans="2:6" ht="12.5">
      <c r="B77" s="114">
        <v>45482.583460648151</v>
      </c>
      <c r="C77" s="100">
        <v>348</v>
      </c>
      <c r="D77" s="115">
        <v>13.99</v>
      </c>
      <c r="E77" s="98">
        <v>4868.5200000000004</v>
      </c>
      <c r="F77" s="101" t="s">
        <v>12</v>
      </c>
    </row>
    <row r="78" spans="2:6" ht="12.5">
      <c r="B78" s="114">
        <v>45482.597326388888</v>
      </c>
      <c r="C78" s="100">
        <v>376</v>
      </c>
      <c r="D78" s="115">
        <v>13.95</v>
      </c>
      <c r="E78" s="98">
        <v>5245.2</v>
      </c>
      <c r="F78" s="101" t="s">
        <v>12</v>
      </c>
    </row>
    <row r="79" spans="2:6" ht="12.5">
      <c r="B79" s="114">
        <v>45482.597326388888</v>
      </c>
      <c r="C79" s="100">
        <v>379</v>
      </c>
      <c r="D79" s="115">
        <v>13.95</v>
      </c>
      <c r="E79" s="98">
        <v>5287.05</v>
      </c>
      <c r="F79" s="101" t="s">
        <v>12</v>
      </c>
    </row>
    <row r="80" spans="2:6" ht="12.5">
      <c r="B80" s="114">
        <v>45482.597326388888</v>
      </c>
      <c r="C80" s="100">
        <v>402</v>
      </c>
      <c r="D80" s="115">
        <v>13.95</v>
      </c>
      <c r="E80" s="98">
        <v>5607.9</v>
      </c>
      <c r="F80" s="101" t="s">
        <v>12</v>
      </c>
    </row>
    <row r="81" spans="2:6" ht="12.5">
      <c r="B81" s="114">
        <v>45482.622870370367</v>
      </c>
      <c r="C81" s="100">
        <v>364</v>
      </c>
      <c r="D81" s="115">
        <v>13.94</v>
      </c>
      <c r="E81" s="98">
        <v>5074.16</v>
      </c>
      <c r="F81" s="101" t="s">
        <v>12</v>
      </c>
    </row>
    <row r="82" spans="2:6" ht="12.5">
      <c r="B82" s="114">
        <v>45482.64135416667</v>
      </c>
      <c r="C82" s="100">
        <v>668</v>
      </c>
      <c r="D82" s="115">
        <v>13.98</v>
      </c>
      <c r="E82" s="98">
        <v>9338.64</v>
      </c>
      <c r="F82" s="101" t="s">
        <v>12</v>
      </c>
    </row>
    <row r="83" spans="2:6" ht="12.5">
      <c r="B83" s="114">
        <v>45482.641469907408</v>
      </c>
      <c r="C83" s="100">
        <v>377</v>
      </c>
      <c r="D83" s="115">
        <v>14.01</v>
      </c>
      <c r="E83" s="98">
        <v>5281.7699999999995</v>
      </c>
      <c r="F83" s="101" t="s">
        <v>12</v>
      </c>
    </row>
    <row r="84" spans="2:6" ht="12.5">
      <c r="B84" s="114">
        <v>45482.642187500001</v>
      </c>
      <c r="C84" s="100">
        <v>5</v>
      </c>
      <c r="D84" s="115">
        <v>14</v>
      </c>
      <c r="E84" s="98">
        <v>70</v>
      </c>
      <c r="F84" s="101" t="s">
        <v>12</v>
      </c>
    </row>
    <row r="85" spans="2:6" ht="12.5">
      <c r="B85" s="114">
        <v>45482.642187500001</v>
      </c>
      <c r="C85" s="100">
        <v>332</v>
      </c>
      <c r="D85" s="115">
        <v>13.99</v>
      </c>
      <c r="E85" s="98">
        <v>4644.68</v>
      </c>
      <c r="F85" s="101" t="s">
        <v>12</v>
      </c>
    </row>
    <row r="86" spans="2:6" ht="12.5">
      <c r="B86" s="114">
        <v>45482.642187500001</v>
      </c>
      <c r="C86" s="100">
        <v>259</v>
      </c>
      <c r="D86" s="115">
        <v>14</v>
      </c>
      <c r="E86" s="98">
        <v>3626</v>
      </c>
      <c r="F86" s="101" t="s">
        <v>12</v>
      </c>
    </row>
    <row r="87" spans="2:6" ht="12.5">
      <c r="B87" s="114">
        <v>45482.642187500001</v>
      </c>
      <c r="C87" s="100">
        <v>57</v>
      </c>
      <c r="D87" s="115">
        <v>13.99</v>
      </c>
      <c r="E87" s="98">
        <v>797.43000000000006</v>
      </c>
      <c r="F87" s="101" t="s">
        <v>12</v>
      </c>
    </row>
    <row r="88" spans="2:6" ht="12.5">
      <c r="B88" s="114">
        <v>45482.642187500001</v>
      </c>
      <c r="C88" s="100">
        <v>267</v>
      </c>
      <c r="D88" s="115">
        <v>14</v>
      </c>
      <c r="E88" s="98">
        <v>3738</v>
      </c>
      <c r="F88" s="101" t="s">
        <v>12</v>
      </c>
    </row>
    <row r="89" spans="2:6" ht="12.5">
      <c r="B89" s="114">
        <v>45482.642187500001</v>
      </c>
      <c r="C89" s="100">
        <v>373</v>
      </c>
      <c r="D89" s="115">
        <v>13.99</v>
      </c>
      <c r="E89" s="98">
        <v>5218.2700000000004</v>
      </c>
      <c r="F89" s="101" t="s">
        <v>12</v>
      </c>
    </row>
    <row r="90" spans="2:6" ht="12.5">
      <c r="B90" s="114">
        <v>45482.642187500001</v>
      </c>
      <c r="C90" s="100">
        <v>430</v>
      </c>
      <c r="D90" s="115">
        <v>14</v>
      </c>
      <c r="E90" s="98">
        <v>6020</v>
      </c>
      <c r="F90" s="101" t="s">
        <v>12</v>
      </c>
    </row>
    <row r="91" spans="2:6" ht="12.5">
      <c r="B91" s="114">
        <v>45482.642187500001</v>
      </c>
      <c r="C91" s="100">
        <v>354</v>
      </c>
      <c r="D91" s="115">
        <v>14</v>
      </c>
      <c r="E91" s="98">
        <v>4956</v>
      </c>
      <c r="F91" s="101" t="s">
        <v>12</v>
      </c>
    </row>
    <row r="92" spans="2:6" ht="12.5">
      <c r="B92" s="114">
        <v>45482.642187500001</v>
      </c>
      <c r="C92" s="100">
        <v>96</v>
      </c>
      <c r="D92" s="115">
        <v>14</v>
      </c>
      <c r="E92" s="98">
        <v>1344</v>
      </c>
      <c r="F92" s="101" t="s">
        <v>12</v>
      </c>
    </row>
    <row r="93" spans="2:6" ht="12.5">
      <c r="B93" s="114">
        <v>45482.653078703705</v>
      </c>
      <c r="C93" s="100">
        <v>351</v>
      </c>
      <c r="D93" s="115">
        <v>13.99</v>
      </c>
      <c r="E93" s="98">
        <v>4910.49</v>
      </c>
      <c r="F93" s="101" t="s">
        <v>12</v>
      </c>
    </row>
    <row r="94" spans="2:6" ht="12.5">
      <c r="B94" s="114">
        <v>45482.653078703705</v>
      </c>
      <c r="C94" s="100">
        <v>391</v>
      </c>
      <c r="D94" s="115">
        <v>13.99</v>
      </c>
      <c r="E94" s="98">
        <v>5470.09</v>
      </c>
      <c r="F94" s="101" t="s">
        <v>12</v>
      </c>
    </row>
    <row r="95" spans="2:6" ht="12.5">
      <c r="B95" s="114">
        <v>45482.657129629632</v>
      </c>
      <c r="C95" s="100">
        <v>133</v>
      </c>
      <c r="D95" s="115">
        <v>13.99</v>
      </c>
      <c r="E95" s="98">
        <v>1860.67</v>
      </c>
      <c r="F95" s="101" t="s">
        <v>12</v>
      </c>
    </row>
    <row r="96" spans="2:6" ht="12.5">
      <c r="B96" s="114">
        <v>45482.657129629632</v>
      </c>
      <c r="C96" s="100">
        <v>427</v>
      </c>
      <c r="D96" s="115">
        <v>13.99</v>
      </c>
      <c r="E96" s="98">
        <v>5973.7300000000005</v>
      </c>
      <c r="F96" s="101" t="s">
        <v>12</v>
      </c>
    </row>
    <row r="97" spans="2:6" ht="12.5">
      <c r="B97" s="114">
        <v>45482.657129629632</v>
      </c>
      <c r="C97" s="100">
        <v>660</v>
      </c>
      <c r="D97" s="115">
        <v>13.99</v>
      </c>
      <c r="E97" s="98">
        <v>9233.4</v>
      </c>
      <c r="F97" s="101" t="s">
        <v>12</v>
      </c>
    </row>
    <row r="98" spans="2:6" ht="12.5">
      <c r="B98" s="114">
        <v>45482.671423611115</v>
      </c>
      <c r="C98" s="100">
        <v>391</v>
      </c>
      <c r="D98" s="115">
        <v>14</v>
      </c>
      <c r="E98" s="98">
        <v>5474</v>
      </c>
      <c r="F98" s="101" t="s">
        <v>12</v>
      </c>
    </row>
    <row r="99" spans="2:6" ht="12.5">
      <c r="B99" s="114">
        <v>45482.679884259262</v>
      </c>
      <c r="C99" s="100">
        <v>78</v>
      </c>
      <c r="D99" s="115">
        <v>14.04</v>
      </c>
      <c r="E99" s="98">
        <v>1095.1199999999999</v>
      </c>
      <c r="F99" s="101" t="s">
        <v>12</v>
      </c>
    </row>
    <row r="100" spans="2:6" ht="12.5">
      <c r="B100" s="114">
        <v>45482.679884259262</v>
      </c>
      <c r="C100" s="100">
        <v>36</v>
      </c>
      <c r="D100" s="115">
        <v>14.04</v>
      </c>
      <c r="E100" s="98">
        <v>505.43999999999994</v>
      </c>
      <c r="F100" s="101" t="s">
        <v>12</v>
      </c>
    </row>
    <row r="101" spans="2:6" ht="12.5">
      <c r="B101" s="114">
        <v>45482.679884259262</v>
      </c>
      <c r="C101" s="100">
        <v>300</v>
      </c>
      <c r="D101" s="115">
        <v>14.04</v>
      </c>
      <c r="E101" s="98">
        <v>4212</v>
      </c>
      <c r="F101" s="101" t="s">
        <v>12</v>
      </c>
    </row>
    <row r="102" spans="2:6" ht="12.5">
      <c r="B102" s="114">
        <v>45482.681331018517</v>
      </c>
      <c r="C102" s="100">
        <v>349</v>
      </c>
      <c r="D102" s="115">
        <v>14.03</v>
      </c>
      <c r="E102" s="98">
        <v>4896.4699999999993</v>
      </c>
      <c r="F102" s="101" t="s">
        <v>12</v>
      </c>
    </row>
    <row r="103" spans="2:6" ht="12.5">
      <c r="B103" s="114">
        <v>45482.681331018517</v>
      </c>
      <c r="C103" s="100">
        <v>95</v>
      </c>
      <c r="D103" s="115">
        <v>14.03</v>
      </c>
      <c r="E103" s="98">
        <v>1332.85</v>
      </c>
      <c r="F103" s="101" t="s">
        <v>12</v>
      </c>
    </row>
    <row r="104" spans="2:6" ht="12.5">
      <c r="B104" s="114">
        <v>45482.681331018517</v>
      </c>
      <c r="C104" s="100">
        <v>500</v>
      </c>
      <c r="D104" s="115">
        <v>14.03</v>
      </c>
      <c r="E104" s="98">
        <v>7015</v>
      </c>
      <c r="F104" s="101" t="s">
        <v>12</v>
      </c>
    </row>
    <row r="105" spans="2:6" ht="12.5">
      <c r="B105" s="114">
        <v>45482.681331018517</v>
      </c>
      <c r="C105" s="100">
        <v>351</v>
      </c>
      <c r="D105" s="115">
        <v>14.03</v>
      </c>
      <c r="E105" s="98">
        <v>4924.53</v>
      </c>
      <c r="F105" s="101" t="s">
        <v>12</v>
      </c>
    </row>
    <row r="106" spans="2:6" ht="12.5">
      <c r="B106" s="114">
        <v>45482.681331018517</v>
      </c>
      <c r="C106" s="100">
        <v>251</v>
      </c>
      <c r="D106" s="115">
        <v>14.03</v>
      </c>
      <c r="E106" s="98">
        <v>3521.5299999999997</v>
      </c>
      <c r="F106" s="101" t="s">
        <v>12</v>
      </c>
    </row>
    <row r="107" spans="2:6" ht="12.5">
      <c r="B107" s="114">
        <v>45482.681331018517</v>
      </c>
      <c r="C107" s="100">
        <v>349</v>
      </c>
      <c r="D107" s="115">
        <v>14.03</v>
      </c>
      <c r="E107" s="98">
        <v>4896.4699999999993</v>
      </c>
      <c r="F107" s="101" t="s">
        <v>12</v>
      </c>
    </row>
    <row r="108" spans="2:6" ht="12.5">
      <c r="B108" s="114">
        <v>45482.681331018517</v>
      </c>
      <c r="C108" s="100">
        <v>249</v>
      </c>
      <c r="D108" s="115">
        <v>14.03</v>
      </c>
      <c r="E108" s="98">
        <v>3493.47</v>
      </c>
      <c r="F108" s="101" t="s">
        <v>12</v>
      </c>
    </row>
    <row r="109" spans="2:6" ht="12.5">
      <c r="B109" s="114">
        <v>45482.701909722222</v>
      </c>
      <c r="C109" s="100">
        <v>416</v>
      </c>
      <c r="D109" s="115">
        <v>14.05</v>
      </c>
      <c r="E109" s="98">
        <v>5844.8</v>
      </c>
      <c r="F109" s="101" t="s">
        <v>12</v>
      </c>
    </row>
    <row r="110" spans="2:6" ht="12.5">
      <c r="B110" s="114">
        <v>45482.702349537038</v>
      </c>
      <c r="C110" s="100">
        <v>55</v>
      </c>
      <c r="D110" s="115">
        <v>14.04</v>
      </c>
      <c r="E110" s="98">
        <v>772.19999999999993</v>
      </c>
      <c r="F110" s="101" t="s">
        <v>12</v>
      </c>
    </row>
    <row r="111" spans="2:6" ht="12.5">
      <c r="B111" s="114">
        <v>45482.702349537038</v>
      </c>
      <c r="C111" s="100">
        <v>222</v>
      </c>
      <c r="D111" s="115">
        <v>14.04</v>
      </c>
      <c r="E111" s="98">
        <v>3116.8799999999997</v>
      </c>
      <c r="F111" s="101" t="s">
        <v>12</v>
      </c>
    </row>
    <row r="112" spans="2:6" ht="12.5">
      <c r="B112" s="114">
        <v>45482.702349537038</v>
      </c>
      <c r="C112" s="100">
        <v>348</v>
      </c>
      <c r="D112" s="115">
        <v>14.04</v>
      </c>
      <c r="E112" s="98">
        <v>4885.92</v>
      </c>
      <c r="F112" s="101" t="s">
        <v>12</v>
      </c>
    </row>
    <row r="113" spans="2:6" ht="12.5">
      <c r="B113" s="114">
        <v>45482.702349537038</v>
      </c>
      <c r="C113" s="100">
        <v>141</v>
      </c>
      <c r="D113" s="115">
        <v>14.04</v>
      </c>
      <c r="E113" s="98">
        <v>1979.6399999999999</v>
      </c>
      <c r="F113" s="101" t="s">
        <v>12</v>
      </c>
    </row>
    <row r="114" spans="2:6" ht="12.5">
      <c r="B114" s="114">
        <v>45482.702349537038</v>
      </c>
      <c r="C114" s="100">
        <v>364</v>
      </c>
      <c r="D114" s="115">
        <v>14.04</v>
      </c>
      <c r="E114" s="98">
        <v>5110.5599999999995</v>
      </c>
      <c r="F114" s="101" t="s">
        <v>12</v>
      </c>
    </row>
    <row r="115" spans="2:6" ht="12.5">
      <c r="B115" s="114">
        <v>45482.702349537038</v>
      </c>
      <c r="C115" s="100">
        <v>99</v>
      </c>
      <c r="D115" s="115">
        <v>14.04</v>
      </c>
      <c r="E115" s="98">
        <v>1389.9599999999998</v>
      </c>
      <c r="F115" s="101" t="s">
        <v>12</v>
      </c>
    </row>
    <row r="116" spans="2:6" ht="12.5">
      <c r="B116" s="114">
        <v>45482.702349537038</v>
      </c>
      <c r="C116" s="100">
        <v>360</v>
      </c>
      <c r="D116" s="115">
        <v>14.04</v>
      </c>
      <c r="E116" s="98">
        <v>5054.3999999999996</v>
      </c>
      <c r="F116" s="101" t="s">
        <v>12</v>
      </c>
    </row>
    <row r="117" spans="2:6" ht="12.5">
      <c r="B117" s="114">
        <v>45482.702349537038</v>
      </c>
      <c r="C117" s="100">
        <v>236</v>
      </c>
      <c r="D117" s="115">
        <v>14.04</v>
      </c>
      <c r="E117" s="98">
        <v>3313.4399999999996</v>
      </c>
      <c r="F117" s="101" t="s">
        <v>12</v>
      </c>
    </row>
    <row r="118" spans="2:6" ht="12.5">
      <c r="B118" s="114">
        <v>45482.721331018518</v>
      </c>
      <c r="C118" s="100">
        <v>117</v>
      </c>
      <c r="D118" s="115">
        <v>14</v>
      </c>
      <c r="E118" s="98">
        <v>1638</v>
      </c>
      <c r="F118" s="101" t="s">
        <v>12</v>
      </c>
    </row>
    <row r="119" spans="2:6" ht="12.5">
      <c r="B119" s="114">
        <v>45482.721331018518</v>
      </c>
      <c r="C119" s="100">
        <v>35</v>
      </c>
      <c r="D119" s="115">
        <v>14</v>
      </c>
      <c r="E119" s="98">
        <v>490</v>
      </c>
      <c r="F119" s="101" t="s">
        <v>12</v>
      </c>
    </row>
    <row r="120" spans="2:6" ht="12.5">
      <c r="B120" s="114">
        <v>45482.721331018518</v>
      </c>
      <c r="C120" s="100">
        <v>475</v>
      </c>
      <c r="D120" s="115">
        <v>14</v>
      </c>
      <c r="E120" s="98">
        <v>6650</v>
      </c>
      <c r="F120" s="101" t="s">
        <v>12</v>
      </c>
    </row>
    <row r="121" spans="2:6" ht="12.5">
      <c r="B121" s="114">
        <v>45482.722002314818</v>
      </c>
      <c r="C121" s="100">
        <v>268</v>
      </c>
      <c r="D121" s="115">
        <v>13.98</v>
      </c>
      <c r="E121" s="98">
        <v>3746.6400000000003</v>
      </c>
      <c r="F121" s="101" t="s">
        <v>12</v>
      </c>
    </row>
    <row r="122" spans="2:6" ht="12.5">
      <c r="B122" s="114">
        <v>45482.722002314818</v>
      </c>
      <c r="C122" s="100">
        <v>312</v>
      </c>
      <c r="D122" s="115">
        <v>13.98</v>
      </c>
      <c r="E122" s="98">
        <v>4361.76</v>
      </c>
      <c r="F122" s="101" t="s">
        <v>12</v>
      </c>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9" priority="1">
      <formula>$D15&gt;#REF!</formula>
    </cfRule>
  </conditionalFormatting>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D9509-4F12-440D-B51C-AAD4D8D8DB22}">
  <sheetPr codeName="Sheet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45481</v>
      </c>
      <c r="C15" s="83">
        <f>SUMIF(F20:F5000,F15,C20:C5000)</f>
        <v>28539</v>
      </c>
      <c r="D15" s="84">
        <f>E15/C15</f>
        <v>14.141223238375551</v>
      </c>
      <c r="E15" s="84">
        <f>SUMIF(F20:F5000,F15,E20:E5000)</f>
        <v>403576.36999999982</v>
      </c>
      <c r="F15" s="85" t="s">
        <v>12</v>
      </c>
    </row>
    <row r="16" spans="2:10">
      <c r="B16" s="30">
        <v>45481</v>
      </c>
      <c r="C16" s="83">
        <f>SUMIF(F20:F5001,F16,C20:C5001)</f>
        <v>0</v>
      </c>
      <c r="D16" s="84">
        <v>0</v>
      </c>
      <c r="E16" s="84">
        <f>SUMIF(F20:F5001,F16,E20:E5001)</f>
        <v>0</v>
      </c>
      <c r="F16" s="85" t="s">
        <v>22</v>
      </c>
    </row>
    <row r="17" spans="2:12" ht="12.5">
      <c r="B17" s="30">
        <v>45481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45481.379270833335</v>
      </c>
      <c r="C20" s="100">
        <v>152</v>
      </c>
      <c r="D20" s="115">
        <v>14.1</v>
      </c>
      <c r="E20" s="98">
        <v>2143.1999999999998</v>
      </c>
      <c r="F20" s="101" t="s">
        <v>12</v>
      </c>
      <c r="G20" s="116"/>
      <c r="H20" s="113"/>
      <c r="I20" s="113"/>
      <c r="J20" s="113"/>
      <c r="K20" s="113"/>
    </row>
    <row r="21" spans="2:12" ht="12.5">
      <c r="B21" s="114">
        <v>45481.379270833335</v>
      </c>
      <c r="C21" s="100">
        <v>359</v>
      </c>
      <c r="D21" s="115">
        <v>14.1</v>
      </c>
      <c r="E21" s="98">
        <v>5061.8999999999996</v>
      </c>
      <c r="F21" s="94" t="s">
        <v>12</v>
      </c>
    </row>
    <row r="22" spans="2:12" ht="12.5">
      <c r="B22" s="114">
        <v>45481.388101851851</v>
      </c>
      <c r="C22" s="100">
        <v>37</v>
      </c>
      <c r="D22" s="115">
        <v>14.14</v>
      </c>
      <c r="E22" s="98">
        <v>523.18000000000006</v>
      </c>
      <c r="F22" s="94" t="s">
        <v>12</v>
      </c>
    </row>
    <row r="23" spans="2:12" ht="12.5">
      <c r="B23" s="114">
        <v>45481.388101851851</v>
      </c>
      <c r="C23" s="100">
        <v>491</v>
      </c>
      <c r="D23" s="115">
        <v>14.14</v>
      </c>
      <c r="E23" s="98">
        <v>6942.7400000000007</v>
      </c>
      <c r="F23" s="101" t="s">
        <v>12</v>
      </c>
    </row>
    <row r="24" spans="2:12" ht="12.5">
      <c r="B24" s="114">
        <v>45481.388101851851</v>
      </c>
      <c r="C24" s="100">
        <v>463</v>
      </c>
      <c r="D24" s="115">
        <v>14.15</v>
      </c>
      <c r="E24" s="98">
        <v>6551.45</v>
      </c>
      <c r="F24" s="101" t="s">
        <v>12</v>
      </c>
    </row>
    <row r="25" spans="2:12" ht="12.5">
      <c r="B25" s="114">
        <v>45481.388101851851</v>
      </c>
      <c r="C25" s="100">
        <v>447</v>
      </c>
      <c r="D25" s="115">
        <v>14.15</v>
      </c>
      <c r="E25" s="98">
        <v>6325.05</v>
      </c>
      <c r="F25" s="101" t="s">
        <v>12</v>
      </c>
    </row>
    <row r="26" spans="2:12" ht="12.5">
      <c r="B26" s="114">
        <v>45481.40084490741</v>
      </c>
      <c r="C26" s="100">
        <v>399</v>
      </c>
      <c r="D26" s="115">
        <v>14.15</v>
      </c>
      <c r="E26" s="98">
        <v>5645.85</v>
      </c>
      <c r="F26" s="101" t="s">
        <v>12</v>
      </c>
    </row>
    <row r="27" spans="2:12" ht="12.5">
      <c r="B27" s="114">
        <v>45481.413460648146</v>
      </c>
      <c r="C27" s="100">
        <v>381</v>
      </c>
      <c r="D27" s="115">
        <v>14.15</v>
      </c>
      <c r="E27" s="98">
        <v>5391.1500000000005</v>
      </c>
      <c r="F27" s="101" t="s">
        <v>12</v>
      </c>
    </row>
    <row r="28" spans="2:12" ht="12.5">
      <c r="B28" s="114">
        <v>45481.413460648146</v>
      </c>
      <c r="C28" s="100">
        <v>81</v>
      </c>
      <c r="D28" s="115">
        <v>14.15</v>
      </c>
      <c r="E28" s="98">
        <v>1146.1500000000001</v>
      </c>
      <c r="F28" s="101" t="s">
        <v>12</v>
      </c>
    </row>
    <row r="29" spans="2:12" ht="12.5">
      <c r="B29" s="114">
        <v>45481.413460648146</v>
      </c>
      <c r="C29" s="100">
        <v>391</v>
      </c>
      <c r="D29" s="115">
        <v>14.16</v>
      </c>
      <c r="E29" s="98">
        <v>5536.56</v>
      </c>
      <c r="F29" s="101" t="s">
        <v>12</v>
      </c>
    </row>
    <row r="30" spans="2:12" ht="12.5">
      <c r="B30" s="114">
        <v>45481.418634259258</v>
      </c>
      <c r="C30" s="100">
        <v>111</v>
      </c>
      <c r="D30" s="115">
        <v>14.29</v>
      </c>
      <c r="E30" s="98">
        <v>1586.1899999999998</v>
      </c>
      <c r="F30" s="101" t="s">
        <v>12</v>
      </c>
    </row>
    <row r="31" spans="2:12" ht="12.5">
      <c r="B31" s="114">
        <v>45481.418634259258</v>
      </c>
      <c r="C31" s="100">
        <v>196</v>
      </c>
      <c r="D31" s="115">
        <v>14.29</v>
      </c>
      <c r="E31" s="98">
        <v>2800.8399999999997</v>
      </c>
      <c r="F31" s="101" t="s">
        <v>12</v>
      </c>
    </row>
    <row r="32" spans="2:12" ht="12.5">
      <c r="B32" s="114">
        <v>45481.418761574074</v>
      </c>
      <c r="C32" s="100">
        <v>117</v>
      </c>
      <c r="D32" s="115">
        <v>14.29</v>
      </c>
      <c r="E32" s="98">
        <v>1671.9299999999998</v>
      </c>
      <c r="F32" s="101" t="s">
        <v>12</v>
      </c>
    </row>
    <row r="33" spans="2:6" ht="12.5">
      <c r="B33" s="114">
        <v>45481.418761574074</v>
      </c>
      <c r="C33" s="100">
        <v>104</v>
      </c>
      <c r="D33" s="115">
        <v>14.29</v>
      </c>
      <c r="E33" s="98">
        <v>1486.1599999999999</v>
      </c>
      <c r="F33" s="101" t="s">
        <v>12</v>
      </c>
    </row>
    <row r="34" spans="2:6" ht="12.5">
      <c r="B34" s="114">
        <v>45481.420601851853</v>
      </c>
      <c r="C34" s="100">
        <v>388</v>
      </c>
      <c r="D34" s="115">
        <v>14.3</v>
      </c>
      <c r="E34" s="98">
        <v>5548.4000000000005</v>
      </c>
      <c r="F34" s="101" t="s">
        <v>12</v>
      </c>
    </row>
    <row r="35" spans="2:6" ht="12.5">
      <c r="B35" s="114">
        <v>45481.420624999999</v>
      </c>
      <c r="C35" s="100">
        <v>470</v>
      </c>
      <c r="D35" s="115">
        <v>14.29</v>
      </c>
      <c r="E35" s="98">
        <v>6716.2999999999993</v>
      </c>
      <c r="F35" s="101" t="s">
        <v>12</v>
      </c>
    </row>
    <row r="36" spans="2:6" ht="12.5">
      <c r="B36" s="114">
        <v>45481.422222222223</v>
      </c>
      <c r="C36" s="100">
        <v>145</v>
      </c>
      <c r="D36" s="115">
        <v>14.27</v>
      </c>
      <c r="E36" s="98">
        <v>2069.15</v>
      </c>
      <c r="F36" s="101" t="s">
        <v>12</v>
      </c>
    </row>
    <row r="37" spans="2:6" ht="12.5">
      <c r="B37" s="114">
        <v>45481.427187499998</v>
      </c>
      <c r="C37" s="100">
        <v>380</v>
      </c>
      <c r="D37" s="115">
        <v>14.28</v>
      </c>
      <c r="E37" s="98">
        <v>5426.4</v>
      </c>
      <c r="F37" s="101" t="s">
        <v>12</v>
      </c>
    </row>
    <row r="38" spans="2:6" ht="12.5">
      <c r="B38" s="114">
        <v>45481.427187499998</v>
      </c>
      <c r="C38" s="100">
        <v>441</v>
      </c>
      <c r="D38" s="115">
        <v>14.28</v>
      </c>
      <c r="E38" s="98">
        <v>6297.48</v>
      </c>
      <c r="F38" s="101" t="s">
        <v>12</v>
      </c>
    </row>
    <row r="39" spans="2:6" ht="12.5">
      <c r="B39" s="114">
        <v>45481.430069444446</v>
      </c>
      <c r="C39" s="100">
        <v>461</v>
      </c>
      <c r="D39" s="115">
        <v>14.26</v>
      </c>
      <c r="E39" s="98">
        <v>6573.86</v>
      </c>
      <c r="F39" s="101" t="s">
        <v>12</v>
      </c>
    </row>
    <row r="40" spans="2:6" ht="12.5">
      <c r="B40" s="114">
        <v>45481.440416666665</v>
      </c>
      <c r="C40" s="100">
        <v>451</v>
      </c>
      <c r="D40" s="115">
        <v>14.24</v>
      </c>
      <c r="E40" s="98">
        <v>6422.24</v>
      </c>
      <c r="F40" s="101" t="s">
        <v>12</v>
      </c>
    </row>
    <row r="41" spans="2:6" ht="12.5">
      <c r="B41" s="114">
        <v>45481.449270833335</v>
      </c>
      <c r="C41" s="100">
        <v>469</v>
      </c>
      <c r="D41" s="115">
        <v>14.2</v>
      </c>
      <c r="E41" s="98">
        <v>6659.7999999999993</v>
      </c>
      <c r="F41" s="101" t="s">
        <v>12</v>
      </c>
    </row>
    <row r="42" spans="2:6" ht="12.5">
      <c r="B42" s="114">
        <v>45481.460150462961</v>
      </c>
      <c r="C42" s="100">
        <v>364</v>
      </c>
      <c r="D42" s="115">
        <v>14.18</v>
      </c>
      <c r="E42" s="98">
        <v>5161.5199999999995</v>
      </c>
      <c r="F42" s="101" t="s">
        <v>12</v>
      </c>
    </row>
    <row r="43" spans="2:6" ht="12.5">
      <c r="B43" s="114">
        <v>45481.460150462961</v>
      </c>
      <c r="C43" s="100">
        <v>24</v>
      </c>
      <c r="D43" s="115">
        <v>14.18</v>
      </c>
      <c r="E43" s="98">
        <v>340.32</v>
      </c>
      <c r="F43" s="101" t="s">
        <v>12</v>
      </c>
    </row>
    <row r="44" spans="2:6" ht="12.5">
      <c r="B44" s="114">
        <v>45481.484826388885</v>
      </c>
      <c r="C44" s="100">
        <v>53</v>
      </c>
      <c r="D44" s="115">
        <v>14.17</v>
      </c>
      <c r="E44" s="98">
        <v>751.01</v>
      </c>
      <c r="F44" s="101" t="s">
        <v>12</v>
      </c>
    </row>
    <row r="45" spans="2:6" ht="12.5">
      <c r="B45" s="114">
        <v>45481.484826388885</v>
      </c>
      <c r="C45" s="100">
        <v>335</v>
      </c>
      <c r="D45" s="115">
        <v>14.17</v>
      </c>
      <c r="E45" s="98">
        <v>4746.95</v>
      </c>
      <c r="F45" s="101" t="s">
        <v>12</v>
      </c>
    </row>
    <row r="46" spans="2:6" ht="12.5">
      <c r="B46" s="114">
        <v>45481.498773148145</v>
      </c>
      <c r="C46" s="100">
        <v>401</v>
      </c>
      <c r="D46" s="115">
        <v>14.18</v>
      </c>
      <c r="E46" s="98">
        <v>5686.18</v>
      </c>
      <c r="F46" s="101" t="s">
        <v>12</v>
      </c>
    </row>
    <row r="47" spans="2:6" ht="12.5">
      <c r="B47" s="114">
        <v>45481.505972222221</v>
      </c>
      <c r="C47" s="100">
        <v>340</v>
      </c>
      <c r="D47" s="115">
        <v>14.17</v>
      </c>
      <c r="E47" s="98">
        <v>4817.8</v>
      </c>
      <c r="F47" s="101" t="s">
        <v>12</v>
      </c>
    </row>
    <row r="48" spans="2:6" ht="12.5">
      <c r="B48" s="114">
        <v>45481.505983796298</v>
      </c>
      <c r="C48" s="100">
        <v>7</v>
      </c>
      <c r="D48" s="115">
        <v>14.17</v>
      </c>
      <c r="E48" s="98">
        <v>99.19</v>
      </c>
      <c r="F48" s="101" t="s">
        <v>12</v>
      </c>
    </row>
    <row r="49" spans="2:6" ht="12.5">
      <c r="B49" s="114">
        <v>45481.506122685183</v>
      </c>
      <c r="C49" s="100">
        <v>112</v>
      </c>
      <c r="D49" s="115">
        <v>14.17</v>
      </c>
      <c r="E49" s="98">
        <v>1587.04</v>
      </c>
      <c r="F49" s="101" t="s">
        <v>12</v>
      </c>
    </row>
    <row r="50" spans="2:6" ht="12.5">
      <c r="B50" s="114">
        <v>45481.52511574074</v>
      </c>
      <c r="C50" s="100">
        <v>472</v>
      </c>
      <c r="D50" s="115">
        <v>14.17</v>
      </c>
      <c r="E50" s="98">
        <v>6688.24</v>
      </c>
      <c r="F50" s="101" t="s">
        <v>12</v>
      </c>
    </row>
    <row r="51" spans="2:6" ht="12.5">
      <c r="B51" s="114">
        <v>45481.525717592594</v>
      </c>
      <c r="C51" s="100">
        <v>467</v>
      </c>
      <c r="D51" s="115">
        <v>14.16</v>
      </c>
      <c r="E51" s="98">
        <v>6612.72</v>
      </c>
      <c r="F51" s="101" t="s">
        <v>12</v>
      </c>
    </row>
    <row r="52" spans="2:6" ht="12.5">
      <c r="B52" s="114">
        <v>45481.564837962964</v>
      </c>
      <c r="C52" s="100">
        <v>300</v>
      </c>
      <c r="D52" s="115">
        <v>14.16</v>
      </c>
      <c r="E52" s="98">
        <v>4248</v>
      </c>
      <c r="F52" s="101" t="s">
        <v>12</v>
      </c>
    </row>
    <row r="53" spans="2:6" ht="12.5">
      <c r="B53" s="114">
        <v>45481.580706018518</v>
      </c>
      <c r="C53" s="100">
        <v>584</v>
      </c>
      <c r="D53" s="115">
        <v>14.14</v>
      </c>
      <c r="E53" s="98">
        <v>8257.76</v>
      </c>
      <c r="F53" s="101" t="s">
        <v>12</v>
      </c>
    </row>
    <row r="54" spans="2:6" ht="12.5">
      <c r="B54" s="114">
        <v>45481.580706018518</v>
      </c>
      <c r="C54" s="100">
        <v>90</v>
      </c>
      <c r="D54" s="115">
        <v>14.14</v>
      </c>
      <c r="E54" s="98">
        <v>1272.6000000000001</v>
      </c>
      <c r="F54" s="101" t="s">
        <v>12</v>
      </c>
    </row>
    <row r="55" spans="2:6" ht="12.5">
      <c r="B55" s="114">
        <v>45481.580706018518</v>
      </c>
      <c r="C55" s="100">
        <v>584</v>
      </c>
      <c r="D55" s="115">
        <v>14.14</v>
      </c>
      <c r="E55" s="98">
        <v>8257.76</v>
      </c>
      <c r="F55" s="101" t="s">
        <v>12</v>
      </c>
    </row>
    <row r="56" spans="2:6" ht="12.5">
      <c r="B56" s="114">
        <v>45481.580706018518</v>
      </c>
      <c r="C56" s="100">
        <v>584</v>
      </c>
      <c r="D56" s="115">
        <v>14.14</v>
      </c>
      <c r="E56" s="98">
        <v>8257.76</v>
      </c>
      <c r="F56" s="101" t="s">
        <v>12</v>
      </c>
    </row>
    <row r="57" spans="2:6" ht="12.5">
      <c r="B57" s="114">
        <v>45481.580706018518</v>
      </c>
      <c r="C57" s="100">
        <v>309</v>
      </c>
      <c r="D57" s="115">
        <v>14.15</v>
      </c>
      <c r="E57" s="98">
        <v>4372.3500000000004</v>
      </c>
      <c r="F57" s="101" t="s">
        <v>12</v>
      </c>
    </row>
    <row r="58" spans="2:6" ht="12.5">
      <c r="B58" s="114">
        <v>45481.580706018518</v>
      </c>
      <c r="C58" s="100">
        <v>111</v>
      </c>
      <c r="D58" s="115">
        <v>14.15</v>
      </c>
      <c r="E58" s="98">
        <v>1570.65</v>
      </c>
      <c r="F58" s="101" t="s">
        <v>12</v>
      </c>
    </row>
    <row r="59" spans="2:6" ht="12.5">
      <c r="B59" s="114">
        <v>45481.580729166664</v>
      </c>
      <c r="C59" s="100">
        <v>49</v>
      </c>
      <c r="D59" s="115">
        <v>14.14</v>
      </c>
      <c r="E59" s="98">
        <v>692.86</v>
      </c>
      <c r="F59" s="101" t="s">
        <v>12</v>
      </c>
    </row>
    <row r="60" spans="2:6" ht="12.5">
      <c r="B60" s="114">
        <v>45481.580729166664</v>
      </c>
      <c r="C60" s="100">
        <v>363</v>
      </c>
      <c r="D60" s="115">
        <v>14.14</v>
      </c>
      <c r="E60" s="98">
        <v>5132.8200000000006</v>
      </c>
      <c r="F60" s="101" t="s">
        <v>12</v>
      </c>
    </row>
    <row r="61" spans="2:6" ht="12.5">
      <c r="B61" s="114">
        <v>45481.580729166664</v>
      </c>
      <c r="C61" s="100">
        <v>221</v>
      </c>
      <c r="D61" s="115">
        <v>14.14</v>
      </c>
      <c r="E61" s="98">
        <v>3124.94</v>
      </c>
      <c r="F61" s="101" t="s">
        <v>12</v>
      </c>
    </row>
    <row r="62" spans="2:6" ht="12.5">
      <c r="B62" s="114">
        <v>45481.580729166664</v>
      </c>
      <c r="C62" s="100">
        <v>42</v>
      </c>
      <c r="D62" s="115">
        <v>14.14</v>
      </c>
      <c r="E62" s="98">
        <v>593.88</v>
      </c>
      <c r="F62" s="101" t="s">
        <v>12</v>
      </c>
    </row>
    <row r="63" spans="2:6" ht="12.5">
      <c r="B63" s="114">
        <v>45481.580729166664</v>
      </c>
      <c r="C63" s="100">
        <v>24</v>
      </c>
      <c r="D63" s="115">
        <v>14.14</v>
      </c>
      <c r="E63" s="98">
        <v>339.36</v>
      </c>
      <c r="F63" s="101" t="s">
        <v>12</v>
      </c>
    </row>
    <row r="64" spans="2:6" ht="12.5">
      <c r="B64" s="114">
        <v>45481.580729166664</v>
      </c>
      <c r="C64" s="100">
        <v>341</v>
      </c>
      <c r="D64" s="115">
        <v>14.14</v>
      </c>
      <c r="E64" s="98">
        <v>4821.74</v>
      </c>
      <c r="F64" s="101" t="s">
        <v>12</v>
      </c>
    </row>
    <row r="65" spans="2:6" ht="12.5">
      <c r="B65" s="114">
        <v>45481.580729166664</v>
      </c>
      <c r="C65" s="100">
        <v>144</v>
      </c>
      <c r="D65" s="115">
        <v>14.14</v>
      </c>
      <c r="E65" s="98">
        <v>2036.16</v>
      </c>
      <c r="F65" s="101" t="s">
        <v>12</v>
      </c>
    </row>
    <row r="66" spans="2:6" ht="12.5">
      <c r="B66" s="114">
        <v>45481.580729166664</v>
      </c>
      <c r="C66" s="100">
        <v>75</v>
      </c>
      <c r="D66" s="115">
        <v>14.14</v>
      </c>
      <c r="E66" s="98">
        <v>1060.5</v>
      </c>
      <c r="F66" s="101" t="s">
        <v>12</v>
      </c>
    </row>
    <row r="67" spans="2:6" ht="12.5">
      <c r="B67" s="114">
        <v>45481.580729166664</v>
      </c>
      <c r="C67" s="100">
        <v>99</v>
      </c>
      <c r="D67" s="115">
        <v>14.14</v>
      </c>
      <c r="E67" s="98">
        <v>1399.8600000000001</v>
      </c>
      <c r="F67" s="101" t="s">
        <v>12</v>
      </c>
    </row>
    <row r="68" spans="2:6" ht="12.5">
      <c r="B68" s="114">
        <v>45481.580729166664</v>
      </c>
      <c r="C68" s="100">
        <v>341</v>
      </c>
      <c r="D68" s="115">
        <v>14.14</v>
      </c>
      <c r="E68" s="98">
        <v>4821.74</v>
      </c>
      <c r="F68" s="101" t="s">
        <v>12</v>
      </c>
    </row>
    <row r="69" spans="2:6" ht="12.5">
      <c r="B69" s="114">
        <v>45481.580729166664</v>
      </c>
      <c r="C69" s="100">
        <v>243</v>
      </c>
      <c r="D69" s="115">
        <v>14.14</v>
      </c>
      <c r="E69" s="98">
        <v>3436.02</v>
      </c>
      <c r="F69" s="101" t="s">
        <v>12</v>
      </c>
    </row>
    <row r="70" spans="2:6" ht="12.5">
      <c r="B70" s="114">
        <v>45481.580729166664</v>
      </c>
      <c r="C70" s="100">
        <v>48</v>
      </c>
      <c r="D70" s="115">
        <v>14.14</v>
      </c>
      <c r="E70" s="98">
        <v>678.72</v>
      </c>
      <c r="F70" s="101" t="s">
        <v>12</v>
      </c>
    </row>
    <row r="71" spans="2:6" ht="12.5">
      <c r="B71" s="114">
        <v>45481.580729166664</v>
      </c>
      <c r="C71" s="100">
        <v>488</v>
      </c>
      <c r="D71" s="115">
        <v>14.14</v>
      </c>
      <c r="E71" s="98">
        <v>6900.3200000000006</v>
      </c>
      <c r="F71" s="101" t="s">
        <v>12</v>
      </c>
    </row>
    <row r="72" spans="2:6" ht="12.5">
      <c r="B72" s="114">
        <v>45481.580729166664</v>
      </c>
      <c r="C72" s="100">
        <v>48</v>
      </c>
      <c r="D72" s="115">
        <v>14.14</v>
      </c>
      <c r="E72" s="98">
        <v>678.72</v>
      </c>
      <c r="F72" s="101" t="s">
        <v>12</v>
      </c>
    </row>
    <row r="73" spans="2:6" ht="12.5">
      <c r="B73" s="114">
        <v>45481.580729166664</v>
      </c>
      <c r="C73" s="100">
        <v>48</v>
      </c>
      <c r="D73" s="115">
        <v>14.14</v>
      </c>
      <c r="E73" s="98">
        <v>678.72</v>
      </c>
      <c r="F73" s="101" t="s">
        <v>12</v>
      </c>
    </row>
    <row r="74" spans="2:6" ht="12.5">
      <c r="B74" s="114">
        <v>45481.580729166664</v>
      </c>
      <c r="C74" s="100">
        <v>48</v>
      </c>
      <c r="D74" s="115">
        <v>14.14</v>
      </c>
      <c r="E74" s="98">
        <v>678.72</v>
      </c>
      <c r="F74" s="101" t="s">
        <v>12</v>
      </c>
    </row>
    <row r="75" spans="2:6" ht="12.5">
      <c r="B75" s="114">
        <v>45481.580729166664</v>
      </c>
      <c r="C75" s="100">
        <v>536</v>
      </c>
      <c r="D75" s="115">
        <v>14.14</v>
      </c>
      <c r="E75" s="98">
        <v>7579.04</v>
      </c>
      <c r="F75" s="101" t="s">
        <v>12</v>
      </c>
    </row>
    <row r="76" spans="2:6" ht="12.5">
      <c r="B76" s="114">
        <v>45481.580729166664</v>
      </c>
      <c r="C76" s="100">
        <v>418</v>
      </c>
      <c r="D76" s="115">
        <v>14.14</v>
      </c>
      <c r="E76" s="98">
        <v>5910.52</v>
      </c>
      <c r="F76" s="101" t="s">
        <v>12</v>
      </c>
    </row>
    <row r="77" spans="2:6" ht="12.5">
      <c r="B77" s="114">
        <v>45481.612604166665</v>
      </c>
      <c r="C77" s="100">
        <v>392</v>
      </c>
      <c r="D77" s="115">
        <v>14.16</v>
      </c>
      <c r="E77" s="98">
        <v>5550.72</v>
      </c>
      <c r="F77" s="101" t="s">
        <v>12</v>
      </c>
    </row>
    <row r="78" spans="2:6" ht="12.5">
      <c r="B78" s="114">
        <v>45481.612604166665</v>
      </c>
      <c r="C78" s="100">
        <v>58</v>
      </c>
      <c r="D78" s="115">
        <v>14.16</v>
      </c>
      <c r="E78" s="98">
        <v>821.28</v>
      </c>
      <c r="F78" s="101" t="s">
        <v>12</v>
      </c>
    </row>
    <row r="79" spans="2:6" ht="12.5">
      <c r="B79" s="114">
        <v>45481.621458333335</v>
      </c>
      <c r="C79" s="100">
        <v>64</v>
      </c>
      <c r="D79" s="115">
        <v>14.15</v>
      </c>
      <c r="E79" s="98">
        <v>905.6</v>
      </c>
      <c r="F79" s="101" t="s">
        <v>12</v>
      </c>
    </row>
    <row r="80" spans="2:6" ht="12.5">
      <c r="B80" s="114">
        <v>45481.621458333335</v>
      </c>
      <c r="C80" s="100">
        <v>50</v>
      </c>
      <c r="D80" s="115">
        <v>14.15</v>
      </c>
      <c r="E80" s="98">
        <v>707.5</v>
      </c>
      <c r="F80" s="101" t="s">
        <v>12</v>
      </c>
    </row>
    <row r="81" spans="2:6" ht="12.5">
      <c r="B81" s="114">
        <v>45481.621458333335</v>
      </c>
      <c r="C81" s="100">
        <v>277</v>
      </c>
      <c r="D81" s="115">
        <v>14.15</v>
      </c>
      <c r="E81" s="98">
        <v>3919.55</v>
      </c>
      <c r="F81" s="101" t="s">
        <v>12</v>
      </c>
    </row>
    <row r="82" spans="2:6" ht="12.5">
      <c r="B82" s="114">
        <v>45481.631967592592</v>
      </c>
      <c r="C82" s="100">
        <v>433</v>
      </c>
      <c r="D82" s="115">
        <v>14.14</v>
      </c>
      <c r="E82" s="98">
        <v>6122.62</v>
      </c>
      <c r="F82" s="101" t="s">
        <v>12</v>
      </c>
    </row>
    <row r="83" spans="2:6" ht="12.5">
      <c r="B83" s="114">
        <v>45481.63821759259</v>
      </c>
      <c r="C83" s="100">
        <v>115</v>
      </c>
      <c r="D83" s="115">
        <v>14.13</v>
      </c>
      <c r="E83" s="98">
        <v>1624.95</v>
      </c>
      <c r="F83" s="101" t="s">
        <v>12</v>
      </c>
    </row>
    <row r="84" spans="2:6" ht="12.5">
      <c r="B84" s="114">
        <v>45481.641898148147</v>
      </c>
      <c r="C84" s="100">
        <v>245</v>
      </c>
      <c r="D84" s="115">
        <v>14.09</v>
      </c>
      <c r="E84" s="98">
        <v>3452.05</v>
      </c>
      <c r="F84" s="101" t="s">
        <v>12</v>
      </c>
    </row>
    <row r="85" spans="2:6" ht="12.5">
      <c r="B85" s="114">
        <v>45481.641898148147</v>
      </c>
      <c r="C85" s="100">
        <v>571</v>
      </c>
      <c r="D85" s="115">
        <v>14.1</v>
      </c>
      <c r="E85" s="98">
        <v>8051.0999999999995</v>
      </c>
      <c r="F85" s="101" t="s">
        <v>12</v>
      </c>
    </row>
    <row r="86" spans="2:6" ht="12.5">
      <c r="B86" s="114">
        <v>45481.642187500001</v>
      </c>
      <c r="C86" s="100">
        <v>284</v>
      </c>
      <c r="D86" s="115">
        <v>14.09</v>
      </c>
      <c r="E86" s="98">
        <v>4001.56</v>
      </c>
      <c r="F86" s="101" t="s">
        <v>12</v>
      </c>
    </row>
    <row r="87" spans="2:6" ht="12.5">
      <c r="B87" s="114">
        <v>45481.642187500001</v>
      </c>
      <c r="C87" s="100">
        <v>110</v>
      </c>
      <c r="D87" s="115">
        <v>14.09</v>
      </c>
      <c r="E87" s="98">
        <v>1549.9</v>
      </c>
      <c r="F87" s="101" t="s">
        <v>12</v>
      </c>
    </row>
    <row r="88" spans="2:6" ht="12.5">
      <c r="B88" s="114">
        <v>45481.642187500001</v>
      </c>
      <c r="C88" s="100">
        <v>18</v>
      </c>
      <c r="D88" s="115">
        <v>14.09</v>
      </c>
      <c r="E88" s="98">
        <v>253.62</v>
      </c>
      <c r="F88" s="101" t="s">
        <v>12</v>
      </c>
    </row>
    <row r="89" spans="2:6" ht="12.5">
      <c r="B89" s="114">
        <v>45481.642187500001</v>
      </c>
      <c r="C89" s="100">
        <v>464</v>
      </c>
      <c r="D89" s="115">
        <v>14.09</v>
      </c>
      <c r="E89" s="98">
        <v>6537.76</v>
      </c>
      <c r="F89" s="101" t="s">
        <v>12</v>
      </c>
    </row>
    <row r="90" spans="2:6" ht="12.5">
      <c r="B90" s="114">
        <v>45481.642187500001</v>
      </c>
      <c r="C90" s="100">
        <v>190</v>
      </c>
      <c r="D90" s="115">
        <v>14.09</v>
      </c>
      <c r="E90" s="98">
        <v>2677.1</v>
      </c>
      <c r="F90" s="101" t="s">
        <v>12</v>
      </c>
    </row>
    <row r="91" spans="2:6" ht="12.5">
      <c r="B91" s="114">
        <v>45481.642187500001</v>
      </c>
      <c r="C91" s="100">
        <v>402</v>
      </c>
      <c r="D91" s="115">
        <v>14.09</v>
      </c>
      <c r="E91" s="98">
        <v>5664.18</v>
      </c>
      <c r="F91" s="101" t="s">
        <v>12</v>
      </c>
    </row>
    <row r="92" spans="2:6" ht="12.5">
      <c r="B92" s="114">
        <v>45481.642233796294</v>
      </c>
      <c r="C92" s="100">
        <v>474</v>
      </c>
      <c r="D92" s="115">
        <v>14.07</v>
      </c>
      <c r="E92" s="98">
        <v>6669.18</v>
      </c>
      <c r="F92" s="101" t="s">
        <v>12</v>
      </c>
    </row>
    <row r="93" spans="2:6" ht="12.5">
      <c r="B93" s="114">
        <v>45481.642233796294</v>
      </c>
      <c r="C93" s="100">
        <v>405</v>
      </c>
      <c r="D93" s="115">
        <v>14.07</v>
      </c>
      <c r="E93" s="98">
        <v>5698.35</v>
      </c>
      <c r="F93" s="101" t="s">
        <v>12</v>
      </c>
    </row>
    <row r="94" spans="2:6" ht="12.5">
      <c r="B94" s="114">
        <v>45481.644178240742</v>
      </c>
      <c r="C94" s="100">
        <v>391</v>
      </c>
      <c r="D94" s="115">
        <v>14.07</v>
      </c>
      <c r="E94" s="98">
        <v>5501.37</v>
      </c>
      <c r="F94" s="101" t="s">
        <v>12</v>
      </c>
    </row>
    <row r="95" spans="2:6" ht="12.5">
      <c r="B95" s="114">
        <v>45481.644178240742</v>
      </c>
      <c r="C95" s="100">
        <v>47</v>
      </c>
      <c r="D95" s="115">
        <v>14.07</v>
      </c>
      <c r="E95" s="98">
        <v>661.29</v>
      </c>
      <c r="F95" s="101" t="s">
        <v>12</v>
      </c>
    </row>
    <row r="96" spans="2:6" ht="12.5">
      <c r="B96" s="114">
        <v>45481.644178240742</v>
      </c>
      <c r="C96" s="100">
        <v>133</v>
      </c>
      <c r="D96" s="115">
        <v>14.07</v>
      </c>
      <c r="E96" s="98">
        <v>1871.31</v>
      </c>
      <c r="F96" s="101" t="s">
        <v>12</v>
      </c>
    </row>
    <row r="97" spans="2:6" ht="12.5">
      <c r="B97" s="114">
        <v>45481.644178240742</v>
      </c>
      <c r="C97" s="100">
        <v>430</v>
      </c>
      <c r="D97" s="115">
        <v>14.06</v>
      </c>
      <c r="E97" s="98">
        <v>6045.8</v>
      </c>
      <c r="F97" s="101" t="s">
        <v>12</v>
      </c>
    </row>
    <row r="98" spans="2:6" ht="12.5">
      <c r="B98" s="114">
        <v>45481.644178240742</v>
      </c>
      <c r="C98" s="100">
        <v>394</v>
      </c>
      <c r="D98" s="115">
        <v>14.06</v>
      </c>
      <c r="E98" s="98">
        <v>5539.64</v>
      </c>
      <c r="F98" s="101" t="s">
        <v>12</v>
      </c>
    </row>
    <row r="99" spans="2:6" ht="12.5">
      <c r="B99" s="114">
        <v>45481.651296296295</v>
      </c>
      <c r="C99" s="100">
        <v>1</v>
      </c>
      <c r="D99" s="115">
        <v>14.1</v>
      </c>
      <c r="E99" s="98">
        <v>14.1</v>
      </c>
      <c r="F99" s="101" t="s">
        <v>12</v>
      </c>
    </row>
    <row r="100" spans="2:6" ht="12.5">
      <c r="B100" s="114">
        <v>45481.651296296295</v>
      </c>
      <c r="C100" s="100">
        <v>389</v>
      </c>
      <c r="D100" s="115">
        <v>14.1</v>
      </c>
      <c r="E100" s="98">
        <v>5484.9</v>
      </c>
      <c r="F100" s="101" t="s">
        <v>12</v>
      </c>
    </row>
    <row r="101" spans="2:6" ht="12.5">
      <c r="B101" s="114">
        <v>45481.65457175926</v>
      </c>
      <c r="C101" s="100">
        <v>201</v>
      </c>
      <c r="D101" s="115">
        <v>14.13</v>
      </c>
      <c r="E101" s="98">
        <v>2840.13</v>
      </c>
      <c r="F101" s="101" t="s">
        <v>12</v>
      </c>
    </row>
    <row r="102" spans="2:6" ht="12.5">
      <c r="B102" s="114">
        <v>45481.65457175926</v>
      </c>
      <c r="C102" s="100">
        <v>185</v>
      </c>
      <c r="D102" s="115">
        <v>14.13</v>
      </c>
      <c r="E102" s="98">
        <v>2614.0500000000002</v>
      </c>
      <c r="F102" s="101" t="s">
        <v>12</v>
      </c>
    </row>
    <row r="103" spans="2:6" ht="12.5">
      <c r="B103" s="114">
        <v>45481.664861111109</v>
      </c>
      <c r="C103" s="100">
        <v>387</v>
      </c>
      <c r="D103" s="115">
        <v>14.13</v>
      </c>
      <c r="E103" s="98">
        <v>5468.31</v>
      </c>
      <c r="F103" s="101" t="s">
        <v>12</v>
      </c>
    </row>
    <row r="104" spans="2:6" ht="12.5">
      <c r="B104" s="114">
        <v>45481.67114583333</v>
      </c>
      <c r="C104" s="100">
        <v>403</v>
      </c>
      <c r="D104" s="115">
        <v>14.12</v>
      </c>
      <c r="E104" s="98">
        <v>5690.36</v>
      </c>
      <c r="F104" s="101" t="s">
        <v>12</v>
      </c>
    </row>
    <row r="105" spans="2:6" ht="12.5">
      <c r="B105" s="114">
        <v>45481.679351851853</v>
      </c>
      <c r="C105" s="100">
        <v>465</v>
      </c>
      <c r="D105" s="115">
        <v>14.1</v>
      </c>
      <c r="E105" s="98">
        <v>6556.5</v>
      </c>
      <c r="F105" s="101" t="s">
        <v>12</v>
      </c>
    </row>
    <row r="106" spans="2:6" ht="12.5">
      <c r="B106" s="114">
        <v>45481.687893518516</v>
      </c>
      <c r="C106" s="100">
        <v>46</v>
      </c>
      <c r="D106" s="115">
        <v>14.09</v>
      </c>
      <c r="E106" s="98">
        <v>648.14</v>
      </c>
      <c r="F106" s="101" t="s">
        <v>12</v>
      </c>
    </row>
    <row r="107" spans="2:6" ht="12.5">
      <c r="B107" s="114">
        <v>45481.687893518516</v>
      </c>
      <c r="C107" s="100">
        <v>233</v>
      </c>
      <c r="D107" s="115">
        <v>14.09</v>
      </c>
      <c r="E107" s="98">
        <v>3282.97</v>
      </c>
      <c r="F107" s="101" t="s">
        <v>12</v>
      </c>
    </row>
    <row r="108" spans="2:6" ht="12.5">
      <c r="B108" s="114">
        <v>45481.687893518516</v>
      </c>
      <c r="C108" s="100">
        <v>415</v>
      </c>
      <c r="D108" s="115">
        <v>14.09</v>
      </c>
      <c r="E108" s="98">
        <v>5847.35</v>
      </c>
      <c r="F108" s="101" t="s">
        <v>12</v>
      </c>
    </row>
    <row r="109" spans="2:6" ht="12.5">
      <c r="B109" s="114">
        <v>45481.687893518516</v>
      </c>
      <c r="C109" s="100">
        <v>451</v>
      </c>
      <c r="D109" s="115">
        <v>14.09</v>
      </c>
      <c r="E109" s="98">
        <v>6354.59</v>
      </c>
      <c r="F109" s="101" t="s">
        <v>12</v>
      </c>
    </row>
    <row r="110" spans="2:6" ht="12.5">
      <c r="B110" s="114">
        <v>45481.687893518516</v>
      </c>
      <c r="C110" s="100">
        <v>226</v>
      </c>
      <c r="D110" s="115">
        <v>14.09</v>
      </c>
      <c r="E110" s="98">
        <v>3184.34</v>
      </c>
      <c r="F110" s="101" t="s">
        <v>12</v>
      </c>
    </row>
    <row r="111" spans="2:6" ht="12.5">
      <c r="B111" s="114">
        <v>45481.699212962965</v>
      </c>
      <c r="C111" s="100">
        <v>408</v>
      </c>
      <c r="D111" s="115">
        <v>14.1</v>
      </c>
      <c r="E111" s="98">
        <v>5752.8</v>
      </c>
      <c r="F111" s="101" t="s">
        <v>12</v>
      </c>
    </row>
    <row r="112" spans="2:6" ht="12.5">
      <c r="B112" s="114">
        <v>45481.699363425927</v>
      </c>
      <c r="C112" s="100">
        <v>602</v>
      </c>
      <c r="D112" s="115">
        <v>14.09</v>
      </c>
      <c r="E112" s="98">
        <v>8482.18</v>
      </c>
      <c r="F112" s="101" t="s">
        <v>12</v>
      </c>
    </row>
    <row r="113" spans="2:6" ht="12.5">
      <c r="B113" s="114">
        <v>45481.706284722219</v>
      </c>
      <c r="C113" s="100">
        <v>402</v>
      </c>
      <c r="D113" s="115">
        <v>14.07</v>
      </c>
      <c r="E113" s="98">
        <v>5656.14</v>
      </c>
      <c r="F113" s="101" t="s">
        <v>12</v>
      </c>
    </row>
    <row r="114" spans="2:6" ht="12.5">
      <c r="B114" s="114">
        <v>45481.711226851854</v>
      </c>
      <c r="C114" s="100">
        <v>53</v>
      </c>
      <c r="D114" s="115">
        <v>14.08</v>
      </c>
      <c r="E114" s="98">
        <v>746.24</v>
      </c>
      <c r="F114" s="101" t="s">
        <v>12</v>
      </c>
    </row>
    <row r="115" spans="2:6" ht="12.5">
      <c r="B115" s="114">
        <v>45481.711226851854</v>
      </c>
      <c r="C115" s="100">
        <v>407</v>
      </c>
      <c r="D115" s="115">
        <v>14.08</v>
      </c>
      <c r="E115" s="98">
        <v>5730.56</v>
      </c>
      <c r="F115" s="101" t="s">
        <v>12</v>
      </c>
    </row>
    <row r="116" spans="2:6" ht="12.5">
      <c r="B116" s="114">
        <v>45481.713217592594</v>
      </c>
      <c r="C116" s="100">
        <v>412</v>
      </c>
      <c r="D116" s="115">
        <v>14.11</v>
      </c>
      <c r="E116" s="98">
        <v>5813.32</v>
      </c>
      <c r="F116" s="101" t="s">
        <v>12</v>
      </c>
    </row>
    <row r="117" spans="2:6" ht="12.5">
      <c r="B117" s="114">
        <v>45481.713217592594</v>
      </c>
      <c r="C117" s="100">
        <v>468</v>
      </c>
      <c r="D117" s="115">
        <v>14.11</v>
      </c>
      <c r="E117" s="98">
        <v>6603.48</v>
      </c>
      <c r="F117" s="101" t="s">
        <v>12</v>
      </c>
    </row>
    <row r="118" spans="2:6" ht="12.5">
      <c r="B118" s="114">
        <v>45481.713993055557</v>
      </c>
      <c r="C118" s="100">
        <v>169</v>
      </c>
      <c r="D118" s="115">
        <v>14.11</v>
      </c>
      <c r="E118" s="98">
        <v>2384.5899999999997</v>
      </c>
      <c r="F118" s="101" t="s">
        <v>12</v>
      </c>
    </row>
    <row r="119" spans="2:6" ht="12.5">
      <c r="B119" s="114">
        <v>45481.713993055557</v>
      </c>
      <c r="C119" s="100">
        <v>188</v>
      </c>
      <c r="D119" s="115">
        <v>14.11</v>
      </c>
      <c r="E119" s="98">
        <v>2652.68</v>
      </c>
      <c r="F119" s="101" t="s">
        <v>12</v>
      </c>
    </row>
    <row r="120" spans="2:6" ht="12.5">
      <c r="B120" s="114">
        <v>45481.713993055557</v>
      </c>
      <c r="C120" s="100">
        <v>45</v>
      </c>
      <c r="D120" s="115">
        <v>14.11</v>
      </c>
      <c r="E120" s="98">
        <v>634.94999999999993</v>
      </c>
      <c r="F120" s="101" t="s">
        <v>12</v>
      </c>
    </row>
    <row r="121" spans="2:6" ht="12.5">
      <c r="B121" s="114">
        <v>45481.715381944443</v>
      </c>
      <c r="C121" s="100">
        <v>205</v>
      </c>
      <c r="D121" s="115">
        <v>14.11</v>
      </c>
      <c r="E121" s="98">
        <v>2892.5499999999997</v>
      </c>
      <c r="F121" s="101" t="s">
        <v>12</v>
      </c>
    </row>
    <row r="122" spans="2:6" ht="12.5">
      <c r="B122" s="114">
        <v>45481.718854166669</v>
      </c>
      <c r="C122" s="100">
        <v>43</v>
      </c>
      <c r="D122" s="115">
        <v>14.11</v>
      </c>
      <c r="E122" s="98">
        <v>606.73</v>
      </c>
      <c r="F122" s="101" t="s">
        <v>12</v>
      </c>
    </row>
    <row r="123" spans="2:6" ht="12.5">
      <c r="B123" s="114">
        <v>45481.718854166669</v>
      </c>
      <c r="C123" s="100">
        <v>98</v>
      </c>
      <c r="D123" s="115">
        <v>14.11</v>
      </c>
      <c r="E123" s="98">
        <v>1382.78</v>
      </c>
      <c r="F123" s="101" t="s">
        <v>12</v>
      </c>
    </row>
    <row r="124" spans="2:6" ht="12.5">
      <c r="B124" s="114">
        <v>45481.718854166669</v>
      </c>
      <c r="C124" s="100">
        <v>43</v>
      </c>
      <c r="D124" s="115">
        <v>14.11</v>
      </c>
      <c r="E124" s="98">
        <v>606.73</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8" priority="1">
      <formula>$D15&gt;#REF!</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B5179-8988-4B70-9292-7CB0D2929858}">
  <sheetPr codeName="Sheet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45478</v>
      </c>
      <c r="C15" s="83">
        <f>SUMIF(F20:F5000,F15,C20:C5000)</f>
        <v>20698</v>
      </c>
      <c r="D15" s="84">
        <f>E15/C15</f>
        <v>14.325630495700068</v>
      </c>
      <c r="E15" s="84">
        <f>SUMIF(F20:F5000,F15,E20:E5000)</f>
        <v>296511.90000000002</v>
      </c>
      <c r="F15" s="85" t="s">
        <v>12</v>
      </c>
    </row>
    <row r="16" spans="2:10">
      <c r="B16" s="30">
        <v>45478</v>
      </c>
      <c r="C16" s="83">
        <f>SUMIF(F20:F5001,F16,C20:C5001)</f>
        <v>0</v>
      </c>
      <c r="D16" s="84">
        <v>0</v>
      </c>
      <c r="E16" s="84">
        <f>SUMIF(F20:F5001,F16,E20:E5001)</f>
        <v>0</v>
      </c>
      <c r="F16" s="85" t="s">
        <v>22</v>
      </c>
    </row>
    <row r="17" spans="2:12" ht="12.5">
      <c r="B17" s="30">
        <v>45478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45478.380416666667</v>
      </c>
      <c r="C20" s="100">
        <v>362</v>
      </c>
      <c r="D20" s="115">
        <v>14.42</v>
      </c>
      <c r="E20" s="98">
        <v>5220.04</v>
      </c>
      <c r="F20" s="101" t="s">
        <v>12</v>
      </c>
      <c r="G20" s="116"/>
      <c r="H20" s="113"/>
      <c r="I20" s="113"/>
      <c r="J20" s="113"/>
      <c r="K20" s="113"/>
    </row>
    <row r="21" spans="2:12" ht="12.5">
      <c r="B21" s="114">
        <v>45478.380416666667</v>
      </c>
      <c r="C21" s="100">
        <v>702</v>
      </c>
      <c r="D21" s="115">
        <v>14.43</v>
      </c>
      <c r="E21" s="98">
        <v>10129.86</v>
      </c>
      <c r="F21" s="94" t="s">
        <v>12</v>
      </c>
    </row>
    <row r="22" spans="2:12" ht="12.5">
      <c r="B22" s="114">
        <v>45478.39025462963</v>
      </c>
      <c r="C22" s="100">
        <v>374</v>
      </c>
      <c r="D22" s="115">
        <v>14.46</v>
      </c>
      <c r="E22" s="98">
        <v>5408.04</v>
      </c>
      <c r="F22" s="94" t="s">
        <v>12</v>
      </c>
    </row>
    <row r="23" spans="2:12" ht="12.5">
      <c r="B23" s="114">
        <v>45478.395949074074</v>
      </c>
      <c r="C23" s="100">
        <v>375</v>
      </c>
      <c r="D23" s="115">
        <v>14.44</v>
      </c>
      <c r="E23" s="98">
        <v>5415</v>
      </c>
      <c r="F23" s="101" t="s">
        <v>12</v>
      </c>
    </row>
    <row r="24" spans="2:12" ht="12.5">
      <c r="B24" s="114">
        <v>45478.406504629631</v>
      </c>
      <c r="C24" s="100">
        <v>200</v>
      </c>
      <c r="D24" s="115">
        <v>14.48</v>
      </c>
      <c r="E24" s="98">
        <v>2896</v>
      </c>
      <c r="F24" s="101" t="s">
        <v>12</v>
      </c>
    </row>
    <row r="25" spans="2:12" ht="12.5">
      <c r="B25" s="114">
        <v>45478.409178240741</v>
      </c>
      <c r="C25" s="100">
        <v>350</v>
      </c>
      <c r="D25" s="115">
        <v>14.5</v>
      </c>
      <c r="E25" s="98">
        <v>5075</v>
      </c>
      <c r="F25" s="101" t="s">
        <v>12</v>
      </c>
    </row>
    <row r="26" spans="2:12" ht="12.5">
      <c r="B26" s="114">
        <v>45478.409178240741</v>
      </c>
      <c r="C26" s="100">
        <v>351</v>
      </c>
      <c r="D26" s="115">
        <v>14.5</v>
      </c>
      <c r="E26" s="98">
        <v>5089.5</v>
      </c>
      <c r="F26" s="101" t="s">
        <v>12</v>
      </c>
    </row>
    <row r="27" spans="2:12" ht="12.5">
      <c r="B27" s="114">
        <v>45478.409178240741</v>
      </c>
      <c r="C27" s="100">
        <v>372</v>
      </c>
      <c r="D27" s="115">
        <v>14.5</v>
      </c>
      <c r="E27" s="98">
        <v>5394</v>
      </c>
      <c r="F27" s="101" t="s">
        <v>12</v>
      </c>
    </row>
    <row r="28" spans="2:12" ht="12.5">
      <c r="B28" s="114">
        <v>45478.409178240741</v>
      </c>
      <c r="C28" s="100">
        <v>363</v>
      </c>
      <c r="D28" s="115">
        <v>14.51</v>
      </c>
      <c r="E28" s="98">
        <v>5267.13</v>
      </c>
      <c r="F28" s="101" t="s">
        <v>12</v>
      </c>
    </row>
    <row r="29" spans="2:12" ht="12.5">
      <c r="B29" s="114">
        <v>45478.436319444445</v>
      </c>
      <c r="C29" s="100">
        <v>173</v>
      </c>
      <c r="D29" s="115">
        <v>14.45</v>
      </c>
      <c r="E29" s="98">
        <v>2499.85</v>
      </c>
      <c r="F29" s="101" t="s">
        <v>12</v>
      </c>
    </row>
    <row r="30" spans="2:12" ht="12.5">
      <c r="B30" s="114">
        <v>45478.441157407404</v>
      </c>
      <c r="C30" s="100">
        <v>420</v>
      </c>
      <c r="D30" s="115">
        <v>14.46</v>
      </c>
      <c r="E30" s="98">
        <v>6073.2000000000007</v>
      </c>
      <c r="F30" s="101" t="s">
        <v>12</v>
      </c>
    </row>
    <row r="31" spans="2:12" ht="12.5">
      <c r="B31" s="114">
        <v>45478.441157407404</v>
      </c>
      <c r="C31" s="100">
        <v>812</v>
      </c>
      <c r="D31" s="115">
        <v>14.46</v>
      </c>
      <c r="E31" s="98">
        <v>11741.52</v>
      </c>
      <c r="F31" s="101" t="s">
        <v>12</v>
      </c>
    </row>
    <row r="32" spans="2:12" ht="12.5">
      <c r="B32" s="114">
        <v>45478.441157407404</v>
      </c>
      <c r="C32" s="100">
        <v>26</v>
      </c>
      <c r="D32" s="115">
        <v>14.46</v>
      </c>
      <c r="E32" s="98">
        <v>375.96000000000004</v>
      </c>
      <c r="F32" s="101" t="s">
        <v>12</v>
      </c>
    </row>
    <row r="33" spans="2:6" ht="12.5">
      <c r="B33" s="114">
        <v>45478.441157407404</v>
      </c>
      <c r="C33" s="100">
        <v>326</v>
      </c>
      <c r="D33" s="115">
        <v>14.46</v>
      </c>
      <c r="E33" s="98">
        <v>4713.96</v>
      </c>
      <c r="F33" s="101" t="s">
        <v>12</v>
      </c>
    </row>
    <row r="34" spans="2:6" ht="12.5">
      <c r="B34" s="114">
        <v>45478.456990740742</v>
      </c>
      <c r="C34" s="100">
        <v>142</v>
      </c>
      <c r="D34" s="115">
        <v>14.45</v>
      </c>
      <c r="E34" s="98">
        <v>2051.9</v>
      </c>
      <c r="F34" s="101" t="s">
        <v>12</v>
      </c>
    </row>
    <row r="35" spans="2:6" ht="12.5">
      <c r="B35" s="114">
        <v>45478.468877314815</v>
      </c>
      <c r="C35" s="100">
        <v>273</v>
      </c>
      <c r="D35" s="115">
        <v>14.45</v>
      </c>
      <c r="E35" s="98">
        <v>3944.85</v>
      </c>
      <c r="F35" s="101" t="s">
        <v>12</v>
      </c>
    </row>
    <row r="36" spans="2:6" ht="12.5">
      <c r="B36" s="114">
        <v>45478.468877314815</v>
      </c>
      <c r="C36" s="100">
        <v>390</v>
      </c>
      <c r="D36" s="115">
        <v>14.45</v>
      </c>
      <c r="E36" s="98">
        <v>5635.5</v>
      </c>
      <c r="F36" s="101" t="s">
        <v>12</v>
      </c>
    </row>
    <row r="37" spans="2:6" ht="12.5">
      <c r="B37" s="114">
        <v>45478.468877314815</v>
      </c>
      <c r="C37" s="100">
        <v>418</v>
      </c>
      <c r="D37" s="115">
        <v>14.45</v>
      </c>
      <c r="E37" s="98">
        <v>6040.0999999999995</v>
      </c>
      <c r="F37" s="101" t="s">
        <v>12</v>
      </c>
    </row>
    <row r="38" spans="2:6" ht="12.5">
      <c r="B38" s="114">
        <v>45478.476307870369</v>
      </c>
      <c r="C38" s="100">
        <v>42</v>
      </c>
      <c r="D38" s="115">
        <v>14.4</v>
      </c>
      <c r="E38" s="98">
        <v>604.80000000000007</v>
      </c>
      <c r="F38" s="101" t="s">
        <v>12</v>
      </c>
    </row>
    <row r="39" spans="2:6" ht="12.5">
      <c r="B39" s="114">
        <v>45478.477199074077</v>
      </c>
      <c r="C39" s="100">
        <v>198</v>
      </c>
      <c r="D39" s="115">
        <v>14.4</v>
      </c>
      <c r="E39" s="98">
        <v>2851.2000000000003</v>
      </c>
      <c r="F39" s="101" t="s">
        <v>12</v>
      </c>
    </row>
    <row r="40" spans="2:6" ht="12.5">
      <c r="B40" s="114">
        <v>45478.478101851855</v>
      </c>
      <c r="C40" s="100">
        <v>176</v>
      </c>
      <c r="D40" s="115">
        <v>14.4</v>
      </c>
      <c r="E40" s="98">
        <v>2534.4</v>
      </c>
      <c r="F40" s="101" t="s">
        <v>12</v>
      </c>
    </row>
    <row r="41" spans="2:6" ht="12.5">
      <c r="B41" s="114">
        <v>45478.49726851852</v>
      </c>
      <c r="C41" s="100">
        <v>726</v>
      </c>
      <c r="D41" s="115">
        <v>14.38</v>
      </c>
      <c r="E41" s="98">
        <v>10439.880000000001</v>
      </c>
      <c r="F41" s="101" t="s">
        <v>12</v>
      </c>
    </row>
    <row r="42" spans="2:6" ht="12.5">
      <c r="B42" s="114">
        <v>45478.49726851852</v>
      </c>
      <c r="C42" s="100">
        <v>88</v>
      </c>
      <c r="D42" s="115">
        <v>14.38</v>
      </c>
      <c r="E42" s="98">
        <v>1265.44</v>
      </c>
      <c r="F42" s="101" t="s">
        <v>12</v>
      </c>
    </row>
    <row r="43" spans="2:6" ht="12.5">
      <c r="B43" s="114">
        <v>45478.516782407409</v>
      </c>
      <c r="C43" s="100">
        <v>736</v>
      </c>
      <c r="D43" s="115">
        <v>14.35</v>
      </c>
      <c r="E43" s="98">
        <v>10561.6</v>
      </c>
      <c r="F43" s="101" t="s">
        <v>12</v>
      </c>
    </row>
    <row r="44" spans="2:6" ht="12.5">
      <c r="B44" s="114">
        <v>45478.532685185186</v>
      </c>
      <c r="C44" s="100">
        <v>325</v>
      </c>
      <c r="D44" s="115">
        <v>14.35</v>
      </c>
      <c r="E44" s="98">
        <v>4663.75</v>
      </c>
      <c r="F44" s="101" t="s">
        <v>12</v>
      </c>
    </row>
    <row r="45" spans="2:6" ht="12.5">
      <c r="B45" s="114">
        <v>45478.532685185186</v>
      </c>
      <c r="C45" s="100">
        <v>352</v>
      </c>
      <c r="D45" s="115">
        <v>14.35</v>
      </c>
      <c r="E45" s="98">
        <v>5051.2</v>
      </c>
      <c r="F45" s="101" t="s">
        <v>12</v>
      </c>
    </row>
    <row r="46" spans="2:6" ht="12.5">
      <c r="B46" s="114">
        <v>45478.532685185186</v>
      </c>
      <c r="C46" s="100">
        <v>84</v>
      </c>
      <c r="D46" s="115">
        <v>14.35</v>
      </c>
      <c r="E46" s="98">
        <v>1205.3999999999999</v>
      </c>
      <c r="F46" s="101" t="s">
        <v>12</v>
      </c>
    </row>
    <row r="47" spans="2:6" ht="12.5">
      <c r="B47" s="114">
        <v>45478.54991898148</v>
      </c>
      <c r="C47" s="100">
        <v>396</v>
      </c>
      <c r="D47" s="115">
        <v>14.33</v>
      </c>
      <c r="E47" s="98">
        <v>5674.68</v>
      </c>
      <c r="F47" s="101" t="s">
        <v>12</v>
      </c>
    </row>
    <row r="48" spans="2:6" ht="12.5">
      <c r="B48" s="114">
        <v>45478.554907407408</v>
      </c>
      <c r="C48" s="100">
        <v>417</v>
      </c>
      <c r="D48" s="115">
        <v>14.32</v>
      </c>
      <c r="E48" s="98">
        <v>5971.4400000000005</v>
      </c>
      <c r="F48" s="101" t="s">
        <v>12</v>
      </c>
    </row>
    <row r="49" spans="2:6" ht="12.5">
      <c r="B49" s="114">
        <v>45478.567858796298</v>
      </c>
      <c r="C49" s="100">
        <v>418</v>
      </c>
      <c r="D49" s="115">
        <v>14.31</v>
      </c>
      <c r="E49" s="98">
        <v>5981.58</v>
      </c>
      <c r="F49" s="101" t="s">
        <v>12</v>
      </c>
    </row>
    <row r="50" spans="2:6" ht="12.5">
      <c r="B50" s="114">
        <v>45478.574456018519</v>
      </c>
      <c r="C50" s="100">
        <v>360</v>
      </c>
      <c r="D50" s="115">
        <v>14.3</v>
      </c>
      <c r="E50" s="98">
        <v>5148</v>
      </c>
      <c r="F50" s="101" t="s">
        <v>12</v>
      </c>
    </row>
    <row r="51" spans="2:6" ht="12.5">
      <c r="B51" s="114">
        <v>45478.591319444444</v>
      </c>
      <c r="C51" s="100">
        <v>257</v>
      </c>
      <c r="D51" s="115">
        <v>14.27</v>
      </c>
      <c r="E51" s="98">
        <v>3667.39</v>
      </c>
      <c r="F51" s="101" t="s">
        <v>12</v>
      </c>
    </row>
    <row r="52" spans="2:6" ht="12.5">
      <c r="B52" s="114">
        <v>45478.591319444444</v>
      </c>
      <c r="C52" s="100">
        <v>372</v>
      </c>
      <c r="D52" s="115">
        <v>14.27</v>
      </c>
      <c r="E52" s="98">
        <v>5308.44</v>
      </c>
      <c r="F52" s="101" t="s">
        <v>12</v>
      </c>
    </row>
    <row r="53" spans="2:6" ht="12.5">
      <c r="B53" s="114">
        <v>45478.597233796296</v>
      </c>
      <c r="C53" s="100">
        <v>198</v>
      </c>
      <c r="D53" s="115">
        <v>14.26</v>
      </c>
      <c r="E53" s="98">
        <v>2823.48</v>
      </c>
      <c r="F53" s="101" t="s">
        <v>12</v>
      </c>
    </row>
    <row r="54" spans="2:6" ht="12.5">
      <c r="B54" s="114">
        <v>45478.602997685186</v>
      </c>
      <c r="C54" s="100">
        <v>30</v>
      </c>
      <c r="D54" s="115">
        <v>14.23</v>
      </c>
      <c r="E54" s="98">
        <v>426.90000000000003</v>
      </c>
      <c r="F54" s="101" t="s">
        <v>12</v>
      </c>
    </row>
    <row r="55" spans="2:6" ht="12.5">
      <c r="B55" s="114">
        <v>45478.609733796293</v>
      </c>
      <c r="C55" s="100">
        <v>399</v>
      </c>
      <c r="D55" s="115">
        <v>14.26</v>
      </c>
      <c r="E55" s="98">
        <v>5689.74</v>
      </c>
      <c r="F55" s="101" t="s">
        <v>12</v>
      </c>
    </row>
    <row r="56" spans="2:6" ht="12.5">
      <c r="B56" s="114">
        <v>45478.614270833335</v>
      </c>
      <c r="C56" s="100">
        <v>4</v>
      </c>
      <c r="D56" s="115">
        <v>14.24</v>
      </c>
      <c r="E56" s="98">
        <v>56.96</v>
      </c>
      <c r="F56" s="101" t="s">
        <v>12</v>
      </c>
    </row>
    <row r="57" spans="2:6" ht="12.5">
      <c r="B57" s="114">
        <v>45478.616006944445</v>
      </c>
      <c r="C57" s="100">
        <v>372</v>
      </c>
      <c r="D57" s="115">
        <v>14.25</v>
      </c>
      <c r="E57" s="98">
        <v>5301</v>
      </c>
      <c r="F57" s="101" t="s">
        <v>12</v>
      </c>
    </row>
    <row r="58" spans="2:6" ht="12.5">
      <c r="B58" s="114">
        <v>45478.617164351854</v>
      </c>
      <c r="C58" s="100">
        <v>99</v>
      </c>
      <c r="D58" s="115">
        <v>14.24</v>
      </c>
      <c r="E58" s="98">
        <v>1409.76</v>
      </c>
      <c r="F58" s="101" t="s">
        <v>12</v>
      </c>
    </row>
    <row r="59" spans="2:6" ht="12.5">
      <c r="B59" s="114">
        <v>45478.617951388886</v>
      </c>
      <c r="C59" s="100">
        <v>198</v>
      </c>
      <c r="D59" s="115">
        <v>14.24</v>
      </c>
      <c r="E59" s="98">
        <v>2819.52</v>
      </c>
      <c r="F59" s="101" t="s">
        <v>12</v>
      </c>
    </row>
    <row r="60" spans="2:6" ht="12.5">
      <c r="B60" s="114">
        <v>45478.625856481478</v>
      </c>
      <c r="C60" s="100">
        <v>419</v>
      </c>
      <c r="D60" s="115">
        <v>14.26</v>
      </c>
      <c r="E60" s="98">
        <v>5974.94</v>
      </c>
      <c r="F60" s="101" t="s">
        <v>12</v>
      </c>
    </row>
    <row r="61" spans="2:6" ht="12.5">
      <c r="B61" s="114">
        <v>45478.635381944441</v>
      </c>
      <c r="C61" s="100">
        <v>68</v>
      </c>
      <c r="D61" s="115">
        <v>14.25</v>
      </c>
      <c r="E61" s="98">
        <v>969</v>
      </c>
      <c r="F61" s="101" t="s">
        <v>12</v>
      </c>
    </row>
    <row r="62" spans="2:6" ht="12.5">
      <c r="B62" s="114">
        <v>45478.639444444445</v>
      </c>
      <c r="C62" s="100">
        <v>548</v>
      </c>
      <c r="D62" s="115">
        <v>14.26</v>
      </c>
      <c r="E62" s="98">
        <v>7814.48</v>
      </c>
      <c r="F62" s="101" t="s">
        <v>12</v>
      </c>
    </row>
    <row r="63" spans="2:6" ht="12.5">
      <c r="B63" s="114">
        <v>45478.639444444445</v>
      </c>
      <c r="C63" s="100">
        <v>219</v>
      </c>
      <c r="D63" s="115">
        <v>14.26</v>
      </c>
      <c r="E63" s="98">
        <v>3122.94</v>
      </c>
      <c r="F63" s="101" t="s">
        <v>12</v>
      </c>
    </row>
    <row r="64" spans="2:6" ht="12.5">
      <c r="B64" s="114">
        <v>45478.642048611109</v>
      </c>
      <c r="C64" s="100">
        <v>99</v>
      </c>
      <c r="D64" s="115">
        <v>14.24</v>
      </c>
      <c r="E64" s="98">
        <v>1409.76</v>
      </c>
      <c r="F64" s="101" t="s">
        <v>12</v>
      </c>
    </row>
    <row r="65" spans="2:6" ht="12.5">
      <c r="B65" s="114">
        <v>45478.646111111113</v>
      </c>
      <c r="C65" s="100">
        <v>399</v>
      </c>
      <c r="D65" s="115">
        <v>14.31</v>
      </c>
      <c r="E65" s="98">
        <v>5709.6900000000005</v>
      </c>
      <c r="F65" s="101" t="s">
        <v>12</v>
      </c>
    </row>
    <row r="66" spans="2:6" ht="12.5">
      <c r="B66" s="114">
        <v>45478.656956018516</v>
      </c>
      <c r="C66" s="100">
        <v>376</v>
      </c>
      <c r="D66" s="115">
        <v>14.25</v>
      </c>
      <c r="E66" s="98">
        <v>5358</v>
      </c>
      <c r="F66" s="101" t="s">
        <v>12</v>
      </c>
    </row>
    <row r="67" spans="2:6" ht="12.5">
      <c r="B67" s="114">
        <v>45478.657708333332</v>
      </c>
      <c r="C67" s="100">
        <v>604</v>
      </c>
      <c r="D67" s="115">
        <v>14.24</v>
      </c>
      <c r="E67" s="98">
        <v>8600.9600000000009</v>
      </c>
      <c r="F67" s="101" t="s">
        <v>12</v>
      </c>
    </row>
    <row r="68" spans="2:6" ht="12.5">
      <c r="B68" s="114">
        <v>45478.657777777778</v>
      </c>
      <c r="C68" s="100">
        <v>283</v>
      </c>
      <c r="D68" s="115">
        <v>14.23</v>
      </c>
      <c r="E68" s="98">
        <v>4027.09</v>
      </c>
      <c r="F68" s="101" t="s">
        <v>12</v>
      </c>
    </row>
    <row r="69" spans="2:6" ht="12.5">
      <c r="B69" s="114">
        <v>45478.657777777778</v>
      </c>
      <c r="C69" s="100">
        <v>80</v>
      </c>
      <c r="D69" s="115">
        <v>14.23</v>
      </c>
      <c r="E69" s="98">
        <v>1138.4000000000001</v>
      </c>
      <c r="F69" s="101" t="s">
        <v>12</v>
      </c>
    </row>
    <row r="70" spans="2:6" ht="12.5">
      <c r="B70" s="114">
        <v>45478.668842592589</v>
      </c>
      <c r="C70" s="100">
        <v>404</v>
      </c>
      <c r="D70" s="115">
        <v>14.23</v>
      </c>
      <c r="E70" s="98">
        <v>5748.92</v>
      </c>
      <c r="F70" s="101" t="s">
        <v>12</v>
      </c>
    </row>
    <row r="71" spans="2:6" ht="12.5">
      <c r="B71" s="114">
        <v>45478.668842592589</v>
      </c>
      <c r="C71" s="100">
        <v>722</v>
      </c>
      <c r="D71" s="115">
        <v>14.23</v>
      </c>
      <c r="E71" s="98">
        <v>10274.06</v>
      </c>
      <c r="F71" s="101" t="s">
        <v>12</v>
      </c>
    </row>
    <row r="72" spans="2:6" ht="12.5">
      <c r="B72" s="114">
        <v>45478.682800925926</v>
      </c>
      <c r="C72" s="100">
        <v>358</v>
      </c>
      <c r="D72" s="115">
        <v>14.18</v>
      </c>
      <c r="E72" s="98">
        <v>5076.4399999999996</v>
      </c>
      <c r="F72" s="101" t="s">
        <v>12</v>
      </c>
    </row>
    <row r="73" spans="2:6" ht="12.5">
      <c r="B73" s="114">
        <v>45478.687071759261</v>
      </c>
      <c r="C73" s="100">
        <v>17</v>
      </c>
      <c r="D73" s="115">
        <v>14.17</v>
      </c>
      <c r="E73" s="98">
        <v>240.89</v>
      </c>
      <c r="F73" s="101" t="s">
        <v>12</v>
      </c>
    </row>
    <row r="74" spans="2:6" ht="12.5">
      <c r="B74" s="114">
        <v>45478.687071759261</v>
      </c>
      <c r="C74" s="100">
        <v>293</v>
      </c>
      <c r="D74" s="115">
        <v>14.17</v>
      </c>
      <c r="E74" s="98">
        <v>4151.8100000000004</v>
      </c>
      <c r="F74" s="101" t="s">
        <v>12</v>
      </c>
    </row>
    <row r="75" spans="2:6" ht="12.5">
      <c r="B75" s="114">
        <v>45478.690347222226</v>
      </c>
      <c r="C75" s="100">
        <v>330</v>
      </c>
      <c r="D75" s="115">
        <v>14.18</v>
      </c>
      <c r="E75" s="98">
        <v>4679.3999999999996</v>
      </c>
      <c r="F75" s="101" t="s">
        <v>12</v>
      </c>
    </row>
    <row r="76" spans="2:6" ht="12.5">
      <c r="B76" s="114">
        <v>45478.690347222226</v>
      </c>
      <c r="C76" s="100">
        <v>123</v>
      </c>
      <c r="D76" s="115">
        <v>14.18</v>
      </c>
      <c r="E76" s="98">
        <v>1744.1399999999999</v>
      </c>
      <c r="F76" s="101" t="s">
        <v>12</v>
      </c>
    </row>
    <row r="77" spans="2:6" ht="12.5">
      <c r="B77" s="114">
        <v>45478.695034722223</v>
      </c>
      <c r="C77" s="100">
        <v>13</v>
      </c>
      <c r="D77" s="115">
        <v>14.16</v>
      </c>
      <c r="E77" s="98">
        <v>184.08</v>
      </c>
      <c r="F77" s="101" t="s">
        <v>12</v>
      </c>
    </row>
    <row r="78" spans="2:6" ht="12.5">
      <c r="B78" s="114">
        <v>45478.695034722223</v>
      </c>
      <c r="C78" s="100">
        <v>96</v>
      </c>
      <c r="D78" s="115">
        <v>14.16</v>
      </c>
      <c r="E78" s="98">
        <v>1359.3600000000001</v>
      </c>
      <c r="F78" s="101" t="s">
        <v>12</v>
      </c>
    </row>
    <row r="79" spans="2:6" ht="12.5">
      <c r="B79" s="114">
        <v>45478.700289351851</v>
      </c>
      <c r="C79" s="100">
        <v>140</v>
      </c>
      <c r="D79" s="115">
        <v>14.19</v>
      </c>
      <c r="E79" s="98">
        <v>1986.6</v>
      </c>
      <c r="F79" s="101" t="s">
        <v>12</v>
      </c>
    </row>
    <row r="80" spans="2:6" ht="12.5">
      <c r="B80" s="114">
        <v>45478.700289351851</v>
      </c>
      <c r="C80" s="100">
        <v>600</v>
      </c>
      <c r="D80" s="115">
        <v>14.19</v>
      </c>
      <c r="E80" s="98">
        <v>8514</v>
      </c>
      <c r="F80" s="101" t="s">
        <v>12</v>
      </c>
    </row>
    <row r="81" spans="2:6" ht="12.5">
      <c r="B81" s="114">
        <v>45478.700289351851</v>
      </c>
      <c r="C81" s="100">
        <v>18</v>
      </c>
      <c r="D81" s="115">
        <v>14.19</v>
      </c>
      <c r="E81" s="98">
        <v>255.42</v>
      </c>
      <c r="F81" s="101" t="s">
        <v>12</v>
      </c>
    </row>
    <row r="82" spans="2:6" ht="12.5">
      <c r="B82" s="114">
        <v>45478.705925925926</v>
      </c>
      <c r="C82" s="100">
        <v>24</v>
      </c>
      <c r="D82" s="115">
        <v>14.19</v>
      </c>
      <c r="E82" s="98">
        <v>340.56</v>
      </c>
      <c r="F82" s="101" t="s">
        <v>12</v>
      </c>
    </row>
    <row r="83" spans="2:6" ht="12.5">
      <c r="B83" s="114">
        <v>45478.706863425927</v>
      </c>
      <c r="C83" s="100">
        <v>362</v>
      </c>
      <c r="D83" s="115">
        <v>14.19</v>
      </c>
      <c r="E83" s="98">
        <v>5136.78</v>
      </c>
      <c r="F83" s="101" t="s">
        <v>12</v>
      </c>
    </row>
    <row r="84" spans="2:6" ht="12.5">
      <c r="B84" s="114">
        <v>45478.710451388892</v>
      </c>
      <c r="C84" s="100">
        <v>291</v>
      </c>
      <c r="D84" s="115">
        <v>14.18</v>
      </c>
      <c r="E84" s="98">
        <v>4126.38</v>
      </c>
      <c r="F84" s="101" t="s">
        <v>12</v>
      </c>
    </row>
    <row r="85" spans="2:6" ht="12.5">
      <c r="B85" s="114">
        <v>45478.710451388892</v>
      </c>
      <c r="C85" s="100">
        <v>273</v>
      </c>
      <c r="D85" s="115">
        <v>14.18</v>
      </c>
      <c r="E85" s="98">
        <v>3871.14</v>
      </c>
      <c r="F85" s="101" t="s">
        <v>12</v>
      </c>
    </row>
    <row r="86" spans="2:6" ht="12.5">
      <c r="B86" s="114">
        <v>45478.71230324074</v>
      </c>
      <c r="C86" s="100">
        <v>186</v>
      </c>
      <c r="D86" s="115">
        <v>14.18</v>
      </c>
      <c r="E86" s="98">
        <v>2637.48</v>
      </c>
      <c r="F86" s="101" t="s">
        <v>12</v>
      </c>
    </row>
    <row r="87" spans="2:6" ht="12.5">
      <c r="B87" s="114">
        <v>45478.717164351852</v>
      </c>
      <c r="C87" s="100">
        <v>50</v>
      </c>
      <c r="D87" s="115">
        <v>14.18</v>
      </c>
      <c r="E87" s="98">
        <v>709</v>
      </c>
      <c r="F87" s="101" t="s">
        <v>12</v>
      </c>
    </row>
    <row r="88" spans="2:6" ht="12.5">
      <c r="B88" s="114">
        <v>45478.721608796295</v>
      </c>
      <c r="C88" s="100">
        <v>248</v>
      </c>
      <c r="D88" s="115">
        <v>14.23</v>
      </c>
      <c r="E88" s="98">
        <v>3529.04</v>
      </c>
      <c r="F88" s="101" t="s">
        <v>12</v>
      </c>
    </row>
    <row r="89" spans="2:6" ht="12.5">
      <c r="B89" s="114">
        <v>45478.721608796295</v>
      </c>
      <c r="C89" s="100">
        <v>379</v>
      </c>
      <c r="D89" s="115">
        <v>14.23</v>
      </c>
      <c r="E89" s="98">
        <v>5393.17</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7" priority="1">
      <formula>$D15&gt;#REF!</formula>
    </cfRule>
  </conditionalFormatting>
  <pageMargins left="0.7" right="0.7" top="0.75" bottom="0.75" header="0.3" footer="0.3"/>
  <pageSetup paperSize="9" orientation="portrait"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7640-C223-4515-A37D-BACF4AA981FA}">
  <sheetPr codeName="Sheet1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45477</v>
      </c>
      <c r="C15" s="83">
        <f>SUMIF(F20:F5000,F15,C20:C5000)</f>
        <v>16119</v>
      </c>
      <c r="D15" s="84">
        <f>E15/C15</f>
        <v>14.318739996277685</v>
      </c>
      <c r="E15" s="84">
        <f>SUMIF(F20:F5000,F15,E20:E5000)</f>
        <v>230803.77000000002</v>
      </c>
      <c r="F15" s="85" t="s">
        <v>12</v>
      </c>
    </row>
    <row r="16" spans="2:10">
      <c r="B16" s="30">
        <v>45477</v>
      </c>
      <c r="C16" s="83">
        <f>SUMIF(F20:F5001,F16,C20:C5001)</f>
        <v>0</v>
      </c>
      <c r="D16" s="84">
        <v>0</v>
      </c>
      <c r="E16" s="84">
        <f>SUMIF(F20:F5001,F16,E20:E5001)</f>
        <v>0</v>
      </c>
      <c r="F16" s="85" t="s">
        <v>22</v>
      </c>
    </row>
    <row r="17" spans="2:12" ht="12.5">
      <c r="B17" s="30">
        <v>45477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45477.380509259259</v>
      </c>
      <c r="C20" s="100">
        <v>106</v>
      </c>
      <c r="D20" s="115">
        <v>14.25</v>
      </c>
      <c r="E20" s="98">
        <v>1510.5</v>
      </c>
      <c r="F20" s="101" t="s">
        <v>12</v>
      </c>
      <c r="G20" s="116"/>
      <c r="H20" s="113"/>
      <c r="I20" s="113"/>
      <c r="J20" s="113"/>
      <c r="K20" s="113"/>
    </row>
    <row r="21" spans="2:12" ht="12.5">
      <c r="B21" s="114">
        <v>45477.380509259259</v>
      </c>
      <c r="C21" s="100">
        <v>300</v>
      </c>
      <c r="D21" s="115">
        <v>14.25</v>
      </c>
      <c r="E21" s="98">
        <v>4275</v>
      </c>
      <c r="F21" s="101" t="s">
        <v>12</v>
      </c>
    </row>
    <row r="22" spans="2:12" ht="12.5">
      <c r="B22" s="114">
        <v>45477.380509259259</v>
      </c>
      <c r="C22" s="100">
        <v>374</v>
      </c>
      <c r="D22" s="115">
        <v>14.26</v>
      </c>
      <c r="E22" s="98">
        <v>5333.24</v>
      </c>
      <c r="F22" s="101" t="s">
        <v>12</v>
      </c>
    </row>
    <row r="23" spans="2:12" ht="12.5">
      <c r="B23" s="114">
        <v>45477.380509259259</v>
      </c>
      <c r="C23" s="100">
        <v>358</v>
      </c>
      <c r="D23" s="115">
        <v>14.26</v>
      </c>
      <c r="E23" s="98">
        <v>5105.08</v>
      </c>
      <c r="F23" s="101" t="s">
        <v>12</v>
      </c>
    </row>
    <row r="24" spans="2:12" ht="12.5">
      <c r="B24" s="114">
        <v>45477.387071759258</v>
      </c>
      <c r="C24" s="100">
        <v>35</v>
      </c>
      <c r="D24" s="115">
        <v>14.25</v>
      </c>
      <c r="E24" s="98">
        <v>498.75</v>
      </c>
      <c r="F24" s="101" t="s">
        <v>12</v>
      </c>
    </row>
    <row r="25" spans="2:12" ht="12.5">
      <c r="B25" s="114">
        <v>45477.387071759258</v>
      </c>
      <c r="C25" s="100">
        <v>393</v>
      </c>
      <c r="D25" s="115">
        <v>14.25</v>
      </c>
      <c r="E25" s="98">
        <v>5600.25</v>
      </c>
      <c r="F25" s="101" t="s">
        <v>12</v>
      </c>
    </row>
    <row r="26" spans="2:12" ht="12.5">
      <c r="B26" s="114">
        <v>45477.401354166665</v>
      </c>
      <c r="C26" s="100">
        <v>226</v>
      </c>
      <c r="D26" s="115">
        <v>14.24</v>
      </c>
      <c r="E26" s="98">
        <v>3218.2400000000002</v>
      </c>
      <c r="F26" s="101" t="s">
        <v>12</v>
      </c>
    </row>
    <row r="27" spans="2:12" ht="12.5">
      <c r="B27" s="114">
        <v>45477.401354166665</v>
      </c>
      <c r="C27" s="100">
        <v>123</v>
      </c>
      <c r="D27" s="115">
        <v>14.24</v>
      </c>
      <c r="E27" s="98">
        <v>1751.52</v>
      </c>
      <c r="F27" s="101" t="s">
        <v>12</v>
      </c>
    </row>
    <row r="28" spans="2:12" ht="12.5">
      <c r="B28" s="114">
        <v>45477.412534722222</v>
      </c>
      <c r="C28" s="100">
        <v>7</v>
      </c>
      <c r="D28" s="115">
        <v>14.28</v>
      </c>
      <c r="E28" s="98">
        <v>99.96</v>
      </c>
      <c r="F28" s="101" t="s">
        <v>12</v>
      </c>
    </row>
    <row r="29" spans="2:12" ht="12.5">
      <c r="B29" s="114">
        <v>45477.414826388886</v>
      </c>
      <c r="C29" s="100">
        <v>153</v>
      </c>
      <c r="D29" s="115">
        <v>14.29</v>
      </c>
      <c r="E29" s="98">
        <v>2186.37</v>
      </c>
      <c r="F29" s="101" t="s">
        <v>12</v>
      </c>
    </row>
    <row r="30" spans="2:12" ht="12.5">
      <c r="B30" s="114">
        <v>45477.414826388886</v>
      </c>
      <c r="C30" s="100">
        <v>25</v>
      </c>
      <c r="D30" s="115">
        <v>14.29</v>
      </c>
      <c r="E30" s="98">
        <v>357.25</v>
      </c>
      <c r="F30" s="101" t="s">
        <v>12</v>
      </c>
    </row>
    <row r="31" spans="2:12" ht="12.5">
      <c r="B31" s="114">
        <v>45477.414826388886</v>
      </c>
      <c r="C31" s="100">
        <v>600</v>
      </c>
      <c r="D31" s="115">
        <v>14.29</v>
      </c>
      <c r="E31" s="98">
        <v>8574</v>
      </c>
      <c r="F31" s="101" t="s">
        <v>12</v>
      </c>
    </row>
    <row r="32" spans="2:12" ht="12.5">
      <c r="B32" s="114">
        <v>45477.415370370371</v>
      </c>
      <c r="C32" s="100">
        <v>12</v>
      </c>
      <c r="D32" s="115">
        <v>14.28</v>
      </c>
      <c r="E32" s="98">
        <v>171.35999999999999</v>
      </c>
      <c r="F32" s="101" t="s">
        <v>12</v>
      </c>
    </row>
    <row r="33" spans="2:6" ht="12.5">
      <c r="B33" s="114">
        <v>45477.415370370371</v>
      </c>
      <c r="C33" s="100">
        <v>12</v>
      </c>
      <c r="D33" s="115">
        <v>14.28</v>
      </c>
      <c r="E33" s="98">
        <v>171.35999999999999</v>
      </c>
      <c r="F33" s="101" t="s">
        <v>12</v>
      </c>
    </row>
    <row r="34" spans="2:6" ht="12.5">
      <c r="B34" s="114">
        <v>45477.415370370371</v>
      </c>
      <c r="C34" s="100">
        <v>459</v>
      </c>
      <c r="D34" s="115">
        <v>14.28</v>
      </c>
      <c r="E34" s="98">
        <v>6554.5199999999995</v>
      </c>
      <c r="F34" s="101" t="s">
        <v>12</v>
      </c>
    </row>
    <row r="35" spans="2:6" ht="12.5">
      <c r="B35" s="114">
        <v>45477.415370370371</v>
      </c>
      <c r="C35" s="100">
        <v>459</v>
      </c>
      <c r="D35" s="115">
        <v>14.28</v>
      </c>
      <c r="E35" s="98">
        <v>6554.5199999999995</v>
      </c>
      <c r="F35" s="101" t="s">
        <v>12</v>
      </c>
    </row>
    <row r="36" spans="2:6" ht="12.5">
      <c r="B36" s="114">
        <v>45477.415370370371</v>
      </c>
      <c r="C36" s="100">
        <v>12</v>
      </c>
      <c r="D36" s="115">
        <v>14.28</v>
      </c>
      <c r="E36" s="98">
        <v>171.35999999999999</v>
      </c>
      <c r="F36" s="101" t="s">
        <v>12</v>
      </c>
    </row>
    <row r="37" spans="2:6" ht="12.5">
      <c r="B37" s="114">
        <v>45477.437407407408</v>
      </c>
      <c r="C37" s="100">
        <v>200</v>
      </c>
      <c r="D37" s="115">
        <v>14.34</v>
      </c>
      <c r="E37" s="98">
        <v>2868</v>
      </c>
      <c r="F37" s="101" t="s">
        <v>12</v>
      </c>
    </row>
    <row r="38" spans="2:6" ht="12.5">
      <c r="B38" s="114">
        <v>45477.437407407408</v>
      </c>
      <c r="C38" s="100">
        <v>155</v>
      </c>
      <c r="D38" s="115">
        <v>14.34</v>
      </c>
      <c r="E38" s="98">
        <v>2222.6999999999998</v>
      </c>
      <c r="F38" s="101" t="s">
        <v>12</v>
      </c>
    </row>
    <row r="39" spans="2:6" ht="12.5">
      <c r="B39" s="114">
        <v>45477.443865740737</v>
      </c>
      <c r="C39" s="100">
        <v>328</v>
      </c>
      <c r="D39" s="115">
        <v>14.34</v>
      </c>
      <c r="E39" s="98">
        <v>4703.5199999999995</v>
      </c>
      <c r="F39" s="101" t="s">
        <v>12</v>
      </c>
    </row>
    <row r="40" spans="2:6" ht="12.5">
      <c r="B40" s="114">
        <v>45477.443935185183</v>
      </c>
      <c r="C40" s="100">
        <v>32</v>
      </c>
      <c r="D40" s="115">
        <v>14.34</v>
      </c>
      <c r="E40" s="98">
        <v>458.88</v>
      </c>
      <c r="F40" s="101" t="s">
        <v>12</v>
      </c>
    </row>
    <row r="41" spans="2:6" ht="12.5">
      <c r="B41" s="114">
        <v>45477.446215277778</v>
      </c>
      <c r="C41" s="100">
        <v>698</v>
      </c>
      <c r="D41" s="115">
        <v>14.33</v>
      </c>
      <c r="E41" s="98">
        <v>10002.34</v>
      </c>
      <c r="F41" s="101" t="s">
        <v>12</v>
      </c>
    </row>
    <row r="42" spans="2:6" ht="12.5">
      <c r="B42" s="114">
        <v>45477.446215277778</v>
      </c>
      <c r="C42" s="100">
        <v>361</v>
      </c>
      <c r="D42" s="115">
        <v>14.33</v>
      </c>
      <c r="E42" s="98">
        <v>5173.13</v>
      </c>
      <c r="F42" s="101" t="s">
        <v>12</v>
      </c>
    </row>
    <row r="43" spans="2:6" ht="12.5">
      <c r="B43" s="114">
        <v>45477.472638888888</v>
      </c>
      <c r="C43" s="100">
        <v>366</v>
      </c>
      <c r="D43" s="115">
        <v>14.37</v>
      </c>
      <c r="E43" s="98">
        <v>5259.42</v>
      </c>
      <c r="F43" s="101" t="s">
        <v>12</v>
      </c>
    </row>
    <row r="44" spans="2:6" ht="12.5">
      <c r="B44" s="114">
        <v>45477.472638888888</v>
      </c>
      <c r="C44" s="100">
        <v>391</v>
      </c>
      <c r="D44" s="115">
        <v>14.37</v>
      </c>
      <c r="E44" s="98">
        <v>5618.67</v>
      </c>
      <c r="F44" s="101" t="s">
        <v>12</v>
      </c>
    </row>
    <row r="45" spans="2:6" ht="12.5">
      <c r="B45" s="114">
        <v>45477.472638888888</v>
      </c>
      <c r="C45" s="100">
        <v>729</v>
      </c>
      <c r="D45" s="115">
        <v>14.37</v>
      </c>
      <c r="E45" s="98">
        <v>10475.73</v>
      </c>
      <c r="F45" s="101" t="s">
        <v>12</v>
      </c>
    </row>
    <row r="46" spans="2:6" ht="12.5">
      <c r="B46" s="114">
        <v>45477.486724537041</v>
      </c>
      <c r="C46" s="100">
        <v>368</v>
      </c>
      <c r="D46" s="115">
        <v>14.28</v>
      </c>
      <c r="E46" s="98">
        <v>5255.04</v>
      </c>
      <c r="F46" s="101" t="s">
        <v>12</v>
      </c>
    </row>
    <row r="47" spans="2:6" ht="12.5">
      <c r="B47" s="114">
        <v>45477.486724537041</v>
      </c>
      <c r="C47" s="100">
        <v>23</v>
      </c>
      <c r="D47" s="115">
        <v>14.28</v>
      </c>
      <c r="E47" s="98">
        <v>328.44</v>
      </c>
      <c r="F47" s="101" t="s">
        <v>12</v>
      </c>
    </row>
    <row r="48" spans="2:6" ht="12.5">
      <c r="B48" s="114">
        <v>45477.499456018515</v>
      </c>
      <c r="C48" s="100">
        <v>370</v>
      </c>
      <c r="D48" s="115">
        <v>14.28</v>
      </c>
      <c r="E48" s="98">
        <v>5283.5999999999995</v>
      </c>
      <c r="F48" s="101" t="s">
        <v>12</v>
      </c>
    </row>
    <row r="49" spans="2:6" ht="12.5">
      <c r="B49" s="114">
        <v>45477.524074074077</v>
      </c>
      <c r="C49" s="100">
        <v>412</v>
      </c>
      <c r="D49" s="115">
        <v>14.3</v>
      </c>
      <c r="E49" s="98">
        <v>5891.6</v>
      </c>
      <c r="F49" s="101" t="s">
        <v>12</v>
      </c>
    </row>
    <row r="50" spans="2:6" ht="12.5">
      <c r="B50" s="114">
        <v>45477.524074074077</v>
      </c>
      <c r="C50" s="100">
        <v>13</v>
      </c>
      <c r="D50" s="115">
        <v>14.3</v>
      </c>
      <c r="E50" s="98">
        <v>185.9</v>
      </c>
      <c r="F50" s="101" t="s">
        <v>12</v>
      </c>
    </row>
    <row r="51" spans="2:6" ht="12.5">
      <c r="B51" s="114">
        <v>45477.529456018521</v>
      </c>
      <c r="C51" s="100">
        <v>7</v>
      </c>
      <c r="D51" s="115">
        <v>14.29</v>
      </c>
      <c r="E51" s="98">
        <v>100.03</v>
      </c>
      <c r="F51" s="101" t="s">
        <v>12</v>
      </c>
    </row>
    <row r="52" spans="2:6" ht="12.5">
      <c r="B52" s="114">
        <v>45477.531412037039</v>
      </c>
      <c r="C52" s="100">
        <v>537</v>
      </c>
      <c r="D52" s="115">
        <v>14.3</v>
      </c>
      <c r="E52" s="98">
        <v>7679.1</v>
      </c>
      <c r="F52" s="101" t="s">
        <v>12</v>
      </c>
    </row>
    <row r="53" spans="2:6" ht="12.5">
      <c r="B53" s="114">
        <v>45477.531412037039</v>
      </c>
      <c r="C53" s="100">
        <v>21</v>
      </c>
      <c r="D53" s="115">
        <v>14.3</v>
      </c>
      <c r="E53" s="98">
        <v>300.3</v>
      </c>
      <c r="F53" s="101" t="s">
        <v>12</v>
      </c>
    </row>
    <row r="54" spans="2:6" ht="12.5">
      <c r="B54" s="114">
        <v>45477.531412037039</v>
      </c>
      <c r="C54" s="100">
        <v>40</v>
      </c>
      <c r="D54" s="115">
        <v>14.3</v>
      </c>
      <c r="E54" s="98">
        <v>572</v>
      </c>
      <c r="F54" s="101" t="s">
        <v>12</v>
      </c>
    </row>
    <row r="55" spans="2:6" ht="12.5">
      <c r="B55" s="114">
        <v>45477.531412037039</v>
      </c>
      <c r="C55" s="100">
        <v>495</v>
      </c>
      <c r="D55" s="115">
        <v>14.3</v>
      </c>
      <c r="E55" s="98">
        <v>7078.5</v>
      </c>
      <c r="F55" s="101" t="s">
        <v>12</v>
      </c>
    </row>
    <row r="56" spans="2:6" ht="12.5">
      <c r="B56" s="114">
        <v>45477.552222222221</v>
      </c>
      <c r="C56" s="100">
        <v>247</v>
      </c>
      <c r="D56" s="115">
        <v>14.3</v>
      </c>
      <c r="E56" s="98">
        <v>3532.1000000000004</v>
      </c>
      <c r="F56" s="101" t="s">
        <v>12</v>
      </c>
    </row>
    <row r="57" spans="2:6" ht="12.5">
      <c r="B57" s="114">
        <v>45477.552222222221</v>
      </c>
      <c r="C57" s="100">
        <v>107</v>
      </c>
      <c r="D57" s="115">
        <v>14.3</v>
      </c>
      <c r="E57" s="98">
        <v>1530.1000000000001</v>
      </c>
      <c r="F57" s="101" t="s">
        <v>12</v>
      </c>
    </row>
    <row r="58" spans="2:6" ht="12.5">
      <c r="B58" s="114">
        <v>45477.552222222221</v>
      </c>
      <c r="C58" s="100">
        <v>358</v>
      </c>
      <c r="D58" s="115">
        <v>14.3</v>
      </c>
      <c r="E58" s="98">
        <v>5119.4000000000005</v>
      </c>
      <c r="F58" s="101" t="s">
        <v>12</v>
      </c>
    </row>
    <row r="59" spans="2:6" ht="12.5">
      <c r="B59" s="114">
        <v>45477.573449074072</v>
      </c>
      <c r="C59" s="100">
        <v>350</v>
      </c>
      <c r="D59" s="115">
        <v>14.3</v>
      </c>
      <c r="E59" s="98">
        <v>5005</v>
      </c>
      <c r="F59" s="101" t="s">
        <v>12</v>
      </c>
    </row>
    <row r="60" spans="2:6" ht="12.5">
      <c r="B60" s="114">
        <v>45477.573449074072</v>
      </c>
      <c r="C60" s="100">
        <v>389</v>
      </c>
      <c r="D60" s="115">
        <v>14.3</v>
      </c>
      <c r="E60" s="98">
        <v>5562.7000000000007</v>
      </c>
      <c r="F60" s="101" t="s">
        <v>12</v>
      </c>
    </row>
    <row r="61" spans="2:6" ht="12.5">
      <c r="B61" s="114">
        <v>45477.606516203705</v>
      </c>
      <c r="C61" s="100">
        <v>698</v>
      </c>
      <c r="D61" s="115">
        <v>14.33</v>
      </c>
      <c r="E61" s="98">
        <v>10002.34</v>
      </c>
      <c r="F61" s="101" t="s">
        <v>12</v>
      </c>
    </row>
    <row r="62" spans="2:6" ht="12.5">
      <c r="B62" s="114">
        <v>45477.606759259259</v>
      </c>
      <c r="C62" s="100">
        <v>412</v>
      </c>
      <c r="D62" s="115">
        <v>14.32</v>
      </c>
      <c r="E62" s="98">
        <v>5899.84</v>
      </c>
      <c r="F62" s="101" t="s">
        <v>12</v>
      </c>
    </row>
    <row r="63" spans="2:6" ht="12.5">
      <c r="B63" s="114">
        <v>45477.606759259259</v>
      </c>
      <c r="C63" s="100">
        <v>321</v>
      </c>
      <c r="D63" s="115">
        <v>14.32</v>
      </c>
      <c r="E63" s="98">
        <v>4596.72</v>
      </c>
      <c r="F63" s="101" t="s">
        <v>12</v>
      </c>
    </row>
    <row r="64" spans="2:6" ht="12.5">
      <c r="B64" s="114">
        <v>45477.606759259259</v>
      </c>
      <c r="C64" s="100">
        <v>485</v>
      </c>
      <c r="D64" s="115">
        <v>14.32</v>
      </c>
      <c r="E64" s="98">
        <v>6945.2</v>
      </c>
      <c r="F64" s="101" t="s">
        <v>12</v>
      </c>
    </row>
    <row r="65" spans="2:6" ht="12.5">
      <c r="B65" s="114">
        <v>45477.625740740739</v>
      </c>
      <c r="C65" s="100">
        <v>373</v>
      </c>
      <c r="D65" s="115">
        <v>14.32</v>
      </c>
      <c r="E65" s="98">
        <v>5341.36</v>
      </c>
      <c r="F65" s="101" t="s">
        <v>12</v>
      </c>
    </row>
    <row r="66" spans="2:6" ht="12.5">
      <c r="B66" s="114">
        <v>45477.646053240744</v>
      </c>
      <c r="C66" s="100">
        <v>423</v>
      </c>
      <c r="D66" s="115">
        <v>14.35</v>
      </c>
      <c r="E66" s="98">
        <v>6070.05</v>
      </c>
      <c r="F66" s="101" t="s">
        <v>12</v>
      </c>
    </row>
    <row r="67" spans="2:6" ht="12.5">
      <c r="B67" s="114">
        <v>45477.651296296295</v>
      </c>
      <c r="C67" s="100">
        <v>358</v>
      </c>
      <c r="D67" s="115">
        <v>14.35</v>
      </c>
      <c r="E67" s="98">
        <v>5137.3</v>
      </c>
      <c r="F67" s="101" t="s">
        <v>12</v>
      </c>
    </row>
    <row r="68" spans="2:6" ht="12.5">
      <c r="B68" s="114">
        <v>45477.655601851853</v>
      </c>
      <c r="C68" s="100">
        <v>58</v>
      </c>
      <c r="D68" s="115">
        <v>14.36</v>
      </c>
      <c r="E68" s="98">
        <v>832.88</v>
      </c>
      <c r="F68" s="101" t="s">
        <v>12</v>
      </c>
    </row>
    <row r="69" spans="2:6" ht="12.5">
      <c r="B69" s="114">
        <v>45477.655601851853</v>
      </c>
      <c r="C69" s="100">
        <v>222</v>
      </c>
      <c r="D69" s="115">
        <v>14.36</v>
      </c>
      <c r="E69" s="98">
        <v>3187.92</v>
      </c>
      <c r="F69" s="101" t="s">
        <v>12</v>
      </c>
    </row>
    <row r="70" spans="2:6" ht="12.5">
      <c r="B70" s="114">
        <v>45477.655601851853</v>
      </c>
      <c r="C70" s="100">
        <v>308</v>
      </c>
      <c r="D70" s="115">
        <v>14.36</v>
      </c>
      <c r="E70" s="98">
        <v>4422.88</v>
      </c>
      <c r="F70" s="101" t="s">
        <v>12</v>
      </c>
    </row>
    <row r="71" spans="2:6" ht="12.5">
      <c r="B71" s="114">
        <v>45477.667083333334</v>
      </c>
      <c r="C71" s="100">
        <v>389</v>
      </c>
      <c r="D71" s="115">
        <v>14.38</v>
      </c>
      <c r="E71" s="98">
        <v>5593.8200000000006</v>
      </c>
      <c r="F71" s="101" t="s">
        <v>12</v>
      </c>
    </row>
    <row r="72" spans="2:6" ht="12.5">
      <c r="B72" s="114">
        <v>45477.667083333334</v>
      </c>
      <c r="C72" s="100">
        <v>362</v>
      </c>
      <c r="D72" s="115">
        <v>14.38</v>
      </c>
      <c r="E72" s="98">
        <v>5205.5600000000004</v>
      </c>
      <c r="F72" s="94" t="s">
        <v>12</v>
      </c>
    </row>
    <row r="73" spans="2:6" ht="12.5">
      <c r="B73" s="114">
        <v>45477.667083333334</v>
      </c>
      <c r="C73" s="100">
        <v>375</v>
      </c>
      <c r="D73" s="115">
        <v>14.38</v>
      </c>
      <c r="E73" s="98">
        <v>5392.5</v>
      </c>
      <c r="F73" s="94" t="s">
        <v>12</v>
      </c>
    </row>
    <row r="74" spans="2:6" ht="12.5">
      <c r="B74" s="114">
        <v>45477.667083333334</v>
      </c>
      <c r="C74" s="100">
        <v>331</v>
      </c>
      <c r="D74" s="115">
        <v>14.38</v>
      </c>
      <c r="E74" s="98">
        <v>4759.7800000000007</v>
      </c>
      <c r="F74" s="101" t="s">
        <v>12</v>
      </c>
    </row>
    <row r="75" spans="2:6" ht="12.5">
      <c r="B75" s="114">
        <v>45477.667083333334</v>
      </c>
      <c r="C75" s="100">
        <v>353</v>
      </c>
      <c r="D75" s="115">
        <v>14.38</v>
      </c>
      <c r="E75" s="98">
        <v>5076.1400000000003</v>
      </c>
      <c r="F75" s="101" t="s">
        <v>12</v>
      </c>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6" priority="1">
      <formula>$D15&gt;#REF!</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7E74-79DA-4B39-833A-926637207F32}">
  <sheetPr codeName="Sheet1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45476</v>
      </c>
      <c r="C15" s="83">
        <f>SUMIF(F20:F5000,F15,C20:C5000)</f>
        <v>18847</v>
      </c>
      <c r="D15" s="84">
        <f>E15/C15</f>
        <v>14.325322332466705</v>
      </c>
      <c r="E15" s="84">
        <f>SUMIF(F20:F5000,F15,E20:E5000)</f>
        <v>269989.34999999998</v>
      </c>
      <c r="F15" s="85" t="s">
        <v>12</v>
      </c>
    </row>
    <row r="16" spans="2:10">
      <c r="B16" s="30">
        <v>45476</v>
      </c>
      <c r="C16" s="83">
        <f>SUMIF(F20:F5001,F16,C20:C5001)</f>
        <v>0</v>
      </c>
      <c r="D16" s="84">
        <v>0</v>
      </c>
      <c r="E16" s="84">
        <f>SUMIF(F20:F5001,F16,E20:E5001)</f>
        <v>0</v>
      </c>
      <c r="F16" s="85" t="s">
        <v>22</v>
      </c>
    </row>
    <row r="17" spans="2:12" ht="12.5">
      <c r="B17" s="30">
        <v>45476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45476.383414351854</v>
      </c>
      <c r="C20" s="100">
        <v>412</v>
      </c>
      <c r="D20" s="115">
        <v>14.3</v>
      </c>
      <c r="E20" s="98">
        <v>5891.6</v>
      </c>
      <c r="F20" s="101" t="s">
        <v>12</v>
      </c>
      <c r="G20" s="116"/>
      <c r="H20" s="113"/>
      <c r="I20" s="113"/>
      <c r="J20" s="113"/>
      <c r="K20" s="113"/>
    </row>
    <row r="21" spans="2:12" ht="12.5">
      <c r="B21" s="114">
        <v>45476.387164351851</v>
      </c>
      <c r="C21" s="100">
        <v>355</v>
      </c>
      <c r="D21" s="115">
        <v>14.33</v>
      </c>
      <c r="E21" s="98">
        <v>5087.1499999999996</v>
      </c>
      <c r="F21" s="94" t="s">
        <v>12</v>
      </c>
    </row>
    <row r="22" spans="2:12" ht="12.5">
      <c r="B22" s="114">
        <v>45476.389363425929</v>
      </c>
      <c r="C22" s="100">
        <v>119</v>
      </c>
      <c r="D22" s="115">
        <v>14.35</v>
      </c>
      <c r="E22" s="98">
        <v>1707.6499999999999</v>
      </c>
      <c r="F22" s="94" t="s">
        <v>12</v>
      </c>
    </row>
    <row r="23" spans="2:12" ht="12.5">
      <c r="B23" s="114">
        <v>45476.389363425929</v>
      </c>
      <c r="C23" s="100">
        <v>291</v>
      </c>
      <c r="D23" s="115">
        <v>14.35</v>
      </c>
      <c r="E23" s="98">
        <v>4175.8499999999995</v>
      </c>
      <c r="F23" s="101" t="s">
        <v>12</v>
      </c>
    </row>
    <row r="24" spans="2:12" ht="12.5">
      <c r="B24" s="114">
        <v>45476.394444444442</v>
      </c>
      <c r="C24" s="100">
        <v>92</v>
      </c>
      <c r="D24" s="115">
        <v>14.35</v>
      </c>
      <c r="E24" s="98">
        <v>1320.2</v>
      </c>
      <c r="F24" s="101" t="s">
        <v>12</v>
      </c>
    </row>
    <row r="25" spans="2:12" ht="12.5">
      <c r="B25" s="114">
        <v>45476.394467592596</v>
      </c>
      <c r="C25" s="100">
        <v>237</v>
      </c>
      <c r="D25" s="115">
        <v>14.35</v>
      </c>
      <c r="E25" s="98">
        <v>3400.95</v>
      </c>
      <c r="F25" s="101" t="s">
        <v>12</v>
      </c>
    </row>
    <row r="26" spans="2:12" ht="12.5">
      <c r="B26" s="114">
        <v>45476.401145833333</v>
      </c>
      <c r="C26" s="100">
        <v>424</v>
      </c>
      <c r="D26" s="115">
        <v>14.37</v>
      </c>
      <c r="E26" s="98">
        <v>6092.88</v>
      </c>
      <c r="F26" s="101" t="s">
        <v>12</v>
      </c>
    </row>
    <row r="27" spans="2:12" ht="12.5">
      <c r="B27" s="114">
        <v>45476.401805555557</v>
      </c>
      <c r="C27" s="100">
        <v>715</v>
      </c>
      <c r="D27" s="115">
        <v>14.37</v>
      </c>
      <c r="E27" s="98">
        <v>10274.549999999999</v>
      </c>
      <c r="F27" s="101" t="s">
        <v>12</v>
      </c>
    </row>
    <row r="28" spans="2:12" ht="12.5">
      <c r="B28" s="114">
        <v>45476.405914351853</v>
      </c>
      <c r="C28" s="100">
        <v>380</v>
      </c>
      <c r="D28" s="115">
        <v>14.35</v>
      </c>
      <c r="E28" s="98">
        <v>5453</v>
      </c>
      <c r="F28" s="101" t="s">
        <v>12</v>
      </c>
    </row>
    <row r="29" spans="2:12" ht="12.5">
      <c r="B29" s="114">
        <v>45476.417013888888</v>
      </c>
      <c r="C29" s="100">
        <v>212</v>
      </c>
      <c r="D29" s="115">
        <v>14.33</v>
      </c>
      <c r="E29" s="98">
        <v>3037.96</v>
      </c>
      <c r="F29" s="101" t="s">
        <v>12</v>
      </c>
    </row>
    <row r="30" spans="2:12" ht="12.5">
      <c r="B30" s="114">
        <v>45476.417013888888</v>
      </c>
      <c r="C30" s="100">
        <v>557</v>
      </c>
      <c r="D30" s="115">
        <v>14.33</v>
      </c>
      <c r="E30" s="98">
        <v>7981.81</v>
      </c>
      <c r="F30" s="101" t="s">
        <v>12</v>
      </c>
    </row>
    <row r="31" spans="2:12" ht="12.5">
      <c r="B31" s="114">
        <v>45476.43954861111</v>
      </c>
      <c r="C31" s="100">
        <v>232</v>
      </c>
      <c r="D31" s="115">
        <v>14.35</v>
      </c>
      <c r="E31" s="98">
        <v>3329.2</v>
      </c>
      <c r="F31" s="101" t="s">
        <v>12</v>
      </c>
    </row>
    <row r="32" spans="2:12" ht="12.5">
      <c r="B32" s="114">
        <v>45476.43954861111</v>
      </c>
      <c r="C32" s="100">
        <v>121</v>
      </c>
      <c r="D32" s="115">
        <v>14.35</v>
      </c>
      <c r="E32" s="98">
        <v>1736.35</v>
      </c>
      <c r="F32" s="101" t="s">
        <v>12</v>
      </c>
    </row>
    <row r="33" spans="2:6" ht="12.5">
      <c r="B33" s="114">
        <v>45476.443854166668</v>
      </c>
      <c r="C33" s="100">
        <v>50</v>
      </c>
      <c r="D33" s="115">
        <v>14.36</v>
      </c>
      <c r="E33" s="98">
        <v>718</v>
      </c>
      <c r="F33" s="101" t="s">
        <v>12</v>
      </c>
    </row>
    <row r="34" spans="2:6" ht="12.5">
      <c r="B34" s="114">
        <v>45476.444756944446</v>
      </c>
      <c r="C34" s="100">
        <v>347</v>
      </c>
      <c r="D34" s="115">
        <v>14.36</v>
      </c>
      <c r="E34" s="98">
        <v>4982.92</v>
      </c>
      <c r="F34" s="101" t="s">
        <v>12</v>
      </c>
    </row>
    <row r="35" spans="2:6" ht="12.5">
      <c r="B35" s="114">
        <v>45476.444756944446</v>
      </c>
      <c r="C35" s="100">
        <v>65</v>
      </c>
      <c r="D35" s="115">
        <v>14.36</v>
      </c>
      <c r="E35" s="98">
        <v>933.4</v>
      </c>
      <c r="F35" s="101" t="s">
        <v>12</v>
      </c>
    </row>
    <row r="36" spans="2:6" ht="12.5">
      <c r="B36" s="114">
        <v>45476.449270833335</v>
      </c>
      <c r="C36" s="100">
        <v>719</v>
      </c>
      <c r="D36" s="115">
        <v>14.36</v>
      </c>
      <c r="E36" s="98">
        <v>10324.84</v>
      </c>
      <c r="F36" s="101" t="s">
        <v>12</v>
      </c>
    </row>
    <row r="37" spans="2:6" ht="12.5">
      <c r="B37" s="114">
        <v>45476.453460648147</v>
      </c>
      <c r="C37" s="100">
        <v>145</v>
      </c>
      <c r="D37" s="115">
        <v>14.37</v>
      </c>
      <c r="E37" s="98">
        <v>2083.65</v>
      </c>
      <c r="F37" s="101" t="s">
        <v>12</v>
      </c>
    </row>
    <row r="38" spans="2:6" ht="12.5">
      <c r="B38" s="114">
        <v>45476.453460648147</v>
      </c>
      <c r="C38" s="100">
        <v>242</v>
      </c>
      <c r="D38" s="115">
        <v>14.37</v>
      </c>
      <c r="E38" s="98">
        <v>3477.54</v>
      </c>
      <c r="F38" s="101" t="s">
        <v>12</v>
      </c>
    </row>
    <row r="39" spans="2:6" ht="12.5">
      <c r="B39" s="114">
        <v>45476.45722222222</v>
      </c>
      <c r="C39" s="100">
        <v>420</v>
      </c>
      <c r="D39" s="115">
        <v>14.36</v>
      </c>
      <c r="E39" s="98">
        <v>6031.2</v>
      </c>
      <c r="F39" s="101" t="s">
        <v>12</v>
      </c>
    </row>
    <row r="40" spans="2:6" ht="12.5">
      <c r="B40" s="114">
        <v>45476.480590277781</v>
      </c>
      <c r="C40" s="100">
        <v>300</v>
      </c>
      <c r="D40" s="115">
        <v>14.36</v>
      </c>
      <c r="E40" s="98">
        <v>4308</v>
      </c>
      <c r="F40" s="101" t="s">
        <v>12</v>
      </c>
    </row>
    <row r="41" spans="2:6" ht="12.5">
      <c r="B41" s="114">
        <v>45476.480590277781</v>
      </c>
      <c r="C41" s="100">
        <v>62</v>
      </c>
      <c r="D41" s="115">
        <v>14.36</v>
      </c>
      <c r="E41" s="98">
        <v>890.31999999999994</v>
      </c>
      <c r="F41" s="101" t="s">
        <v>12</v>
      </c>
    </row>
    <row r="42" spans="2:6" ht="12.5">
      <c r="B42" s="114">
        <v>45476.480590277781</v>
      </c>
      <c r="C42" s="100">
        <v>720</v>
      </c>
      <c r="D42" s="115">
        <v>14.36</v>
      </c>
      <c r="E42" s="98">
        <v>10339.199999999999</v>
      </c>
      <c r="F42" s="101" t="s">
        <v>12</v>
      </c>
    </row>
    <row r="43" spans="2:6" ht="12.5">
      <c r="B43" s="114">
        <v>45476.509282407409</v>
      </c>
      <c r="C43" s="100">
        <v>223</v>
      </c>
      <c r="D43" s="115">
        <v>14.34</v>
      </c>
      <c r="E43" s="98">
        <v>3197.82</v>
      </c>
      <c r="F43" s="101" t="s">
        <v>12</v>
      </c>
    </row>
    <row r="44" spans="2:6" ht="12.5">
      <c r="B44" s="114">
        <v>45476.509282407409</v>
      </c>
      <c r="C44" s="100">
        <v>4</v>
      </c>
      <c r="D44" s="115">
        <v>14.34</v>
      </c>
      <c r="E44" s="98">
        <v>57.36</v>
      </c>
      <c r="F44" s="101" t="s">
        <v>12</v>
      </c>
    </row>
    <row r="45" spans="2:6" ht="12.5">
      <c r="B45" s="114">
        <v>45476.513425925928</v>
      </c>
      <c r="C45" s="100">
        <v>253</v>
      </c>
      <c r="D45" s="115">
        <v>14.33</v>
      </c>
      <c r="E45" s="98">
        <v>3625.4900000000002</v>
      </c>
      <c r="F45" s="101" t="s">
        <v>12</v>
      </c>
    </row>
    <row r="46" spans="2:6" ht="12.5">
      <c r="B46" s="114">
        <v>45476.513425925928</v>
      </c>
      <c r="C46" s="100">
        <v>364</v>
      </c>
      <c r="D46" s="115">
        <v>14.33</v>
      </c>
      <c r="E46" s="98">
        <v>5216.12</v>
      </c>
      <c r="F46" s="101" t="s">
        <v>12</v>
      </c>
    </row>
    <row r="47" spans="2:6" ht="12.5">
      <c r="B47" s="114">
        <v>45476.513425925928</v>
      </c>
      <c r="C47" s="100">
        <v>114</v>
      </c>
      <c r="D47" s="115">
        <v>14.33</v>
      </c>
      <c r="E47" s="98">
        <v>1633.6200000000001</v>
      </c>
      <c r="F47" s="101" t="s">
        <v>12</v>
      </c>
    </row>
    <row r="48" spans="2:6" ht="12.5">
      <c r="B48" s="114">
        <v>45476.513425925928</v>
      </c>
      <c r="C48" s="100">
        <v>368</v>
      </c>
      <c r="D48" s="115">
        <v>14.33</v>
      </c>
      <c r="E48" s="98">
        <v>5273.44</v>
      </c>
      <c r="F48" s="101" t="s">
        <v>12</v>
      </c>
    </row>
    <row r="49" spans="2:6" ht="12.5">
      <c r="B49" s="114">
        <v>45476.531944444447</v>
      </c>
      <c r="C49" s="100">
        <v>359</v>
      </c>
      <c r="D49" s="115">
        <v>14.35</v>
      </c>
      <c r="E49" s="98">
        <v>5151.6499999999996</v>
      </c>
      <c r="F49" s="101" t="s">
        <v>12</v>
      </c>
    </row>
    <row r="50" spans="2:6" ht="12.5">
      <c r="B50" s="114">
        <v>45476.531944444447</v>
      </c>
      <c r="C50" s="100">
        <v>186</v>
      </c>
      <c r="D50" s="115">
        <v>14.35</v>
      </c>
      <c r="E50" s="98">
        <v>2669.1</v>
      </c>
      <c r="F50" s="101" t="s">
        <v>12</v>
      </c>
    </row>
    <row r="51" spans="2:6" ht="12.5">
      <c r="B51" s="114">
        <v>45476.531944444447</v>
      </c>
      <c r="C51" s="100">
        <v>166</v>
      </c>
      <c r="D51" s="115">
        <v>14.35</v>
      </c>
      <c r="E51" s="98">
        <v>2382.1</v>
      </c>
      <c r="F51" s="101" t="s">
        <v>12</v>
      </c>
    </row>
    <row r="52" spans="2:6" ht="12.5">
      <c r="B52" s="114">
        <v>45476.549004629633</v>
      </c>
      <c r="C52" s="100">
        <v>554</v>
      </c>
      <c r="D52" s="115">
        <v>14.33</v>
      </c>
      <c r="E52" s="98">
        <v>7938.82</v>
      </c>
      <c r="F52" s="101" t="s">
        <v>12</v>
      </c>
    </row>
    <row r="53" spans="2:6" ht="12.5">
      <c r="B53" s="114">
        <v>45476.549004629633</v>
      </c>
      <c r="C53" s="100">
        <v>175</v>
      </c>
      <c r="D53" s="115">
        <v>14.33</v>
      </c>
      <c r="E53" s="98">
        <v>2507.75</v>
      </c>
      <c r="F53" s="101" t="s">
        <v>12</v>
      </c>
    </row>
    <row r="54" spans="2:6" ht="12.5">
      <c r="B54" s="114">
        <v>45476.560312499998</v>
      </c>
      <c r="C54" s="100">
        <v>364</v>
      </c>
      <c r="D54" s="115">
        <v>14.31</v>
      </c>
      <c r="E54" s="98">
        <v>5208.84</v>
      </c>
      <c r="F54" s="101" t="s">
        <v>12</v>
      </c>
    </row>
    <row r="55" spans="2:6" ht="12.5">
      <c r="B55" s="114">
        <v>45476.57403935185</v>
      </c>
      <c r="C55" s="100">
        <v>405</v>
      </c>
      <c r="D55" s="115">
        <v>14.32</v>
      </c>
      <c r="E55" s="98">
        <v>5799.6</v>
      </c>
      <c r="F55" s="101" t="s">
        <v>12</v>
      </c>
    </row>
    <row r="56" spans="2:6" ht="12.5">
      <c r="B56" s="114">
        <v>45476.578645833331</v>
      </c>
      <c r="C56" s="100">
        <v>363</v>
      </c>
      <c r="D56" s="115">
        <v>14.32</v>
      </c>
      <c r="E56" s="98">
        <v>5198.16</v>
      </c>
      <c r="F56" s="101" t="s">
        <v>12</v>
      </c>
    </row>
    <row r="57" spans="2:6" ht="12.5">
      <c r="B57" s="114">
        <v>45476.593217592592</v>
      </c>
      <c r="C57" s="100">
        <v>394</v>
      </c>
      <c r="D57" s="115">
        <v>14.31</v>
      </c>
      <c r="E57" s="98">
        <v>5638.14</v>
      </c>
      <c r="F57" s="101" t="s">
        <v>12</v>
      </c>
    </row>
    <row r="58" spans="2:6" ht="12.5">
      <c r="B58" s="114">
        <v>45476.60359953704</v>
      </c>
      <c r="C58" s="100">
        <v>407</v>
      </c>
      <c r="D58" s="115">
        <v>14.29</v>
      </c>
      <c r="E58" s="98">
        <v>5816.03</v>
      </c>
      <c r="F58" s="101" t="s">
        <v>12</v>
      </c>
    </row>
    <row r="59" spans="2:6" ht="12.5">
      <c r="B59" s="114">
        <v>45476.628425925926</v>
      </c>
      <c r="C59" s="100">
        <v>357</v>
      </c>
      <c r="D59" s="115">
        <v>14.31</v>
      </c>
      <c r="E59" s="98">
        <v>5108.67</v>
      </c>
      <c r="F59" s="101" t="s">
        <v>12</v>
      </c>
    </row>
    <row r="60" spans="2:6" ht="12.5">
      <c r="B60" s="114">
        <v>45476.628425925926</v>
      </c>
      <c r="C60" s="100">
        <v>2</v>
      </c>
      <c r="D60" s="115">
        <v>14.31</v>
      </c>
      <c r="E60" s="98">
        <v>28.62</v>
      </c>
      <c r="F60" s="101" t="s">
        <v>12</v>
      </c>
    </row>
    <row r="61" spans="2:6" ht="12.5">
      <c r="B61" s="114">
        <v>45476.632025462961</v>
      </c>
      <c r="C61" s="100">
        <v>378</v>
      </c>
      <c r="D61" s="115">
        <v>14.31</v>
      </c>
      <c r="E61" s="98">
        <v>5409.18</v>
      </c>
      <c r="F61" s="101" t="s">
        <v>12</v>
      </c>
    </row>
    <row r="62" spans="2:6" ht="12.5">
      <c r="B62" s="114">
        <v>45476.63853009259</v>
      </c>
      <c r="C62" s="100">
        <v>202</v>
      </c>
      <c r="D62" s="115">
        <v>14.3</v>
      </c>
      <c r="E62" s="98">
        <v>2888.6000000000004</v>
      </c>
      <c r="F62" s="101" t="s">
        <v>12</v>
      </c>
    </row>
    <row r="63" spans="2:6" ht="12.5">
      <c r="B63" s="114">
        <v>45476.63853009259</v>
      </c>
      <c r="C63" s="100">
        <v>352</v>
      </c>
      <c r="D63" s="115">
        <v>14.3</v>
      </c>
      <c r="E63" s="98">
        <v>5033.6000000000004</v>
      </c>
      <c r="F63" s="101" t="s">
        <v>12</v>
      </c>
    </row>
    <row r="64" spans="2:6" ht="12.5">
      <c r="B64" s="114">
        <v>45476.63853009259</v>
      </c>
      <c r="C64" s="100">
        <v>394</v>
      </c>
      <c r="D64" s="115">
        <v>14.3</v>
      </c>
      <c r="E64" s="98">
        <v>5634.2000000000007</v>
      </c>
      <c r="F64" s="101" t="s">
        <v>12</v>
      </c>
    </row>
    <row r="65" spans="2:6" ht="12.5">
      <c r="B65" s="114">
        <v>45476.63853009259</v>
      </c>
      <c r="C65" s="100">
        <v>193</v>
      </c>
      <c r="D65" s="115">
        <v>14.3</v>
      </c>
      <c r="E65" s="98">
        <v>2759.9</v>
      </c>
      <c r="F65" s="101" t="s">
        <v>12</v>
      </c>
    </row>
    <row r="66" spans="2:6" ht="12.5">
      <c r="B66" s="114">
        <v>45476.657094907408</v>
      </c>
      <c r="C66" s="100">
        <v>374</v>
      </c>
      <c r="D66" s="115">
        <v>14.32</v>
      </c>
      <c r="E66" s="98">
        <v>5355.68</v>
      </c>
      <c r="F66" s="101" t="s">
        <v>12</v>
      </c>
    </row>
    <row r="67" spans="2:6" ht="12.5">
      <c r="B67" s="114">
        <v>45476.657222222224</v>
      </c>
      <c r="C67" s="100">
        <v>271</v>
      </c>
      <c r="D67" s="115">
        <v>14.3</v>
      </c>
      <c r="E67" s="98">
        <v>3875.3</v>
      </c>
      <c r="F67" s="101" t="s">
        <v>12</v>
      </c>
    </row>
    <row r="68" spans="2:6" ht="12.5">
      <c r="B68" s="114">
        <v>45476.660613425927</v>
      </c>
      <c r="C68" s="100">
        <v>717</v>
      </c>
      <c r="D68" s="115">
        <v>14.3</v>
      </c>
      <c r="E68" s="98">
        <v>10253.1</v>
      </c>
      <c r="F68" s="101" t="s">
        <v>12</v>
      </c>
    </row>
    <row r="69" spans="2:6" ht="12.5">
      <c r="B69" s="114">
        <v>45476.666678240741</v>
      </c>
      <c r="C69" s="100">
        <v>356</v>
      </c>
      <c r="D69" s="115">
        <v>14.29</v>
      </c>
      <c r="E69" s="98">
        <v>5087.24</v>
      </c>
      <c r="F69" s="101" t="s">
        <v>12</v>
      </c>
    </row>
    <row r="70" spans="2:6" ht="12.5">
      <c r="B70" s="114">
        <v>45476.674930555557</v>
      </c>
      <c r="C70" s="100">
        <v>410</v>
      </c>
      <c r="D70" s="115">
        <v>14.3</v>
      </c>
      <c r="E70" s="98">
        <v>5863</v>
      </c>
      <c r="F70" s="101" t="s">
        <v>12</v>
      </c>
    </row>
    <row r="71" spans="2:6" ht="12.5">
      <c r="B71" s="114">
        <v>45476.685381944444</v>
      </c>
      <c r="C71" s="100">
        <v>231</v>
      </c>
      <c r="D71" s="115">
        <v>14.29</v>
      </c>
      <c r="E71" s="98">
        <v>3300.99</v>
      </c>
      <c r="F71" s="101" t="s">
        <v>12</v>
      </c>
    </row>
    <row r="72" spans="2:6" ht="12.5">
      <c r="B72" s="114">
        <v>45476.685381944444</v>
      </c>
      <c r="C72" s="100">
        <v>186</v>
      </c>
      <c r="D72" s="115">
        <v>14.29</v>
      </c>
      <c r="E72" s="98">
        <v>2657.94</v>
      </c>
      <c r="F72" s="101" t="s">
        <v>12</v>
      </c>
    </row>
    <row r="73" spans="2:6" ht="12.5">
      <c r="B73" s="114">
        <v>45476.696192129632</v>
      </c>
      <c r="C73" s="100">
        <v>31</v>
      </c>
      <c r="D73" s="115">
        <v>14.29</v>
      </c>
      <c r="E73" s="98">
        <v>442.98999999999995</v>
      </c>
      <c r="F73" s="101" t="s">
        <v>12</v>
      </c>
    </row>
    <row r="74" spans="2:6" ht="12.5">
      <c r="B74" s="114">
        <v>45476.696701388886</v>
      </c>
      <c r="C74" s="100">
        <v>11</v>
      </c>
      <c r="D74" s="115">
        <v>14.31</v>
      </c>
      <c r="E74" s="98">
        <v>157.41</v>
      </c>
      <c r="F74" s="101" t="s">
        <v>12</v>
      </c>
    </row>
    <row r="75" spans="2:6" ht="12.5">
      <c r="B75" s="114">
        <v>45476.696701388886</v>
      </c>
      <c r="C75" s="100">
        <v>381</v>
      </c>
      <c r="D75" s="115">
        <v>14.31</v>
      </c>
      <c r="E75" s="98">
        <v>5452.1100000000006</v>
      </c>
      <c r="F75" s="101" t="s">
        <v>12</v>
      </c>
    </row>
    <row r="76" spans="2:6" ht="12.5">
      <c r="B76" s="114">
        <v>45476.700879629629</v>
      </c>
      <c r="C76" s="100">
        <v>87</v>
      </c>
      <c r="D76" s="115">
        <v>14.31</v>
      </c>
      <c r="E76" s="98">
        <v>1244.97</v>
      </c>
      <c r="F76" s="101" t="s">
        <v>12</v>
      </c>
    </row>
    <row r="77" spans="2:6" ht="12.5">
      <c r="B77" s="114">
        <v>45476.701412037037</v>
      </c>
      <c r="C77" s="100">
        <v>604</v>
      </c>
      <c r="D77" s="115">
        <v>14.3</v>
      </c>
      <c r="E77" s="98">
        <v>8637.2000000000007</v>
      </c>
      <c r="F77" s="101" t="s">
        <v>12</v>
      </c>
    </row>
    <row r="78" spans="2:6" ht="12.5">
      <c r="B78" s="114">
        <v>45476.701412037037</v>
      </c>
      <c r="C78" s="100">
        <v>414</v>
      </c>
      <c r="D78" s="115">
        <v>14.3</v>
      </c>
      <c r="E78" s="98">
        <v>5920.2000000000007</v>
      </c>
      <c r="F78" s="101" t="s">
        <v>12</v>
      </c>
    </row>
    <row r="79" spans="2:6" ht="12.5">
      <c r="B79" s="114">
        <v>45476.701412037037</v>
      </c>
      <c r="C79" s="100">
        <v>186</v>
      </c>
      <c r="D79" s="115">
        <v>14.3</v>
      </c>
      <c r="E79" s="98">
        <v>2659.8</v>
      </c>
      <c r="F79" s="101" t="s">
        <v>12</v>
      </c>
    </row>
    <row r="80" spans="2:6" ht="12.5">
      <c r="B80" s="114">
        <v>45476.719606481478</v>
      </c>
      <c r="C80" s="100">
        <v>187</v>
      </c>
      <c r="D80" s="115">
        <v>14.27</v>
      </c>
      <c r="E80" s="98">
        <v>2668.49</v>
      </c>
      <c r="F80" s="101" t="s">
        <v>12</v>
      </c>
    </row>
    <row r="81" spans="2:6" ht="12.5">
      <c r="B81" s="114">
        <v>45476.721076388887</v>
      </c>
      <c r="C81" s="100">
        <v>34</v>
      </c>
      <c r="D81" s="115">
        <v>14.27</v>
      </c>
      <c r="E81" s="98">
        <v>485.18</v>
      </c>
      <c r="F81" s="101" t="s">
        <v>12</v>
      </c>
    </row>
    <row r="82" spans="2:6" ht="12.5">
      <c r="B82" s="114">
        <v>45476.721076388887</v>
      </c>
      <c r="C82" s="100">
        <v>174</v>
      </c>
      <c r="D82" s="115">
        <v>14.27</v>
      </c>
      <c r="E82" s="98">
        <v>2482.98</v>
      </c>
      <c r="F82" s="101" t="s">
        <v>12</v>
      </c>
    </row>
    <row r="83" spans="2:6" ht="12.5">
      <c r="B83" s="114">
        <v>45476.722696759258</v>
      </c>
      <c r="C83" s="100">
        <v>399</v>
      </c>
      <c r="D83" s="115">
        <v>14.26</v>
      </c>
      <c r="E83" s="98">
        <v>5689.74</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1D89-1B6C-4992-9A3C-2CE31BB29F99}">
  <sheetPr codeName="Sheet1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45475</v>
      </c>
      <c r="C15" s="83">
        <f>SUMIF(F20:F5000,F15,C20:C5000)</f>
        <v>18972</v>
      </c>
      <c r="D15" s="84">
        <f>E15/C15</f>
        <v>14.296833755007381</v>
      </c>
      <c r="E15" s="84">
        <f>SUMIF(F20:F5000,F15,E20:E5000)</f>
        <v>271239.53000000003</v>
      </c>
      <c r="F15" s="85" t="s">
        <v>12</v>
      </c>
    </row>
    <row r="16" spans="2:10">
      <c r="B16" s="82">
        <v>45475</v>
      </c>
      <c r="C16" s="83">
        <f>SUMIF(F20:F5001,F16,C20:C5001)</f>
        <v>0</v>
      </c>
      <c r="D16" s="84">
        <v>0</v>
      </c>
      <c r="E16" s="84">
        <f>SUMIF(F20:F5001,F16,E20:E5001)</f>
        <v>0</v>
      </c>
      <c r="F16" s="85" t="s">
        <v>22</v>
      </c>
    </row>
    <row r="17" spans="2:12" ht="12.5">
      <c r="B17" s="82">
        <v>45475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45475.380266203705</v>
      </c>
      <c r="C20" s="100">
        <v>392</v>
      </c>
      <c r="D20" s="115">
        <v>14.2</v>
      </c>
      <c r="E20" s="98">
        <v>5566.4</v>
      </c>
      <c r="F20" s="101" t="s">
        <v>12</v>
      </c>
      <c r="G20" s="116"/>
      <c r="H20" s="113"/>
      <c r="I20" s="113"/>
      <c r="J20" s="113"/>
      <c r="K20" s="113"/>
    </row>
    <row r="21" spans="2:12" ht="12.5">
      <c r="B21" s="114">
        <v>45475.380266203705</v>
      </c>
      <c r="C21" s="100">
        <v>397</v>
      </c>
      <c r="D21" s="115">
        <v>14.2</v>
      </c>
      <c r="E21" s="98">
        <v>5637.4</v>
      </c>
      <c r="F21" s="94" t="s">
        <v>12</v>
      </c>
    </row>
    <row r="22" spans="2:12" ht="12.5">
      <c r="B22" s="114">
        <v>45475.388888888891</v>
      </c>
      <c r="C22" s="100">
        <v>386</v>
      </c>
      <c r="D22" s="115">
        <v>14.17</v>
      </c>
      <c r="E22" s="98">
        <v>5469.62</v>
      </c>
      <c r="F22" s="94" t="s">
        <v>12</v>
      </c>
    </row>
    <row r="23" spans="2:12" ht="12.5">
      <c r="B23" s="114">
        <v>45475.393784722219</v>
      </c>
      <c r="C23" s="100">
        <v>299</v>
      </c>
      <c r="D23" s="115">
        <v>14.19</v>
      </c>
      <c r="E23" s="98">
        <v>4242.8099999999995</v>
      </c>
      <c r="F23" s="101" t="s">
        <v>12</v>
      </c>
    </row>
    <row r="24" spans="2:12" ht="12.5">
      <c r="B24" s="114">
        <v>45475.393784722219</v>
      </c>
      <c r="C24" s="100">
        <v>86</v>
      </c>
      <c r="D24" s="115">
        <v>14.19</v>
      </c>
      <c r="E24" s="98">
        <v>1220.3399999999999</v>
      </c>
      <c r="F24" s="101" t="s">
        <v>12</v>
      </c>
    </row>
    <row r="25" spans="2:12" ht="12.5">
      <c r="B25" s="114">
        <v>45475.400509259256</v>
      </c>
      <c r="C25" s="100">
        <v>413</v>
      </c>
      <c r="D25" s="115">
        <v>14.2</v>
      </c>
      <c r="E25" s="98">
        <v>5864.5999999999995</v>
      </c>
      <c r="F25" s="101" t="s">
        <v>12</v>
      </c>
    </row>
    <row r="26" spans="2:12" ht="12.5">
      <c r="B26" s="114">
        <v>45475.402800925927</v>
      </c>
      <c r="C26" s="100">
        <v>65</v>
      </c>
      <c r="D26" s="115">
        <v>14.19</v>
      </c>
      <c r="E26" s="98">
        <v>922.35</v>
      </c>
      <c r="F26" s="101" t="s">
        <v>12</v>
      </c>
    </row>
    <row r="27" spans="2:12" ht="12.5">
      <c r="B27" s="114">
        <v>45475.402800925927</v>
      </c>
      <c r="C27" s="100">
        <v>967</v>
      </c>
      <c r="D27" s="115">
        <v>14.19</v>
      </c>
      <c r="E27" s="98">
        <v>13721.73</v>
      </c>
      <c r="F27" s="101" t="s">
        <v>12</v>
      </c>
    </row>
    <row r="28" spans="2:12" ht="12.5">
      <c r="B28" s="114">
        <v>45475.427129629628</v>
      </c>
      <c r="C28" s="100">
        <v>378</v>
      </c>
      <c r="D28" s="115">
        <v>14.27</v>
      </c>
      <c r="E28" s="98">
        <v>5394.0599999999995</v>
      </c>
      <c r="F28" s="101" t="s">
        <v>12</v>
      </c>
    </row>
    <row r="29" spans="2:12" ht="12.5">
      <c r="B29" s="114">
        <v>45475.430902777778</v>
      </c>
      <c r="C29" s="100">
        <v>262</v>
      </c>
      <c r="D29" s="115">
        <v>14.29</v>
      </c>
      <c r="E29" s="98">
        <v>3743.9799999999996</v>
      </c>
      <c r="F29" s="101" t="s">
        <v>12</v>
      </c>
    </row>
    <row r="30" spans="2:12" ht="12.5">
      <c r="B30" s="114">
        <v>45475.430902777778</v>
      </c>
      <c r="C30" s="100">
        <v>100</v>
      </c>
      <c r="D30" s="115">
        <v>14.29</v>
      </c>
      <c r="E30" s="98">
        <v>1429</v>
      </c>
      <c r="F30" s="101" t="s">
        <v>12</v>
      </c>
    </row>
    <row r="31" spans="2:12" ht="12.5">
      <c r="B31" s="114">
        <v>45475.430902777778</v>
      </c>
      <c r="C31" s="100">
        <v>47</v>
      </c>
      <c r="D31" s="115">
        <v>14.29</v>
      </c>
      <c r="E31" s="98">
        <v>671.63</v>
      </c>
      <c r="F31" s="101" t="s">
        <v>12</v>
      </c>
    </row>
    <row r="32" spans="2:12" ht="12.5">
      <c r="B32" s="114">
        <v>45475.437511574077</v>
      </c>
      <c r="C32" s="100">
        <v>12</v>
      </c>
      <c r="D32" s="115">
        <v>14.28</v>
      </c>
      <c r="E32" s="98">
        <v>171.35999999999999</v>
      </c>
      <c r="F32" s="101" t="s">
        <v>12</v>
      </c>
    </row>
    <row r="33" spans="2:6" ht="12.5">
      <c r="B33" s="114">
        <v>45475.437511574077</v>
      </c>
      <c r="C33" s="100">
        <v>11</v>
      </c>
      <c r="D33" s="115">
        <v>14.28</v>
      </c>
      <c r="E33" s="98">
        <v>157.07999999999998</v>
      </c>
      <c r="F33" s="101" t="s">
        <v>12</v>
      </c>
    </row>
    <row r="34" spans="2:6" ht="12.5">
      <c r="B34" s="114">
        <v>45475.437511574077</v>
      </c>
      <c r="C34" s="100">
        <v>100</v>
      </c>
      <c r="D34" s="115">
        <v>14.28</v>
      </c>
      <c r="E34" s="98">
        <v>1428</v>
      </c>
      <c r="F34" s="101" t="s">
        <v>12</v>
      </c>
    </row>
    <row r="35" spans="2:6" ht="12.5">
      <c r="B35" s="114">
        <v>45475.437511574077</v>
      </c>
      <c r="C35" s="100">
        <v>482</v>
      </c>
      <c r="D35" s="115">
        <v>14.28</v>
      </c>
      <c r="E35" s="98">
        <v>6882.96</v>
      </c>
      <c r="F35" s="101" t="s">
        <v>12</v>
      </c>
    </row>
    <row r="36" spans="2:6" ht="12.5">
      <c r="B36" s="114">
        <v>45475.437511574077</v>
      </c>
      <c r="C36" s="100">
        <v>482</v>
      </c>
      <c r="D36" s="115">
        <v>14.28</v>
      </c>
      <c r="E36" s="98">
        <v>6882.96</v>
      </c>
      <c r="F36" s="101" t="s">
        <v>12</v>
      </c>
    </row>
    <row r="37" spans="2:6" ht="12.5">
      <c r="B37" s="114">
        <v>45475.437534722223</v>
      </c>
      <c r="C37" s="100">
        <v>8</v>
      </c>
      <c r="D37" s="115">
        <v>14.28</v>
      </c>
      <c r="E37" s="98">
        <v>114.24</v>
      </c>
      <c r="F37" s="101" t="s">
        <v>12</v>
      </c>
    </row>
    <row r="38" spans="2:6" ht="12.5">
      <c r="B38" s="114">
        <v>45475.450185185182</v>
      </c>
      <c r="C38" s="100">
        <v>221</v>
      </c>
      <c r="D38" s="115">
        <v>14.32</v>
      </c>
      <c r="E38" s="98">
        <v>3164.7200000000003</v>
      </c>
      <c r="F38" s="101" t="s">
        <v>12</v>
      </c>
    </row>
    <row r="39" spans="2:6" ht="12.5">
      <c r="B39" s="114">
        <v>45475.463321759256</v>
      </c>
      <c r="C39" s="100">
        <v>173</v>
      </c>
      <c r="D39" s="115">
        <v>14.36</v>
      </c>
      <c r="E39" s="98">
        <v>2484.2799999999997</v>
      </c>
      <c r="F39" s="101" t="s">
        <v>12</v>
      </c>
    </row>
    <row r="40" spans="2:6" ht="12.5">
      <c r="B40" s="114">
        <v>45475.463321759256</v>
      </c>
      <c r="C40" s="100">
        <v>245</v>
      </c>
      <c r="D40" s="115">
        <v>14.36</v>
      </c>
      <c r="E40" s="98">
        <v>3518.2</v>
      </c>
      <c r="F40" s="101" t="s">
        <v>12</v>
      </c>
    </row>
    <row r="41" spans="2:6" ht="12.5">
      <c r="B41" s="114">
        <v>45475.465914351851</v>
      </c>
      <c r="C41" s="100">
        <v>952</v>
      </c>
      <c r="D41" s="115">
        <v>14.36</v>
      </c>
      <c r="E41" s="98">
        <v>13670.72</v>
      </c>
      <c r="F41" s="101" t="s">
        <v>12</v>
      </c>
    </row>
    <row r="42" spans="2:6" ht="12.5">
      <c r="B42" s="114">
        <v>45475.474594907406</v>
      </c>
      <c r="C42" s="100">
        <v>421</v>
      </c>
      <c r="D42" s="115">
        <v>14.31</v>
      </c>
      <c r="E42" s="98">
        <v>6024.51</v>
      </c>
      <c r="F42" s="101" t="s">
        <v>12</v>
      </c>
    </row>
    <row r="43" spans="2:6" ht="12.5">
      <c r="B43" s="114">
        <v>45475.482291666667</v>
      </c>
      <c r="C43" s="100">
        <v>140</v>
      </c>
      <c r="D43" s="115">
        <v>14.3</v>
      </c>
      <c r="E43" s="98">
        <v>2002</v>
      </c>
      <c r="F43" s="101" t="s">
        <v>12</v>
      </c>
    </row>
    <row r="44" spans="2:6" ht="12.5">
      <c r="B44" s="114">
        <v>45475.482291666667</v>
      </c>
      <c r="C44" s="100">
        <v>247</v>
      </c>
      <c r="D44" s="115">
        <v>14.3</v>
      </c>
      <c r="E44" s="98">
        <v>3532.1000000000004</v>
      </c>
      <c r="F44" s="101" t="s">
        <v>12</v>
      </c>
    </row>
    <row r="45" spans="2:6" ht="12.5">
      <c r="B45" s="114">
        <v>45475.504432870373</v>
      </c>
      <c r="C45" s="100">
        <v>418</v>
      </c>
      <c r="D45" s="115">
        <v>14.34</v>
      </c>
      <c r="E45" s="98">
        <v>5994.12</v>
      </c>
      <c r="F45" s="101" t="s">
        <v>12</v>
      </c>
    </row>
    <row r="46" spans="2:6" ht="12.5">
      <c r="B46" s="114">
        <v>45475.504432870373</v>
      </c>
      <c r="C46" s="100">
        <v>403</v>
      </c>
      <c r="D46" s="115">
        <v>14.34</v>
      </c>
      <c r="E46" s="98">
        <v>5779.0199999999995</v>
      </c>
      <c r="F46" s="101" t="s">
        <v>12</v>
      </c>
    </row>
    <row r="47" spans="2:6" ht="12.5">
      <c r="B47" s="114">
        <v>45475.53229166667</v>
      </c>
      <c r="C47" s="100">
        <v>370</v>
      </c>
      <c r="D47" s="115">
        <v>14.36</v>
      </c>
      <c r="E47" s="98">
        <v>5313.2</v>
      </c>
      <c r="F47" s="101" t="s">
        <v>12</v>
      </c>
    </row>
    <row r="48" spans="2:6" ht="12.5">
      <c r="B48" s="114">
        <v>45475.536736111113</v>
      </c>
      <c r="C48" s="100">
        <v>1085</v>
      </c>
      <c r="D48" s="115">
        <v>14.35</v>
      </c>
      <c r="E48" s="98">
        <v>15569.75</v>
      </c>
      <c r="F48" s="101" t="s">
        <v>12</v>
      </c>
    </row>
    <row r="49" spans="2:6" ht="12.5">
      <c r="B49" s="114">
        <v>45475.548807870371</v>
      </c>
      <c r="C49" s="100">
        <v>175</v>
      </c>
      <c r="D49" s="115">
        <v>14.34</v>
      </c>
      <c r="E49" s="98">
        <v>2509.5</v>
      </c>
      <c r="F49" s="101" t="s">
        <v>12</v>
      </c>
    </row>
    <row r="50" spans="2:6" ht="12.5">
      <c r="B50" s="114">
        <v>45475.548807870371</v>
      </c>
      <c r="C50" s="100">
        <v>242</v>
      </c>
      <c r="D50" s="115">
        <v>14.34</v>
      </c>
      <c r="E50" s="98">
        <v>3470.2799999999997</v>
      </c>
      <c r="F50" s="101" t="s">
        <v>12</v>
      </c>
    </row>
    <row r="51" spans="2:6" ht="12.5">
      <c r="B51" s="114">
        <v>45475.575486111113</v>
      </c>
      <c r="C51" s="100">
        <v>693</v>
      </c>
      <c r="D51" s="115">
        <v>14.32</v>
      </c>
      <c r="E51" s="98">
        <v>9923.76</v>
      </c>
      <c r="F51" s="101" t="s">
        <v>12</v>
      </c>
    </row>
    <row r="52" spans="2:6" ht="12.5">
      <c r="B52" s="114">
        <v>45475.597557870373</v>
      </c>
      <c r="C52" s="100">
        <v>423</v>
      </c>
      <c r="D52" s="115">
        <v>14.34</v>
      </c>
      <c r="E52" s="98">
        <v>6065.82</v>
      </c>
      <c r="F52" s="101" t="s">
        <v>12</v>
      </c>
    </row>
    <row r="53" spans="2:6" ht="12.5">
      <c r="B53" s="114">
        <v>45475.597743055558</v>
      </c>
      <c r="C53" s="100">
        <v>38</v>
      </c>
      <c r="D53" s="115">
        <v>14.33</v>
      </c>
      <c r="E53" s="98">
        <v>544.54</v>
      </c>
      <c r="F53" s="101" t="s">
        <v>12</v>
      </c>
    </row>
    <row r="54" spans="2:6" ht="12.5">
      <c r="B54" s="114">
        <v>45475.597743055558</v>
      </c>
      <c r="C54" s="100">
        <v>276</v>
      </c>
      <c r="D54" s="115">
        <v>14.33</v>
      </c>
      <c r="E54" s="98">
        <v>3955.08</v>
      </c>
      <c r="F54" s="101" t="s">
        <v>12</v>
      </c>
    </row>
    <row r="55" spans="2:6" ht="12.5">
      <c r="B55" s="114">
        <v>45475.597743055558</v>
      </c>
      <c r="C55" s="100">
        <v>2</v>
      </c>
      <c r="D55" s="115">
        <v>14.33</v>
      </c>
      <c r="E55" s="98">
        <v>28.66</v>
      </c>
      <c r="F55" s="101" t="s">
        <v>12</v>
      </c>
    </row>
    <row r="56" spans="2:6" ht="12.5">
      <c r="B56" s="114">
        <v>45475.597743055558</v>
      </c>
      <c r="C56" s="100">
        <v>5</v>
      </c>
      <c r="D56" s="115">
        <v>14.33</v>
      </c>
      <c r="E56" s="98">
        <v>71.650000000000006</v>
      </c>
      <c r="F56" s="101" t="s">
        <v>12</v>
      </c>
    </row>
    <row r="57" spans="2:6" ht="12.5">
      <c r="B57" s="114">
        <v>45475.597743055558</v>
      </c>
      <c r="C57" s="100">
        <v>470</v>
      </c>
      <c r="D57" s="115">
        <v>14.33</v>
      </c>
      <c r="E57" s="98">
        <v>6735.1</v>
      </c>
      <c r="F57" s="101" t="s">
        <v>12</v>
      </c>
    </row>
    <row r="58" spans="2:6" ht="12.5">
      <c r="B58" s="114">
        <v>45475.607881944445</v>
      </c>
      <c r="C58" s="100">
        <v>406</v>
      </c>
      <c r="D58" s="115">
        <v>14.31</v>
      </c>
      <c r="E58" s="98">
        <v>5809.8600000000006</v>
      </c>
      <c r="F58" s="101" t="s">
        <v>12</v>
      </c>
    </row>
    <row r="59" spans="2:6" ht="12.5">
      <c r="B59" s="114">
        <v>45475.614652777775</v>
      </c>
      <c r="C59" s="100">
        <v>373</v>
      </c>
      <c r="D59" s="115">
        <v>14.34</v>
      </c>
      <c r="E59" s="98">
        <v>5348.82</v>
      </c>
      <c r="F59" s="101" t="s">
        <v>12</v>
      </c>
    </row>
    <row r="60" spans="2:6" ht="12.5">
      <c r="B60" s="114">
        <v>45475.628032407411</v>
      </c>
      <c r="C60" s="100">
        <v>401</v>
      </c>
      <c r="D60" s="115">
        <v>14.29</v>
      </c>
      <c r="E60" s="98">
        <v>5730.29</v>
      </c>
      <c r="F60" s="101" t="s">
        <v>12</v>
      </c>
    </row>
    <row r="61" spans="2:6" ht="12.5">
      <c r="B61" s="114">
        <v>45475.646458333336</v>
      </c>
      <c r="C61" s="100">
        <v>1</v>
      </c>
      <c r="D61" s="115">
        <v>14.28</v>
      </c>
      <c r="E61" s="98">
        <v>14.28</v>
      </c>
      <c r="F61" s="101" t="s">
        <v>12</v>
      </c>
    </row>
    <row r="62" spans="2:6" ht="12.5">
      <c r="B62" s="114">
        <v>45475.647037037037</v>
      </c>
      <c r="C62" s="100">
        <v>369</v>
      </c>
      <c r="D62" s="115">
        <v>14.28</v>
      </c>
      <c r="E62" s="98">
        <v>5269.32</v>
      </c>
      <c r="F62" s="101" t="s">
        <v>12</v>
      </c>
    </row>
    <row r="63" spans="2:6" ht="12.5">
      <c r="B63" s="114">
        <v>45475.651319444441</v>
      </c>
      <c r="C63" s="100">
        <v>362</v>
      </c>
      <c r="D63" s="115">
        <v>14.3</v>
      </c>
      <c r="E63" s="98">
        <v>5176.6000000000004</v>
      </c>
      <c r="F63" s="101" t="s">
        <v>12</v>
      </c>
    </row>
    <row r="64" spans="2:6" ht="12.5">
      <c r="B64" s="114">
        <v>45475.654502314814</v>
      </c>
      <c r="C64" s="100">
        <v>95</v>
      </c>
      <c r="D64" s="115">
        <v>14.3</v>
      </c>
      <c r="E64" s="98">
        <v>1358.5</v>
      </c>
      <c r="F64" s="101" t="s">
        <v>12</v>
      </c>
    </row>
    <row r="65" spans="2:6" ht="12.5">
      <c r="B65" s="114">
        <v>45475.654502314814</v>
      </c>
      <c r="C65" s="100">
        <v>61</v>
      </c>
      <c r="D65" s="115">
        <v>14.3</v>
      </c>
      <c r="E65" s="98">
        <v>872.30000000000007</v>
      </c>
      <c r="F65" s="101" t="s">
        <v>12</v>
      </c>
    </row>
    <row r="66" spans="2:6" ht="12.5">
      <c r="B66" s="114">
        <v>45475.654502314814</v>
      </c>
      <c r="C66" s="100">
        <v>150</v>
      </c>
      <c r="D66" s="115">
        <v>14.3</v>
      </c>
      <c r="E66" s="98">
        <v>2145</v>
      </c>
      <c r="F66" s="101" t="s">
        <v>12</v>
      </c>
    </row>
    <row r="67" spans="2:6" ht="12.5">
      <c r="B67" s="114">
        <v>45475.656388888892</v>
      </c>
      <c r="C67" s="100">
        <v>12</v>
      </c>
      <c r="D67" s="115">
        <v>14.3</v>
      </c>
      <c r="E67" s="98">
        <v>171.60000000000002</v>
      </c>
      <c r="F67" s="101" t="s">
        <v>12</v>
      </c>
    </row>
    <row r="68" spans="2:6" ht="12.5">
      <c r="B68" s="114">
        <v>45475.656388888892</v>
      </c>
      <c r="C68" s="100">
        <v>504</v>
      </c>
      <c r="D68" s="115">
        <v>14.3</v>
      </c>
      <c r="E68" s="98">
        <v>7207.2000000000007</v>
      </c>
      <c r="F68" s="101" t="s">
        <v>12</v>
      </c>
    </row>
    <row r="69" spans="2:6" ht="12.5">
      <c r="B69" s="114">
        <v>45475.656388888892</v>
      </c>
      <c r="C69" s="100">
        <v>504</v>
      </c>
      <c r="D69" s="115">
        <v>14.3</v>
      </c>
      <c r="E69" s="98">
        <v>7207.2000000000007</v>
      </c>
      <c r="F69" s="101" t="s">
        <v>12</v>
      </c>
    </row>
    <row r="70" spans="2:6" ht="12.5">
      <c r="B70" s="114">
        <v>45475.670115740744</v>
      </c>
      <c r="C70" s="100">
        <v>525</v>
      </c>
      <c r="D70" s="115">
        <v>14.34</v>
      </c>
      <c r="E70" s="98">
        <v>7528.5</v>
      </c>
      <c r="F70" s="101" t="s">
        <v>12</v>
      </c>
    </row>
    <row r="71" spans="2:6" ht="12.5">
      <c r="B71" s="114">
        <v>45475.670115740744</v>
      </c>
      <c r="C71" s="100">
        <v>232</v>
      </c>
      <c r="D71" s="115">
        <v>14.34</v>
      </c>
      <c r="E71" s="98">
        <v>3326.88</v>
      </c>
      <c r="F71" s="101" t="s">
        <v>12</v>
      </c>
    </row>
    <row r="72" spans="2:6" ht="12.5">
      <c r="B72" s="114">
        <v>45475.6718287037</v>
      </c>
      <c r="C72" s="100">
        <v>398</v>
      </c>
      <c r="D72" s="115">
        <v>14.35</v>
      </c>
      <c r="E72" s="98">
        <v>5711.3</v>
      </c>
      <c r="F72" s="101" t="s">
        <v>12</v>
      </c>
    </row>
    <row r="73" spans="2:6" ht="12.5">
      <c r="B73" s="114">
        <v>45475.689340277779</v>
      </c>
      <c r="C73" s="100">
        <v>352</v>
      </c>
      <c r="D73" s="115">
        <v>14.31</v>
      </c>
      <c r="E73" s="98">
        <v>5037.12</v>
      </c>
      <c r="F73" s="101" t="s">
        <v>12</v>
      </c>
    </row>
    <row r="74" spans="2:6" ht="12.5">
      <c r="B74" s="114">
        <v>45475.689340277779</v>
      </c>
      <c r="C74" s="100">
        <v>323</v>
      </c>
      <c r="D74" s="115">
        <v>14.31</v>
      </c>
      <c r="E74" s="98">
        <v>4622.13</v>
      </c>
      <c r="F74" s="101" t="s">
        <v>12</v>
      </c>
    </row>
    <row r="75" spans="2:6" ht="12.5">
      <c r="B75" s="114">
        <v>45475.689340277779</v>
      </c>
      <c r="C75" s="100">
        <v>42</v>
      </c>
      <c r="D75" s="115">
        <v>14.31</v>
      </c>
      <c r="E75" s="98">
        <v>601.02</v>
      </c>
      <c r="F75" s="101" t="s">
        <v>12</v>
      </c>
    </row>
    <row r="76" spans="2:6" ht="12.5">
      <c r="B76" s="114">
        <v>45475.689340277779</v>
      </c>
      <c r="C76" s="100">
        <v>457</v>
      </c>
      <c r="D76" s="115">
        <v>14.31</v>
      </c>
      <c r="E76" s="98">
        <v>6539.67</v>
      </c>
      <c r="F76" s="101" t="s">
        <v>12</v>
      </c>
    </row>
    <row r="77" spans="2:6" ht="12.5">
      <c r="B77" s="114">
        <v>45475.702962962961</v>
      </c>
      <c r="C77" s="100">
        <v>412</v>
      </c>
      <c r="D77" s="115">
        <v>14.28</v>
      </c>
      <c r="E77" s="98">
        <v>5883.36</v>
      </c>
      <c r="F77" s="101" t="s">
        <v>12</v>
      </c>
    </row>
    <row r="78" spans="2:6" ht="12.5">
      <c r="B78" s="114">
        <v>45475.702962962961</v>
      </c>
      <c r="C78" s="100">
        <v>416</v>
      </c>
      <c r="D78" s="115">
        <v>14.28</v>
      </c>
      <c r="E78" s="98">
        <v>5940.48</v>
      </c>
      <c r="F78" s="101" t="s">
        <v>12</v>
      </c>
    </row>
    <row r="79" spans="2:6" ht="12.5">
      <c r="B79" s="114">
        <v>45475.721064814818</v>
      </c>
      <c r="C79" s="100">
        <v>691</v>
      </c>
      <c r="D79" s="115">
        <v>14.27</v>
      </c>
      <c r="E79" s="98">
        <v>9860.57</v>
      </c>
      <c r="F79" s="101" t="s">
        <v>12</v>
      </c>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168D-4307-4BCD-800F-3BC3B7CD2CEE}">
  <sheetPr codeName="Sheet1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45474</v>
      </c>
      <c r="C15" s="83">
        <f>SUMIF(F20:F5000,F15,C20:C5000)</f>
        <v>19083</v>
      </c>
      <c r="D15" s="84">
        <f>E15/C15</f>
        <v>14.37809359115443</v>
      </c>
      <c r="E15" s="84">
        <f>SUMIF(F20:F5000,F15,E20:E5000)</f>
        <v>274377.15999999997</v>
      </c>
      <c r="F15" s="85" t="s">
        <v>12</v>
      </c>
    </row>
    <row r="16" spans="2:10">
      <c r="B16" s="82">
        <v>45474</v>
      </c>
      <c r="C16" s="83">
        <f>SUMIF(F20:F5001,F16,C20:C5001)</f>
        <v>0</v>
      </c>
      <c r="D16" s="84">
        <v>0</v>
      </c>
      <c r="E16" s="84">
        <f>SUMIF(F20:F5001,F16,E20:E5001)</f>
        <v>0</v>
      </c>
      <c r="F16" s="85" t="s">
        <v>22</v>
      </c>
    </row>
    <row r="17" spans="2:12" ht="12.5">
      <c r="B17" s="82">
        <v>45474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45474.378472222219</v>
      </c>
      <c r="C20" s="100">
        <v>36</v>
      </c>
      <c r="D20" s="115">
        <v>14.47</v>
      </c>
      <c r="E20" s="98">
        <v>520.92000000000007</v>
      </c>
      <c r="F20" s="101" t="s">
        <v>12</v>
      </c>
      <c r="G20" s="116"/>
      <c r="H20" s="113"/>
      <c r="I20" s="113"/>
      <c r="J20" s="113"/>
      <c r="K20" s="113"/>
    </row>
    <row r="21" spans="2:12" ht="12.5">
      <c r="B21" s="114">
        <v>45474.378472222219</v>
      </c>
      <c r="C21" s="100">
        <v>70</v>
      </c>
      <c r="D21" s="115">
        <v>14.47</v>
      </c>
      <c r="E21" s="98">
        <v>1012.9000000000001</v>
      </c>
      <c r="F21" s="94" t="s">
        <v>12</v>
      </c>
    </row>
    <row r="22" spans="2:12" ht="12.5">
      <c r="B22" s="114">
        <v>45474.3830787037</v>
      </c>
      <c r="C22" s="100">
        <v>83</v>
      </c>
      <c r="D22" s="115">
        <v>14.5</v>
      </c>
      <c r="E22" s="98">
        <v>1203.5</v>
      </c>
      <c r="F22" s="94" t="s">
        <v>12</v>
      </c>
    </row>
    <row r="23" spans="2:12" ht="12.5">
      <c r="B23" s="114">
        <v>45474.3830787037</v>
      </c>
      <c r="C23" s="100">
        <v>337</v>
      </c>
      <c r="D23" s="115">
        <v>14.5</v>
      </c>
      <c r="E23" s="98">
        <v>4886.5</v>
      </c>
      <c r="F23" s="101" t="s">
        <v>12</v>
      </c>
    </row>
    <row r="24" spans="2:12" ht="12.5">
      <c r="B24" s="114">
        <v>45474.384895833333</v>
      </c>
      <c r="C24" s="100">
        <v>394</v>
      </c>
      <c r="D24" s="115">
        <v>14.5</v>
      </c>
      <c r="E24" s="98">
        <v>5713</v>
      </c>
      <c r="F24" s="101" t="s">
        <v>12</v>
      </c>
    </row>
    <row r="25" spans="2:12" ht="12.5">
      <c r="B25" s="114">
        <v>45474.386724537035</v>
      </c>
      <c r="C25" s="100">
        <v>85</v>
      </c>
      <c r="D25" s="115">
        <v>14.48</v>
      </c>
      <c r="E25" s="98">
        <v>1230.8</v>
      </c>
      <c r="F25" s="101" t="s">
        <v>12</v>
      </c>
    </row>
    <row r="26" spans="2:12" ht="12.5">
      <c r="B26" s="114">
        <v>45474.386724537035</v>
      </c>
      <c r="C26" s="100">
        <v>185</v>
      </c>
      <c r="D26" s="115">
        <v>14.48</v>
      </c>
      <c r="E26" s="98">
        <v>2678.8</v>
      </c>
      <c r="F26" s="101" t="s">
        <v>12</v>
      </c>
    </row>
    <row r="27" spans="2:12" ht="12.5">
      <c r="B27" s="114">
        <v>45474.386724537035</v>
      </c>
      <c r="C27" s="100">
        <v>293</v>
      </c>
      <c r="D27" s="115">
        <v>14.48</v>
      </c>
      <c r="E27" s="98">
        <v>4242.6400000000003</v>
      </c>
      <c r="F27" s="101" t="s">
        <v>12</v>
      </c>
    </row>
    <row r="28" spans="2:12" ht="12.5">
      <c r="B28" s="114">
        <v>45474.386724537035</v>
      </c>
      <c r="C28" s="100">
        <v>478</v>
      </c>
      <c r="D28" s="115">
        <v>14.48</v>
      </c>
      <c r="E28" s="98">
        <v>6921.4400000000005</v>
      </c>
      <c r="F28" s="101" t="s">
        <v>12</v>
      </c>
    </row>
    <row r="29" spans="2:12" ht="12.5">
      <c r="B29" s="114">
        <v>45474.402083333334</v>
      </c>
      <c r="C29" s="100">
        <v>422</v>
      </c>
      <c r="D29" s="115">
        <v>14.46</v>
      </c>
      <c r="E29" s="98">
        <v>6102.1200000000008</v>
      </c>
      <c r="F29" s="101" t="s">
        <v>12</v>
      </c>
    </row>
    <row r="30" spans="2:12" ht="12.5">
      <c r="B30" s="114">
        <v>45474.413194444445</v>
      </c>
      <c r="C30" s="100">
        <v>363</v>
      </c>
      <c r="D30" s="115">
        <v>14.46</v>
      </c>
      <c r="E30" s="98">
        <v>5248.9800000000005</v>
      </c>
      <c r="F30" s="101" t="s">
        <v>12</v>
      </c>
    </row>
    <row r="31" spans="2:12" ht="12.5">
      <c r="B31" s="114">
        <v>45474.413391203707</v>
      </c>
      <c r="C31" s="100">
        <v>101</v>
      </c>
      <c r="D31" s="115">
        <v>14.44</v>
      </c>
      <c r="E31" s="98">
        <v>1458.44</v>
      </c>
      <c r="F31" s="101" t="s">
        <v>12</v>
      </c>
    </row>
    <row r="32" spans="2:12" ht="12.5">
      <c r="B32" s="114">
        <v>45474.413391203707</v>
      </c>
      <c r="C32" s="100">
        <v>256</v>
      </c>
      <c r="D32" s="115">
        <v>14.44</v>
      </c>
      <c r="E32" s="98">
        <v>3696.64</v>
      </c>
      <c r="F32" s="101" t="s">
        <v>12</v>
      </c>
    </row>
    <row r="33" spans="2:6" ht="12.5">
      <c r="B33" s="114">
        <v>45474.417500000003</v>
      </c>
      <c r="C33" s="100">
        <v>287</v>
      </c>
      <c r="D33" s="115">
        <v>14.42</v>
      </c>
      <c r="E33" s="98">
        <v>4138.54</v>
      </c>
      <c r="F33" s="101" t="s">
        <v>12</v>
      </c>
    </row>
    <row r="34" spans="2:6" ht="12.5">
      <c r="B34" s="114">
        <v>45474.417500000003</v>
      </c>
      <c r="C34" s="100">
        <v>104</v>
      </c>
      <c r="D34" s="115">
        <v>14.42</v>
      </c>
      <c r="E34" s="98">
        <v>1499.68</v>
      </c>
      <c r="F34" s="101" t="s">
        <v>12</v>
      </c>
    </row>
    <row r="35" spans="2:6" ht="12.5">
      <c r="B35" s="114">
        <v>45474.43546296296</v>
      </c>
      <c r="C35" s="100">
        <v>299</v>
      </c>
      <c r="D35" s="115">
        <v>14.43</v>
      </c>
      <c r="E35" s="98">
        <v>4314.57</v>
      </c>
      <c r="F35" s="101" t="s">
        <v>12</v>
      </c>
    </row>
    <row r="36" spans="2:6" ht="12.5">
      <c r="B36" s="114">
        <v>45474.43546296296</v>
      </c>
      <c r="C36" s="100">
        <v>801</v>
      </c>
      <c r="D36" s="115">
        <v>14.43</v>
      </c>
      <c r="E36" s="98">
        <v>11558.43</v>
      </c>
      <c r="F36" s="101" t="s">
        <v>12</v>
      </c>
    </row>
    <row r="37" spans="2:6" ht="12.5">
      <c r="B37" s="114">
        <v>45474.44127314815</v>
      </c>
      <c r="C37" s="100">
        <v>66</v>
      </c>
      <c r="D37" s="115">
        <v>14.41</v>
      </c>
      <c r="E37" s="98">
        <v>951.06000000000006</v>
      </c>
      <c r="F37" s="101" t="s">
        <v>12</v>
      </c>
    </row>
    <row r="38" spans="2:6" ht="12.5">
      <c r="B38" s="114">
        <v>45474.44127314815</v>
      </c>
      <c r="C38" s="100">
        <v>344</v>
      </c>
      <c r="D38" s="115">
        <v>14.41</v>
      </c>
      <c r="E38" s="98">
        <v>4957.04</v>
      </c>
      <c r="F38" s="101" t="s">
        <v>12</v>
      </c>
    </row>
    <row r="39" spans="2:6" ht="12.5">
      <c r="B39" s="114">
        <v>45474.455868055556</v>
      </c>
      <c r="C39" s="100">
        <v>363</v>
      </c>
      <c r="D39" s="115">
        <v>14.34</v>
      </c>
      <c r="E39" s="98">
        <v>5205.42</v>
      </c>
      <c r="F39" s="101" t="s">
        <v>12</v>
      </c>
    </row>
    <row r="40" spans="2:6" ht="12.5">
      <c r="B40" s="114">
        <v>45474.455868055556</v>
      </c>
      <c r="C40" s="100">
        <v>370</v>
      </c>
      <c r="D40" s="115">
        <v>14.33</v>
      </c>
      <c r="E40" s="98">
        <v>5302.1</v>
      </c>
      <c r="F40" s="101" t="s">
        <v>12</v>
      </c>
    </row>
    <row r="41" spans="2:6" ht="12.5">
      <c r="B41" s="114">
        <v>45474.467175925929</v>
      </c>
      <c r="C41" s="100">
        <v>250</v>
      </c>
      <c r="D41" s="115">
        <v>14.33</v>
      </c>
      <c r="E41" s="98">
        <v>3582.5</v>
      </c>
      <c r="F41" s="101" t="s">
        <v>12</v>
      </c>
    </row>
    <row r="42" spans="2:6" ht="12.5">
      <c r="B42" s="114">
        <v>45474.467175925929</v>
      </c>
      <c r="C42" s="100">
        <v>250</v>
      </c>
      <c r="D42" s="115">
        <v>14.33</v>
      </c>
      <c r="E42" s="98">
        <v>3582.5</v>
      </c>
      <c r="F42" s="101" t="s">
        <v>12</v>
      </c>
    </row>
    <row r="43" spans="2:6" ht="12.5">
      <c r="B43" s="114">
        <v>45474.473240740743</v>
      </c>
      <c r="C43" s="100">
        <v>383</v>
      </c>
      <c r="D43" s="115">
        <v>14.33</v>
      </c>
      <c r="E43" s="98">
        <v>5488.39</v>
      </c>
      <c r="F43" s="101" t="s">
        <v>12</v>
      </c>
    </row>
    <row r="44" spans="2:6" ht="12.5">
      <c r="B44" s="114">
        <v>45474.473240740743</v>
      </c>
      <c r="C44" s="100">
        <v>353</v>
      </c>
      <c r="D44" s="115">
        <v>14.33</v>
      </c>
      <c r="E44" s="98">
        <v>5058.49</v>
      </c>
      <c r="F44" s="101" t="s">
        <v>12</v>
      </c>
    </row>
    <row r="45" spans="2:6" ht="12.5">
      <c r="B45" s="114">
        <v>45474.489629629628</v>
      </c>
      <c r="C45" s="100">
        <v>34</v>
      </c>
      <c r="D45" s="115">
        <v>14.27</v>
      </c>
      <c r="E45" s="98">
        <v>485.18</v>
      </c>
      <c r="F45" s="101" t="s">
        <v>12</v>
      </c>
    </row>
    <row r="46" spans="2:6" ht="12.5">
      <c r="B46" s="114">
        <v>45474.489629629628</v>
      </c>
      <c r="C46" s="100">
        <v>321</v>
      </c>
      <c r="D46" s="115">
        <v>14.27</v>
      </c>
      <c r="E46" s="98">
        <v>4580.67</v>
      </c>
      <c r="F46" s="101" t="s">
        <v>12</v>
      </c>
    </row>
    <row r="47" spans="2:6" ht="12.5">
      <c r="B47" s="114">
        <v>45474.489629629628</v>
      </c>
      <c r="C47" s="100">
        <v>372</v>
      </c>
      <c r="D47" s="115">
        <v>14.27</v>
      </c>
      <c r="E47" s="98">
        <v>5308.44</v>
      </c>
      <c r="F47" s="101" t="s">
        <v>12</v>
      </c>
    </row>
    <row r="48" spans="2:6" ht="12.5">
      <c r="B48" s="114">
        <v>45474.507152777776</v>
      </c>
      <c r="C48" s="100">
        <v>448</v>
      </c>
      <c r="D48" s="115">
        <v>14.28</v>
      </c>
      <c r="E48" s="98">
        <v>6397.44</v>
      </c>
      <c r="F48" s="101" t="s">
        <v>12</v>
      </c>
    </row>
    <row r="49" spans="2:6" ht="12.5">
      <c r="B49" s="114">
        <v>45474.528229166666</v>
      </c>
      <c r="C49" s="100">
        <v>255</v>
      </c>
      <c r="D49" s="115">
        <v>14.33</v>
      </c>
      <c r="E49" s="98">
        <v>3654.15</v>
      </c>
      <c r="F49" s="101" t="s">
        <v>12</v>
      </c>
    </row>
    <row r="50" spans="2:6" ht="12.5">
      <c r="B50" s="114">
        <v>45474.528229166666</v>
      </c>
      <c r="C50" s="100">
        <v>167</v>
      </c>
      <c r="D50" s="115">
        <v>14.33</v>
      </c>
      <c r="E50" s="98">
        <v>2393.11</v>
      </c>
      <c r="F50" s="101" t="s">
        <v>12</v>
      </c>
    </row>
    <row r="51" spans="2:6" ht="12.5">
      <c r="B51" s="114">
        <v>45474.536678240744</v>
      </c>
      <c r="C51" s="100">
        <v>333</v>
      </c>
      <c r="D51" s="115">
        <v>14.32</v>
      </c>
      <c r="E51" s="98">
        <v>4768.5600000000004</v>
      </c>
      <c r="F51" s="101" t="s">
        <v>12</v>
      </c>
    </row>
    <row r="52" spans="2:6" ht="12.5">
      <c r="B52" s="114">
        <v>45474.536898148152</v>
      </c>
      <c r="C52" s="100">
        <v>99</v>
      </c>
      <c r="D52" s="115">
        <v>14.32</v>
      </c>
      <c r="E52" s="98">
        <v>1417.68</v>
      </c>
      <c r="F52" s="101" t="s">
        <v>12</v>
      </c>
    </row>
    <row r="53" spans="2:6" ht="12.5">
      <c r="B53" s="114">
        <v>45474.568032407406</v>
      </c>
      <c r="C53" s="100">
        <v>81</v>
      </c>
      <c r="D53" s="115">
        <v>14.44</v>
      </c>
      <c r="E53" s="98">
        <v>1169.6399999999999</v>
      </c>
      <c r="F53" s="101" t="s">
        <v>12</v>
      </c>
    </row>
    <row r="54" spans="2:6" ht="12.5">
      <c r="B54" s="114">
        <v>45474.568032407406</v>
      </c>
      <c r="C54" s="100">
        <v>207</v>
      </c>
      <c r="D54" s="115">
        <v>14.44</v>
      </c>
      <c r="E54" s="98">
        <v>2989.08</v>
      </c>
      <c r="F54" s="101" t="s">
        <v>12</v>
      </c>
    </row>
    <row r="55" spans="2:6" ht="12.5">
      <c r="B55" s="114">
        <v>45474.568032407406</v>
      </c>
      <c r="C55" s="100">
        <v>59</v>
      </c>
      <c r="D55" s="115">
        <v>14.44</v>
      </c>
      <c r="E55" s="98">
        <v>851.95999999999992</v>
      </c>
      <c r="F55" s="101" t="s">
        <v>12</v>
      </c>
    </row>
    <row r="56" spans="2:6" ht="12.5">
      <c r="B56" s="114">
        <v>45474.568032407406</v>
      </c>
      <c r="C56" s="100">
        <v>10</v>
      </c>
      <c r="D56" s="115">
        <v>14.44</v>
      </c>
      <c r="E56" s="98">
        <v>144.4</v>
      </c>
      <c r="F56" s="101" t="s">
        <v>12</v>
      </c>
    </row>
    <row r="57" spans="2:6" ht="12.5">
      <c r="B57" s="114">
        <v>45474.568032407406</v>
      </c>
      <c r="C57" s="100">
        <v>8</v>
      </c>
      <c r="D57" s="115">
        <v>14.44</v>
      </c>
      <c r="E57" s="98">
        <v>115.52</v>
      </c>
      <c r="F57" s="101" t="s">
        <v>12</v>
      </c>
    </row>
    <row r="58" spans="2:6" ht="12.5">
      <c r="B58" s="114">
        <v>45474.568032407406</v>
      </c>
      <c r="C58" s="100">
        <v>50</v>
      </c>
      <c r="D58" s="115">
        <v>14.44</v>
      </c>
      <c r="E58" s="98">
        <v>722</v>
      </c>
      <c r="F58" s="101" t="s">
        <v>12</v>
      </c>
    </row>
    <row r="59" spans="2:6" ht="12.5">
      <c r="B59" s="114">
        <v>45474.568032407406</v>
      </c>
      <c r="C59" s="100">
        <v>27</v>
      </c>
      <c r="D59" s="115">
        <v>14.44</v>
      </c>
      <c r="E59" s="98">
        <v>389.88</v>
      </c>
      <c r="F59" s="101" t="s">
        <v>12</v>
      </c>
    </row>
    <row r="60" spans="2:6" ht="12.5">
      <c r="B60" s="114">
        <v>45474.568043981482</v>
      </c>
      <c r="C60" s="100">
        <v>387</v>
      </c>
      <c r="D60" s="115">
        <v>14.44</v>
      </c>
      <c r="E60" s="98">
        <v>5588.28</v>
      </c>
      <c r="F60" s="101" t="s">
        <v>12</v>
      </c>
    </row>
    <row r="61" spans="2:6" ht="12.5">
      <c r="B61" s="114">
        <v>45474.569444444445</v>
      </c>
      <c r="C61" s="100">
        <v>223</v>
      </c>
      <c r="D61" s="115">
        <v>14.43</v>
      </c>
      <c r="E61" s="98">
        <v>3217.89</v>
      </c>
      <c r="F61" s="101" t="s">
        <v>12</v>
      </c>
    </row>
    <row r="62" spans="2:6" ht="12.5">
      <c r="B62" s="114">
        <v>45474.569444444445</v>
      </c>
      <c r="C62" s="100">
        <v>714</v>
      </c>
      <c r="D62" s="115">
        <v>14.43</v>
      </c>
      <c r="E62" s="98">
        <v>10303.02</v>
      </c>
      <c r="F62" s="101" t="s">
        <v>12</v>
      </c>
    </row>
    <row r="63" spans="2:6" ht="12.5">
      <c r="B63" s="114">
        <v>45474.569444444445</v>
      </c>
      <c r="C63" s="100">
        <v>140</v>
      </c>
      <c r="D63" s="115">
        <v>14.43</v>
      </c>
      <c r="E63" s="98">
        <v>2020.2</v>
      </c>
      <c r="F63" s="101" t="s">
        <v>12</v>
      </c>
    </row>
    <row r="64" spans="2:6" ht="12.5">
      <c r="B64" s="114">
        <v>45474.569444444445</v>
      </c>
      <c r="C64" s="100">
        <v>36</v>
      </c>
      <c r="D64" s="115">
        <v>14.43</v>
      </c>
      <c r="E64" s="98">
        <v>519.48</v>
      </c>
      <c r="F64" s="101" t="s">
        <v>12</v>
      </c>
    </row>
    <row r="65" spans="2:6" ht="12.5">
      <c r="B65" s="114">
        <v>45474.592233796298</v>
      </c>
      <c r="C65" s="100">
        <v>612</v>
      </c>
      <c r="D65" s="115">
        <v>14.41</v>
      </c>
      <c r="E65" s="98">
        <v>8818.92</v>
      </c>
      <c r="F65" s="101" t="s">
        <v>12</v>
      </c>
    </row>
    <row r="66" spans="2:6" ht="12.5">
      <c r="B66" s="114">
        <v>45474.602997685186</v>
      </c>
      <c r="C66" s="100">
        <v>389</v>
      </c>
      <c r="D66" s="115">
        <v>14.41</v>
      </c>
      <c r="E66" s="98">
        <v>5605.49</v>
      </c>
      <c r="F66" s="101" t="s">
        <v>12</v>
      </c>
    </row>
    <row r="67" spans="2:6" ht="12.5">
      <c r="B67" s="114">
        <v>45474.606122685182</v>
      </c>
      <c r="C67" s="100">
        <v>57</v>
      </c>
      <c r="D67" s="115">
        <v>14.38</v>
      </c>
      <c r="E67" s="98">
        <v>819.66000000000008</v>
      </c>
      <c r="F67" s="101" t="s">
        <v>12</v>
      </c>
    </row>
    <row r="68" spans="2:6" ht="12.5">
      <c r="B68" s="114">
        <v>45474.606122685182</v>
      </c>
      <c r="C68" s="100">
        <v>345</v>
      </c>
      <c r="D68" s="115">
        <v>14.38</v>
      </c>
      <c r="E68" s="98">
        <v>4961.1000000000004</v>
      </c>
      <c r="F68" s="101" t="s">
        <v>12</v>
      </c>
    </row>
    <row r="69" spans="2:6" ht="12.5">
      <c r="B69" s="114">
        <v>45474.618449074071</v>
      </c>
      <c r="C69" s="100">
        <v>405</v>
      </c>
      <c r="D69" s="115">
        <v>14.39</v>
      </c>
      <c r="E69" s="98">
        <v>5827.95</v>
      </c>
      <c r="F69" s="101" t="s">
        <v>12</v>
      </c>
    </row>
    <row r="70" spans="2:6" ht="12.5">
      <c r="B70" s="114">
        <v>45474.623414351852</v>
      </c>
      <c r="C70" s="100">
        <v>114</v>
      </c>
      <c r="D70" s="115">
        <v>14.38</v>
      </c>
      <c r="E70" s="98">
        <v>1639.3200000000002</v>
      </c>
      <c r="F70" s="101" t="s">
        <v>12</v>
      </c>
    </row>
    <row r="71" spans="2:6" ht="12.5">
      <c r="B71" s="114">
        <v>45474.623414351852</v>
      </c>
      <c r="C71" s="100">
        <v>261</v>
      </c>
      <c r="D71" s="115">
        <v>14.38</v>
      </c>
      <c r="E71" s="98">
        <v>3753.1800000000003</v>
      </c>
      <c r="F71" s="101" t="s">
        <v>12</v>
      </c>
    </row>
    <row r="72" spans="2:6" ht="12.5">
      <c r="B72" s="114">
        <v>45474.634363425925</v>
      </c>
      <c r="C72" s="100">
        <v>391</v>
      </c>
      <c r="D72" s="115">
        <v>14.38</v>
      </c>
      <c r="E72" s="98">
        <v>5622.58</v>
      </c>
      <c r="F72" s="101" t="s">
        <v>12</v>
      </c>
    </row>
    <row r="73" spans="2:6" ht="12.5">
      <c r="B73" s="114">
        <v>45474.646736111114</v>
      </c>
      <c r="C73" s="100">
        <v>725</v>
      </c>
      <c r="D73" s="115">
        <v>14.37</v>
      </c>
      <c r="E73" s="98">
        <v>10418.25</v>
      </c>
      <c r="F73" s="101" t="s">
        <v>12</v>
      </c>
    </row>
    <row r="74" spans="2:6" ht="12.5">
      <c r="B74" s="114">
        <v>45474.662511574075</v>
      </c>
      <c r="C74" s="100">
        <v>112</v>
      </c>
      <c r="D74" s="115">
        <v>14.36</v>
      </c>
      <c r="E74" s="98">
        <v>1608.32</v>
      </c>
      <c r="F74" s="101" t="s">
        <v>12</v>
      </c>
    </row>
    <row r="75" spans="2:6" ht="12.5">
      <c r="B75" s="114">
        <v>45474.662511574075</v>
      </c>
      <c r="C75" s="100">
        <v>531</v>
      </c>
      <c r="D75" s="115">
        <v>14.36</v>
      </c>
      <c r="E75" s="98">
        <v>7625.16</v>
      </c>
      <c r="F75" s="101" t="s">
        <v>12</v>
      </c>
    </row>
    <row r="76" spans="2:6" ht="12.5">
      <c r="B76" s="114">
        <v>45474.662511574075</v>
      </c>
      <c r="C76" s="100">
        <v>531</v>
      </c>
      <c r="D76" s="115">
        <v>14.36</v>
      </c>
      <c r="E76" s="98">
        <v>7625.16</v>
      </c>
      <c r="F76" s="101" t="s">
        <v>12</v>
      </c>
    </row>
    <row r="77" spans="2:6" ht="12.5">
      <c r="B77" s="114">
        <v>45474.662511574075</v>
      </c>
      <c r="C77" s="100">
        <v>360</v>
      </c>
      <c r="D77" s="115">
        <v>14.36</v>
      </c>
      <c r="E77" s="98">
        <v>5169.5999999999995</v>
      </c>
      <c r="F77" s="101" t="s">
        <v>12</v>
      </c>
    </row>
    <row r="78" spans="2:6" ht="12.5">
      <c r="B78" s="114">
        <v>45474.674988425926</v>
      </c>
      <c r="C78" s="100">
        <v>373</v>
      </c>
      <c r="D78" s="115">
        <v>14.38</v>
      </c>
      <c r="E78" s="98">
        <v>5363.7400000000007</v>
      </c>
      <c r="F78" s="101" t="s">
        <v>12</v>
      </c>
    </row>
    <row r="79" spans="2:6" ht="12.5">
      <c r="B79" s="114">
        <v>45474.688842592594</v>
      </c>
      <c r="C79" s="100">
        <v>389</v>
      </c>
      <c r="D79" s="115">
        <v>14.3</v>
      </c>
      <c r="E79" s="98">
        <v>5562.7000000000007</v>
      </c>
      <c r="F79" s="101" t="s">
        <v>12</v>
      </c>
    </row>
    <row r="80" spans="2:6" ht="12.5">
      <c r="B80" s="114">
        <v>45474.688854166663</v>
      </c>
      <c r="C80" s="100">
        <v>383</v>
      </c>
      <c r="D80" s="115">
        <v>14.29</v>
      </c>
      <c r="E80" s="98">
        <v>5473.07</v>
      </c>
      <c r="F80" s="101" t="s">
        <v>12</v>
      </c>
    </row>
    <row r="81" spans="2:6" ht="12.5">
      <c r="B81" s="114">
        <v>45474.691874999997</v>
      </c>
      <c r="C81" s="100">
        <v>403</v>
      </c>
      <c r="D81" s="115">
        <v>14.28</v>
      </c>
      <c r="E81" s="98">
        <v>5754.84</v>
      </c>
      <c r="F81" s="101" t="s">
        <v>12</v>
      </c>
    </row>
    <row r="82" spans="2:6" ht="12.5">
      <c r="B82" s="114">
        <v>45474.706192129626</v>
      </c>
      <c r="C82" s="100">
        <v>500</v>
      </c>
      <c r="D82" s="115">
        <v>14.3</v>
      </c>
      <c r="E82" s="98">
        <v>7150</v>
      </c>
      <c r="F82" s="101" t="s">
        <v>12</v>
      </c>
    </row>
    <row r="83" spans="2:6" ht="12.5">
      <c r="B83" s="114">
        <v>45474.707407407404</v>
      </c>
      <c r="C83" s="100">
        <v>623</v>
      </c>
      <c r="D83" s="115">
        <v>14.29</v>
      </c>
      <c r="E83" s="98">
        <v>8902.67</v>
      </c>
      <c r="F83" s="101" t="s">
        <v>12</v>
      </c>
    </row>
    <row r="84" spans="2:6" ht="12.5">
      <c r="B84" s="114">
        <v>45474.707407407404</v>
      </c>
      <c r="C84" s="100">
        <v>169</v>
      </c>
      <c r="D84" s="115">
        <v>14.29</v>
      </c>
      <c r="E84" s="98">
        <v>2415.0099999999998</v>
      </c>
      <c r="F84" s="101" t="s">
        <v>12</v>
      </c>
    </row>
    <row r="85" spans="2:6" ht="12.5">
      <c r="B85" s="114">
        <v>45474.721817129626</v>
      </c>
      <c r="C85" s="100">
        <v>80</v>
      </c>
      <c r="D85" s="115">
        <v>14.31</v>
      </c>
      <c r="E85" s="98">
        <v>1144.8</v>
      </c>
      <c r="F85" s="101" t="s">
        <v>12</v>
      </c>
    </row>
    <row r="86" spans="2:6" ht="12.5">
      <c r="B86" s="114">
        <v>45474.721817129626</v>
      </c>
      <c r="C86" s="100">
        <v>52</v>
      </c>
      <c r="D86" s="115">
        <v>14.31</v>
      </c>
      <c r="E86" s="98">
        <v>744.12</v>
      </c>
      <c r="F86" s="101" t="s">
        <v>12</v>
      </c>
    </row>
    <row r="87" spans="2:6" ht="12.5">
      <c r="B87" s="114">
        <v>45474.721817129626</v>
      </c>
      <c r="C87" s="100">
        <v>334</v>
      </c>
      <c r="D87" s="115">
        <v>14.31</v>
      </c>
      <c r="E87" s="98">
        <v>4779.54</v>
      </c>
      <c r="F87" s="101" t="s">
        <v>12</v>
      </c>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4CAE-1CBA-4045-AAD4-11D30EDD36C6}">
  <sheetPr codeName="Sheet1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45471</v>
      </c>
      <c r="C15" s="83">
        <f>SUMIF(F20:F5000,F15,C20:C5000)</f>
        <v>18970</v>
      </c>
      <c r="D15" s="84">
        <f>E15/C15</f>
        <v>14.306819188191881</v>
      </c>
      <c r="E15" s="84">
        <f>SUMIF(F20:F5000,F15,E20:E5000)</f>
        <v>271400.36</v>
      </c>
      <c r="F15" s="85" t="s">
        <v>12</v>
      </c>
    </row>
    <row r="16" spans="2:10">
      <c r="B16" s="82">
        <v>45471</v>
      </c>
      <c r="C16" s="83">
        <f>SUMIF(F20:F5001,F16,C20:C5001)</f>
        <v>0</v>
      </c>
      <c r="D16" s="84">
        <v>0</v>
      </c>
      <c r="E16" s="84">
        <f>SUMIF(F20:F5001,F16,E20:E5001)</f>
        <v>0</v>
      </c>
      <c r="F16" s="85" t="s">
        <v>22</v>
      </c>
    </row>
    <row r="17" spans="2:12" ht="12.5">
      <c r="B17" s="82">
        <v>45471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45471.380787037036</v>
      </c>
      <c r="C20" s="100">
        <v>390</v>
      </c>
      <c r="D20" s="115">
        <v>14.25</v>
      </c>
      <c r="E20" s="98">
        <v>5557.5</v>
      </c>
      <c r="F20" s="101" t="s">
        <v>12</v>
      </c>
      <c r="G20" s="116"/>
      <c r="H20" s="113"/>
      <c r="I20" s="113"/>
      <c r="J20" s="113"/>
      <c r="K20" s="113"/>
    </row>
    <row r="21" spans="2:12" ht="12.5">
      <c r="B21" s="114">
        <v>45471.382824074077</v>
      </c>
      <c r="C21" s="100">
        <v>374</v>
      </c>
      <c r="D21" s="115">
        <v>14.24</v>
      </c>
      <c r="E21" s="98">
        <v>5325.76</v>
      </c>
      <c r="F21" s="94" t="s">
        <v>12</v>
      </c>
    </row>
    <row r="22" spans="2:12" ht="12.5">
      <c r="B22" s="114">
        <v>45471.389016203706</v>
      </c>
      <c r="C22" s="100">
        <v>360</v>
      </c>
      <c r="D22" s="115">
        <v>14.23</v>
      </c>
      <c r="E22" s="98">
        <v>5122.8</v>
      </c>
      <c r="F22" s="94" t="s">
        <v>12</v>
      </c>
    </row>
    <row r="23" spans="2:12" ht="12.5">
      <c r="B23" s="114">
        <v>45471.395046296297</v>
      </c>
      <c r="C23" s="100">
        <v>5</v>
      </c>
      <c r="D23" s="115">
        <v>14.21</v>
      </c>
      <c r="E23" s="98">
        <v>71.050000000000011</v>
      </c>
      <c r="F23" s="101" t="s">
        <v>12</v>
      </c>
    </row>
    <row r="24" spans="2:12" ht="12.5">
      <c r="B24" s="114">
        <v>45471.396493055552</v>
      </c>
      <c r="C24" s="100">
        <v>358</v>
      </c>
      <c r="D24" s="115">
        <v>14.23</v>
      </c>
      <c r="E24" s="98">
        <v>5094.34</v>
      </c>
      <c r="F24" s="101" t="s">
        <v>12</v>
      </c>
    </row>
    <row r="25" spans="2:12" ht="12.5">
      <c r="B25" s="114">
        <v>45471.400879629633</v>
      </c>
      <c r="C25" s="100">
        <v>10</v>
      </c>
      <c r="D25" s="115">
        <v>14.22</v>
      </c>
      <c r="E25" s="98">
        <v>142.20000000000002</v>
      </c>
      <c r="F25" s="101" t="s">
        <v>12</v>
      </c>
    </row>
    <row r="26" spans="2:12" ht="12.5">
      <c r="B26" s="114">
        <v>45471.400879629633</v>
      </c>
      <c r="C26" s="100">
        <v>86</v>
      </c>
      <c r="D26" s="115">
        <v>14.22</v>
      </c>
      <c r="E26" s="98">
        <v>1222.92</v>
      </c>
      <c r="F26" s="101" t="s">
        <v>12</v>
      </c>
    </row>
    <row r="27" spans="2:12" ht="12.5">
      <c r="B27" s="114">
        <v>45471.400879629633</v>
      </c>
      <c r="C27" s="100">
        <v>506</v>
      </c>
      <c r="D27" s="115">
        <v>14.22</v>
      </c>
      <c r="E27" s="98">
        <v>7195.3200000000006</v>
      </c>
      <c r="F27" s="101" t="s">
        <v>12</v>
      </c>
    </row>
    <row r="28" spans="2:12" ht="12.5">
      <c r="B28" s="114">
        <v>45471.400879629633</v>
      </c>
      <c r="C28" s="100">
        <v>506</v>
      </c>
      <c r="D28" s="115">
        <v>14.22</v>
      </c>
      <c r="E28" s="98">
        <v>7195.3200000000006</v>
      </c>
      <c r="F28" s="101" t="s">
        <v>12</v>
      </c>
    </row>
    <row r="29" spans="2:12" ht="12.5">
      <c r="B29" s="114">
        <v>45471.413888888892</v>
      </c>
      <c r="C29" s="100">
        <v>39</v>
      </c>
      <c r="D29" s="115">
        <v>14.22</v>
      </c>
      <c r="E29" s="98">
        <v>554.58000000000004</v>
      </c>
      <c r="F29" s="101" t="s">
        <v>12</v>
      </c>
    </row>
    <row r="30" spans="2:12" ht="12.5">
      <c r="B30" s="114">
        <v>45471.413888888892</v>
      </c>
      <c r="C30" s="100">
        <v>685</v>
      </c>
      <c r="D30" s="115">
        <v>14.22</v>
      </c>
      <c r="E30" s="98">
        <v>9740.7000000000007</v>
      </c>
      <c r="F30" s="101" t="s">
        <v>12</v>
      </c>
    </row>
    <row r="31" spans="2:12" ht="12.5">
      <c r="B31" s="114">
        <v>45471.416678240741</v>
      </c>
      <c r="C31" s="100">
        <v>169</v>
      </c>
      <c r="D31" s="115">
        <v>14.22</v>
      </c>
      <c r="E31" s="98">
        <v>2403.1800000000003</v>
      </c>
      <c r="F31" s="101" t="s">
        <v>12</v>
      </c>
    </row>
    <row r="32" spans="2:12" ht="12.5">
      <c r="B32" s="114">
        <v>45471.416678240741</v>
      </c>
      <c r="C32" s="100">
        <v>251</v>
      </c>
      <c r="D32" s="115">
        <v>14.22</v>
      </c>
      <c r="E32" s="98">
        <v>3569.2200000000003</v>
      </c>
      <c r="F32" s="101" t="s">
        <v>12</v>
      </c>
    </row>
    <row r="33" spans="2:6" ht="12.5">
      <c r="B33" s="114">
        <v>45471.434479166666</v>
      </c>
      <c r="C33" s="100">
        <v>76</v>
      </c>
      <c r="D33" s="115">
        <v>14.26</v>
      </c>
      <c r="E33" s="98">
        <v>1083.76</v>
      </c>
      <c r="F33" s="101" t="s">
        <v>12</v>
      </c>
    </row>
    <row r="34" spans="2:6" ht="12.5">
      <c r="B34" s="114">
        <v>45471.434479166666</v>
      </c>
      <c r="C34" s="100">
        <v>520</v>
      </c>
      <c r="D34" s="115">
        <v>14.26</v>
      </c>
      <c r="E34" s="98">
        <v>7415.2</v>
      </c>
      <c r="F34" s="101" t="s">
        <v>12</v>
      </c>
    </row>
    <row r="35" spans="2:6" ht="12.5">
      <c r="B35" s="114">
        <v>45471.434479166666</v>
      </c>
      <c r="C35" s="100">
        <v>520</v>
      </c>
      <c r="D35" s="115">
        <v>14.26</v>
      </c>
      <c r="E35" s="98">
        <v>7415.2</v>
      </c>
      <c r="F35" s="101" t="s">
        <v>12</v>
      </c>
    </row>
    <row r="36" spans="2:6" ht="12.5">
      <c r="B36" s="114">
        <v>45471.451967592591</v>
      </c>
      <c r="C36" s="100">
        <v>674</v>
      </c>
      <c r="D36" s="115">
        <v>14.34</v>
      </c>
      <c r="E36" s="98">
        <v>9665.16</v>
      </c>
      <c r="F36" s="101" t="s">
        <v>12</v>
      </c>
    </row>
    <row r="37" spans="2:6" ht="12.5">
      <c r="B37" s="114">
        <v>45471.463935185187</v>
      </c>
      <c r="C37" s="100">
        <v>764</v>
      </c>
      <c r="D37" s="115">
        <v>14.35</v>
      </c>
      <c r="E37" s="98">
        <v>10963.4</v>
      </c>
      <c r="F37" s="101" t="s">
        <v>12</v>
      </c>
    </row>
    <row r="38" spans="2:6" ht="12.5">
      <c r="B38" s="114">
        <v>45471.478252314817</v>
      </c>
      <c r="C38" s="100">
        <v>389</v>
      </c>
      <c r="D38" s="115">
        <v>14.29</v>
      </c>
      <c r="E38" s="98">
        <v>5558.8099999999995</v>
      </c>
      <c r="F38" s="101" t="s">
        <v>12</v>
      </c>
    </row>
    <row r="39" spans="2:6" ht="12.5">
      <c r="B39" s="114">
        <v>45471.478252314817</v>
      </c>
      <c r="C39" s="100">
        <v>401</v>
      </c>
      <c r="D39" s="115">
        <v>14.29</v>
      </c>
      <c r="E39" s="98">
        <v>5730.29</v>
      </c>
      <c r="F39" s="101" t="s">
        <v>12</v>
      </c>
    </row>
    <row r="40" spans="2:6" ht="12.5">
      <c r="B40" s="114">
        <v>45471.487870370373</v>
      </c>
      <c r="C40" s="100">
        <v>361</v>
      </c>
      <c r="D40" s="115">
        <v>14.33</v>
      </c>
      <c r="E40" s="98">
        <v>5173.13</v>
      </c>
      <c r="F40" s="101" t="s">
        <v>12</v>
      </c>
    </row>
    <row r="41" spans="2:6" ht="12.5">
      <c r="B41" s="114">
        <v>45471.495000000003</v>
      </c>
      <c r="C41" s="100">
        <v>365</v>
      </c>
      <c r="D41" s="115">
        <v>14.33</v>
      </c>
      <c r="E41" s="98">
        <v>5230.45</v>
      </c>
      <c r="F41" s="101" t="s">
        <v>12</v>
      </c>
    </row>
    <row r="42" spans="2:6" ht="12.5">
      <c r="B42" s="114">
        <v>45471.510995370372</v>
      </c>
      <c r="C42" s="100">
        <v>373</v>
      </c>
      <c r="D42" s="115">
        <v>14.31</v>
      </c>
      <c r="E42" s="98">
        <v>5337.63</v>
      </c>
      <c r="F42" s="101" t="s">
        <v>12</v>
      </c>
    </row>
    <row r="43" spans="2:6" ht="12.5">
      <c r="B43" s="114">
        <v>45471.510995370372</v>
      </c>
      <c r="C43" s="100">
        <v>197</v>
      </c>
      <c r="D43" s="115">
        <v>14.31</v>
      </c>
      <c r="E43" s="98">
        <v>2819.07</v>
      </c>
      <c r="F43" s="101" t="s">
        <v>12</v>
      </c>
    </row>
    <row r="44" spans="2:6" ht="12.5">
      <c r="B44" s="114">
        <v>45471.540775462963</v>
      </c>
      <c r="C44" s="100">
        <v>359</v>
      </c>
      <c r="D44" s="115">
        <v>14.37</v>
      </c>
      <c r="E44" s="98">
        <v>5158.83</v>
      </c>
      <c r="F44" s="101" t="s">
        <v>12</v>
      </c>
    </row>
    <row r="45" spans="2:6" ht="12.5">
      <c r="B45" s="114">
        <v>45471.549097222225</v>
      </c>
      <c r="C45" s="100">
        <v>974</v>
      </c>
      <c r="D45" s="115">
        <v>14.36</v>
      </c>
      <c r="E45" s="98">
        <v>13986.64</v>
      </c>
      <c r="F45" s="101" t="s">
        <v>12</v>
      </c>
    </row>
    <row r="46" spans="2:6" ht="12.5">
      <c r="B46" s="114">
        <v>45471.557939814818</v>
      </c>
      <c r="C46" s="100">
        <v>381</v>
      </c>
      <c r="D46" s="115">
        <v>14.39</v>
      </c>
      <c r="E46" s="98">
        <v>5482.59</v>
      </c>
      <c r="F46" s="101" t="s">
        <v>12</v>
      </c>
    </row>
    <row r="47" spans="2:6" ht="12.5">
      <c r="B47" s="114">
        <v>45471.57849537037</v>
      </c>
      <c r="C47" s="100">
        <v>120</v>
      </c>
      <c r="D47" s="115">
        <v>14.34</v>
      </c>
      <c r="E47" s="98">
        <v>1720.8</v>
      </c>
      <c r="F47" s="101" t="s">
        <v>12</v>
      </c>
    </row>
    <row r="48" spans="2:6" ht="12.5">
      <c r="B48" s="114">
        <v>45471.57849537037</v>
      </c>
      <c r="C48" s="100">
        <v>232</v>
      </c>
      <c r="D48" s="115">
        <v>14.34</v>
      </c>
      <c r="E48" s="98">
        <v>3326.88</v>
      </c>
      <c r="F48" s="101" t="s">
        <v>12</v>
      </c>
    </row>
    <row r="49" spans="2:6" ht="12.5">
      <c r="B49" s="114">
        <v>45471.582743055558</v>
      </c>
      <c r="C49" s="100">
        <v>199</v>
      </c>
      <c r="D49" s="115">
        <v>14.32</v>
      </c>
      <c r="E49" s="98">
        <v>2849.68</v>
      </c>
      <c r="F49" s="101" t="s">
        <v>12</v>
      </c>
    </row>
    <row r="50" spans="2:6" ht="12.5">
      <c r="B50" s="114">
        <v>45471.586909722224</v>
      </c>
      <c r="C50" s="100">
        <v>162</v>
      </c>
      <c r="D50" s="115">
        <v>14.32</v>
      </c>
      <c r="E50" s="98">
        <v>2319.84</v>
      </c>
      <c r="F50" s="101" t="s">
        <v>12</v>
      </c>
    </row>
    <row r="51" spans="2:6" ht="12.5">
      <c r="B51" s="114">
        <v>45471.594537037039</v>
      </c>
      <c r="C51" s="100">
        <v>394</v>
      </c>
      <c r="D51" s="115">
        <v>14.33</v>
      </c>
      <c r="E51" s="98">
        <v>5646.02</v>
      </c>
      <c r="F51" s="101" t="s">
        <v>12</v>
      </c>
    </row>
    <row r="52" spans="2:6" ht="12.5">
      <c r="B52" s="114">
        <v>45471.606273148151</v>
      </c>
      <c r="C52" s="100">
        <v>391</v>
      </c>
      <c r="D52" s="115">
        <v>14.32</v>
      </c>
      <c r="E52" s="98">
        <v>5599.12</v>
      </c>
      <c r="F52" s="101" t="s">
        <v>12</v>
      </c>
    </row>
    <row r="53" spans="2:6" ht="12.5">
      <c r="B53" s="114">
        <v>45471.615671296298</v>
      </c>
      <c r="C53" s="100">
        <v>364</v>
      </c>
      <c r="D53" s="115">
        <v>14.38</v>
      </c>
      <c r="E53" s="98">
        <v>5234.3200000000006</v>
      </c>
      <c r="F53" s="101" t="s">
        <v>12</v>
      </c>
    </row>
    <row r="54" spans="2:6" ht="12.5">
      <c r="B54" s="114">
        <v>45471.615671296298</v>
      </c>
      <c r="C54" s="100">
        <v>48</v>
      </c>
      <c r="D54" s="115">
        <v>14.38</v>
      </c>
      <c r="E54" s="98">
        <v>690.24</v>
      </c>
      <c r="F54" s="101" t="s">
        <v>12</v>
      </c>
    </row>
    <row r="55" spans="2:6" ht="12.5">
      <c r="B55" s="114">
        <v>45471.635972222219</v>
      </c>
      <c r="C55" s="100">
        <v>364</v>
      </c>
      <c r="D55" s="115">
        <v>14.36</v>
      </c>
      <c r="E55" s="98">
        <v>5227.04</v>
      </c>
      <c r="F55" s="101" t="s">
        <v>12</v>
      </c>
    </row>
    <row r="56" spans="2:6" ht="12.5">
      <c r="B56" s="114">
        <v>45471.635972222219</v>
      </c>
      <c r="C56" s="100">
        <v>369</v>
      </c>
      <c r="D56" s="115">
        <v>14.36</v>
      </c>
      <c r="E56" s="98">
        <v>5298.84</v>
      </c>
      <c r="F56" s="101" t="s">
        <v>12</v>
      </c>
    </row>
    <row r="57" spans="2:6" ht="12.5">
      <c r="B57" s="114">
        <v>45471.657835648148</v>
      </c>
      <c r="C57" s="100">
        <v>425</v>
      </c>
      <c r="D57" s="115">
        <v>14.39</v>
      </c>
      <c r="E57" s="98">
        <v>6115.75</v>
      </c>
      <c r="F57" s="101" t="s">
        <v>12</v>
      </c>
    </row>
    <row r="58" spans="2:6" ht="12.5">
      <c r="B58" s="114">
        <v>45471.659143518518</v>
      </c>
      <c r="C58" s="100">
        <v>195</v>
      </c>
      <c r="D58" s="115">
        <v>14.37</v>
      </c>
      <c r="E58" s="98">
        <v>2802.1499999999996</v>
      </c>
      <c r="F58" s="101" t="s">
        <v>12</v>
      </c>
    </row>
    <row r="59" spans="2:6" ht="12.5">
      <c r="B59" s="114">
        <v>45471.659143518518</v>
      </c>
      <c r="C59" s="100">
        <v>442</v>
      </c>
      <c r="D59" s="115">
        <v>14.37</v>
      </c>
      <c r="E59" s="98">
        <v>6351.54</v>
      </c>
      <c r="F59" s="101" t="s">
        <v>12</v>
      </c>
    </row>
    <row r="60" spans="2:6" ht="12.5">
      <c r="B60" s="114">
        <v>45471.659143518518</v>
      </c>
      <c r="C60" s="100">
        <v>442</v>
      </c>
      <c r="D60" s="115">
        <v>14.37</v>
      </c>
      <c r="E60" s="98">
        <v>6351.54</v>
      </c>
      <c r="F60" s="101" t="s">
        <v>12</v>
      </c>
    </row>
    <row r="61" spans="2:6" ht="12.5">
      <c r="B61" s="114">
        <v>45471.668356481481</v>
      </c>
      <c r="C61" s="100">
        <v>368</v>
      </c>
      <c r="D61" s="115">
        <v>14.36</v>
      </c>
      <c r="E61" s="98">
        <v>5284.48</v>
      </c>
      <c r="F61" s="101" t="s">
        <v>12</v>
      </c>
    </row>
    <row r="62" spans="2:6" ht="12.5">
      <c r="B62" s="114">
        <v>45471.678495370368</v>
      </c>
      <c r="C62" s="100">
        <v>392</v>
      </c>
      <c r="D62" s="115">
        <v>14.36</v>
      </c>
      <c r="E62" s="98">
        <v>5629.12</v>
      </c>
      <c r="F62" s="101" t="s">
        <v>12</v>
      </c>
    </row>
    <row r="63" spans="2:6" ht="12.5">
      <c r="B63" s="114">
        <v>45471.678495370368</v>
      </c>
      <c r="C63" s="100">
        <v>23</v>
      </c>
      <c r="D63" s="115">
        <v>14.36</v>
      </c>
      <c r="E63" s="98">
        <v>330.28</v>
      </c>
      <c r="F63" s="101" t="s">
        <v>12</v>
      </c>
    </row>
    <row r="64" spans="2:6" ht="12.5">
      <c r="B64" s="114">
        <v>45471.687384259261</v>
      </c>
      <c r="C64" s="100">
        <v>372</v>
      </c>
      <c r="D64" s="115">
        <v>14.35</v>
      </c>
      <c r="E64" s="98">
        <v>5338.2</v>
      </c>
      <c r="F64" s="101" t="s">
        <v>12</v>
      </c>
    </row>
    <row r="65" spans="2:6" ht="12.5">
      <c r="B65" s="114">
        <v>45471.69940972222</v>
      </c>
      <c r="C65" s="100">
        <v>410</v>
      </c>
      <c r="D65" s="115">
        <v>14.33</v>
      </c>
      <c r="E65" s="98">
        <v>5875.3</v>
      </c>
      <c r="F65" s="101" t="s">
        <v>12</v>
      </c>
    </row>
    <row r="66" spans="2:6" ht="12.5">
      <c r="B66" s="114">
        <v>45471.704398148147</v>
      </c>
      <c r="C66" s="100">
        <v>202</v>
      </c>
      <c r="D66" s="115">
        <v>14.28</v>
      </c>
      <c r="E66" s="98">
        <v>2884.56</v>
      </c>
      <c r="F66" s="101" t="s">
        <v>12</v>
      </c>
    </row>
    <row r="67" spans="2:6" ht="12.5">
      <c r="B67" s="114">
        <v>45471.704398148147</v>
      </c>
      <c r="C67" s="100">
        <v>531</v>
      </c>
      <c r="D67" s="115">
        <v>14.28</v>
      </c>
      <c r="E67" s="98">
        <v>7582.6799999999994</v>
      </c>
      <c r="F67" s="101" t="s">
        <v>12</v>
      </c>
    </row>
    <row r="68" spans="2:6" ht="12.5">
      <c r="B68" s="114">
        <v>45471.71266203704</v>
      </c>
      <c r="C68" s="100">
        <v>418</v>
      </c>
      <c r="D68" s="115">
        <v>14.28</v>
      </c>
      <c r="E68" s="98">
        <v>5969.04</v>
      </c>
      <c r="F68" s="101" t="s">
        <v>12</v>
      </c>
    </row>
    <row r="69" spans="2:6" ht="12.5">
      <c r="B69" s="114">
        <v>45471.714965277781</v>
      </c>
      <c r="C69" s="100">
        <v>358</v>
      </c>
      <c r="D69" s="115">
        <v>14.26</v>
      </c>
      <c r="E69" s="98">
        <v>5105.08</v>
      </c>
      <c r="F69" s="101" t="s">
        <v>12</v>
      </c>
    </row>
    <row r="70" spans="2:6" ht="12.5">
      <c r="B70" s="114">
        <v>45471.714965277781</v>
      </c>
      <c r="C70" s="100">
        <v>381</v>
      </c>
      <c r="D70" s="115">
        <v>14.26</v>
      </c>
      <c r="E70" s="98">
        <v>5433.0599999999995</v>
      </c>
      <c r="F70" s="101" t="s">
        <v>12</v>
      </c>
    </row>
    <row r="71" spans="2:6" ht="12.5">
      <c r="B71" s="114">
        <v>45471.721087962964</v>
      </c>
      <c r="C71" s="100">
        <v>1041</v>
      </c>
      <c r="D71" s="115">
        <v>14.29</v>
      </c>
      <c r="E71" s="98">
        <v>14875.89</v>
      </c>
      <c r="F71" s="101" t="s">
        <v>12</v>
      </c>
    </row>
    <row r="72" spans="2:6" ht="12.5">
      <c r="B72" s="114">
        <v>45471.721087962964</v>
      </c>
      <c r="C72" s="100">
        <v>5</v>
      </c>
      <c r="D72" s="115">
        <v>14.29</v>
      </c>
      <c r="E72" s="98">
        <v>71.449999999999989</v>
      </c>
      <c r="F72" s="101" t="s">
        <v>12</v>
      </c>
    </row>
    <row r="73" spans="2:6" ht="12.5">
      <c r="B73" s="114">
        <v>45471.721087962964</v>
      </c>
      <c r="C73" s="100">
        <v>229</v>
      </c>
      <c r="D73" s="115">
        <v>14.29</v>
      </c>
      <c r="E73" s="98">
        <v>3272.41</v>
      </c>
      <c r="F73" s="101" t="s">
        <v>12</v>
      </c>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23C1C-96AC-4237-A742-003A22FCAE76}">
  <sheetPr codeName="Sheet1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45470</v>
      </c>
      <c r="C15" s="83">
        <f>SUMIF(F20:F5000,F15,C20:C5000)</f>
        <v>21509</v>
      </c>
      <c r="D15" s="84">
        <f>E15/C15</f>
        <v>14.065213166581435</v>
      </c>
      <c r="E15" s="84">
        <f>SUMIF(F20:F5000,F15,E20:E5000)</f>
        <v>302528.6700000001</v>
      </c>
      <c r="F15" s="85" t="s">
        <v>12</v>
      </c>
    </row>
    <row r="16" spans="2:10">
      <c r="B16" s="82">
        <v>45470</v>
      </c>
      <c r="C16" s="83">
        <f>SUMIF(F20:F5001,F16,C20:C5001)</f>
        <v>0</v>
      </c>
      <c r="D16" s="84">
        <v>0</v>
      </c>
      <c r="E16" s="84">
        <f>SUMIF(F20:F5001,F16,E20:E5001)</f>
        <v>0</v>
      </c>
      <c r="F16" s="85" t="s">
        <v>22</v>
      </c>
    </row>
    <row r="17" spans="2:12" ht="12.5">
      <c r="B17" s="82">
        <v>45470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45470.378472222219</v>
      </c>
      <c r="C20" s="100">
        <v>16</v>
      </c>
      <c r="D20" s="115">
        <v>13.95</v>
      </c>
      <c r="E20" s="98">
        <v>223.2</v>
      </c>
      <c r="F20" s="101" t="s">
        <v>12</v>
      </c>
      <c r="G20" s="116"/>
      <c r="H20" s="113"/>
      <c r="I20" s="113"/>
      <c r="J20" s="113"/>
      <c r="K20" s="113"/>
    </row>
    <row r="21" spans="2:12" ht="12.5">
      <c r="B21" s="114">
        <v>45470.378472222219</v>
      </c>
      <c r="C21" s="100">
        <v>89</v>
      </c>
      <c r="D21" s="115">
        <v>13.95</v>
      </c>
      <c r="E21" s="98">
        <v>1241.55</v>
      </c>
      <c r="F21" s="94" t="s">
        <v>12</v>
      </c>
    </row>
    <row r="22" spans="2:12" ht="12.5">
      <c r="B22" s="114">
        <v>45470.378472222219</v>
      </c>
      <c r="C22" s="100">
        <v>89</v>
      </c>
      <c r="D22" s="115">
        <v>13.95</v>
      </c>
      <c r="E22" s="98">
        <v>1241.55</v>
      </c>
      <c r="F22" s="94" t="s">
        <v>12</v>
      </c>
    </row>
    <row r="23" spans="2:12" ht="12.5">
      <c r="B23" s="114">
        <v>45470.38521990741</v>
      </c>
      <c r="C23" s="100">
        <v>778</v>
      </c>
      <c r="D23" s="115">
        <v>13.96</v>
      </c>
      <c r="E23" s="98">
        <v>10860.880000000001</v>
      </c>
      <c r="F23" s="101" t="s">
        <v>12</v>
      </c>
    </row>
    <row r="24" spans="2:12" ht="12.5">
      <c r="B24" s="114">
        <v>45470.389039351852</v>
      </c>
      <c r="C24" s="100">
        <v>744</v>
      </c>
      <c r="D24" s="115">
        <v>13.98</v>
      </c>
      <c r="E24" s="98">
        <v>10401.120000000001</v>
      </c>
      <c r="F24" s="101" t="s">
        <v>12</v>
      </c>
    </row>
    <row r="25" spans="2:12" ht="12.5">
      <c r="B25" s="114">
        <v>45470.389039351852</v>
      </c>
      <c r="C25" s="100">
        <v>504</v>
      </c>
      <c r="D25" s="115">
        <v>13.98</v>
      </c>
      <c r="E25" s="98">
        <v>7045.92</v>
      </c>
      <c r="F25" s="101" t="s">
        <v>12</v>
      </c>
    </row>
    <row r="26" spans="2:12" ht="12.5">
      <c r="B26" s="114">
        <v>45470.389039351852</v>
      </c>
      <c r="C26" s="100">
        <v>417</v>
      </c>
      <c r="D26" s="115">
        <v>13.98</v>
      </c>
      <c r="E26" s="98">
        <v>5829.66</v>
      </c>
      <c r="F26" s="101" t="s">
        <v>12</v>
      </c>
    </row>
    <row r="27" spans="2:12" ht="12.5">
      <c r="B27" s="114">
        <v>45470.389039351852</v>
      </c>
      <c r="C27" s="100">
        <v>983</v>
      </c>
      <c r="D27" s="115">
        <v>13.98</v>
      </c>
      <c r="E27" s="98">
        <v>13742.34</v>
      </c>
      <c r="F27" s="101" t="s">
        <v>12</v>
      </c>
    </row>
    <row r="28" spans="2:12" ht="12.5">
      <c r="B28" s="114">
        <v>45470.393206018518</v>
      </c>
      <c r="C28" s="100">
        <v>379</v>
      </c>
      <c r="D28" s="115">
        <v>13.96</v>
      </c>
      <c r="E28" s="98">
        <v>5290.84</v>
      </c>
      <c r="F28" s="101" t="s">
        <v>12</v>
      </c>
    </row>
    <row r="29" spans="2:12" ht="12.5">
      <c r="B29" s="114">
        <v>45470.403796296298</v>
      </c>
      <c r="C29" s="100">
        <v>758</v>
      </c>
      <c r="D29" s="115">
        <v>13.96</v>
      </c>
      <c r="E29" s="98">
        <v>10581.68</v>
      </c>
      <c r="F29" s="101" t="s">
        <v>12</v>
      </c>
    </row>
    <row r="30" spans="2:12" ht="12.5">
      <c r="B30" s="114">
        <v>45470.410914351851</v>
      </c>
      <c r="C30" s="100">
        <v>271</v>
      </c>
      <c r="D30" s="115">
        <v>13.96</v>
      </c>
      <c r="E30" s="98">
        <v>3783.1600000000003</v>
      </c>
      <c r="F30" s="101" t="s">
        <v>12</v>
      </c>
    </row>
    <row r="31" spans="2:12" ht="12.5">
      <c r="B31" s="114">
        <v>45470.410914351851</v>
      </c>
      <c r="C31" s="100">
        <v>83</v>
      </c>
      <c r="D31" s="115">
        <v>13.96</v>
      </c>
      <c r="E31" s="98">
        <v>1158.68</v>
      </c>
      <c r="F31" s="101" t="s">
        <v>12</v>
      </c>
    </row>
    <row r="32" spans="2:12" ht="12.5">
      <c r="B32" s="114">
        <v>45470.410914351851</v>
      </c>
      <c r="C32" s="100">
        <v>380</v>
      </c>
      <c r="D32" s="115">
        <v>13.96</v>
      </c>
      <c r="E32" s="98">
        <v>5304.8</v>
      </c>
      <c r="F32" s="101" t="s">
        <v>12</v>
      </c>
    </row>
    <row r="33" spans="2:6" ht="12.5">
      <c r="B33" s="114">
        <v>45470.416435185187</v>
      </c>
      <c r="C33" s="100">
        <v>292</v>
      </c>
      <c r="D33" s="115">
        <v>13.95</v>
      </c>
      <c r="E33" s="98">
        <v>4073.3999999999996</v>
      </c>
      <c r="F33" s="101" t="s">
        <v>12</v>
      </c>
    </row>
    <row r="34" spans="2:6" ht="12.5">
      <c r="B34" s="114">
        <v>45470.416435185187</v>
      </c>
      <c r="C34" s="100">
        <v>112</v>
      </c>
      <c r="D34" s="115">
        <v>13.95</v>
      </c>
      <c r="E34" s="98">
        <v>1562.3999999999999</v>
      </c>
      <c r="F34" s="101" t="s">
        <v>12</v>
      </c>
    </row>
    <row r="35" spans="2:6" ht="12.5">
      <c r="B35" s="114">
        <v>45470.427106481482</v>
      </c>
      <c r="C35" s="100">
        <v>25</v>
      </c>
      <c r="D35" s="115">
        <v>13.95</v>
      </c>
      <c r="E35" s="98">
        <v>348.75</v>
      </c>
      <c r="F35" s="101" t="s">
        <v>12</v>
      </c>
    </row>
    <row r="36" spans="2:6" ht="12.5">
      <c r="B36" s="114">
        <v>45470.427106481482</v>
      </c>
      <c r="C36" s="100">
        <v>386</v>
      </c>
      <c r="D36" s="115">
        <v>13.95</v>
      </c>
      <c r="E36" s="98">
        <v>5384.7</v>
      </c>
      <c r="F36" s="101" t="s">
        <v>12</v>
      </c>
    </row>
    <row r="37" spans="2:6" ht="12.5">
      <c r="B37" s="114">
        <v>45470.427106481482</v>
      </c>
      <c r="C37" s="100">
        <v>393</v>
      </c>
      <c r="D37" s="115">
        <v>13.95</v>
      </c>
      <c r="E37" s="98">
        <v>5482.3499999999995</v>
      </c>
      <c r="F37" s="101" t="s">
        <v>12</v>
      </c>
    </row>
    <row r="38" spans="2:6" ht="12.5">
      <c r="B38" s="114">
        <v>45470.430115740739</v>
      </c>
      <c r="C38" s="100">
        <v>422</v>
      </c>
      <c r="D38" s="115">
        <v>13.96</v>
      </c>
      <c r="E38" s="98">
        <v>5891.1200000000008</v>
      </c>
      <c r="F38" s="101" t="s">
        <v>12</v>
      </c>
    </row>
    <row r="39" spans="2:6" ht="12.5">
      <c r="B39" s="114">
        <v>45470.444224537037</v>
      </c>
      <c r="C39" s="100">
        <v>231</v>
      </c>
      <c r="D39" s="115">
        <v>13.95</v>
      </c>
      <c r="E39" s="98">
        <v>3222.45</v>
      </c>
      <c r="F39" s="101" t="s">
        <v>12</v>
      </c>
    </row>
    <row r="40" spans="2:6" ht="12.5">
      <c r="B40" s="114">
        <v>45470.444224537037</v>
      </c>
      <c r="C40" s="100">
        <v>618</v>
      </c>
      <c r="D40" s="115">
        <v>13.96</v>
      </c>
      <c r="E40" s="98">
        <v>8627.2800000000007</v>
      </c>
      <c r="F40" s="101" t="s">
        <v>12</v>
      </c>
    </row>
    <row r="41" spans="2:6" ht="12.5">
      <c r="B41" s="114">
        <v>45470.444224537037</v>
      </c>
      <c r="C41" s="100">
        <v>148</v>
      </c>
      <c r="D41" s="115">
        <v>13.96</v>
      </c>
      <c r="E41" s="98">
        <v>2066.08</v>
      </c>
      <c r="F41" s="101" t="s">
        <v>12</v>
      </c>
    </row>
    <row r="42" spans="2:6" ht="12.5">
      <c r="B42" s="114">
        <v>45470.456226851849</v>
      </c>
      <c r="C42" s="100">
        <v>373</v>
      </c>
      <c r="D42" s="115">
        <v>14.09</v>
      </c>
      <c r="E42" s="98">
        <v>5255.57</v>
      </c>
      <c r="F42" s="101" t="s">
        <v>12</v>
      </c>
    </row>
    <row r="43" spans="2:6" ht="12.5">
      <c r="B43" s="114">
        <v>45470.461747685185</v>
      </c>
      <c r="C43" s="100">
        <v>392</v>
      </c>
      <c r="D43" s="115">
        <v>14.09</v>
      </c>
      <c r="E43" s="98">
        <v>5523.28</v>
      </c>
      <c r="F43" s="101" t="s">
        <v>12</v>
      </c>
    </row>
    <row r="44" spans="2:6" ht="12.5">
      <c r="B44" s="114">
        <v>45470.481296296297</v>
      </c>
      <c r="C44" s="100">
        <v>362</v>
      </c>
      <c r="D44" s="115">
        <v>14.03</v>
      </c>
      <c r="E44" s="98">
        <v>5078.8599999999997</v>
      </c>
      <c r="F44" s="101" t="s">
        <v>12</v>
      </c>
    </row>
    <row r="45" spans="2:6" ht="12.5">
      <c r="B45" s="114">
        <v>45470.489317129628</v>
      </c>
      <c r="C45" s="100">
        <v>828</v>
      </c>
      <c r="D45" s="115">
        <v>14.05</v>
      </c>
      <c r="E45" s="98">
        <v>11633.400000000001</v>
      </c>
      <c r="F45" s="101" t="s">
        <v>12</v>
      </c>
    </row>
    <row r="46" spans="2:6" ht="12.5">
      <c r="B46" s="114">
        <v>45470.497777777775</v>
      </c>
      <c r="C46" s="100">
        <v>393</v>
      </c>
      <c r="D46" s="115">
        <v>14.03</v>
      </c>
      <c r="E46" s="98">
        <v>5513.79</v>
      </c>
      <c r="F46" s="101" t="s">
        <v>12</v>
      </c>
    </row>
    <row r="47" spans="2:6" ht="12.5">
      <c r="B47" s="114">
        <v>45470.499976851854</v>
      </c>
      <c r="C47" s="100">
        <v>364</v>
      </c>
      <c r="D47" s="115">
        <v>14.04</v>
      </c>
      <c r="E47" s="98">
        <v>5110.5599999999995</v>
      </c>
      <c r="F47" s="101" t="s">
        <v>12</v>
      </c>
    </row>
    <row r="48" spans="2:6" ht="12.5">
      <c r="B48" s="114">
        <v>45470.509884259256</v>
      </c>
      <c r="C48" s="100">
        <v>350</v>
      </c>
      <c r="D48" s="115">
        <v>13.99</v>
      </c>
      <c r="E48" s="98">
        <v>4896.5</v>
      </c>
      <c r="F48" s="101" t="s">
        <v>12</v>
      </c>
    </row>
    <row r="49" spans="2:6" ht="12.5">
      <c r="B49" s="114">
        <v>45470.509884259256</v>
      </c>
      <c r="C49" s="100">
        <v>358</v>
      </c>
      <c r="D49" s="115">
        <v>13.99</v>
      </c>
      <c r="E49" s="98">
        <v>5008.42</v>
      </c>
      <c r="F49" s="101" t="s">
        <v>12</v>
      </c>
    </row>
    <row r="50" spans="2:6" ht="12.5">
      <c r="B50" s="114">
        <v>45470.538043981483</v>
      </c>
      <c r="C50" s="100">
        <v>361</v>
      </c>
      <c r="D50" s="115">
        <v>14.1</v>
      </c>
      <c r="E50" s="98">
        <v>5090.0999999999995</v>
      </c>
      <c r="F50" s="101" t="s">
        <v>12</v>
      </c>
    </row>
    <row r="51" spans="2:6" ht="12.5">
      <c r="B51" s="114">
        <v>45470.54755787037</v>
      </c>
      <c r="C51" s="100">
        <v>351</v>
      </c>
      <c r="D51" s="115">
        <v>14.12</v>
      </c>
      <c r="E51" s="98">
        <v>4956.12</v>
      </c>
      <c r="F51" s="101" t="s">
        <v>12</v>
      </c>
    </row>
    <row r="52" spans="2:6" ht="12.5">
      <c r="B52" s="114">
        <v>45470.556759259256</v>
      </c>
      <c r="C52" s="100">
        <v>117</v>
      </c>
      <c r="D52" s="115">
        <v>14.13</v>
      </c>
      <c r="E52" s="98">
        <v>1653.21</v>
      </c>
      <c r="F52" s="101" t="s">
        <v>12</v>
      </c>
    </row>
    <row r="53" spans="2:6" ht="12.5">
      <c r="B53" s="114">
        <v>45470.556759259256</v>
      </c>
      <c r="C53" s="100">
        <v>124</v>
      </c>
      <c r="D53" s="115">
        <v>14.13</v>
      </c>
      <c r="E53" s="98">
        <v>1752.1200000000001</v>
      </c>
      <c r="F53" s="101" t="s">
        <v>12</v>
      </c>
    </row>
    <row r="54" spans="2:6" ht="12.5">
      <c r="B54" s="114">
        <v>45470.556759259256</v>
      </c>
      <c r="C54" s="100">
        <v>150</v>
      </c>
      <c r="D54" s="115">
        <v>14.13</v>
      </c>
      <c r="E54" s="98">
        <v>2119.5</v>
      </c>
      <c r="F54" s="101" t="s">
        <v>12</v>
      </c>
    </row>
    <row r="55" spans="2:6" ht="12.5">
      <c r="B55" s="114">
        <v>45470.556759259256</v>
      </c>
      <c r="C55" s="100">
        <v>15</v>
      </c>
      <c r="D55" s="115">
        <v>14.13</v>
      </c>
      <c r="E55" s="98">
        <v>211.95000000000002</v>
      </c>
      <c r="F55" s="101" t="s">
        <v>12</v>
      </c>
    </row>
    <row r="56" spans="2:6" ht="12.5">
      <c r="B56" s="114">
        <v>45470.566689814812</v>
      </c>
      <c r="C56" s="100">
        <v>175</v>
      </c>
      <c r="D56" s="115">
        <v>14.14</v>
      </c>
      <c r="E56" s="98">
        <v>2474.5</v>
      </c>
      <c r="F56" s="101" t="s">
        <v>12</v>
      </c>
    </row>
    <row r="57" spans="2:6" ht="12.5">
      <c r="B57" s="114">
        <v>45470.566689814812</v>
      </c>
      <c r="C57" s="100">
        <v>434</v>
      </c>
      <c r="D57" s="115">
        <v>14.14</v>
      </c>
      <c r="E57" s="98">
        <v>6136.76</v>
      </c>
      <c r="F57" s="101" t="s">
        <v>12</v>
      </c>
    </row>
    <row r="58" spans="2:6" ht="12.5">
      <c r="B58" s="114">
        <v>45470.566689814812</v>
      </c>
      <c r="C58" s="100">
        <v>434</v>
      </c>
      <c r="D58" s="115">
        <v>14.14</v>
      </c>
      <c r="E58" s="98">
        <v>6136.76</v>
      </c>
      <c r="F58" s="101" t="s">
        <v>12</v>
      </c>
    </row>
    <row r="59" spans="2:6" ht="12.5">
      <c r="B59" s="114">
        <v>45470.580752314818</v>
      </c>
      <c r="C59" s="100">
        <v>741</v>
      </c>
      <c r="D59" s="115">
        <v>14.13</v>
      </c>
      <c r="E59" s="98">
        <v>10470.33</v>
      </c>
      <c r="F59" s="101" t="s">
        <v>12</v>
      </c>
    </row>
    <row r="60" spans="2:6" ht="12.5">
      <c r="B60" s="114">
        <v>45470.609444444446</v>
      </c>
      <c r="C60" s="100">
        <v>833</v>
      </c>
      <c r="D60" s="115">
        <v>14.15</v>
      </c>
      <c r="E60" s="98">
        <v>11786.95</v>
      </c>
      <c r="F60" s="101" t="s">
        <v>12</v>
      </c>
    </row>
    <row r="61" spans="2:6" ht="12.5">
      <c r="B61" s="114">
        <v>45470.615555555552</v>
      </c>
      <c r="C61" s="100">
        <v>354</v>
      </c>
      <c r="D61" s="115">
        <v>14.15</v>
      </c>
      <c r="E61" s="98">
        <v>5009.1000000000004</v>
      </c>
      <c r="F61" s="101" t="s">
        <v>12</v>
      </c>
    </row>
    <row r="62" spans="2:6" ht="12.5">
      <c r="B62" s="114">
        <v>45470.63422453704</v>
      </c>
      <c r="C62" s="100">
        <v>549</v>
      </c>
      <c r="D62" s="115">
        <v>14.19</v>
      </c>
      <c r="E62" s="98">
        <v>7790.3099999999995</v>
      </c>
      <c r="F62" s="101" t="s">
        <v>12</v>
      </c>
    </row>
    <row r="63" spans="2:6" ht="12.5">
      <c r="B63" s="114">
        <v>45470.63422453704</v>
      </c>
      <c r="C63" s="100">
        <v>230</v>
      </c>
      <c r="D63" s="115">
        <v>14.19</v>
      </c>
      <c r="E63" s="98">
        <v>3263.7</v>
      </c>
      <c r="F63" s="101" t="s">
        <v>12</v>
      </c>
    </row>
    <row r="64" spans="2:6" ht="12.5">
      <c r="B64" s="114">
        <v>45470.638819444444</v>
      </c>
      <c r="C64" s="100">
        <v>353</v>
      </c>
      <c r="D64" s="115">
        <v>14.18</v>
      </c>
      <c r="E64" s="98">
        <v>5005.54</v>
      </c>
      <c r="F64" s="101" t="s">
        <v>12</v>
      </c>
    </row>
    <row r="65" spans="2:6" ht="12.5">
      <c r="B65" s="114">
        <v>45470.648854166669</v>
      </c>
      <c r="C65" s="100">
        <v>43</v>
      </c>
      <c r="D65" s="115">
        <v>14.19</v>
      </c>
      <c r="E65" s="98">
        <v>610.16999999999996</v>
      </c>
      <c r="F65" s="101" t="s">
        <v>12</v>
      </c>
    </row>
    <row r="66" spans="2:6" ht="12.5">
      <c r="B66" s="114">
        <v>45470.648854166669</v>
      </c>
      <c r="C66" s="100">
        <v>324</v>
      </c>
      <c r="D66" s="115">
        <v>14.19</v>
      </c>
      <c r="E66" s="98">
        <v>4597.5599999999995</v>
      </c>
      <c r="F66" s="101" t="s">
        <v>12</v>
      </c>
    </row>
    <row r="67" spans="2:6" ht="12.5">
      <c r="B67" s="114">
        <v>45470.681203703702</v>
      </c>
      <c r="C67" s="100">
        <v>71</v>
      </c>
      <c r="D67" s="115">
        <v>14.19</v>
      </c>
      <c r="E67" s="98">
        <v>1007.49</v>
      </c>
      <c r="F67" s="101" t="s">
        <v>12</v>
      </c>
    </row>
    <row r="68" spans="2:6" ht="12.5">
      <c r="B68" s="114">
        <v>45470.681203703702</v>
      </c>
      <c r="C68" s="100">
        <v>637</v>
      </c>
      <c r="D68" s="115">
        <v>14.19</v>
      </c>
      <c r="E68" s="98">
        <v>9039.0299999999988</v>
      </c>
      <c r="F68" s="101" t="s">
        <v>12</v>
      </c>
    </row>
    <row r="69" spans="2:6" ht="12.5">
      <c r="B69" s="114">
        <v>45470.697337962964</v>
      </c>
      <c r="C69" s="100">
        <v>133</v>
      </c>
      <c r="D69" s="115">
        <v>14.18</v>
      </c>
      <c r="E69" s="98">
        <v>1885.94</v>
      </c>
      <c r="F69" s="101" t="s">
        <v>12</v>
      </c>
    </row>
    <row r="70" spans="2:6" ht="12.5">
      <c r="B70" s="114">
        <v>45470.697337962964</v>
      </c>
      <c r="C70" s="100">
        <v>416</v>
      </c>
      <c r="D70" s="115">
        <v>14.18</v>
      </c>
      <c r="E70" s="98">
        <v>5898.88</v>
      </c>
      <c r="F70" s="101" t="s">
        <v>12</v>
      </c>
    </row>
    <row r="71" spans="2:6" ht="12.5">
      <c r="B71" s="114">
        <v>45470.697337962964</v>
      </c>
      <c r="C71" s="100">
        <v>241</v>
      </c>
      <c r="D71" s="115">
        <v>14.18</v>
      </c>
      <c r="E71" s="98">
        <v>3417.38</v>
      </c>
      <c r="F71" s="101" t="s">
        <v>12</v>
      </c>
    </row>
    <row r="72" spans="2:6" ht="12.5">
      <c r="B72" s="114">
        <v>45470.701898148145</v>
      </c>
      <c r="C72" s="100">
        <v>339</v>
      </c>
      <c r="D72" s="115">
        <v>14.17</v>
      </c>
      <c r="E72" s="98">
        <v>4803.63</v>
      </c>
      <c r="F72" s="101" t="s">
        <v>12</v>
      </c>
    </row>
    <row r="73" spans="2:6" ht="12.5">
      <c r="B73" s="114">
        <v>45470.701898148145</v>
      </c>
      <c r="C73" s="100">
        <v>85</v>
      </c>
      <c r="D73" s="115">
        <v>14.17</v>
      </c>
      <c r="E73" s="98">
        <v>1204.45</v>
      </c>
      <c r="F73" s="101" t="s">
        <v>12</v>
      </c>
    </row>
    <row r="74" spans="2:6" ht="12.5">
      <c r="B74" s="114">
        <v>45470.708865740744</v>
      </c>
      <c r="C74" s="100">
        <v>375</v>
      </c>
      <c r="D74" s="115">
        <v>14.16</v>
      </c>
      <c r="E74" s="98">
        <v>5310</v>
      </c>
      <c r="F74" s="101" t="s">
        <v>12</v>
      </c>
    </row>
    <row r="75" spans="2:6" ht="12.5">
      <c r="B75" s="114">
        <v>45470.708865740744</v>
      </c>
      <c r="C75" s="100">
        <v>123</v>
      </c>
      <c r="D75" s="115">
        <v>14.16</v>
      </c>
      <c r="E75" s="98">
        <v>1741.68</v>
      </c>
      <c r="F75" s="101" t="s">
        <v>12</v>
      </c>
    </row>
    <row r="76" spans="2:6" ht="12.5">
      <c r="B76" s="114">
        <v>45470.708865740744</v>
      </c>
      <c r="C76" s="100">
        <v>297</v>
      </c>
      <c r="D76" s="115">
        <v>14.16</v>
      </c>
      <c r="E76" s="98">
        <v>4205.5200000000004</v>
      </c>
      <c r="F76" s="101" t="s">
        <v>12</v>
      </c>
    </row>
    <row r="77" spans="2:6" ht="12.5">
      <c r="B77" s="114">
        <v>45470.711331018516</v>
      </c>
      <c r="C77" s="100">
        <v>350</v>
      </c>
      <c r="D77" s="115">
        <v>14.13</v>
      </c>
      <c r="E77" s="98">
        <v>4945.5</v>
      </c>
      <c r="F77" s="101" t="s">
        <v>12</v>
      </c>
    </row>
    <row r="78" spans="2:6" ht="12.5">
      <c r="B78" s="114">
        <v>45470.711770833332</v>
      </c>
      <c r="C78" s="100">
        <v>359</v>
      </c>
      <c r="D78" s="115">
        <v>14.12</v>
      </c>
      <c r="E78" s="98">
        <v>5069.08</v>
      </c>
      <c r="F78" s="101" t="s">
        <v>12</v>
      </c>
    </row>
    <row r="79" spans="2:6" ht="12.5">
      <c r="B79" s="114">
        <v>45470.720983796295</v>
      </c>
      <c r="C79" s="100">
        <v>373</v>
      </c>
      <c r="D79" s="115">
        <v>14.16</v>
      </c>
      <c r="E79" s="98">
        <v>5281.68</v>
      </c>
      <c r="F79" s="101" t="s">
        <v>12</v>
      </c>
    </row>
    <row r="80" spans="2:6" ht="12.5">
      <c r="B80" s="114">
        <v>45470.720983796295</v>
      </c>
      <c r="C80" s="100">
        <v>49</v>
      </c>
      <c r="D80" s="115">
        <v>14.16</v>
      </c>
      <c r="E80" s="98">
        <v>693.84</v>
      </c>
      <c r="F80" s="101" t="s">
        <v>12</v>
      </c>
    </row>
    <row r="81" spans="2:6" ht="12.5">
      <c r="B81" s="114">
        <v>45470.722349537034</v>
      </c>
      <c r="C81" s="100">
        <v>246</v>
      </c>
      <c r="D81" s="115">
        <v>14.16</v>
      </c>
      <c r="E81" s="98">
        <v>3483.36</v>
      </c>
      <c r="F81" s="101" t="s">
        <v>12</v>
      </c>
    </row>
    <row r="82" spans="2:6" ht="12.5">
      <c r="B82" s="114">
        <v>45470.722349537034</v>
      </c>
      <c r="C82" s="100">
        <v>289</v>
      </c>
      <c r="D82" s="115">
        <v>14.16</v>
      </c>
      <c r="E82" s="98">
        <v>4092.2400000000002</v>
      </c>
      <c r="F82" s="101" t="s">
        <v>12</v>
      </c>
    </row>
    <row r="83" spans="2:6" ht="12.5">
      <c r="B83" s="114"/>
      <c r="D83" s="115"/>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27A43-0916-46E5-BF44-9D1CBB1D9C8D}">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45688</v>
      </c>
      <c r="C15" s="83">
        <f>SUMIF(F20:F5000,F15,C20:C5000)</f>
        <v>22242</v>
      </c>
      <c r="D15" s="84">
        <f>E15/C15</f>
        <v>17.985643826993972</v>
      </c>
      <c r="E15" s="84">
        <f>SUMIF(F20:F5000,F15,E20:E5000)</f>
        <v>400036.68999999994</v>
      </c>
      <c r="F15" s="85" t="s">
        <v>12</v>
      </c>
    </row>
    <row r="16" spans="2:10">
      <c r="B16" s="30">
        <v>45688</v>
      </c>
      <c r="C16" s="83">
        <f>SUMIF(F20:F5001,F16,C20:C5001)</f>
        <v>0</v>
      </c>
      <c r="D16" s="84">
        <v>0</v>
      </c>
      <c r="E16" s="84">
        <f>SUMIF(F20:F5001,F16,E20:E5001)</f>
        <v>0</v>
      </c>
      <c r="F16" s="85" t="s">
        <v>22</v>
      </c>
    </row>
    <row r="17" spans="2:12" ht="12.5">
      <c r="B17" s="30">
        <v>45688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45688.381319444445</v>
      </c>
      <c r="C20" s="169">
        <v>89</v>
      </c>
      <c r="D20" s="170">
        <v>17.77</v>
      </c>
      <c r="E20" s="170">
        <v>1581.53</v>
      </c>
      <c r="F20" s="171" t="s">
        <v>12</v>
      </c>
      <c r="G20" s="116"/>
      <c r="H20" s="113"/>
      <c r="I20" s="113"/>
      <c r="J20" s="113"/>
      <c r="K20" s="113"/>
    </row>
    <row r="21" spans="2:12" ht="12.5">
      <c r="B21" s="49">
        <v>45688.381319444445</v>
      </c>
      <c r="C21" s="169">
        <v>139</v>
      </c>
      <c r="D21" s="170">
        <v>17.77</v>
      </c>
      <c r="E21" s="170">
        <v>2470.0299999999997</v>
      </c>
      <c r="F21" s="171" t="s">
        <v>12</v>
      </c>
    </row>
    <row r="22" spans="2:12" ht="12.5">
      <c r="B22" s="49">
        <v>45688.381319444445</v>
      </c>
      <c r="C22" s="169">
        <v>228</v>
      </c>
      <c r="D22" s="170">
        <v>17.77</v>
      </c>
      <c r="E22" s="170">
        <v>4051.56</v>
      </c>
      <c r="F22" s="171" t="s">
        <v>12</v>
      </c>
    </row>
    <row r="23" spans="2:12" ht="12.5">
      <c r="B23" s="49">
        <v>45688.381319444445</v>
      </c>
      <c r="C23" s="169">
        <v>114</v>
      </c>
      <c r="D23" s="170">
        <v>17.77</v>
      </c>
      <c r="E23" s="170">
        <v>2025.78</v>
      </c>
      <c r="F23" s="171" t="s">
        <v>12</v>
      </c>
    </row>
    <row r="24" spans="2:12" ht="12.5">
      <c r="B24" s="49">
        <v>45688.381319444445</v>
      </c>
      <c r="C24" s="169">
        <v>84</v>
      </c>
      <c r="D24" s="170">
        <v>17.77</v>
      </c>
      <c r="E24" s="170">
        <v>1492.68</v>
      </c>
      <c r="F24" s="171" t="s">
        <v>12</v>
      </c>
    </row>
    <row r="25" spans="2:12" ht="12.5">
      <c r="B25" s="49">
        <v>45688.381319444445</v>
      </c>
      <c r="C25" s="169">
        <v>169</v>
      </c>
      <c r="D25" s="170">
        <v>17.77</v>
      </c>
      <c r="E25" s="170">
        <v>3003.13</v>
      </c>
      <c r="F25" s="171" t="s">
        <v>12</v>
      </c>
    </row>
    <row r="26" spans="2:12" ht="12.5">
      <c r="B26" s="49">
        <v>45688.384016203701</v>
      </c>
      <c r="C26" s="169">
        <v>289</v>
      </c>
      <c r="D26" s="170">
        <v>17.78</v>
      </c>
      <c r="E26" s="170">
        <v>5138.42</v>
      </c>
      <c r="F26" s="171" t="s">
        <v>12</v>
      </c>
    </row>
    <row r="27" spans="2:12" ht="12.5">
      <c r="B27" s="49">
        <v>45688.385381944441</v>
      </c>
      <c r="C27" s="169">
        <v>209</v>
      </c>
      <c r="D27" s="170">
        <v>17.77</v>
      </c>
      <c r="E27" s="170">
        <v>3713.93</v>
      </c>
      <c r="F27" s="171" t="s">
        <v>12</v>
      </c>
    </row>
    <row r="28" spans="2:12" ht="12.5">
      <c r="B28" s="49">
        <v>45688.385381944441</v>
      </c>
      <c r="C28" s="169">
        <v>211</v>
      </c>
      <c r="D28" s="170">
        <v>17.77</v>
      </c>
      <c r="E28" s="170">
        <v>3749.47</v>
      </c>
      <c r="F28" s="171" t="s">
        <v>12</v>
      </c>
    </row>
    <row r="29" spans="2:12" ht="12.5">
      <c r="B29" s="49">
        <v>45688.39025462963</v>
      </c>
      <c r="C29" s="169">
        <v>134</v>
      </c>
      <c r="D29" s="170">
        <v>17.739999999999998</v>
      </c>
      <c r="E29" s="170">
        <v>2377.16</v>
      </c>
      <c r="F29" s="171" t="s">
        <v>12</v>
      </c>
    </row>
    <row r="30" spans="2:12" ht="12.5">
      <c r="B30" s="49">
        <v>45688.39025462963</v>
      </c>
      <c r="C30" s="169">
        <v>278</v>
      </c>
      <c r="D30" s="170">
        <v>17.739999999999998</v>
      </c>
      <c r="E30" s="170">
        <v>4931.7199999999993</v>
      </c>
      <c r="F30" s="171" t="s">
        <v>12</v>
      </c>
    </row>
    <row r="31" spans="2:12" ht="12.5">
      <c r="B31" s="49">
        <v>45688.399537037039</v>
      </c>
      <c r="C31" s="169">
        <v>216</v>
      </c>
      <c r="D31" s="170">
        <v>17.75</v>
      </c>
      <c r="E31" s="170">
        <v>3834</v>
      </c>
      <c r="F31" s="171" t="s">
        <v>12</v>
      </c>
    </row>
    <row r="32" spans="2:12" ht="12.5">
      <c r="B32" s="49">
        <v>45688.406921296293</v>
      </c>
      <c r="C32" s="169">
        <v>352</v>
      </c>
      <c r="D32" s="170">
        <v>17.77</v>
      </c>
      <c r="E32" s="170">
        <v>6255.04</v>
      </c>
      <c r="F32" s="171" t="s">
        <v>12</v>
      </c>
    </row>
    <row r="33" spans="2:6" ht="12.5">
      <c r="B33" s="49">
        <v>45688.406921296293</v>
      </c>
      <c r="C33" s="169">
        <v>4</v>
      </c>
      <c r="D33" s="170">
        <v>17.77</v>
      </c>
      <c r="E33" s="170">
        <v>71.08</v>
      </c>
      <c r="F33" s="171" t="s">
        <v>12</v>
      </c>
    </row>
    <row r="34" spans="2:6" ht="12.5">
      <c r="B34" s="49">
        <v>45688.406921296293</v>
      </c>
      <c r="C34" s="169">
        <v>4</v>
      </c>
      <c r="D34" s="170">
        <v>17.77</v>
      </c>
      <c r="E34" s="170">
        <v>71.08</v>
      </c>
      <c r="F34" s="171" t="s">
        <v>12</v>
      </c>
    </row>
    <row r="35" spans="2:6" ht="12.5">
      <c r="B35" s="49">
        <v>45688.406921296293</v>
      </c>
      <c r="C35" s="169">
        <v>344</v>
      </c>
      <c r="D35" s="170">
        <v>17.77</v>
      </c>
      <c r="E35" s="170">
        <v>6112.88</v>
      </c>
      <c r="F35" s="171" t="s">
        <v>12</v>
      </c>
    </row>
    <row r="36" spans="2:6" ht="12.5">
      <c r="B36" s="49">
        <v>45688.408217592594</v>
      </c>
      <c r="C36" s="169">
        <v>394</v>
      </c>
      <c r="D36" s="170">
        <v>17.77</v>
      </c>
      <c r="E36" s="170">
        <v>7001.38</v>
      </c>
      <c r="F36" s="171" t="s">
        <v>12</v>
      </c>
    </row>
    <row r="37" spans="2:6" ht="12.5">
      <c r="B37" s="49">
        <v>45688.41679398148</v>
      </c>
      <c r="C37" s="169">
        <v>99</v>
      </c>
      <c r="D37" s="170">
        <v>17.84</v>
      </c>
      <c r="E37" s="170">
        <v>1766.16</v>
      </c>
      <c r="F37" s="171" t="s">
        <v>12</v>
      </c>
    </row>
    <row r="38" spans="2:6" ht="12.5">
      <c r="B38" s="49">
        <v>45688.41679398148</v>
      </c>
      <c r="C38" s="169">
        <v>51</v>
      </c>
      <c r="D38" s="170">
        <v>17.84</v>
      </c>
      <c r="E38" s="170">
        <v>909.84</v>
      </c>
      <c r="F38" s="171" t="s">
        <v>12</v>
      </c>
    </row>
    <row r="39" spans="2:6" ht="12.5">
      <c r="B39" s="49">
        <v>45688.41679398148</v>
      </c>
      <c r="C39" s="169">
        <v>60</v>
      </c>
      <c r="D39" s="170">
        <v>17.84</v>
      </c>
      <c r="E39" s="170">
        <v>1070.4000000000001</v>
      </c>
      <c r="F39" s="171" t="s">
        <v>12</v>
      </c>
    </row>
    <row r="40" spans="2:6" ht="12.5">
      <c r="B40" s="49">
        <v>45688.41679398148</v>
      </c>
      <c r="C40" s="169">
        <v>86</v>
      </c>
      <c r="D40" s="170">
        <v>17.84</v>
      </c>
      <c r="E40" s="170">
        <v>1534.24</v>
      </c>
      <c r="F40" s="171" t="s">
        <v>12</v>
      </c>
    </row>
    <row r="41" spans="2:6" ht="12.5">
      <c r="B41" s="49">
        <v>45688.417013888888</v>
      </c>
      <c r="C41" s="169">
        <v>306</v>
      </c>
      <c r="D41" s="170">
        <v>17.82</v>
      </c>
      <c r="E41" s="170">
        <v>5452.92</v>
      </c>
      <c r="F41" s="171" t="s">
        <v>12</v>
      </c>
    </row>
    <row r="42" spans="2:6" ht="12.5">
      <c r="B42" s="49">
        <v>45688.417013888888</v>
      </c>
      <c r="C42" s="169">
        <v>306</v>
      </c>
      <c r="D42" s="170">
        <v>17.82</v>
      </c>
      <c r="E42" s="170">
        <v>5452.92</v>
      </c>
      <c r="F42" s="171" t="s">
        <v>12</v>
      </c>
    </row>
    <row r="43" spans="2:6" ht="12.5">
      <c r="B43" s="49">
        <v>45688.426585648151</v>
      </c>
      <c r="C43" s="169">
        <v>218</v>
      </c>
      <c r="D43" s="170">
        <v>17.88</v>
      </c>
      <c r="E43" s="170">
        <v>3897.8399999999997</v>
      </c>
      <c r="F43" s="171" t="s">
        <v>12</v>
      </c>
    </row>
    <row r="44" spans="2:6" ht="12.5">
      <c r="B44" s="49">
        <v>45688.427083333336</v>
      </c>
      <c r="C44" s="169">
        <v>205</v>
      </c>
      <c r="D44" s="170">
        <v>17.86</v>
      </c>
      <c r="E44" s="170">
        <v>3661.2999999999997</v>
      </c>
      <c r="F44" s="171" t="s">
        <v>12</v>
      </c>
    </row>
    <row r="45" spans="2:6" ht="12.5">
      <c r="B45" s="49">
        <v>45688.427106481482</v>
      </c>
      <c r="C45" s="169">
        <v>213</v>
      </c>
      <c r="D45" s="170">
        <v>17.850000000000001</v>
      </c>
      <c r="E45" s="170">
        <v>3802.05</v>
      </c>
      <c r="F45" s="171" t="s">
        <v>12</v>
      </c>
    </row>
    <row r="46" spans="2:6" ht="12.5">
      <c r="B46" s="49">
        <v>45688.437604166669</v>
      </c>
      <c r="C46" s="169">
        <v>234</v>
      </c>
      <c r="D46" s="170">
        <v>17.89</v>
      </c>
      <c r="E46" s="170">
        <v>4186.26</v>
      </c>
      <c r="F46" s="171" t="s">
        <v>12</v>
      </c>
    </row>
    <row r="47" spans="2:6" ht="12.5">
      <c r="B47" s="49">
        <v>45688.438206018516</v>
      </c>
      <c r="C47" s="169">
        <v>231</v>
      </c>
      <c r="D47" s="170">
        <v>17.88</v>
      </c>
      <c r="E47" s="170">
        <v>4130.28</v>
      </c>
      <c r="F47" s="171" t="s">
        <v>12</v>
      </c>
    </row>
    <row r="48" spans="2:6" ht="12.5">
      <c r="B48" s="49">
        <v>45688.438483796293</v>
      </c>
      <c r="C48" s="169">
        <v>430</v>
      </c>
      <c r="D48" s="170">
        <v>17.88</v>
      </c>
      <c r="E48" s="170">
        <v>7688.4</v>
      </c>
      <c r="F48" s="171" t="s">
        <v>12</v>
      </c>
    </row>
    <row r="49" spans="2:6" ht="12.5">
      <c r="B49" s="49">
        <v>45688.449456018519</v>
      </c>
      <c r="C49" s="169">
        <v>34</v>
      </c>
      <c r="D49" s="170">
        <v>17.899999999999999</v>
      </c>
      <c r="E49" s="170">
        <v>608.59999999999991</v>
      </c>
      <c r="F49" s="171" t="s">
        <v>12</v>
      </c>
    </row>
    <row r="50" spans="2:6" ht="12.5">
      <c r="B50" s="49">
        <v>45688.451550925929</v>
      </c>
      <c r="C50" s="169">
        <v>230</v>
      </c>
      <c r="D50" s="170">
        <v>17.91</v>
      </c>
      <c r="E50" s="170">
        <v>4119.3</v>
      </c>
      <c r="F50" s="171" t="s">
        <v>12</v>
      </c>
    </row>
    <row r="51" spans="2:6" ht="12.5">
      <c r="B51" s="49">
        <v>45688.451550925929</v>
      </c>
      <c r="C51" s="169">
        <v>198</v>
      </c>
      <c r="D51" s="170">
        <v>17.920000000000002</v>
      </c>
      <c r="E51" s="170">
        <v>3548.1600000000003</v>
      </c>
      <c r="F51" s="171" t="s">
        <v>12</v>
      </c>
    </row>
    <row r="52" spans="2:6" ht="12.5">
      <c r="B52" s="49">
        <v>45688.451550925929</v>
      </c>
      <c r="C52" s="169">
        <v>197</v>
      </c>
      <c r="D52" s="170">
        <v>17.920000000000002</v>
      </c>
      <c r="E52" s="170">
        <v>3530.2400000000002</v>
      </c>
      <c r="F52" s="171" t="s">
        <v>12</v>
      </c>
    </row>
    <row r="53" spans="2:6" ht="12.5">
      <c r="B53" s="49">
        <v>45688.451550925929</v>
      </c>
      <c r="C53" s="169">
        <v>204</v>
      </c>
      <c r="D53" s="170">
        <v>17.920000000000002</v>
      </c>
      <c r="E53" s="170">
        <v>3655.6800000000003</v>
      </c>
      <c r="F53" s="171" t="s">
        <v>12</v>
      </c>
    </row>
    <row r="54" spans="2:6" ht="12.5">
      <c r="B54" s="49">
        <v>45688.463425925926</v>
      </c>
      <c r="C54" s="169">
        <v>30</v>
      </c>
      <c r="D54" s="170">
        <v>17.91</v>
      </c>
      <c r="E54" s="170">
        <v>537.29999999999995</v>
      </c>
      <c r="F54" s="171" t="s">
        <v>12</v>
      </c>
    </row>
    <row r="55" spans="2:6" ht="12.5">
      <c r="B55" s="49">
        <v>45688.463425925926</v>
      </c>
      <c r="C55" s="169">
        <v>40</v>
      </c>
      <c r="D55" s="170">
        <v>17.91</v>
      </c>
      <c r="E55" s="170">
        <v>716.4</v>
      </c>
      <c r="F55" s="171" t="s">
        <v>12</v>
      </c>
    </row>
    <row r="56" spans="2:6" ht="12.5">
      <c r="B56" s="49">
        <v>45688.463425925926</v>
      </c>
      <c r="C56" s="169">
        <v>356</v>
      </c>
      <c r="D56" s="170">
        <v>17.91</v>
      </c>
      <c r="E56" s="170">
        <v>6375.96</v>
      </c>
      <c r="F56" s="171" t="s">
        <v>12</v>
      </c>
    </row>
    <row r="57" spans="2:6" ht="12.5">
      <c r="B57" s="49">
        <v>45688.463437500002</v>
      </c>
      <c r="C57" s="169">
        <v>226</v>
      </c>
      <c r="D57" s="170">
        <v>17.899999999999999</v>
      </c>
      <c r="E57" s="170">
        <v>4045.3999999999996</v>
      </c>
      <c r="F57" s="171" t="s">
        <v>12</v>
      </c>
    </row>
    <row r="58" spans="2:6" ht="12.5">
      <c r="B58" s="49">
        <v>45688.471805555557</v>
      </c>
      <c r="C58" s="169">
        <v>210</v>
      </c>
      <c r="D58" s="170">
        <v>17.91</v>
      </c>
      <c r="E58" s="170">
        <v>3761.1</v>
      </c>
      <c r="F58" s="171" t="s">
        <v>12</v>
      </c>
    </row>
    <row r="59" spans="2:6" ht="12.5">
      <c r="B59" s="49">
        <v>45688.472395833334</v>
      </c>
      <c r="C59" s="169">
        <v>214</v>
      </c>
      <c r="D59" s="170">
        <v>17.899999999999999</v>
      </c>
      <c r="E59" s="170">
        <v>3830.6</v>
      </c>
      <c r="F59" s="171" t="s">
        <v>12</v>
      </c>
    </row>
    <row r="60" spans="2:6" ht="12.5">
      <c r="B60" s="49">
        <v>45688.477696759262</v>
      </c>
      <c r="C60" s="169">
        <v>201</v>
      </c>
      <c r="D60" s="170">
        <v>17.91</v>
      </c>
      <c r="E60" s="170">
        <v>3599.91</v>
      </c>
      <c r="F60" s="171" t="s">
        <v>12</v>
      </c>
    </row>
    <row r="61" spans="2:6" ht="12.5">
      <c r="B61" s="49">
        <v>45688.481469907405</v>
      </c>
      <c r="C61" s="169">
        <v>206</v>
      </c>
      <c r="D61" s="170">
        <v>17.91</v>
      </c>
      <c r="E61" s="170">
        <v>3689.46</v>
      </c>
      <c r="F61" s="171" t="s">
        <v>12</v>
      </c>
    </row>
    <row r="62" spans="2:6" ht="12.5">
      <c r="B62" s="49">
        <v>45688.486979166664</v>
      </c>
      <c r="C62" s="169">
        <v>212</v>
      </c>
      <c r="D62" s="170">
        <v>17.940000000000001</v>
      </c>
      <c r="E62" s="170">
        <v>3803.28</v>
      </c>
      <c r="F62" s="171" t="s">
        <v>12</v>
      </c>
    </row>
    <row r="63" spans="2:6" ht="12.5">
      <c r="B63" s="49">
        <v>45688.491342592592</v>
      </c>
      <c r="C63" s="169">
        <v>228</v>
      </c>
      <c r="D63" s="170">
        <v>17.940000000000001</v>
      </c>
      <c r="E63" s="170">
        <v>4090.32</v>
      </c>
      <c r="F63" s="171" t="s">
        <v>12</v>
      </c>
    </row>
    <row r="64" spans="2:6" ht="12.5">
      <c r="B64" s="49">
        <v>45688.491342592592</v>
      </c>
      <c r="C64" s="169">
        <v>234</v>
      </c>
      <c r="D64" s="170">
        <v>17.940000000000001</v>
      </c>
      <c r="E64" s="170">
        <v>4197.96</v>
      </c>
      <c r="F64" s="171" t="s">
        <v>12</v>
      </c>
    </row>
    <row r="65" spans="2:6" ht="12.5">
      <c r="B65" s="49">
        <v>45688.496307870373</v>
      </c>
      <c r="C65" s="169">
        <v>214</v>
      </c>
      <c r="D65" s="170">
        <v>17.920000000000002</v>
      </c>
      <c r="E65" s="170">
        <v>3834.8800000000006</v>
      </c>
      <c r="F65" s="171" t="s">
        <v>12</v>
      </c>
    </row>
    <row r="66" spans="2:6" ht="12.5">
      <c r="B66" s="49">
        <v>45688.501423611109</v>
      </c>
      <c r="C66" s="169">
        <v>244</v>
      </c>
      <c r="D66" s="170">
        <v>17.93</v>
      </c>
      <c r="E66" s="170">
        <v>4374.92</v>
      </c>
      <c r="F66" s="171" t="s">
        <v>12</v>
      </c>
    </row>
    <row r="67" spans="2:6" ht="12.5">
      <c r="B67" s="49">
        <v>45688.510069444441</v>
      </c>
      <c r="C67" s="169">
        <v>217</v>
      </c>
      <c r="D67" s="170">
        <v>17.96</v>
      </c>
      <c r="E67" s="170">
        <v>3897.32</v>
      </c>
      <c r="F67" s="171" t="s">
        <v>12</v>
      </c>
    </row>
    <row r="68" spans="2:6" ht="12.5">
      <c r="B68" s="49">
        <v>45688.512835648151</v>
      </c>
      <c r="C68" s="169">
        <v>440</v>
      </c>
      <c r="D68" s="170">
        <v>17.96</v>
      </c>
      <c r="E68" s="170">
        <v>7902.4000000000005</v>
      </c>
      <c r="F68" s="171" t="s">
        <v>12</v>
      </c>
    </row>
    <row r="69" spans="2:6" ht="12.5">
      <c r="B69" s="49">
        <v>45688.521493055552</v>
      </c>
      <c r="C69" s="169">
        <v>232</v>
      </c>
      <c r="D69" s="170">
        <v>18.03</v>
      </c>
      <c r="E69" s="170">
        <v>4182.96</v>
      </c>
      <c r="F69" s="171" t="s">
        <v>12</v>
      </c>
    </row>
    <row r="70" spans="2:6" ht="12.5">
      <c r="B70" s="49">
        <v>45688.521527777775</v>
      </c>
      <c r="C70" s="169">
        <v>151</v>
      </c>
      <c r="D70" s="170">
        <v>18.02</v>
      </c>
      <c r="E70" s="170">
        <v>2721.02</v>
      </c>
      <c r="F70" s="171" t="s">
        <v>12</v>
      </c>
    </row>
    <row r="71" spans="2:6" ht="12.5">
      <c r="B71" s="49">
        <v>45688.521527777775</v>
      </c>
      <c r="C71" s="169">
        <v>85</v>
      </c>
      <c r="D71" s="170">
        <v>18.02</v>
      </c>
      <c r="E71" s="170">
        <v>1531.7</v>
      </c>
      <c r="F71" s="171" t="s">
        <v>12</v>
      </c>
    </row>
    <row r="72" spans="2:6" ht="12.5">
      <c r="B72" s="49">
        <v>45688.531597222223</v>
      </c>
      <c r="C72" s="169">
        <v>210</v>
      </c>
      <c r="D72" s="170">
        <v>18.010000000000002</v>
      </c>
      <c r="E72" s="170">
        <v>3782.1000000000004</v>
      </c>
      <c r="F72" s="171" t="s">
        <v>12</v>
      </c>
    </row>
    <row r="73" spans="2:6" ht="12.5">
      <c r="B73" s="49">
        <v>45688.537569444445</v>
      </c>
      <c r="C73" s="169">
        <v>199</v>
      </c>
      <c r="D73" s="170">
        <v>18.02</v>
      </c>
      <c r="E73" s="170">
        <v>3585.98</v>
      </c>
      <c r="F73" s="171" t="s">
        <v>12</v>
      </c>
    </row>
    <row r="74" spans="2:6" ht="12.5">
      <c r="B74" s="49">
        <v>45688.54550925926</v>
      </c>
      <c r="C74" s="169">
        <v>224</v>
      </c>
      <c r="D74" s="170">
        <v>18.04</v>
      </c>
      <c r="E74" s="170">
        <v>4040.96</v>
      </c>
      <c r="F74" s="171" t="s">
        <v>12</v>
      </c>
    </row>
    <row r="75" spans="2:6" ht="12.5">
      <c r="B75" s="49">
        <v>45688.545682870368</v>
      </c>
      <c r="C75" s="169">
        <v>392</v>
      </c>
      <c r="D75" s="170">
        <v>18.04</v>
      </c>
      <c r="E75" s="170">
        <v>7071.6799999999994</v>
      </c>
      <c r="F75" s="171" t="s">
        <v>12</v>
      </c>
    </row>
    <row r="76" spans="2:6" ht="12.5">
      <c r="B76" s="49">
        <v>45688.552442129629</v>
      </c>
      <c r="C76" s="169">
        <v>165</v>
      </c>
      <c r="D76" s="170">
        <v>18.05</v>
      </c>
      <c r="E76" s="170">
        <v>2978.25</v>
      </c>
      <c r="F76" s="171" t="s">
        <v>12</v>
      </c>
    </row>
    <row r="77" spans="2:6" ht="12.5">
      <c r="B77" s="49">
        <v>45688.552442129629</v>
      </c>
      <c r="C77" s="169">
        <v>37</v>
      </c>
      <c r="D77" s="170">
        <v>18.05</v>
      </c>
      <c r="E77" s="170">
        <v>667.85</v>
      </c>
      <c r="F77" s="171" t="s">
        <v>12</v>
      </c>
    </row>
    <row r="78" spans="2:6" ht="12.5">
      <c r="B78" s="49">
        <v>45688.552442129629</v>
      </c>
      <c r="C78" s="169">
        <v>208</v>
      </c>
      <c r="D78" s="170">
        <v>18.05</v>
      </c>
      <c r="E78" s="170">
        <v>3754.4</v>
      </c>
      <c r="F78" s="171" t="s">
        <v>12</v>
      </c>
    </row>
    <row r="79" spans="2:6" ht="12.5">
      <c r="B79" s="49">
        <v>45688.56658564815</v>
      </c>
      <c r="C79" s="169">
        <v>209</v>
      </c>
      <c r="D79" s="170">
        <v>18.079999999999998</v>
      </c>
      <c r="E79" s="170">
        <v>3778.72</v>
      </c>
      <c r="F79" s="171" t="s">
        <v>12</v>
      </c>
    </row>
    <row r="80" spans="2:6" ht="12.5">
      <c r="B80" s="49">
        <v>45688.566736111112</v>
      </c>
      <c r="C80" s="169">
        <v>213</v>
      </c>
      <c r="D80" s="170">
        <v>18.07</v>
      </c>
      <c r="E80" s="170">
        <v>3848.91</v>
      </c>
      <c r="F80" s="171" t="s">
        <v>12</v>
      </c>
    </row>
    <row r="81" spans="2:6" ht="12.5">
      <c r="B81" s="49">
        <v>45688.566736111112</v>
      </c>
      <c r="C81" s="169">
        <v>207</v>
      </c>
      <c r="D81" s="170">
        <v>18.07</v>
      </c>
      <c r="E81" s="170">
        <v>3740.4900000000002</v>
      </c>
      <c r="F81" s="171" t="s">
        <v>12</v>
      </c>
    </row>
    <row r="82" spans="2:6" ht="12.5">
      <c r="B82" s="49">
        <v>45688.577002314814</v>
      </c>
      <c r="C82" s="169">
        <v>203</v>
      </c>
      <c r="D82" s="170">
        <v>18.05</v>
      </c>
      <c r="E82" s="170">
        <v>3664.15</v>
      </c>
      <c r="F82" s="171" t="s">
        <v>12</v>
      </c>
    </row>
    <row r="83" spans="2:6" ht="12.5">
      <c r="B83" s="49">
        <v>45688.577002314814</v>
      </c>
      <c r="C83" s="169">
        <v>95</v>
      </c>
      <c r="D83" s="170">
        <v>18.05</v>
      </c>
      <c r="E83" s="170">
        <v>1714.75</v>
      </c>
      <c r="F83" s="171" t="s">
        <v>12</v>
      </c>
    </row>
    <row r="84" spans="2:6" ht="12.5">
      <c r="B84" s="49">
        <v>45688.577002314814</v>
      </c>
      <c r="C84" s="169">
        <v>105</v>
      </c>
      <c r="D84" s="170">
        <v>18.05</v>
      </c>
      <c r="E84" s="170">
        <v>1895.25</v>
      </c>
      <c r="F84" s="171" t="s">
        <v>12</v>
      </c>
    </row>
    <row r="85" spans="2:6" ht="12.5">
      <c r="B85" s="49">
        <v>45688.590648148151</v>
      </c>
      <c r="C85" s="169">
        <v>228</v>
      </c>
      <c r="D85" s="170">
        <v>18.100000000000001</v>
      </c>
      <c r="E85" s="170">
        <v>4126.8</v>
      </c>
      <c r="F85" s="171" t="s">
        <v>12</v>
      </c>
    </row>
    <row r="86" spans="2:6" ht="12.5">
      <c r="B86" s="49">
        <v>45688.590752314813</v>
      </c>
      <c r="C86" s="169">
        <v>199</v>
      </c>
      <c r="D86" s="170">
        <v>18.079999999999998</v>
      </c>
      <c r="E86" s="170">
        <v>3597.9199999999996</v>
      </c>
      <c r="F86" s="171" t="s">
        <v>12</v>
      </c>
    </row>
    <row r="87" spans="2:6" ht="12.5">
      <c r="B87" s="49">
        <v>45688.590752314813</v>
      </c>
      <c r="C87" s="169">
        <v>199</v>
      </c>
      <c r="D87" s="170">
        <v>18.079999999999998</v>
      </c>
      <c r="E87" s="170">
        <v>3597.9199999999996</v>
      </c>
      <c r="F87" s="171" t="s">
        <v>12</v>
      </c>
    </row>
    <row r="88" spans="2:6" ht="12.5">
      <c r="B88" s="49">
        <v>45688.590752314813</v>
      </c>
      <c r="C88" s="169">
        <v>203</v>
      </c>
      <c r="D88" s="170">
        <v>18.09</v>
      </c>
      <c r="E88" s="170">
        <v>3672.27</v>
      </c>
      <c r="F88" s="171" t="s">
        <v>12</v>
      </c>
    </row>
    <row r="89" spans="2:6" ht="12.5">
      <c r="B89" s="49">
        <v>45688.611574074072</v>
      </c>
      <c r="C89" s="169">
        <v>52</v>
      </c>
      <c r="D89" s="170">
        <v>18.14</v>
      </c>
      <c r="E89" s="170">
        <v>943.28</v>
      </c>
      <c r="F89" s="171" t="s">
        <v>12</v>
      </c>
    </row>
    <row r="90" spans="2:6" ht="12.5">
      <c r="B90" s="49">
        <v>45688.611574074072</v>
      </c>
      <c r="C90" s="169">
        <v>60</v>
      </c>
      <c r="D90" s="170">
        <v>18.14</v>
      </c>
      <c r="E90" s="170">
        <v>1088.4000000000001</v>
      </c>
      <c r="F90" s="171" t="s">
        <v>12</v>
      </c>
    </row>
    <row r="91" spans="2:6" ht="12.5">
      <c r="B91" s="49">
        <v>45688.611574074072</v>
      </c>
      <c r="C91" s="169">
        <v>39</v>
      </c>
      <c r="D91" s="170">
        <v>18.14</v>
      </c>
      <c r="E91" s="170">
        <v>707.46</v>
      </c>
      <c r="F91" s="171" t="s">
        <v>12</v>
      </c>
    </row>
    <row r="92" spans="2:6" ht="12.5">
      <c r="B92" s="49">
        <v>45688.611574074072</v>
      </c>
      <c r="C92" s="169">
        <v>22</v>
      </c>
      <c r="D92" s="170">
        <v>18.14</v>
      </c>
      <c r="E92" s="170">
        <v>399.08000000000004</v>
      </c>
      <c r="F92" s="171" t="s">
        <v>12</v>
      </c>
    </row>
    <row r="93" spans="2:6" ht="12.5">
      <c r="B93" s="49">
        <v>45688.612268518518</v>
      </c>
      <c r="C93" s="169">
        <v>147</v>
      </c>
      <c r="D93" s="170">
        <v>18.13</v>
      </c>
      <c r="E93" s="170">
        <v>2665.1099999999997</v>
      </c>
      <c r="F93" s="171" t="s">
        <v>12</v>
      </c>
    </row>
    <row r="94" spans="2:6" ht="12.5">
      <c r="B94" s="49">
        <v>45688.612268518518</v>
      </c>
      <c r="C94" s="169">
        <v>51</v>
      </c>
      <c r="D94" s="170">
        <v>18.13</v>
      </c>
      <c r="E94" s="170">
        <v>924.63</v>
      </c>
      <c r="F94" s="171" t="s">
        <v>12</v>
      </c>
    </row>
    <row r="95" spans="2:6" ht="12.5">
      <c r="B95" s="49">
        <v>45688.613749999997</v>
      </c>
      <c r="C95" s="169">
        <v>5</v>
      </c>
      <c r="D95" s="170">
        <v>18.149999999999999</v>
      </c>
      <c r="E95" s="170">
        <v>90.75</v>
      </c>
      <c r="F95" s="171" t="s">
        <v>12</v>
      </c>
    </row>
    <row r="96" spans="2:6" ht="12.5">
      <c r="B96" s="49">
        <v>45688.613749999997</v>
      </c>
      <c r="C96" s="169">
        <v>192</v>
      </c>
      <c r="D96" s="170">
        <v>18.149999999999999</v>
      </c>
      <c r="E96" s="170">
        <v>3484.7999999999997</v>
      </c>
      <c r="F96" s="171" t="s">
        <v>12</v>
      </c>
    </row>
    <row r="97" spans="2:6" ht="12.5">
      <c r="B97" s="49">
        <v>45688.622881944444</v>
      </c>
      <c r="C97" s="169">
        <v>207</v>
      </c>
      <c r="D97" s="170">
        <v>18.170000000000002</v>
      </c>
      <c r="E97" s="170">
        <v>3761.1900000000005</v>
      </c>
      <c r="F97" s="171" t="s">
        <v>12</v>
      </c>
    </row>
    <row r="98" spans="2:6" ht="12.5">
      <c r="B98" s="49">
        <v>45688.624652777777</v>
      </c>
      <c r="C98" s="169">
        <v>213</v>
      </c>
      <c r="D98" s="170">
        <v>18.190000000000001</v>
      </c>
      <c r="E98" s="170">
        <v>3874.4700000000003</v>
      </c>
      <c r="F98" s="171" t="s">
        <v>12</v>
      </c>
    </row>
    <row r="99" spans="2:6" ht="12.5">
      <c r="B99" s="49">
        <v>45688.624652777777</v>
      </c>
      <c r="C99" s="169">
        <v>204</v>
      </c>
      <c r="D99" s="170">
        <v>18.2</v>
      </c>
      <c r="E99" s="170">
        <v>3712.7999999999997</v>
      </c>
      <c r="F99" s="171" t="s">
        <v>12</v>
      </c>
    </row>
    <row r="100" spans="2:6" ht="12.5">
      <c r="B100" s="49">
        <v>45688.624652777777</v>
      </c>
      <c r="C100" s="169">
        <v>58</v>
      </c>
      <c r="D100" s="170">
        <v>18.2</v>
      </c>
      <c r="E100" s="170">
        <v>1055.5999999999999</v>
      </c>
      <c r="F100" s="171" t="s">
        <v>12</v>
      </c>
    </row>
    <row r="101" spans="2:6" ht="12.5">
      <c r="B101" s="49">
        <v>45688.624652777777</v>
      </c>
      <c r="C101" s="169">
        <v>142</v>
      </c>
      <c r="D101" s="170">
        <v>18.2</v>
      </c>
      <c r="E101" s="170">
        <v>2584.4</v>
      </c>
      <c r="F101" s="171" t="s">
        <v>12</v>
      </c>
    </row>
    <row r="102" spans="2:6" ht="12.5">
      <c r="B102" s="49">
        <v>45688.63548611111</v>
      </c>
      <c r="C102" s="169">
        <v>236</v>
      </c>
      <c r="D102" s="170">
        <v>18.190000000000001</v>
      </c>
      <c r="E102" s="170">
        <v>4292.84</v>
      </c>
      <c r="F102" s="171" t="s">
        <v>12</v>
      </c>
    </row>
    <row r="103" spans="2:6" ht="12.5">
      <c r="B103" s="49">
        <v>45688.63548611111</v>
      </c>
      <c r="C103" s="169">
        <v>226</v>
      </c>
      <c r="D103" s="170">
        <v>18.2</v>
      </c>
      <c r="E103" s="170">
        <v>4113.2</v>
      </c>
      <c r="F103" s="171" t="s">
        <v>12</v>
      </c>
    </row>
    <row r="104" spans="2:6" ht="12.5">
      <c r="B104" s="49">
        <v>45688.643807870372</v>
      </c>
      <c r="C104" s="169">
        <v>96</v>
      </c>
      <c r="D104" s="170">
        <v>18.170000000000002</v>
      </c>
      <c r="E104" s="170">
        <v>1744.3200000000002</v>
      </c>
      <c r="F104" s="171" t="s">
        <v>12</v>
      </c>
    </row>
    <row r="105" spans="2:6" ht="12.5">
      <c r="B105" s="49">
        <v>45688.643807870372</v>
      </c>
      <c r="C105" s="169">
        <v>128</v>
      </c>
      <c r="D105" s="170">
        <v>18.170000000000002</v>
      </c>
      <c r="E105" s="170">
        <v>2325.7600000000002</v>
      </c>
      <c r="F105" s="171" t="s">
        <v>12</v>
      </c>
    </row>
    <row r="106" spans="2:6" ht="12.5">
      <c r="B106" s="49">
        <v>45688.646053240744</v>
      </c>
      <c r="C106" s="169">
        <v>49</v>
      </c>
      <c r="D106" s="170">
        <v>18.170000000000002</v>
      </c>
      <c r="E106" s="170">
        <v>890.33</v>
      </c>
      <c r="F106" s="171" t="s">
        <v>12</v>
      </c>
    </row>
    <row r="107" spans="2:6" ht="12.5">
      <c r="B107" s="49">
        <v>45688.646053240744</v>
      </c>
      <c r="C107" s="169">
        <v>163</v>
      </c>
      <c r="D107" s="170">
        <v>18.170000000000002</v>
      </c>
      <c r="E107" s="170">
        <v>2961.7100000000005</v>
      </c>
      <c r="F107" s="171" t="s">
        <v>12</v>
      </c>
    </row>
    <row r="108" spans="2:6" ht="12.5">
      <c r="B108" s="49">
        <v>45688.648043981484</v>
      </c>
      <c r="C108" s="169">
        <v>62</v>
      </c>
      <c r="D108" s="170">
        <v>18.149999999999999</v>
      </c>
      <c r="E108" s="170">
        <v>1125.3</v>
      </c>
      <c r="F108" s="171" t="s">
        <v>12</v>
      </c>
    </row>
    <row r="109" spans="2:6" ht="12.5">
      <c r="B109" s="49">
        <v>45688.648043981484</v>
      </c>
      <c r="C109" s="169">
        <v>162</v>
      </c>
      <c r="D109" s="170">
        <v>18.149999999999999</v>
      </c>
      <c r="E109" s="170">
        <v>2940.2999999999997</v>
      </c>
      <c r="F109" s="171" t="s">
        <v>12</v>
      </c>
    </row>
    <row r="110" spans="2:6" ht="12.5">
      <c r="B110" s="49">
        <v>45688.64947916667</v>
      </c>
      <c r="C110" s="169">
        <v>199</v>
      </c>
      <c r="D110" s="170">
        <v>18.100000000000001</v>
      </c>
      <c r="E110" s="170">
        <v>3601.9</v>
      </c>
      <c r="F110" s="171" t="s">
        <v>12</v>
      </c>
    </row>
    <row r="111" spans="2:6" ht="12.5">
      <c r="B111" s="49">
        <v>45688.656643518516</v>
      </c>
      <c r="C111" s="169">
        <v>207</v>
      </c>
      <c r="D111" s="170">
        <v>18.09</v>
      </c>
      <c r="E111" s="170">
        <v>3744.63</v>
      </c>
      <c r="F111" s="171" t="s">
        <v>12</v>
      </c>
    </row>
    <row r="112" spans="2:6" ht="12.5">
      <c r="B112" s="49">
        <v>45688.657326388886</v>
      </c>
      <c r="C112" s="169">
        <v>148</v>
      </c>
      <c r="D112" s="170">
        <v>18.059999999999999</v>
      </c>
      <c r="E112" s="170">
        <v>2672.8799999999997</v>
      </c>
      <c r="F112" s="171" t="s">
        <v>12</v>
      </c>
    </row>
    <row r="113" spans="2:6" ht="12.5">
      <c r="B113" s="49">
        <v>45688.657326388886</v>
      </c>
      <c r="C113" s="169">
        <v>57</v>
      </c>
      <c r="D113" s="170">
        <v>18.059999999999999</v>
      </c>
      <c r="E113" s="170">
        <v>1029.4199999999998</v>
      </c>
      <c r="F113" s="171" t="s">
        <v>12</v>
      </c>
    </row>
    <row r="114" spans="2:6" ht="12.5">
      <c r="B114" s="49">
        <v>45688.659525462965</v>
      </c>
      <c r="C114" s="169">
        <v>209</v>
      </c>
      <c r="D114" s="170">
        <v>18.05</v>
      </c>
      <c r="E114" s="170">
        <v>3772.4500000000003</v>
      </c>
      <c r="F114" s="171" t="s">
        <v>12</v>
      </c>
    </row>
    <row r="115" spans="2:6" ht="12.5">
      <c r="B115" s="49">
        <v>45688.663356481484</v>
      </c>
      <c r="C115" s="169">
        <v>201</v>
      </c>
      <c r="D115" s="170">
        <v>18</v>
      </c>
      <c r="E115" s="170">
        <v>3618</v>
      </c>
      <c r="F115" s="171" t="s">
        <v>12</v>
      </c>
    </row>
    <row r="116" spans="2:6" ht="12.5">
      <c r="B116" s="49">
        <v>45688.663356481484</v>
      </c>
      <c r="C116" s="169">
        <v>200</v>
      </c>
      <c r="D116" s="170">
        <v>18.010000000000002</v>
      </c>
      <c r="E116" s="170">
        <v>3602.0000000000005</v>
      </c>
      <c r="F116" s="171" t="s">
        <v>12</v>
      </c>
    </row>
    <row r="117" spans="2:6" ht="12.5">
      <c r="B117" s="49">
        <v>45688.673344907409</v>
      </c>
      <c r="C117" s="169">
        <v>188</v>
      </c>
      <c r="D117" s="170">
        <v>17.989999999999998</v>
      </c>
      <c r="E117" s="170">
        <v>3382.12</v>
      </c>
      <c r="F117" s="171" t="s">
        <v>12</v>
      </c>
    </row>
    <row r="118" spans="2:6" ht="12.5">
      <c r="B118" s="49">
        <v>45688.675682870373</v>
      </c>
      <c r="C118" s="169">
        <v>200</v>
      </c>
      <c r="D118" s="170">
        <v>18.010000000000002</v>
      </c>
      <c r="E118" s="170">
        <v>3602.0000000000005</v>
      </c>
      <c r="F118" s="171" t="s">
        <v>12</v>
      </c>
    </row>
    <row r="119" spans="2:6" ht="12.5">
      <c r="B119" s="49">
        <v>45688.675682870373</v>
      </c>
      <c r="C119" s="169">
        <v>223</v>
      </c>
      <c r="D119" s="170">
        <v>18.010000000000002</v>
      </c>
      <c r="E119" s="170">
        <v>4016.2300000000005</v>
      </c>
      <c r="F119" s="171" t="s">
        <v>12</v>
      </c>
    </row>
    <row r="120" spans="2:6" ht="12.5">
      <c r="B120" s="49">
        <v>45688.682500000003</v>
      </c>
      <c r="C120" s="169">
        <v>223</v>
      </c>
      <c r="D120" s="170">
        <v>18.04</v>
      </c>
      <c r="E120" s="170">
        <v>4022.9199999999996</v>
      </c>
      <c r="F120" s="171" t="s">
        <v>12</v>
      </c>
    </row>
    <row r="121" spans="2:6" ht="12.5">
      <c r="B121" s="49">
        <v>45688.684062499997</v>
      </c>
      <c r="C121" s="169">
        <v>3</v>
      </c>
      <c r="D121" s="170">
        <v>18.05</v>
      </c>
      <c r="E121" s="170">
        <v>54.150000000000006</v>
      </c>
      <c r="F121" s="171" t="s">
        <v>12</v>
      </c>
    </row>
    <row r="122" spans="2:6" ht="12.5">
      <c r="B122" s="49">
        <v>45688.684062499997</v>
      </c>
      <c r="C122" s="169">
        <v>215</v>
      </c>
      <c r="D122" s="170">
        <v>18.05</v>
      </c>
      <c r="E122" s="170">
        <v>3880.75</v>
      </c>
      <c r="F122" s="171" t="s">
        <v>12</v>
      </c>
    </row>
    <row r="123" spans="2:6" ht="12.5">
      <c r="B123" s="49">
        <v>45688.686412037037</v>
      </c>
      <c r="C123" s="169">
        <v>19</v>
      </c>
      <c r="D123" s="170">
        <v>18.05</v>
      </c>
      <c r="E123" s="170">
        <v>342.95</v>
      </c>
      <c r="F123" s="171" t="s">
        <v>12</v>
      </c>
    </row>
    <row r="124" spans="2:6" ht="12.5">
      <c r="B124" s="49">
        <v>45688.686643518522</v>
      </c>
      <c r="C124" s="169">
        <v>5</v>
      </c>
      <c r="D124" s="170">
        <v>18.05</v>
      </c>
      <c r="E124" s="170">
        <v>90.25</v>
      </c>
      <c r="F124" s="171" t="s">
        <v>12</v>
      </c>
    </row>
    <row r="125" spans="2:6" ht="12.5">
      <c r="B125" s="49">
        <v>45688.686643518522</v>
      </c>
      <c r="C125" s="169">
        <v>213</v>
      </c>
      <c r="D125" s="170">
        <v>18.05</v>
      </c>
      <c r="E125" s="170">
        <v>3844.65</v>
      </c>
      <c r="F125" s="171" t="s">
        <v>12</v>
      </c>
    </row>
    <row r="126" spans="2:6" ht="12.5">
      <c r="B126" s="49">
        <v>45688.686712962961</v>
      </c>
      <c r="C126" s="169">
        <v>140</v>
      </c>
      <c r="D126" s="170">
        <v>18.04</v>
      </c>
      <c r="E126" s="170">
        <v>2525.6</v>
      </c>
      <c r="F126" s="171" t="s">
        <v>12</v>
      </c>
    </row>
    <row r="127" spans="2:6" ht="12.5">
      <c r="B127" s="49">
        <v>45688.686712962961</v>
      </c>
      <c r="C127" s="169">
        <v>268</v>
      </c>
      <c r="D127" s="170">
        <v>18.04</v>
      </c>
      <c r="E127" s="170">
        <v>4834.7199999999993</v>
      </c>
      <c r="F127" s="171" t="s">
        <v>12</v>
      </c>
    </row>
    <row r="128" spans="2:6" ht="12.5">
      <c r="B128" s="49">
        <v>45688.693668981483</v>
      </c>
      <c r="C128" s="169">
        <v>56</v>
      </c>
      <c r="D128" s="170">
        <v>18.07</v>
      </c>
      <c r="E128" s="170">
        <v>1011.9200000000001</v>
      </c>
      <c r="F128" s="171" t="s">
        <v>12</v>
      </c>
    </row>
    <row r="129" spans="2:6" ht="12.5">
      <c r="B129" s="49">
        <v>45688.693668981483</v>
      </c>
      <c r="C129" s="169">
        <v>57</v>
      </c>
      <c r="D129" s="170">
        <v>18.07</v>
      </c>
      <c r="E129" s="170">
        <v>1029.99</v>
      </c>
      <c r="F129" s="171" t="s">
        <v>12</v>
      </c>
    </row>
    <row r="130" spans="2:6" ht="12.5">
      <c r="B130" s="49">
        <v>45688.693668981483</v>
      </c>
      <c r="C130" s="169">
        <v>20</v>
      </c>
      <c r="D130" s="170">
        <v>18.07</v>
      </c>
      <c r="E130" s="170">
        <v>361.4</v>
      </c>
      <c r="F130" s="171" t="s">
        <v>12</v>
      </c>
    </row>
    <row r="131" spans="2:6" ht="12.5">
      <c r="B131" s="49">
        <v>45688.696851851855</v>
      </c>
      <c r="C131" s="169">
        <v>214</v>
      </c>
      <c r="D131" s="170">
        <v>18.12</v>
      </c>
      <c r="E131" s="170">
        <v>3877.6800000000003</v>
      </c>
      <c r="F131" s="171" t="s">
        <v>12</v>
      </c>
    </row>
    <row r="132" spans="2:6" ht="12.5">
      <c r="B132" s="49">
        <v>45688.697372685187</v>
      </c>
      <c r="C132" s="169">
        <v>211</v>
      </c>
      <c r="D132" s="170">
        <v>18.12</v>
      </c>
      <c r="E132" s="170">
        <v>3823.32</v>
      </c>
      <c r="F132" s="171" t="s">
        <v>12</v>
      </c>
    </row>
    <row r="133" spans="2:6" ht="12.5">
      <c r="B133" s="49">
        <v>45688.69803240741</v>
      </c>
      <c r="C133" s="169">
        <v>63</v>
      </c>
      <c r="D133" s="170">
        <v>18.11</v>
      </c>
      <c r="E133" s="170">
        <v>1140.93</v>
      </c>
      <c r="F133" s="171" t="s">
        <v>12</v>
      </c>
    </row>
    <row r="134" spans="2:6" ht="12.5">
      <c r="B134" s="49">
        <v>45688.69803240741</v>
      </c>
      <c r="C134" s="169">
        <v>252</v>
      </c>
      <c r="D134" s="170">
        <v>18.11</v>
      </c>
      <c r="E134" s="170">
        <v>4563.72</v>
      </c>
      <c r="F134" s="171" t="s">
        <v>12</v>
      </c>
    </row>
    <row r="135" spans="2:6" ht="12.5">
      <c r="B135" s="49">
        <v>45688.69803240741</v>
      </c>
      <c r="C135" s="169">
        <v>252</v>
      </c>
      <c r="D135" s="170">
        <v>18.11</v>
      </c>
      <c r="E135" s="170">
        <v>4563.72</v>
      </c>
      <c r="F135" s="171" t="s">
        <v>12</v>
      </c>
    </row>
    <row r="136" spans="2:6" ht="12.5">
      <c r="B136" s="49">
        <v>45688.69803240741</v>
      </c>
      <c r="C136" s="169">
        <v>252</v>
      </c>
      <c r="D136" s="170">
        <v>18.11</v>
      </c>
      <c r="E136" s="170">
        <v>4563.72</v>
      </c>
      <c r="F136" s="171" t="s">
        <v>12</v>
      </c>
    </row>
    <row r="137" spans="2:6" ht="12.5">
      <c r="B137" s="49">
        <v>45688.708402777775</v>
      </c>
      <c r="C137" s="169">
        <v>212</v>
      </c>
      <c r="D137" s="170">
        <v>18.12</v>
      </c>
      <c r="E137" s="170">
        <v>3841.44</v>
      </c>
      <c r="F137" s="171" t="s">
        <v>12</v>
      </c>
    </row>
    <row r="138" spans="2:6" ht="12.5">
      <c r="B138" s="49">
        <v>45688.709687499999</v>
      </c>
      <c r="C138" s="169">
        <v>388</v>
      </c>
      <c r="D138" s="170">
        <v>18.11</v>
      </c>
      <c r="E138" s="170">
        <v>7026.6799999999994</v>
      </c>
      <c r="F138" s="171" t="s">
        <v>12</v>
      </c>
    </row>
    <row r="139" spans="2:6" ht="12.5">
      <c r="B139" s="49">
        <v>45688.709687499999</v>
      </c>
      <c r="C139" s="169">
        <v>409</v>
      </c>
      <c r="D139" s="170">
        <v>18.11</v>
      </c>
      <c r="E139" s="170">
        <v>7406.99</v>
      </c>
      <c r="F139" s="171" t="s">
        <v>12</v>
      </c>
    </row>
    <row r="140" spans="2:6" ht="12.5">
      <c r="B140" s="49">
        <v>45688.713750000003</v>
      </c>
      <c r="C140" s="169">
        <v>159</v>
      </c>
      <c r="D140" s="170">
        <v>18.11</v>
      </c>
      <c r="E140" s="170">
        <v>2879.49</v>
      </c>
      <c r="F140" s="171" t="s">
        <v>12</v>
      </c>
    </row>
    <row r="141" spans="2:6" ht="12.5">
      <c r="B141" s="49">
        <v>45688.713750000003</v>
      </c>
      <c r="C141" s="169">
        <v>270</v>
      </c>
      <c r="D141" s="170">
        <v>18.11</v>
      </c>
      <c r="E141" s="170">
        <v>4889.7</v>
      </c>
      <c r="F141" s="171" t="s">
        <v>12</v>
      </c>
    </row>
    <row r="142" spans="2:6" ht="12.5">
      <c r="B142" s="49">
        <v>45688.722326388888</v>
      </c>
      <c r="C142" s="169">
        <v>25</v>
      </c>
      <c r="D142" s="170">
        <v>18.11</v>
      </c>
      <c r="E142" s="170">
        <v>452.75</v>
      </c>
      <c r="F142" s="171" t="s">
        <v>12</v>
      </c>
    </row>
    <row r="143" spans="2:6" ht="12.5">
      <c r="B143" s="49">
        <v>45688.722326388888</v>
      </c>
      <c r="C143" s="169">
        <v>21</v>
      </c>
      <c r="D143" s="170">
        <v>18.11</v>
      </c>
      <c r="E143" s="170">
        <v>380.31</v>
      </c>
      <c r="F143" s="171" t="s">
        <v>12</v>
      </c>
    </row>
    <row r="144" spans="2:6" ht="12.5">
      <c r="B144" s="49">
        <v>45688.722326388888</v>
      </c>
      <c r="C144" s="169">
        <v>92</v>
      </c>
      <c r="D144" s="170">
        <v>18.11</v>
      </c>
      <c r="E144" s="170">
        <v>1666.12</v>
      </c>
      <c r="F144" s="171" t="s">
        <v>12</v>
      </c>
    </row>
    <row r="145" spans="2:6" ht="12.5">
      <c r="B145" s="49">
        <v>45688.722395833334</v>
      </c>
      <c r="C145" s="169">
        <v>261</v>
      </c>
      <c r="D145" s="170">
        <v>18.11</v>
      </c>
      <c r="E145" s="170">
        <v>4726.71</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3" priority="1">
      <formula>$D15&gt;#REF!</formula>
    </cfRule>
  </conditionalFormatting>
  <pageMargins left="0.7" right="0.7" top="0.75" bottom="0.75" header="0.3" footer="0.3"/>
  <pageSetup paperSize="9"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42EC1-B4CF-4850-BC91-2486DF9DAF85}">
  <sheetPr codeName="Sheet1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45469</v>
      </c>
      <c r="C15" s="83">
        <f>SUMIF(F20:F5000,F15,C20:C5000)</f>
        <v>30871</v>
      </c>
      <c r="D15" s="84">
        <f>E15/C15</f>
        <v>14.053932817207086</v>
      </c>
      <c r="E15" s="84">
        <f>SUMIF(F20:F5000,F15,E20:E5000)</f>
        <v>433858.95999999996</v>
      </c>
      <c r="F15" s="85" t="s">
        <v>12</v>
      </c>
    </row>
    <row r="16" spans="2:10">
      <c r="B16" s="82">
        <v>45469</v>
      </c>
      <c r="C16" s="83">
        <f>SUMIF(F20:F5001,F16,C20:C5001)</f>
        <v>0</v>
      </c>
      <c r="D16" s="84">
        <v>0</v>
      </c>
      <c r="E16" s="84">
        <f>SUMIF(F20:F5001,F16,E20:E5001)</f>
        <v>0</v>
      </c>
      <c r="F16" s="85" t="s">
        <v>22</v>
      </c>
    </row>
    <row r="17" spans="2:12" ht="12.5">
      <c r="B17" s="82">
        <v>45469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45469.378472222219</v>
      </c>
      <c r="C20" s="100">
        <v>70</v>
      </c>
      <c r="D20" s="115">
        <v>14.13</v>
      </c>
      <c r="E20" s="98">
        <v>989.1</v>
      </c>
      <c r="F20" s="101" t="s">
        <v>12</v>
      </c>
      <c r="G20" s="116"/>
      <c r="H20" s="113"/>
      <c r="I20" s="113"/>
      <c r="J20" s="113"/>
      <c r="K20" s="113"/>
    </row>
    <row r="21" spans="2:12" ht="12.5">
      <c r="B21" s="114">
        <v>45469.383842592593</v>
      </c>
      <c r="C21" s="100">
        <v>421</v>
      </c>
      <c r="D21" s="115">
        <v>14.24</v>
      </c>
      <c r="E21" s="98">
        <v>5995.04</v>
      </c>
      <c r="F21" s="94" t="s">
        <v>12</v>
      </c>
    </row>
    <row r="22" spans="2:12" ht="12.5">
      <c r="B22" s="114">
        <v>45469.38385416667</v>
      </c>
      <c r="C22" s="100">
        <v>396</v>
      </c>
      <c r="D22" s="115">
        <v>14.23</v>
      </c>
      <c r="E22" s="98">
        <v>5635.08</v>
      </c>
      <c r="F22" s="94" t="s">
        <v>12</v>
      </c>
    </row>
    <row r="23" spans="2:12" ht="12.5">
      <c r="B23" s="114">
        <v>45469.38385416667</v>
      </c>
      <c r="C23" s="100">
        <v>733</v>
      </c>
      <c r="D23" s="115">
        <v>14.23</v>
      </c>
      <c r="E23" s="98">
        <v>10430.59</v>
      </c>
      <c r="F23" s="101" t="s">
        <v>12</v>
      </c>
    </row>
    <row r="24" spans="2:12" ht="12.5">
      <c r="B24" s="114">
        <v>45469.399884259263</v>
      </c>
      <c r="C24" s="100">
        <v>394</v>
      </c>
      <c r="D24" s="115">
        <v>14.24</v>
      </c>
      <c r="E24" s="98">
        <v>5610.56</v>
      </c>
      <c r="F24" s="101" t="s">
        <v>12</v>
      </c>
    </row>
    <row r="25" spans="2:12" ht="12.5">
      <c r="B25" s="114">
        <v>45469.399884259263</v>
      </c>
      <c r="C25" s="100">
        <v>394</v>
      </c>
      <c r="D25" s="115">
        <v>14.24</v>
      </c>
      <c r="E25" s="98">
        <v>5610.56</v>
      </c>
      <c r="F25" s="101" t="s">
        <v>12</v>
      </c>
    </row>
    <row r="26" spans="2:12" ht="12.5">
      <c r="B26" s="114">
        <v>45469.399884259263</v>
      </c>
      <c r="C26" s="100">
        <v>253</v>
      </c>
      <c r="D26" s="115">
        <v>14.24</v>
      </c>
      <c r="E26" s="98">
        <v>3602.7200000000003</v>
      </c>
      <c r="F26" s="101" t="s">
        <v>12</v>
      </c>
    </row>
    <row r="27" spans="2:12" ht="12.5">
      <c r="B27" s="114">
        <v>45469.399884259263</v>
      </c>
      <c r="C27" s="100">
        <v>111</v>
      </c>
      <c r="D27" s="115">
        <v>14.24</v>
      </c>
      <c r="E27" s="98">
        <v>1580.64</v>
      </c>
      <c r="F27" s="101" t="s">
        <v>12</v>
      </c>
    </row>
    <row r="28" spans="2:12" ht="12.5">
      <c r="B28" s="114">
        <v>45469.399884259263</v>
      </c>
      <c r="C28" s="100">
        <v>363</v>
      </c>
      <c r="D28" s="115">
        <v>14.24</v>
      </c>
      <c r="E28" s="98">
        <v>5169.12</v>
      </c>
      <c r="F28" s="101" t="s">
        <v>12</v>
      </c>
    </row>
    <row r="29" spans="2:12" ht="12.5">
      <c r="B29" s="114">
        <v>45469.423136574071</v>
      </c>
      <c r="C29" s="100">
        <v>405</v>
      </c>
      <c r="D29" s="115">
        <v>14.28</v>
      </c>
      <c r="E29" s="98">
        <v>5783.4</v>
      </c>
      <c r="F29" s="101" t="s">
        <v>12</v>
      </c>
    </row>
    <row r="30" spans="2:12" ht="12.5">
      <c r="B30" s="114">
        <v>45469.424467592595</v>
      </c>
      <c r="C30" s="100">
        <v>61</v>
      </c>
      <c r="D30" s="115">
        <v>14.27</v>
      </c>
      <c r="E30" s="98">
        <v>870.47</v>
      </c>
      <c r="F30" s="101" t="s">
        <v>12</v>
      </c>
    </row>
    <row r="31" spans="2:12" ht="12.5">
      <c r="B31" s="114">
        <v>45469.427384259259</v>
      </c>
      <c r="C31" s="100">
        <v>664</v>
      </c>
      <c r="D31" s="115">
        <v>14.28</v>
      </c>
      <c r="E31" s="98">
        <v>9481.92</v>
      </c>
      <c r="F31" s="101" t="s">
        <v>12</v>
      </c>
    </row>
    <row r="32" spans="2:12" ht="12.5">
      <c r="B32" s="114">
        <v>45469.443854166668</v>
      </c>
      <c r="C32" s="100">
        <v>405</v>
      </c>
      <c r="D32" s="115">
        <v>14.26</v>
      </c>
      <c r="E32" s="98">
        <v>5775.3</v>
      </c>
      <c r="F32" s="101" t="s">
        <v>12</v>
      </c>
    </row>
    <row r="33" spans="2:6" ht="12.5">
      <c r="B33" s="114">
        <v>45469.443854166668</v>
      </c>
      <c r="C33" s="100">
        <v>774</v>
      </c>
      <c r="D33" s="115">
        <v>14.26</v>
      </c>
      <c r="E33" s="98">
        <v>11037.24</v>
      </c>
      <c r="F33" s="101" t="s">
        <v>12</v>
      </c>
    </row>
    <row r="34" spans="2:6" ht="12.5">
      <c r="B34" s="114">
        <v>45469.456817129627</v>
      </c>
      <c r="C34" s="100">
        <v>424</v>
      </c>
      <c r="D34" s="115">
        <v>14.25</v>
      </c>
      <c r="E34" s="98">
        <v>6042</v>
      </c>
      <c r="F34" s="101" t="s">
        <v>12</v>
      </c>
    </row>
    <row r="35" spans="2:6" ht="12.5">
      <c r="B35" s="114">
        <v>45469.458981481483</v>
      </c>
      <c r="C35" s="100">
        <v>369</v>
      </c>
      <c r="D35" s="115">
        <v>14.23</v>
      </c>
      <c r="E35" s="98">
        <v>5250.87</v>
      </c>
      <c r="F35" s="101" t="s">
        <v>12</v>
      </c>
    </row>
    <row r="36" spans="2:6" ht="12.5">
      <c r="B36" s="114">
        <v>45469.467106481483</v>
      </c>
      <c r="C36" s="100">
        <v>297</v>
      </c>
      <c r="D36" s="115">
        <v>14.24</v>
      </c>
      <c r="E36" s="98">
        <v>4229.28</v>
      </c>
      <c r="F36" s="101" t="s">
        <v>12</v>
      </c>
    </row>
    <row r="37" spans="2:6" ht="12.5">
      <c r="B37" s="114">
        <v>45469.467106481483</v>
      </c>
      <c r="C37" s="100">
        <v>71</v>
      </c>
      <c r="D37" s="115">
        <v>14.24</v>
      </c>
      <c r="E37" s="98">
        <v>1011.04</v>
      </c>
      <c r="F37" s="101" t="s">
        <v>12</v>
      </c>
    </row>
    <row r="38" spans="2:6" ht="12.5">
      <c r="B38" s="114">
        <v>45469.476307870369</v>
      </c>
      <c r="C38" s="100">
        <v>397</v>
      </c>
      <c r="D38" s="115">
        <v>14.23</v>
      </c>
      <c r="E38" s="98">
        <v>5649.31</v>
      </c>
      <c r="F38" s="101" t="s">
        <v>12</v>
      </c>
    </row>
    <row r="39" spans="2:6" ht="12.5">
      <c r="B39" s="114">
        <v>45469.4846875</v>
      </c>
      <c r="C39" s="100">
        <v>148</v>
      </c>
      <c r="D39" s="115">
        <v>14.23</v>
      </c>
      <c r="E39" s="98">
        <v>2106.04</v>
      </c>
      <c r="F39" s="101" t="s">
        <v>12</v>
      </c>
    </row>
    <row r="40" spans="2:6" ht="12.5">
      <c r="B40" s="114">
        <v>45469.4846875</v>
      </c>
      <c r="C40" s="100">
        <v>256</v>
      </c>
      <c r="D40" s="115">
        <v>14.23</v>
      </c>
      <c r="E40" s="98">
        <v>3642.88</v>
      </c>
      <c r="F40" s="101" t="s">
        <v>12</v>
      </c>
    </row>
    <row r="41" spans="2:6" ht="12.5">
      <c r="B41" s="114">
        <v>45469.509571759256</v>
      </c>
      <c r="C41" s="100">
        <v>397</v>
      </c>
      <c r="D41" s="115">
        <v>14.19</v>
      </c>
      <c r="E41" s="98">
        <v>5633.4299999999994</v>
      </c>
      <c r="F41" s="101" t="s">
        <v>12</v>
      </c>
    </row>
    <row r="42" spans="2:6" ht="12.5">
      <c r="B42" s="114">
        <v>45469.509571759256</v>
      </c>
      <c r="C42" s="100">
        <v>478</v>
      </c>
      <c r="D42" s="115">
        <v>14.2</v>
      </c>
      <c r="E42" s="98">
        <v>6787.5999999999995</v>
      </c>
      <c r="F42" s="101" t="s">
        <v>12</v>
      </c>
    </row>
    <row r="43" spans="2:6" ht="12.5">
      <c r="B43" s="114">
        <v>45469.509571759256</v>
      </c>
      <c r="C43" s="100">
        <v>235</v>
      </c>
      <c r="D43" s="115">
        <v>14.2</v>
      </c>
      <c r="E43" s="98">
        <v>3337</v>
      </c>
      <c r="F43" s="101" t="s">
        <v>12</v>
      </c>
    </row>
    <row r="44" spans="2:6" ht="12.5">
      <c r="B44" s="114">
        <v>45469.51871527778</v>
      </c>
      <c r="C44" s="100">
        <v>363</v>
      </c>
      <c r="D44" s="115">
        <v>14.14</v>
      </c>
      <c r="E44" s="98">
        <v>5132.8200000000006</v>
      </c>
      <c r="F44" s="101" t="s">
        <v>12</v>
      </c>
    </row>
    <row r="45" spans="2:6" ht="12.5">
      <c r="B45" s="114">
        <v>45469.547025462962</v>
      </c>
      <c r="C45" s="100">
        <v>266</v>
      </c>
      <c r="D45" s="115">
        <v>14.11</v>
      </c>
      <c r="E45" s="98">
        <v>3753.2599999999998</v>
      </c>
      <c r="F45" s="101" t="s">
        <v>12</v>
      </c>
    </row>
    <row r="46" spans="2:6" ht="12.5">
      <c r="B46" s="114">
        <v>45469.547025462962</v>
      </c>
      <c r="C46" s="100">
        <v>33</v>
      </c>
      <c r="D46" s="115">
        <v>14.11</v>
      </c>
      <c r="E46" s="98">
        <v>465.63</v>
      </c>
      <c r="F46" s="101" t="s">
        <v>12</v>
      </c>
    </row>
    <row r="47" spans="2:6" ht="12.5">
      <c r="B47" s="114">
        <v>45469.547025462962</v>
      </c>
      <c r="C47" s="100">
        <v>560</v>
      </c>
      <c r="D47" s="115">
        <v>14.11</v>
      </c>
      <c r="E47" s="98">
        <v>7901.5999999999995</v>
      </c>
      <c r="F47" s="101" t="s">
        <v>12</v>
      </c>
    </row>
    <row r="48" spans="2:6" ht="12.5">
      <c r="B48" s="114">
        <v>45469.547025462962</v>
      </c>
      <c r="C48" s="100">
        <v>58</v>
      </c>
      <c r="D48" s="115">
        <v>14.11</v>
      </c>
      <c r="E48" s="98">
        <v>818.38</v>
      </c>
      <c r="F48" s="101" t="s">
        <v>12</v>
      </c>
    </row>
    <row r="49" spans="2:6" ht="12.5">
      <c r="B49" s="114">
        <v>45469.547025462962</v>
      </c>
      <c r="C49" s="100">
        <v>249</v>
      </c>
      <c r="D49" s="115">
        <v>14.11</v>
      </c>
      <c r="E49" s="98">
        <v>3513.39</v>
      </c>
      <c r="F49" s="101" t="s">
        <v>12</v>
      </c>
    </row>
    <row r="50" spans="2:6" ht="12.5">
      <c r="B50" s="114">
        <v>45469.556539351855</v>
      </c>
      <c r="C50" s="100">
        <v>360</v>
      </c>
      <c r="D50" s="115">
        <v>14.12</v>
      </c>
      <c r="E50" s="98">
        <v>5083.2</v>
      </c>
      <c r="F50" s="101" t="s">
        <v>12</v>
      </c>
    </row>
    <row r="51" spans="2:6" ht="12.5">
      <c r="B51" s="114">
        <v>45469.566087962965</v>
      </c>
      <c r="C51" s="100">
        <v>9</v>
      </c>
      <c r="D51" s="115">
        <v>14.08</v>
      </c>
      <c r="E51" s="98">
        <v>126.72</v>
      </c>
      <c r="F51" s="101" t="s">
        <v>12</v>
      </c>
    </row>
    <row r="52" spans="2:6" ht="12.5">
      <c r="B52" s="114">
        <v>45469.576817129629</v>
      </c>
      <c r="C52" s="100">
        <v>761</v>
      </c>
      <c r="D52" s="115">
        <v>14.11</v>
      </c>
      <c r="E52" s="98">
        <v>10737.71</v>
      </c>
      <c r="F52" s="101" t="s">
        <v>12</v>
      </c>
    </row>
    <row r="53" spans="2:6" ht="12.5">
      <c r="B53" s="114">
        <v>45469.590682870374</v>
      </c>
      <c r="C53" s="100">
        <v>364</v>
      </c>
      <c r="D53" s="115">
        <v>14.1</v>
      </c>
      <c r="E53" s="98">
        <v>5132.3999999999996</v>
      </c>
      <c r="F53" s="101" t="s">
        <v>12</v>
      </c>
    </row>
    <row r="54" spans="2:6" ht="12.5">
      <c r="B54" s="114">
        <v>45469.590694444443</v>
      </c>
      <c r="C54" s="100">
        <v>991</v>
      </c>
      <c r="D54" s="115">
        <v>14.08</v>
      </c>
      <c r="E54" s="98">
        <v>13953.28</v>
      </c>
      <c r="F54" s="101" t="s">
        <v>12</v>
      </c>
    </row>
    <row r="55" spans="2:6" ht="12.5">
      <c r="B55" s="114">
        <v>45469.612407407411</v>
      </c>
      <c r="C55" s="100">
        <v>368</v>
      </c>
      <c r="D55" s="115">
        <v>14.1</v>
      </c>
      <c r="E55" s="98">
        <v>5188.8</v>
      </c>
      <c r="F55" s="101" t="s">
        <v>12</v>
      </c>
    </row>
    <row r="56" spans="2:6" ht="12.5">
      <c r="B56" s="114">
        <v>45469.612407407411</v>
      </c>
      <c r="C56" s="100">
        <v>379</v>
      </c>
      <c r="D56" s="115">
        <v>14.1</v>
      </c>
      <c r="E56" s="98">
        <v>5343.9</v>
      </c>
      <c r="F56" s="101" t="s">
        <v>12</v>
      </c>
    </row>
    <row r="57" spans="2:6" ht="12.5">
      <c r="B57" s="114">
        <v>45469.612407407411</v>
      </c>
      <c r="C57" s="100">
        <v>6</v>
      </c>
      <c r="D57" s="115">
        <v>14.1</v>
      </c>
      <c r="E57" s="98">
        <v>84.6</v>
      </c>
      <c r="F57" s="101" t="s">
        <v>12</v>
      </c>
    </row>
    <row r="58" spans="2:6" ht="12.5">
      <c r="B58" s="114">
        <v>45469.612407407411</v>
      </c>
      <c r="C58" s="100">
        <v>728</v>
      </c>
      <c r="D58" s="115">
        <v>14.1</v>
      </c>
      <c r="E58" s="98">
        <v>10264.799999999999</v>
      </c>
      <c r="F58" s="101" t="s">
        <v>12</v>
      </c>
    </row>
    <row r="59" spans="2:6" ht="12.5">
      <c r="B59" s="114">
        <v>45469.630347222221</v>
      </c>
      <c r="C59" s="100">
        <v>378</v>
      </c>
      <c r="D59" s="115">
        <v>14.05</v>
      </c>
      <c r="E59" s="98">
        <v>5310.9000000000005</v>
      </c>
      <c r="F59" s="101" t="s">
        <v>12</v>
      </c>
    </row>
    <row r="60" spans="2:6" ht="12.5">
      <c r="B60" s="114">
        <v>45469.630891203706</v>
      </c>
      <c r="C60" s="100">
        <v>154</v>
      </c>
      <c r="D60" s="115">
        <v>14.05</v>
      </c>
      <c r="E60" s="98">
        <v>2163.7000000000003</v>
      </c>
      <c r="F60" s="101" t="s">
        <v>12</v>
      </c>
    </row>
    <row r="61" spans="2:6" ht="12.5">
      <c r="B61" s="114">
        <v>45469.632048611114</v>
      </c>
      <c r="C61" s="100">
        <v>214</v>
      </c>
      <c r="D61" s="115">
        <v>14.05</v>
      </c>
      <c r="E61" s="98">
        <v>3006.7000000000003</v>
      </c>
      <c r="F61" s="101" t="s">
        <v>12</v>
      </c>
    </row>
    <row r="62" spans="2:6" ht="12.5">
      <c r="B62" s="114">
        <v>45469.634409722225</v>
      </c>
      <c r="C62" s="100">
        <v>1000</v>
      </c>
      <c r="D62" s="115">
        <v>14.04</v>
      </c>
      <c r="E62" s="98">
        <v>14040</v>
      </c>
      <c r="F62" s="101" t="s">
        <v>12</v>
      </c>
    </row>
    <row r="63" spans="2:6" ht="12.5">
      <c r="B63" s="114">
        <v>45469.643067129633</v>
      </c>
      <c r="C63" s="100">
        <v>414</v>
      </c>
      <c r="D63" s="115">
        <v>14.01</v>
      </c>
      <c r="E63" s="98">
        <v>5800.14</v>
      </c>
      <c r="F63" s="101" t="s">
        <v>12</v>
      </c>
    </row>
    <row r="64" spans="2:6" ht="12.5">
      <c r="B64" s="114">
        <v>45469.647129629629</v>
      </c>
      <c r="C64" s="100">
        <v>415</v>
      </c>
      <c r="D64" s="115">
        <v>14.01</v>
      </c>
      <c r="E64" s="98">
        <v>5814.15</v>
      </c>
      <c r="F64" s="101" t="s">
        <v>12</v>
      </c>
    </row>
    <row r="65" spans="2:6" ht="12.5">
      <c r="B65" s="114">
        <v>45469.6484375</v>
      </c>
      <c r="C65" s="100">
        <v>254</v>
      </c>
      <c r="D65" s="115">
        <v>14</v>
      </c>
      <c r="E65" s="98">
        <v>3556</v>
      </c>
      <c r="F65" s="101" t="s">
        <v>12</v>
      </c>
    </row>
    <row r="66" spans="2:6" ht="12.5">
      <c r="B66" s="114">
        <v>45469.6484375</v>
      </c>
      <c r="C66" s="100">
        <v>510</v>
      </c>
      <c r="D66" s="115">
        <v>14</v>
      </c>
      <c r="E66" s="98">
        <v>7140</v>
      </c>
      <c r="F66" s="101" t="s">
        <v>12</v>
      </c>
    </row>
    <row r="67" spans="2:6" ht="12.5">
      <c r="B67" s="114">
        <v>45469.65185185185</v>
      </c>
      <c r="C67" s="100">
        <v>422</v>
      </c>
      <c r="D67" s="115">
        <v>13.98</v>
      </c>
      <c r="E67" s="98">
        <v>5899.56</v>
      </c>
      <c r="F67" s="101" t="s">
        <v>12</v>
      </c>
    </row>
    <row r="68" spans="2:6" ht="12.5">
      <c r="B68" s="114">
        <v>45469.655138888891</v>
      </c>
      <c r="C68" s="100">
        <v>415</v>
      </c>
      <c r="D68" s="115">
        <v>13.95</v>
      </c>
      <c r="E68" s="98">
        <v>5789.25</v>
      </c>
      <c r="F68" s="101" t="s">
        <v>12</v>
      </c>
    </row>
    <row r="69" spans="2:6" ht="12.5">
      <c r="B69" s="114">
        <v>45469.658634259256</v>
      </c>
      <c r="C69" s="100">
        <v>169</v>
      </c>
      <c r="D69" s="115">
        <v>13.91</v>
      </c>
      <c r="E69" s="98">
        <v>2350.79</v>
      </c>
      <c r="F69" s="101" t="s">
        <v>12</v>
      </c>
    </row>
    <row r="70" spans="2:6" ht="12.5">
      <c r="B70" s="114">
        <v>45469.658634259256</v>
      </c>
      <c r="C70" s="100">
        <v>181</v>
      </c>
      <c r="D70" s="115">
        <v>13.91</v>
      </c>
      <c r="E70" s="98">
        <v>2517.71</v>
      </c>
      <c r="F70" s="101" t="s">
        <v>12</v>
      </c>
    </row>
    <row r="71" spans="2:6" ht="12.5">
      <c r="B71" s="114">
        <v>45469.658634259256</v>
      </c>
      <c r="C71" s="100">
        <v>397</v>
      </c>
      <c r="D71" s="115">
        <v>13.92</v>
      </c>
      <c r="E71" s="98">
        <v>5526.24</v>
      </c>
      <c r="F71" s="101" t="s">
        <v>12</v>
      </c>
    </row>
    <row r="72" spans="2:6" ht="12.5">
      <c r="B72" s="114">
        <v>45469.665092592593</v>
      </c>
      <c r="C72" s="100">
        <v>1</v>
      </c>
      <c r="D72" s="115">
        <v>13.91</v>
      </c>
      <c r="E72" s="98">
        <v>13.91</v>
      </c>
      <c r="F72" s="101" t="s">
        <v>12</v>
      </c>
    </row>
    <row r="73" spans="2:6" ht="12.5">
      <c r="B73" s="114">
        <v>45469.668807870374</v>
      </c>
      <c r="C73" s="100">
        <v>408</v>
      </c>
      <c r="D73" s="115">
        <v>13.93</v>
      </c>
      <c r="E73" s="98">
        <v>5683.44</v>
      </c>
      <c r="F73" s="101" t="s">
        <v>12</v>
      </c>
    </row>
    <row r="74" spans="2:6" ht="12.5">
      <c r="B74" s="114">
        <v>45469.676550925928</v>
      </c>
      <c r="C74" s="100">
        <v>351</v>
      </c>
      <c r="D74" s="115">
        <v>13.93</v>
      </c>
      <c r="E74" s="98">
        <v>4889.43</v>
      </c>
      <c r="F74" s="101" t="s">
        <v>12</v>
      </c>
    </row>
    <row r="75" spans="2:6" ht="12.5">
      <c r="B75" s="114">
        <v>45469.676550925928</v>
      </c>
      <c r="C75" s="100">
        <v>349</v>
      </c>
      <c r="D75" s="115">
        <v>13.93</v>
      </c>
      <c r="E75" s="98">
        <v>4861.57</v>
      </c>
      <c r="F75" s="101" t="s">
        <v>12</v>
      </c>
    </row>
    <row r="76" spans="2:6" ht="12.5">
      <c r="B76" s="114">
        <v>45469.676550925928</v>
      </c>
      <c r="C76" s="100">
        <v>357</v>
      </c>
      <c r="D76" s="115">
        <v>13.93</v>
      </c>
      <c r="E76" s="98">
        <v>4973.01</v>
      </c>
      <c r="F76" s="101" t="s">
        <v>12</v>
      </c>
    </row>
    <row r="77" spans="2:6" ht="12.5">
      <c r="B77" s="114">
        <v>45469.676550925928</v>
      </c>
      <c r="C77" s="100">
        <v>115</v>
      </c>
      <c r="D77" s="115">
        <v>13.93</v>
      </c>
      <c r="E77" s="98">
        <v>1601.95</v>
      </c>
      <c r="F77" s="101" t="s">
        <v>12</v>
      </c>
    </row>
    <row r="78" spans="2:6" ht="12.5">
      <c r="B78" s="114">
        <v>45469.676550925928</v>
      </c>
      <c r="C78" s="100">
        <v>204</v>
      </c>
      <c r="D78" s="115">
        <v>13.93</v>
      </c>
      <c r="E78" s="98">
        <v>2841.72</v>
      </c>
      <c r="F78" s="101" t="s">
        <v>12</v>
      </c>
    </row>
    <row r="79" spans="2:6" ht="12.5">
      <c r="B79" s="114">
        <v>45469.676550925928</v>
      </c>
      <c r="C79" s="100">
        <v>41</v>
      </c>
      <c r="D79" s="115">
        <v>13.93</v>
      </c>
      <c r="E79" s="98">
        <v>571.13</v>
      </c>
      <c r="F79" s="101" t="s">
        <v>12</v>
      </c>
    </row>
    <row r="80" spans="2:6" ht="12.5">
      <c r="B80" s="114">
        <v>45469.676550925928</v>
      </c>
      <c r="C80" s="100">
        <v>309</v>
      </c>
      <c r="D80" s="115">
        <v>13.93</v>
      </c>
      <c r="E80" s="98">
        <v>4304.37</v>
      </c>
      <c r="F80" s="101" t="s">
        <v>12</v>
      </c>
    </row>
    <row r="81" spans="2:6" ht="12.5">
      <c r="B81" s="114">
        <v>45469.676550925928</v>
      </c>
      <c r="C81" s="100">
        <v>403</v>
      </c>
      <c r="D81" s="115">
        <v>13.93</v>
      </c>
      <c r="E81" s="98">
        <v>5613.79</v>
      </c>
      <c r="F81" s="101" t="s">
        <v>12</v>
      </c>
    </row>
    <row r="82" spans="2:6" ht="12.5">
      <c r="B82" s="114">
        <v>45469.676550925928</v>
      </c>
      <c r="C82" s="100">
        <v>794</v>
      </c>
      <c r="D82" s="115">
        <v>13.93</v>
      </c>
      <c r="E82" s="98">
        <v>11060.42</v>
      </c>
      <c r="F82" s="101" t="s">
        <v>12</v>
      </c>
    </row>
    <row r="83" spans="2:6" ht="12.5">
      <c r="B83" s="114">
        <v>45469.68273148148</v>
      </c>
      <c r="C83" s="100">
        <v>363</v>
      </c>
      <c r="D83" s="115">
        <v>13.93</v>
      </c>
      <c r="E83" s="98">
        <v>5056.59</v>
      </c>
      <c r="F83" s="101" t="s">
        <v>12</v>
      </c>
    </row>
    <row r="84" spans="2:6" ht="12.5">
      <c r="B84" s="114">
        <v>45469.68273148148</v>
      </c>
      <c r="C84" s="100">
        <v>407</v>
      </c>
      <c r="D84" s="115">
        <v>13.93</v>
      </c>
      <c r="E84" s="98">
        <v>5669.51</v>
      </c>
      <c r="F84" s="101" t="s">
        <v>12</v>
      </c>
    </row>
    <row r="85" spans="2:6" ht="12.5">
      <c r="B85" s="114">
        <v>45469.68953703704</v>
      </c>
      <c r="C85" s="100">
        <v>345</v>
      </c>
      <c r="D85" s="115">
        <v>13.92</v>
      </c>
      <c r="E85" s="98">
        <v>4802.3999999999996</v>
      </c>
      <c r="F85" s="101" t="s">
        <v>12</v>
      </c>
    </row>
    <row r="86" spans="2:6" ht="12.5">
      <c r="B86" s="114">
        <v>45469.68953703704</v>
      </c>
      <c r="C86" s="100">
        <v>60</v>
      </c>
      <c r="D86" s="115">
        <v>13.92</v>
      </c>
      <c r="E86" s="98">
        <v>835.2</v>
      </c>
      <c r="F86" s="101" t="s">
        <v>12</v>
      </c>
    </row>
    <row r="87" spans="2:6" ht="12.5">
      <c r="B87" s="114">
        <v>45469.68953703704</v>
      </c>
      <c r="C87" s="100">
        <v>732</v>
      </c>
      <c r="D87" s="115">
        <v>13.92</v>
      </c>
      <c r="E87" s="98">
        <v>10189.44</v>
      </c>
      <c r="F87" s="101" t="s">
        <v>12</v>
      </c>
    </row>
    <row r="88" spans="2:6" ht="12.5">
      <c r="B88" s="114">
        <v>45469.68953703704</v>
      </c>
      <c r="C88" s="100">
        <v>316</v>
      </c>
      <c r="D88" s="115">
        <v>13.91</v>
      </c>
      <c r="E88" s="98">
        <v>4395.5600000000004</v>
      </c>
      <c r="F88" s="101" t="s">
        <v>12</v>
      </c>
    </row>
    <row r="89" spans="2:6" ht="12.5">
      <c r="B89" s="114">
        <v>45469.68953703704</v>
      </c>
      <c r="C89" s="100">
        <v>475</v>
      </c>
      <c r="D89" s="115">
        <v>13.91</v>
      </c>
      <c r="E89" s="98">
        <v>6607.25</v>
      </c>
      <c r="F89" s="101" t="s">
        <v>12</v>
      </c>
    </row>
    <row r="90" spans="2:6" ht="12.5">
      <c r="B90" s="114">
        <v>45469.68953703704</v>
      </c>
      <c r="C90" s="100">
        <v>86</v>
      </c>
      <c r="D90" s="115">
        <v>13.91</v>
      </c>
      <c r="E90" s="98">
        <v>1196.26</v>
      </c>
      <c r="F90" s="101" t="s">
        <v>12</v>
      </c>
    </row>
    <row r="91" spans="2:6" ht="12.5">
      <c r="B91" s="114">
        <v>45469.68953703704</v>
      </c>
      <c r="C91" s="100">
        <v>122</v>
      </c>
      <c r="D91" s="115">
        <v>13.91</v>
      </c>
      <c r="E91" s="98">
        <v>1697.02</v>
      </c>
      <c r="F91" s="101" t="s">
        <v>12</v>
      </c>
    </row>
    <row r="92" spans="2:6" ht="12.5">
      <c r="B92" s="114">
        <v>45469.69153935185</v>
      </c>
      <c r="C92" s="100">
        <v>365</v>
      </c>
      <c r="D92" s="115">
        <v>13.93</v>
      </c>
      <c r="E92" s="98">
        <v>5084.45</v>
      </c>
      <c r="F92" s="101" t="s">
        <v>12</v>
      </c>
    </row>
    <row r="93" spans="2:6" ht="12.5">
      <c r="B93" s="114">
        <v>45469.69153935185</v>
      </c>
      <c r="C93" s="100">
        <v>12</v>
      </c>
      <c r="D93" s="115">
        <v>13.93</v>
      </c>
      <c r="E93" s="98">
        <v>167.16</v>
      </c>
      <c r="F93" s="101" t="s">
        <v>12</v>
      </c>
    </row>
    <row r="94" spans="2:6" ht="12.5">
      <c r="B94" s="114">
        <v>45469.706157407411</v>
      </c>
      <c r="C94" s="100">
        <v>19</v>
      </c>
      <c r="D94" s="115">
        <v>13.94</v>
      </c>
      <c r="E94" s="98">
        <v>264.86</v>
      </c>
      <c r="F94" s="101" t="s">
        <v>12</v>
      </c>
    </row>
    <row r="95" spans="2:6" ht="12.5">
      <c r="B95" s="114">
        <v>45469.706157407411</v>
      </c>
      <c r="C95" s="100">
        <v>351</v>
      </c>
      <c r="D95" s="115">
        <v>13.94</v>
      </c>
      <c r="E95" s="98">
        <v>4892.9399999999996</v>
      </c>
      <c r="F95" s="101" t="s">
        <v>12</v>
      </c>
    </row>
    <row r="96" spans="2:6" ht="12.5">
      <c r="B96" s="114">
        <v>45469.706157407411</v>
      </c>
      <c r="C96" s="100">
        <v>38</v>
      </c>
      <c r="D96" s="115">
        <v>13.94</v>
      </c>
      <c r="E96" s="98">
        <v>529.72</v>
      </c>
      <c r="F96" s="101" t="s">
        <v>12</v>
      </c>
    </row>
    <row r="97" spans="2:6" ht="12.5">
      <c r="B97" s="114">
        <v>45469.706273148149</v>
      </c>
      <c r="C97" s="100">
        <v>228</v>
      </c>
      <c r="D97" s="115">
        <v>13.93</v>
      </c>
      <c r="E97" s="98">
        <v>3176.04</v>
      </c>
      <c r="F97" s="101" t="s">
        <v>12</v>
      </c>
    </row>
    <row r="98" spans="2:6" ht="12.5">
      <c r="B98" s="114">
        <v>45469.706273148149</v>
      </c>
      <c r="C98" s="100">
        <v>150</v>
      </c>
      <c r="D98" s="115">
        <v>13.93</v>
      </c>
      <c r="E98" s="98">
        <v>2089.5</v>
      </c>
      <c r="F98" s="101" t="s">
        <v>12</v>
      </c>
    </row>
    <row r="99" spans="2:6" ht="12.5">
      <c r="B99" s="114">
        <v>45469.706273148149</v>
      </c>
      <c r="C99" s="100">
        <v>378</v>
      </c>
      <c r="D99" s="115">
        <v>13.93</v>
      </c>
      <c r="E99" s="98">
        <v>5265.54</v>
      </c>
      <c r="F99" s="101" t="s">
        <v>12</v>
      </c>
    </row>
    <row r="100" spans="2:6" ht="12.5">
      <c r="B100" s="114">
        <v>45469.706273148149</v>
      </c>
      <c r="C100" s="100">
        <v>700</v>
      </c>
      <c r="D100" s="115">
        <v>13.93</v>
      </c>
      <c r="E100" s="98">
        <v>9751</v>
      </c>
      <c r="F100" s="101" t="s">
        <v>12</v>
      </c>
    </row>
    <row r="101" spans="2:6" ht="12.5">
      <c r="B101" s="114">
        <v>45469.70653935185</v>
      </c>
      <c r="C101" s="100">
        <v>193</v>
      </c>
      <c r="D101" s="115">
        <v>13.92</v>
      </c>
      <c r="E101" s="98">
        <v>2686.56</v>
      </c>
      <c r="F101" s="101" t="s">
        <v>12</v>
      </c>
    </row>
    <row r="102" spans="2:6" ht="12.5">
      <c r="B102" s="114">
        <v>45469.70653935185</v>
      </c>
      <c r="C102" s="100">
        <v>167</v>
      </c>
      <c r="D102" s="115">
        <v>13.92</v>
      </c>
      <c r="E102" s="98">
        <v>2324.64</v>
      </c>
      <c r="F102" s="101" t="s">
        <v>12</v>
      </c>
    </row>
    <row r="103" spans="2:6" ht="12.5">
      <c r="B103" s="114">
        <v>45469.707013888888</v>
      </c>
      <c r="C103" s="100">
        <v>356</v>
      </c>
      <c r="D103" s="115">
        <v>13.91</v>
      </c>
      <c r="E103" s="98">
        <v>4951.96</v>
      </c>
      <c r="F103" s="101" t="s">
        <v>12</v>
      </c>
    </row>
    <row r="104" spans="2:6" ht="12.5">
      <c r="B104" s="114">
        <v>45469.716284722221</v>
      </c>
      <c r="C104" s="100">
        <v>283</v>
      </c>
      <c r="D104" s="115">
        <v>13.9</v>
      </c>
      <c r="E104" s="98">
        <v>3933.7000000000003</v>
      </c>
      <c r="F104" s="101" t="s">
        <v>12</v>
      </c>
    </row>
    <row r="105" spans="2:6" ht="12.5">
      <c r="B105" s="114">
        <v>45469.716284722221</v>
      </c>
      <c r="C105" s="100">
        <v>80</v>
      </c>
      <c r="D105" s="115">
        <v>13.9</v>
      </c>
      <c r="E105" s="98">
        <v>1112</v>
      </c>
      <c r="F105" s="101" t="s">
        <v>12</v>
      </c>
    </row>
    <row r="106" spans="2:6" ht="12.5">
      <c r="B106" s="114">
        <v>45469.716284722221</v>
      </c>
      <c r="C106" s="100">
        <v>379</v>
      </c>
      <c r="D106" s="115">
        <v>13.9</v>
      </c>
      <c r="E106" s="98">
        <v>5268.1</v>
      </c>
      <c r="F106" s="101" t="s">
        <v>12</v>
      </c>
    </row>
    <row r="107" spans="2:6" ht="12.5">
      <c r="B107" s="114">
        <v>45469.718773148146</v>
      </c>
      <c r="C107" s="100">
        <v>543</v>
      </c>
      <c r="D107" s="115">
        <v>13.91</v>
      </c>
      <c r="E107" s="98">
        <v>7553.13</v>
      </c>
      <c r="F107" s="101" t="s">
        <v>12</v>
      </c>
    </row>
    <row r="108" spans="2:6" ht="12.5">
      <c r="B108" s="114">
        <v>45469.718773148146</v>
      </c>
      <c r="C108" s="100">
        <v>700</v>
      </c>
      <c r="D108" s="115">
        <v>13.91</v>
      </c>
      <c r="E108" s="98">
        <v>9737</v>
      </c>
      <c r="F108" s="101" t="s">
        <v>12</v>
      </c>
    </row>
    <row r="109" spans="2:6" ht="12.5">
      <c r="B109" s="114">
        <v>45469.718773148146</v>
      </c>
      <c r="C109" s="100">
        <v>700</v>
      </c>
      <c r="D109" s="115">
        <v>13.91</v>
      </c>
      <c r="E109" s="98">
        <v>9737</v>
      </c>
      <c r="F109" s="101" t="s">
        <v>12</v>
      </c>
    </row>
    <row r="110" spans="2:6" ht="12.5">
      <c r="B110" s="114">
        <v>45469.718773148146</v>
      </c>
      <c r="C110" s="100">
        <v>22</v>
      </c>
      <c r="D110" s="115">
        <v>13.91</v>
      </c>
      <c r="E110" s="98">
        <v>306.02</v>
      </c>
      <c r="F110" s="101" t="s">
        <v>12</v>
      </c>
    </row>
    <row r="111" spans="2:6" ht="12.5">
      <c r="B111" s="114">
        <v>45469.718773148146</v>
      </c>
      <c r="C111" s="100">
        <v>35</v>
      </c>
      <c r="D111" s="115">
        <v>13.91</v>
      </c>
      <c r="E111" s="98">
        <v>486.85</v>
      </c>
      <c r="F111" s="101" t="s">
        <v>12</v>
      </c>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C70B9-48D9-42C3-B873-D0F2A661479D}">
  <sheetPr codeName="Sheet1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45468</v>
      </c>
      <c r="C15" s="83">
        <f>SUMIF(F20:F5000,F15,C20:C5000)</f>
        <v>18025</v>
      </c>
      <c r="D15" s="84">
        <f>E15/C15</f>
        <v>14.056932593619974</v>
      </c>
      <c r="E15" s="84">
        <f>SUMIF(F20:F5000,F15,E20:E5000)</f>
        <v>253376.21000000005</v>
      </c>
      <c r="F15" s="85" t="s">
        <v>12</v>
      </c>
    </row>
    <row r="16" spans="2:10">
      <c r="B16" s="82">
        <v>45468</v>
      </c>
      <c r="C16" s="83">
        <f>SUMIF(F20:F5001,F16,C20:C5001)</f>
        <v>0</v>
      </c>
      <c r="D16" s="84">
        <v>0</v>
      </c>
      <c r="E16" s="84">
        <f>SUMIF(F20:F5001,F16,E20:E5001)</f>
        <v>0</v>
      </c>
      <c r="F16" s="85" t="s">
        <v>22</v>
      </c>
    </row>
    <row r="17" spans="2:12" ht="12.5">
      <c r="B17" s="82">
        <v>45468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45468.379641203705</v>
      </c>
      <c r="C20" s="100">
        <v>198</v>
      </c>
      <c r="D20" s="115">
        <v>14.06</v>
      </c>
      <c r="E20" s="98">
        <v>2783.88</v>
      </c>
      <c r="F20" s="101" t="s">
        <v>12</v>
      </c>
      <c r="G20" s="116"/>
      <c r="H20" s="113"/>
      <c r="I20" s="113"/>
      <c r="J20" s="113"/>
      <c r="K20" s="113"/>
    </row>
    <row r="21" spans="2:12" ht="12.5">
      <c r="B21" s="114">
        <v>45468.379641203705</v>
      </c>
      <c r="C21" s="100">
        <v>545</v>
      </c>
      <c r="D21" s="115">
        <v>14.06</v>
      </c>
      <c r="E21" s="98">
        <v>7662.7</v>
      </c>
      <c r="F21" s="94" t="s">
        <v>12</v>
      </c>
    </row>
    <row r="22" spans="2:12" ht="12.5">
      <c r="B22" s="114">
        <v>45468.389050925929</v>
      </c>
      <c r="C22" s="100">
        <v>349</v>
      </c>
      <c r="D22" s="115">
        <v>14.05</v>
      </c>
      <c r="E22" s="98">
        <v>4903.45</v>
      </c>
      <c r="F22" s="94" t="s">
        <v>12</v>
      </c>
    </row>
    <row r="23" spans="2:12" ht="12.5">
      <c r="B23" s="114">
        <v>45468.389421296299</v>
      </c>
      <c r="C23" s="100">
        <v>383</v>
      </c>
      <c r="D23" s="115">
        <v>14.04</v>
      </c>
      <c r="E23" s="98">
        <v>5377.32</v>
      </c>
      <c r="F23" s="101" t="s">
        <v>12</v>
      </c>
    </row>
    <row r="24" spans="2:12" ht="12.5">
      <c r="B24" s="114">
        <v>45468.389421296299</v>
      </c>
      <c r="C24" s="100">
        <v>388</v>
      </c>
      <c r="D24" s="115">
        <v>14.04</v>
      </c>
      <c r="E24" s="98">
        <v>5447.5199999999995</v>
      </c>
      <c r="F24" s="101" t="s">
        <v>12</v>
      </c>
    </row>
    <row r="25" spans="2:12" ht="12.5">
      <c r="B25" s="114">
        <v>45468.395150462966</v>
      </c>
      <c r="C25" s="100">
        <v>380</v>
      </c>
      <c r="D25" s="115">
        <v>14.02</v>
      </c>
      <c r="E25" s="98">
        <v>5327.5999999999995</v>
      </c>
      <c r="F25" s="101" t="s">
        <v>12</v>
      </c>
    </row>
    <row r="26" spans="2:12" ht="12.5">
      <c r="B26" s="114">
        <v>45468.410983796297</v>
      </c>
      <c r="C26" s="100">
        <v>407</v>
      </c>
      <c r="D26" s="115">
        <v>14.04</v>
      </c>
      <c r="E26" s="98">
        <v>5714.28</v>
      </c>
      <c r="F26" s="101" t="s">
        <v>12</v>
      </c>
    </row>
    <row r="27" spans="2:12" ht="12.5">
      <c r="B27" s="114">
        <v>45468.417604166665</v>
      </c>
      <c r="C27" s="100">
        <v>418</v>
      </c>
      <c r="D27" s="115">
        <v>14.04</v>
      </c>
      <c r="E27" s="98">
        <v>5868.7199999999993</v>
      </c>
      <c r="F27" s="101" t="s">
        <v>12</v>
      </c>
    </row>
    <row r="28" spans="2:12" ht="12.5">
      <c r="B28" s="114">
        <v>45468.418275462966</v>
      </c>
      <c r="C28" s="100">
        <v>627</v>
      </c>
      <c r="D28" s="115">
        <v>14.03</v>
      </c>
      <c r="E28" s="98">
        <v>8796.81</v>
      </c>
      <c r="F28" s="101" t="s">
        <v>12</v>
      </c>
    </row>
    <row r="29" spans="2:12" ht="12.5">
      <c r="B29" s="114">
        <v>45468.418275462966</v>
      </c>
      <c r="C29" s="100">
        <v>476</v>
      </c>
      <c r="D29" s="115">
        <v>14.03</v>
      </c>
      <c r="E29" s="98">
        <v>6678.28</v>
      </c>
      <c r="F29" s="101" t="s">
        <v>12</v>
      </c>
    </row>
    <row r="30" spans="2:12" ht="12.5">
      <c r="B30" s="114">
        <v>45468.430127314816</v>
      </c>
      <c r="C30" s="100">
        <v>409</v>
      </c>
      <c r="D30" s="115">
        <v>14.1</v>
      </c>
      <c r="E30" s="98">
        <v>5766.9</v>
      </c>
      <c r="F30" s="101" t="s">
        <v>12</v>
      </c>
    </row>
    <row r="31" spans="2:12" ht="12.5">
      <c r="B31" s="114">
        <v>45468.450474537036</v>
      </c>
      <c r="C31" s="100">
        <v>32</v>
      </c>
      <c r="D31" s="115">
        <v>14.04</v>
      </c>
      <c r="E31" s="98">
        <v>449.28</v>
      </c>
      <c r="F31" s="101" t="s">
        <v>12</v>
      </c>
    </row>
    <row r="32" spans="2:12" ht="12.5">
      <c r="B32" s="114">
        <v>45468.450474537036</v>
      </c>
      <c r="C32" s="100">
        <v>425</v>
      </c>
      <c r="D32" s="115">
        <v>14.04</v>
      </c>
      <c r="E32" s="98">
        <v>5967</v>
      </c>
      <c r="F32" s="101" t="s">
        <v>12</v>
      </c>
    </row>
    <row r="33" spans="2:6" ht="12.5">
      <c r="B33" s="114">
        <v>45468.450474537036</v>
      </c>
      <c r="C33" s="100">
        <v>425</v>
      </c>
      <c r="D33" s="115">
        <v>14.04</v>
      </c>
      <c r="E33" s="98">
        <v>5967</v>
      </c>
      <c r="F33" s="101" t="s">
        <v>12</v>
      </c>
    </row>
    <row r="34" spans="2:6" ht="12.5">
      <c r="B34" s="114">
        <v>45468.46197916667</v>
      </c>
      <c r="C34" s="100">
        <v>724</v>
      </c>
      <c r="D34" s="115">
        <v>14.07</v>
      </c>
      <c r="E34" s="98">
        <v>10186.68</v>
      </c>
      <c r="F34" s="101" t="s">
        <v>12</v>
      </c>
    </row>
    <row r="35" spans="2:6" ht="12.5">
      <c r="B35" s="114">
        <v>45468.483807870369</v>
      </c>
      <c r="C35" s="100">
        <v>261</v>
      </c>
      <c r="D35" s="115">
        <v>14.05</v>
      </c>
      <c r="E35" s="98">
        <v>3667.05</v>
      </c>
      <c r="F35" s="101" t="s">
        <v>12</v>
      </c>
    </row>
    <row r="36" spans="2:6" ht="12.5">
      <c r="B36" s="114">
        <v>45468.483807870369</v>
      </c>
      <c r="C36" s="100">
        <v>267</v>
      </c>
      <c r="D36" s="115">
        <v>14.05</v>
      </c>
      <c r="E36" s="98">
        <v>3751.3500000000004</v>
      </c>
      <c r="F36" s="101" t="s">
        <v>12</v>
      </c>
    </row>
    <row r="37" spans="2:6" ht="12.5">
      <c r="B37" s="114">
        <v>45468.483807870369</v>
      </c>
      <c r="C37" s="100">
        <v>101</v>
      </c>
      <c r="D37" s="115">
        <v>14.05</v>
      </c>
      <c r="E37" s="98">
        <v>1419.0500000000002</v>
      </c>
      <c r="F37" s="101" t="s">
        <v>12</v>
      </c>
    </row>
    <row r="38" spans="2:6" ht="12.5">
      <c r="B38" s="114">
        <v>45468.483807870369</v>
      </c>
      <c r="C38" s="100">
        <v>519</v>
      </c>
      <c r="D38" s="115">
        <v>14.05</v>
      </c>
      <c r="E38" s="98">
        <v>7291.9500000000007</v>
      </c>
      <c r="F38" s="101" t="s">
        <v>12</v>
      </c>
    </row>
    <row r="39" spans="2:6" ht="12.5">
      <c r="B39" s="114">
        <v>45468.497511574074</v>
      </c>
      <c r="C39" s="100">
        <v>361</v>
      </c>
      <c r="D39" s="115">
        <v>14.07</v>
      </c>
      <c r="E39" s="98">
        <v>5079.2700000000004</v>
      </c>
      <c r="F39" s="101" t="s">
        <v>12</v>
      </c>
    </row>
    <row r="40" spans="2:6" ht="12.5">
      <c r="B40" s="114">
        <v>45468.510729166665</v>
      </c>
      <c r="C40" s="100">
        <v>754</v>
      </c>
      <c r="D40" s="115">
        <v>14.08</v>
      </c>
      <c r="E40" s="98">
        <v>10616.32</v>
      </c>
      <c r="F40" s="101" t="s">
        <v>12</v>
      </c>
    </row>
    <row r="41" spans="2:6" ht="12.5">
      <c r="B41" s="114">
        <v>45468.540011574078</v>
      </c>
      <c r="C41" s="100">
        <v>131</v>
      </c>
      <c r="D41" s="115">
        <v>14.08</v>
      </c>
      <c r="E41" s="98">
        <v>1844.48</v>
      </c>
      <c r="F41" s="101" t="s">
        <v>12</v>
      </c>
    </row>
    <row r="42" spans="2:6" ht="12.5">
      <c r="B42" s="114">
        <v>45468.541828703703</v>
      </c>
      <c r="C42" s="100">
        <v>89</v>
      </c>
      <c r="D42" s="115">
        <v>14.08</v>
      </c>
      <c r="E42" s="98">
        <v>1253.1200000000001</v>
      </c>
      <c r="F42" s="101" t="s">
        <v>12</v>
      </c>
    </row>
    <row r="43" spans="2:6" ht="12.5">
      <c r="B43" s="114">
        <v>45468.544247685182</v>
      </c>
      <c r="C43" s="100">
        <v>354</v>
      </c>
      <c r="D43" s="115">
        <v>14.08</v>
      </c>
      <c r="E43" s="98">
        <v>4984.32</v>
      </c>
      <c r="F43" s="101" t="s">
        <v>12</v>
      </c>
    </row>
    <row r="44" spans="2:6" ht="12.5">
      <c r="B44" s="114">
        <v>45468.544247685182</v>
      </c>
      <c r="C44" s="100">
        <v>4</v>
      </c>
      <c r="D44" s="115">
        <v>14.08</v>
      </c>
      <c r="E44" s="98">
        <v>56.32</v>
      </c>
      <c r="F44" s="101" t="s">
        <v>12</v>
      </c>
    </row>
    <row r="45" spans="2:6" ht="12.5">
      <c r="B45" s="114">
        <v>45468.552106481482</v>
      </c>
      <c r="C45" s="100">
        <v>100</v>
      </c>
      <c r="D45" s="115">
        <v>14.07</v>
      </c>
      <c r="E45" s="98">
        <v>1407</v>
      </c>
      <c r="F45" s="101" t="s">
        <v>12</v>
      </c>
    </row>
    <row r="46" spans="2:6" ht="12.5">
      <c r="B46" s="114">
        <v>45468.556979166664</v>
      </c>
      <c r="C46" s="100">
        <v>45</v>
      </c>
      <c r="D46" s="115">
        <v>14.07</v>
      </c>
      <c r="E46" s="98">
        <v>633.15</v>
      </c>
      <c r="F46" s="101" t="s">
        <v>12</v>
      </c>
    </row>
    <row r="47" spans="2:6" ht="12.5">
      <c r="B47" s="114">
        <v>45468.557233796295</v>
      </c>
      <c r="C47" s="100">
        <v>100</v>
      </c>
      <c r="D47" s="115">
        <v>14.07</v>
      </c>
      <c r="E47" s="98">
        <v>1407</v>
      </c>
      <c r="F47" s="101" t="s">
        <v>12</v>
      </c>
    </row>
    <row r="48" spans="2:6" ht="12.5">
      <c r="B48" s="114">
        <v>45468.559166666666</v>
      </c>
      <c r="C48" s="100">
        <v>350</v>
      </c>
      <c r="D48" s="115">
        <v>14.07</v>
      </c>
      <c r="E48" s="98">
        <v>4924.5</v>
      </c>
      <c r="F48" s="101" t="s">
        <v>12</v>
      </c>
    </row>
    <row r="49" spans="2:6" ht="12.5">
      <c r="B49" s="114">
        <v>45468.559166666666</v>
      </c>
      <c r="C49" s="100">
        <v>47</v>
      </c>
      <c r="D49" s="115">
        <v>14.07</v>
      </c>
      <c r="E49" s="98">
        <v>661.29</v>
      </c>
      <c r="F49" s="101" t="s">
        <v>12</v>
      </c>
    </row>
    <row r="50" spans="2:6" ht="12.5">
      <c r="B50" s="114">
        <v>45468.559166666666</v>
      </c>
      <c r="C50" s="100">
        <v>304</v>
      </c>
      <c r="D50" s="115">
        <v>14.07</v>
      </c>
      <c r="E50" s="98">
        <v>4277.28</v>
      </c>
      <c r="F50" s="101" t="s">
        <v>12</v>
      </c>
    </row>
    <row r="51" spans="2:6" ht="12.5">
      <c r="B51" s="114">
        <v>45468.559166666666</v>
      </c>
      <c r="C51" s="100">
        <v>351</v>
      </c>
      <c r="D51" s="115">
        <v>14.07</v>
      </c>
      <c r="E51" s="98">
        <v>4938.57</v>
      </c>
      <c r="F51" s="101" t="s">
        <v>12</v>
      </c>
    </row>
    <row r="52" spans="2:6" ht="12.5">
      <c r="B52" s="114">
        <v>45468.559166666666</v>
      </c>
      <c r="C52" s="100">
        <v>106</v>
      </c>
      <c r="D52" s="115">
        <v>14.07</v>
      </c>
      <c r="E52" s="98">
        <v>1491.42</v>
      </c>
      <c r="F52" s="101" t="s">
        <v>12</v>
      </c>
    </row>
    <row r="53" spans="2:6" ht="12.5">
      <c r="B53" s="114">
        <v>45468.590127314812</v>
      </c>
      <c r="C53" s="100">
        <v>411</v>
      </c>
      <c r="D53" s="115">
        <v>14.08</v>
      </c>
      <c r="E53" s="98">
        <v>5786.88</v>
      </c>
      <c r="F53" s="101" t="s">
        <v>12</v>
      </c>
    </row>
    <row r="54" spans="2:6" ht="12.5">
      <c r="B54" s="114">
        <v>45468.595416666663</v>
      </c>
      <c r="C54" s="100">
        <v>32</v>
      </c>
      <c r="D54" s="115">
        <v>14.06</v>
      </c>
      <c r="E54" s="98">
        <v>449.92</v>
      </c>
      <c r="F54" s="101" t="s">
        <v>12</v>
      </c>
    </row>
    <row r="55" spans="2:6" ht="12.5">
      <c r="B55" s="114">
        <v>45468.601782407408</v>
      </c>
      <c r="C55" s="100">
        <v>388</v>
      </c>
      <c r="D55" s="115">
        <v>14.09</v>
      </c>
      <c r="E55" s="98">
        <v>5466.92</v>
      </c>
      <c r="F55" s="101" t="s">
        <v>12</v>
      </c>
    </row>
    <row r="56" spans="2:6" ht="12.5">
      <c r="B56" s="114">
        <v>45468.602685185186</v>
      </c>
      <c r="C56" s="100">
        <v>216</v>
      </c>
      <c r="D56" s="115">
        <v>14.08</v>
      </c>
      <c r="E56" s="98">
        <v>3041.28</v>
      </c>
      <c r="F56" s="101" t="s">
        <v>12</v>
      </c>
    </row>
    <row r="57" spans="2:6" ht="12.5">
      <c r="B57" s="114">
        <v>45468.602685185186</v>
      </c>
      <c r="C57" s="100">
        <v>456</v>
      </c>
      <c r="D57" s="115">
        <v>14.08</v>
      </c>
      <c r="E57" s="98">
        <v>6420.4800000000005</v>
      </c>
      <c r="F57" s="101" t="s">
        <v>12</v>
      </c>
    </row>
    <row r="58" spans="2:6" ht="12.5">
      <c r="B58" s="114">
        <v>45468.602685185186</v>
      </c>
      <c r="C58" s="100">
        <v>151</v>
      </c>
      <c r="D58" s="115">
        <v>14.08</v>
      </c>
      <c r="E58" s="98">
        <v>2126.08</v>
      </c>
      <c r="F58" s="101" t="s">
        <v>12</v>
      </c>
    </row>
    <row r="59" spans="2:6" ht="12.5">
      <c r="B59" s="114">
        <v>45468.602685185186</v>
      </c>
      <c r="C59" s="100">
        <v>69</v>
      </c>
      <c r="D59" s="115">
        <v>14.08</v>
      </c>
      <c r="E59" s="98">
        <v>971.52</v>
      </c>
      <c r="F59" s="101" t="s">
        <v>12</v>
      </c>
    </row>
    <row r="60" spans="2:6" ht="12.5">
      <c r="B60" s="114">
        <v>45468.602685185186</v>
      </c>
      <c r="C60" s="100">
        <v>236</v>
      </c>
      <c r="D60" s="115">
        <v>14.08</v>
      </c>
      <c r="E60" s="98">
        <v>3322.88</v>
      </c>
      <c r="F60" s="101" t="s">
        <v>12</v>
      </c>
    </row>
    <row r="61" spans="2:6" ht="12.5">
      <c r="B61" s="114">
        <v>45468.614999999998</v>
      </c>
      <c r="C61" s="100">
        <v>360</v>
      </c>
      <c r="D61" s="115">
        <v>14.07</v>
      </c>
      <c r="E61" s="98">
        <v>5065.2</v>
      </c>
      <c r="F61" s="101" t="s">
        <v>12</v>
      </c>
    </row>
    <row r="62" spans="2:6" ht="12.5">
      <c r="B62" s="114">
        <v>45468.620474537034</v>
      </c>
      <c r="C62" s="100">
        <v>415</v>
      </c>
      <c r="D62" s="115">
        <v>14.05</v>
      </c>
      <c r="E62" s="98">
        <v>5830.75</v>
      </c>
      <c r="F62" s="101" t="s">
        <v>12</v>
      </c>
    </row>
    <row r="63" spans="2:6" ht="12.5">
      <c r="B63" s="114">
        <v>45468.635115740741</v>
      </c>
      <c r="C63" s="100">
        <v>725</v>
      </c>
      <c r="D63" s="115">
        <v>14.06</v>
      </c>
      <c r="E63" s="98">
        <v>10193.5</v>
      </c>
      <c r="F63" s="101" t="s">
        <v>12</v>
      </c>
    </row>
    <row r="64" spans="2:6" ht="12.5">
      <c r="B64" s="114">
        <v>45468.646192129629</v>
      </c>
      <c r="C64" s="100">
        <v>409</v>
      </c>
      <c r="D64" s="115">
        <v>14.02</v>
      </c>
      <c r="E64" s="98">
        <v>5734.1799999999994</v>
      </c>
      <c r="F64" s="101" t="s">
        <v>12</v>
      </c>
    </row>
    <row r="65" spans="2:6" ht="12.5">
      <c r="B65" s="114">
        <v>45468.649814814817</v>
      </c>
      <c r="C65" s="100">
        <v>364</v>
      </c>
      <c r="D65" s="115">
        <v>14.01</v>
      </c>
      <c r="E65" s="98">
        <v>5099.6400000000003</v>
      </c>
      <c r="F65" s="101" t="s">
        <v>12</v>
      </c>
    </row>
    <row r="66" spans="2:6" ht="12.5">
      <c r="B66" s="114">
        <v>45468.662303240744</v>
      </c>
      <c r="C66" s="100">
        <v>315</v>
      </c>
      <c r="D66" s="115">
        <v>14.04</v>
      </c>
      <c r="E66" s="98">
        <v>4422.5999999999995</v>
      </c>
      <c r="F66" s="101" t="s">
        <v>12</v>
      </c>
    </row>
    <row r="67" spans="2:6" ht="12.5">
      <c r="B67" s="114">
        <v>45468.662303240744</v>
      </c>
      <c r="C67" s="100">
        <v>10</v>
      </c>
      <c r="D67" s="115">
        <v>14.04</v>
      </c>
      <c r="E67" s="98">
        <v>140.39999999999998</v>
      </c>
      <c r="F67" s="101" t="s">
        <v>12</v>
      </c>
    </row>
    <row r="68" spans="2:6" ht="12.5">
      <c r="B68" s="114">
        <v>45468.662303240744</v>
      </c>
      <c r="C68" s="100">
        <v>47</v>
      </c>
      <c r="D68" s="115">
        <v>14.04</v>
      </c>
      <c r="E68" s="98">
        <v>659.88</v>
      </c>
      <c r="F68" s="101" t="s">
        <v>12</v>
      </c>
    </row>
    <row r="69" spans="2:6" ht="12.5">
      <c r="B69" s="114">
        <v>45468.662905092591</v>
      </c>
      <c r="C69" s="100">
        <v>709</v>
      </c>
      <c r="D69" s="115">
        <v>14.03</v>
      </c>
      <c r="E69" s="98">
        <v>9947.27</v>
      </c>
      <c r="F69" s="101" t="s">
        <v>12</v>
      </c>
    </row>
    <row r="70" spans="2:6" ht="12.5">
      <c r="B70" s="114">
        <v>45468.662905092591</v>
      </c>
      <c r="C70" s="100">
        <v>397</v>
      </c>
      <c r="D70" s="115">
        <v>14.03</v>
      </c>
      <c r="E70" s="98">
        <v>5569.91</v>
      </c>
      <c r="F70" s="101" t="s">
        <v>12</v>
      </c>
    </row>
    <row r="71" spans="2:6" ht="12.5">
      <c r="B71" s="114">
        <v>45468.674016203702</v>
      </c>
      <c r="C71" s="100">
        <v>369</v>
      </c>
      <c r="D71" s="115">
        <v>14.04</v>
      </c>
      <c r="E71" s="98">
        <v>5180.7599999999993</v>
      </c>
      <c r="F71" s="101" t="s">
        <v>12</v>
      </c>
    </row>
    <row r="72" spans="2:6" ht="12.5">
      <c r="B72" s="114">
        <v>45468.684479166666</v>
      </c>
      <c r="C72" s="100">
        <v>400</v>
      </c>
      <c r="D72" s="115">
        <v>14.07</v>
      </c>
      <c r="E72" s="98">
        <v>5628</v>
      </c>
      <c r="F72" s="101" t="s">
        <v>12</v>
      </c>
    </row>
    <row r="73" spans="2:6" ht="12.5">
      <c r="B73" s="114">
        <v>45468.685983796298</v>
      </c>
      <c r="C73" s="100">
        <v>357</v>
      </c>
      <c r="D73" s="115">
        <v>14.07</v>
      </c>
      <c r="E73" s="98">
        <v>5022.99</v>
      </c>
      <c r="F73" s="101" t="s">
        <v>12</v>
      </c>
    </row>
    <row r="74" spans="2:6" ht="12.5">
      <c r="B74" s="114">
        <v>45468.694571759261</v>
      </c>
      <c r="C74" s="100">
        <v>759</v>
      </c>
      <c r="D74" s="115">
        <v>14.09</v>
      </c>
      <c r="E74" s="98">
        <v>10694.31</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0B4B9-6182-4903-BA07-ED055EBFCAF5}">
  <sheetPr codeName="Sheet1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45467</v>
      </c>
      <c r="C15" s="83">
        <f>SUMIF(F20:F5000,F15,C20:C5000)</f>
        <v>25922</v>
      </c>
      <c r="D15" s="84">
        <f>E15/C15</f>
        <v>13.91244695625338</v>
      </c>
      <c r="E15" s="84">
        <f>SUMIF(F20:F5000,F15,E20:E5000)</f>
        <v>360638.45000000013</v>
      </c>
      <c r="F15" s="85" t="s">
        <v>12</v>
      </c>
    </row>
    <row r="16" spans="2:10">
      <c r="B16" s="82">
        <v>45467</v>
      </c>
      <c r="C16" s="83">
        <f>SUMIF(F20:F5001,F16,C20:C5001)</f>
        <v>0</v>
      </c>
      <c r="D16" s="84">
        <v>0</v>
      </c>
      <c r="E16" s="84">
        <f>SUMIF(F20:F5001,F16,E20:E5001)</f>
        <v>0</v>
      </c>
      <c r="F16" s="85" t="s">
        <v>22</v>
      </c>
    </row>
    <row r="17" spans="2:12" ht="12.5">
      <c r="B17" s="82">
        <v>45467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45467.392222222225</v>
      </c>
      <c r="C20" s="100">
        <v>384</v>
      </c>
      <c r="D20" s="115">
        <v>13.8</v>
      </c>
      <c r="E20" s="98">
        <v>5299.2000000000007</v>
      </c>
      <c r="F20" s="101" t="s">
        <v>12</v>
      </c>
      <c r="G20" s="116"/>
      <c r="H20" s="113"/>
      <c r="I20" s="113"/>
      <c r="J20" s="113"/>
      <c r="K20" s="113"/>
    </row>
    <row r="21" spans="2:12" ht="12.5">
      <c r="B21" s="114">
        <v>45467.392222222225</v>
      </c>
      <c r="C21" s="100">
        <v>26</v>
      </c>
      <c r="D21" s="115">
        <v>13.8</v>
      </c>
      <c r="E21" s="98">
        <v>358.8</v>
      </c>
      <c r="F21" s="94" t="s">
        <v>12</v>
      </c>
    </row>
    <row r="22" spans="2:12" ht="12.5">
      <c r="B22" s="114">
        <v>45467.392222222225</v>
      </c>
      <c r="C22" s="100">
        <v>165</v>
      </c>
      <c r="D22" s="115">
        <v>13.8</v>
      </c>
      <c r="E22" s="98">
        <v>2277</v>
      </c>
      <c r="F22" s="94" t="s">
        <v>12</v>
      </c>
    </row>
    <row r="23" spans="2:12" ht="12.5">
      <c r="B23" s="114">
        <v>45467.392222222225</v>
      </c>
      <c r="C23" s="100">
        <v>506</v>
      </c>
      <c r="D23" s="115">
        <v>13.8</v>
      </c>
      <c r="E23" s="98">
        <v>6982.8</v>
      </c>
      <c r="F23" s="101" t="s">
        <v>12</v>
      </c>
    </row>
    <row r="24" spans="2:12" ht="12.5">
      <c r="B24" s="114">
        <v>45467.406412037039</v>
      </c>
      <c r="C24" s="100">
        <v>162</v>
      </c>
      <c r="D24" s="115">
        <v>13.84</v>
      </c>
      <c r="E24" s="98">
        <v>2242.08</v>
      </c>
      <c r="F24" s="101" t="s">
        <v>12</v>
      </c>
    </row>
    <row r="25" spans="2:12" ht="12.5">
      <c r="B25" s="114">
        <v>45467.406412037039</v>
      </c>
      <c r="C25" s="100">
        <v>414</v>
      </c>
      <c r="D25" s="115">
        <v>13.84</v>
      </c>
      <c r="E25" s="98">
        <v>5729.76</v>
      </c>
      <c r="F25" s="101" t="s">
        <v>12</v>
      </c>
    </row>
    <row r="26" spans="2:12" ht="12.5">
      <c r="B26" s="114">
        <v>45467.413229166668</v>
      </c>
      <c r="C26" s="100">
        <v>93</v>
      </c>
      <c r="D26" s="115">
        <v>13.86</v>
      </c>
      <c r="E26" s="98">
        <v>1288.98</v>
      </c>
      <c r="F26" s="101" t="s">
        <v>12</v>
      </c>
    </row>
    <row r="27" spans="2:12" ht="12.5">
      <c r="B27" s="114">
        <v>45467.413229166668</v>
      </c>
      <c r="C27" s="100">
        <v>387</v>
      </c>
      <c r="D27" s="115">
        <v>13.86</v>
      </c>
      <c r="E27" s="98">
        <v>5363.82</v>
      </c>
      <c r="F27" s="101" t="s">
        <v>12</v>
      </c>
    </row>
    <row r="28" spans="2:12" ht="12.5">
      <c r="B28" s="114">
        <v>45467.424791666665</v>
      </c>
      <c r="C28" s="100">
        <v>479</v>
      </c>
      <c r="D28" s="115">
        <v>13.88</v>
      </c>
      <c r="E28" s="98">
        <v>6648.52</v>
      </c>
      <c r="F28" s="101" t="s">
        <v>12</v>
      </c>
    </row>
    <row r="29" spans="2:12" ht="12.5">
      <c r="B29" s="114">
        <v>45467.424791666665</v>
      </c>
      <c r="C29" s="100">
        <v>482</v>
      </c>
      <c r="D29" s="115">
        <v>13.88</v>
      </c>
      <c r="E29" s="98">
        <v>6690.1600000000008</v>
      </c>
      <c r="F29" s="101" t="s">
        <v>12</v>
      </c>
    </row>
    <row r="30" spans="2:12" ht="12.5">
      <c r="B30" s="114">
        <v>45467.453969907408</v>
      </c>
      <c r="C30" s="100">
        <v>487</v>
      </c>
      <c r="D30" s="115">
        <v>13.88</v>
      </c>
      <c r="E30" s="98">
        <v>6759.56</v>
      </c>
      <c r="F30" s="101" t="s">
        <v>12</v>
      </c>
    </row>
    <row r="31" spans="2:12" ht="12.5">
      <c r="B31" s="114">
        <v>45467.453969907408</v>
      </c>
      <c r="C31" s="100">
        <v>556</v>
      </c>
      <c r="D31" s="115">
        <v>13.88</v>
      </c>
      <c r="E31" s="98">
        <v>7717.2800000000007</v>
      </c>
      <c r="F31" s="101" t="s">
        <v>12</v>
      </c>
    </row>
    <row r="32" spans="2:12" ht="12.5">
      <c r="B32" s="114">
        <v>45467.455555555556</v>
      </c>
      <c r="C32" s="100">
        <v>513</v>
      </c>
      <c r="D32" s="115">
        <v>13.91</v>
      </c>
      <c r="E32" s="98">
        <v>7135.83</v>
      </c>
      <c r="F32" s="101" t="s">
        <v>12</v>
      </c>
    </row>
    <row r="33" spans="2:6" ht="12.5">
      <c r="B33" s="114">
        <v>45467.456134259257</v>
      </c>
      <c r="C33" s="100">
        <v>476</v>
      </c>
      <c r="D33" s="115">
        <v>13.91</v>
      </c>
      <c r="E33" s="98">
        <v>6621.16</v>
      </c>
      <c r="F33" s="101" t="s">
        <v>12</v>
      </c>
    </row>
    <row r="34" spans="2:6" ht="12.5">
      <c r="B34" s="114">
        <v>45467.456296296295</v>
      </c>
      <c r="C34" s="100">
        <v>450</v>
      </c>
      <c r="D34" s="115">
        <v>13.9</v>
      </c>
      <c r="E34" s="98">
        <v>6255</v>
      </c>
      <c r="F34" s="101" t="s">
        <v>12</v>
      </c>
    </row>
    <row r="35" spans="2:6" ht="12.5">
      <c r="B35" s="114">
        <v>45467.456296296295</v>
      </c>
      <c r="C35" s="100">
        <v>467</v>
      </c>
      <c r="D35" s="115">
        <v>13.9</v>
      </c>
      <c r="E35" s="98">
        <v>6491.3</v>
      </c>
      <c r="F35" s="101" t="s">
        <v>12</v>
      </c>
    </row>
    <row r="36" spans="2:6" ht="12.5">
      <c r="B36" s="114">
        <v>45467.471006944441</v>
      </c>
      <c r="C36" s="100">
        <v>573</v>
      </c>
      <c r="D36" s="115">
        <v>13.92</v>
      </c>
      <c r="E36" s="98">
        <v>7976.16</v>
      </c>
      <c r="F36" s="101" t="s">
        <v>12</v>
      </c>
    </row>
    <row r="37" spans="2:6" ht="12.5">
      <c r="B37" s="114">
        <v>45467.471006944441</v>
      </c>
      <c r="C37" s="100">
        <v>525</v>
      </c>
      <c r="D37" s="115">
        <v>13.92</v>
      </c>
      <c r="E37" s="98">
        <v>7308</v>
      </c>
      <c r="F37" s="101" t="s">
        <v>12</v>
      </c>
    </row>
    <row r="38" spans="2:6" ht="12.5">
      <c r="B38" s="114">
        <v>45467.471006944441</v>
      </c>
      <c r="C38" s="100">
        <v>482</v>
      </c>
      <c r="D38" s="115">
        <v>13.92</v>
      </c>
      <c r="E38" s="98">
        <v>6709.44</v>
      </c>
      <c r="F38" s="101" t="s">
        <v>12</v>
      </c>
    </row>
    <row r="39" spans="2:6" ht="12.5">
      <c r="B39" s="114">
        <v>45467.471006944441</v>
      </c>
      <c r="C39" s="100">
        <v>55</v>
      </c>
      <c r="D39" s="115">
        <v>13.92</v>
      </c>
      <c r="E39" s="98">
        <v>765.6</v>
      </c>
      <c r="F39" s="101" t="s">
        <v>12</v>
      </c>
    </row>
    <row r="40" spans="2:6" ht="12.5">
      <c r="B40" s="114">
        <v>45467.475289351853</v>
      </c>
      <c r="C40" s="100">
        <v>521</v>
      </c>
      <c r="D40" s="115">
        <v>13.92</v>
      </c>
      <c r="E40" s="98">
        <v>7252.32</v>
      </c>
      <c r="F40" s="101" t="s">
        <v>12</v>
      </c>
    </row>
    <row r="41" spans="2:6" ht="12.5">
      <c r="B41" s="114">
        <v>45467.49082175926</v>
      </c>
      <c r="C41" s="100">
        <v>554</v>
      </c>
      <c r="D41" s="115">
        <v>13.87</v>
      </c>
      <c r="E41" s="98">
        <v>7683.98</v>
      </c>
      <c r="F41" s="101" t="s">
        <v>12</v>
      </c>
    </row>
    <row r="42" spans="2:6" ht="12.5">
      <c r="B42" s="114">
        <v>45467.49082175926</v>
      </c>
      <c r="C42" s="100">
        <v>562</v>
      </c>
      <c r="D42" s="115">
        <v>13.87</v>
      </c>
      <c r="E42" s="98">
        <v>7794.94</v>
      </c>
      <c r="F42" s="101" t="s">
        <v>12</v>
      </c>
    </row>
    <row r="43" spans="2:6" ht="12.5">
      <c r="B43" s="114">
        <v>45467.514918981484</v>
      </c>
      <c r="C43" s="100">
        <v>500</v>
      </c>
      <c r="D43" s="115">
        <v>13.88</v>
      </c>
      <c r="E43" s="98">
        <v>6940</v>
      </c>
      <c r="F43" s="101" t="s">
        <v>12</v>
      </c>
    </row>
    <row r="44" spans="2:6" ht="12.5">
      <c r="B44" s="114">
        <v>45467.514918981484</v>
      </c>
      <c r="C44" s="100">
        <v>61</v>
      </c>
      <c r="D44" s="115">
        <v>13.88</v>
      </c>
      <c r="E44" s="98">
        <v>846.68000000000006</v>
      </c>
      <c r="F44" s="101" t="s">
        <v>12</v>
      </c>
    </row>
    <row r="45" spans="2:6" ht="12.5">
      <c r="B45" s="114">
        <v>45467.530347222222</v>
      </c>
      <c r="C45" s="100">
        <v>554</v>
      </c>
      <c r="D45" s="115">
        <v>13.88</v>
      </c>
      <c r="E45" s="98">
        <v>7689.52</v>
      </c>
      <c r="F45" s="101" t="s">
        <v>12</v>
      </c>
    </row>
    <row r="46" spans="2:6" ht="12.5">
      <c r="B46" s="114">
        <v>45467.530347222222</v>
      </c>
      <c r="C46" s="100">
        <v>472</v>
      </c>
      <c r="D46" s="115">
        <v>13.88</v>
      </c>
      <c r="E46" s="98">
        <v>6551.3600000000006</v>
      </c>
      <c r="F46" s="101" t="s">
        <v>12</v>
      </c>
    </row>
    <row r="47" spans="2:6" ht="12.5">
      <c r="B47" s="114">
        <v>45467.544189814813</v>
      </c>
      <c r="C47" s="100">
        <v>545</v>
      </c>
      <c r="D47" s="115">
        <v>13.91</v>
      </c>
      <c r="E47" s="98">
        <v>7580.95</v>
      </c>
      <c r="F47" s="101" t="s">
        <v>12</v>
      </c>
    </row>
    <row r="48" spans="2:6" ht="12.5">
      <c r="B48" s="114">
        <v>45467.544189814813</v>
      </c>
      <c r="C48" s="100">
        <v>568</v>
      </c>
      <c r="D48" s="115">
        <v>13.91</v>
      </c>
      <c r="E48" s="98">
        <v>7900.88</v>
      </c>
      <c r="F48" s="101" t="s">
        <v>12</v>
      </c>
    </row>
    <row r="49" spans="2:6" ht="12.5">
      <c r="B49" s="114">
        <v>45467.567245370374</v>
      </c>
      <c r="C49" s="100">
        <v>136</v>
      </c>
      <c r="D49" s="115">
        <v>13.96</v>
      </c>
      <c r="E49" s="98">
        <v>1898.5600000000002</v>
      </c>
      <c r="F49" s="101" t="s">
        <v>12</v>
      </c>
    </row>
    <row r="50" spans="2:6" ht="12.5">
      <c r="B50" s="114">
        <v>45467.567245370374</v>
      </c>
      <c r="C50" s="100">
        <v>1</v>
      </c>
      <c r="D50" s="115">
        <v>13.96</v>
      </c>
      <c r="E50" s="98">
        <v>13.96</v>
      </c>
      <c r="F50" s="101" t="s">
        <v>12</v>
      </c>
    </row>
    <row r="51" spans="2:6" ht="12.5">
      <c r="B51" s="114">
        <v>45467.567685185182</v>
      </c>
      <c r="C51" s="100">
        <v>492</v>
      </c>
      <c r="D51" s="115">
        <v>13.95</v>
      </c>
      <c r="E51" s="98">
        <v>6863.4</v>
      </c>
      <c r="F51" s="101" t="s">
        <v>12</v>
      </c>
    </row>
    <row r="52" spans="2:6" ht="12.5">
      <c r="B52" s="114">
        <v>45467.567685185182</v>
      </c>
      <c r="C52" s="100">
        <v>551</v>
      </c>
      <c r="D52" s="115">
        <v>13.95</v>
      </c>
      <c r="E52" s="98">
        <v>7686.45</v>
      </c>
      <c r="F52" s="101" t="s">
        <v>12</v>
      </c>
    </row>
    <row r="53" spans="2:6" ht="12.5">
      <c r="B53" s="114">
        <v>45467.573634259257</v>
      </c>
      <c r="C53" s="100">
        <v>345</v>
      </c>
      <c r="D53" s="115">
        <v>13.95</v>
      </c>
      <c r="E53" s="98">
        <v>4812.75</v>
      </c>
      <c r="F53" s="101" t="s">
        <v>12</v>
      </c>
    </row>
    <row r="54" spans="2:6" ht="12.5">
      <c r="B54" s="114">
        <v>45467.573634259257</v>
      </c>
      <c r="C54" s="100">
        <v>168</v>
      </c>
      <c r="D54" s="115">
        <v>13.95</v>
      </c>
      <c r="E54" s="98">
        <v>2343.6</v>
      </c>
      <c r="F54" s="101" t="s">
        <v>12</v>
      </c>
    </row>
    <row r="55" spans="2:6" ht="12.5">
      <c r="B55" s="114">
        <v>45467.580590277779</v>
      </c>
      <c r="C55" s="100">
        <v>388</v>
      </c>
      <c r="D55" s="115">
        <v>13.94</v>
      </c>
      <c r="E55" s="98">
        <v>5408.72</v>
      </c>
      <c r="F55" s="101" t="s">
        <v>12</v>
      </c>
    </row>
    <row r="56" spans="2:6" ht="12.5">
      <c r="B56" s="114">
        <v>45467.580590277779</v>
      </c>
      <c r="C56" s="100">
        <v>112</v>
      </c>
      <c r="D56" s="115">
        <v>13.94</v>
      </c>
      <c r="E56" s="98">
        <v>1561.28</v>
      </c>
      <c r="F56" s="101" t="s">
        <v>12</v>
      </c>
    </row>
    <row r="57" spans="2:6" ht="12.5">
      <c r="B57" s="114">
        <v>45467.585960648146</v>
      </c>
      <c r="C57" s="100">
        <v>493</v>
      </c>
      <c r="D57" s="115">
        <v>13.93</v>
      </c>
      <c r="E57" s="98">
        <v>6867.49</v>
      </c>
      <c r="F57" s="101" t="s">
        <v>12</v>
      </c>
    </row>
    <row r="58" spans="2:6" ht="12.5">
      <c r="B58" s="114">
        <v>45467.603333333333</v>
      </c>
      <c r="C58" s="100">
        <v>561</v>
      </c>
      <c r="D58" s="115">
        <v>13.95</v>
      </c>
      <c r="E58" s="98">
        <v>7825.95</v>
      </c>
      <c r="F58" s="101" t="s">
        <v>12</v>
      </c>
    </row>
    <row r="59" spans="2:6" ht="12.5">
      <c r="B59" s="114">
        <v>45467.608217592591</v>
      </c>
      <c r="C59" s="100">
        <v>119</v>
      </c>
      <c r="D59" s="115">
        <v>13.95</v>
      </c>
      <c r="E59" s="98">
        <v>1660.05</v>
      </c>
      <c r="F59" s="101" t="s">
        <v>12</v>
      </c>
    </row>
    <row r="60" spans="2:6" ht="12.5">
      <c r="B60" s="114">
        <v>45467.608217592591</v>
      </c>
      <c r="C60" s="100">
        <v>350</v>
      </c>
      <c r="D60" s="115">
        <v>13.95</v>
      </c>
      <c r="E60" s="98">
        <v>4882.5</v>
      </c>
      <c r="F60" s="101" t="s">
        <v>12</v>
      </c>
    </row>
    <row r="61" spans="2:6" ht="12.5">
      <c r="B61" s="114">
        <v>45467.610266203701</v>
      </c>
      <c r="C61" s="100">
        <v>350</v>
      </c>
      <c r="D61" s="115">
        <v>13.91</v>
      </c>
      <c r="E61" s="98">
        <v>4868.5</v>
      </c>
      <c r="F61" s="101" t="s">
        <v>12</v>
      </c>
    </row>
    <row r="62" spans="2:6" ht="12.5">
      <c r="B62" s="114">
        <v>45467.610266203701</v>
      </c>
      <c r="C62" s="100">
        <v>519</v>
      </c>
      <c r="D62" s="115">
        <v>13.9</v>
      </c>
      <c r="E62" s="98">
        <v>7214.1</v>
      </c>
      <c r="F62" s="101" t="s">
        <v>12</v>
      </c>
    </row>
    <row r="63" spans="2:6" ht="12.5">
      <c r="B63" s="114">
        <v>45467.610266203701</v>
      </c>
      <c r="C63" s="100">
        <v>486</v>
      </c>
      <c r="D63" s="115">
        <v>13.9</v>
      </c>
      <c r="E63" s="98">
        <v>6755.4000000000005</v>
      </c>
      <c r="F63" s="101" t="s">
        <v>12</v>
      </c>
    </row>
    <row r="64" spans="2:6" ht="12.5">
      <c r="B64" s="114">
        <v>45467.625</v>
      </c>
      <c r="C64" s="100">
        <v>41</v>
      </c>
      <c r="D64" s="115">
        <v>13.89</v>
      </c>
      <c r="E64" s="98">
        <v>569.49</v>
      </c>
      <c r="F64" s="101" t="s">
        <v>12</v>
      </c>
    </row>
    <row r="65" spans="2:6" ht="12.5">
      <c r="B65" s="114">
        <v>45467.625</v>
      </c>
      <c r="C65" s="100">
        <v>28</v>
      </c>
      <c r="D65" s="115">
        <v>13.89</v>
      </c>
      <c r="E65" s="98">
        <v>388.92</v>
      </c>
      <c r="F65" s="101" t="s">
        <v>12</v>
      </c>
    </row>
    <row r="66" spans="2:6" ht="12.5">
      <c r="B66" s="114">
        <v>45467.625</v>
      </c>
      <c r="C66" s="100">
        <v>1</v>
      </c>
      <c r="D66" s="115">
        <v>13.89</v>
      </c>
      <c r="E66" s="98">
        <v>13.89</v>
      </c>
      <c r="F66" s="101" t="s">
        <v>12</v>
      </c>
    </row>
    <row r="67" spans="2:6" ht="12.5">
      <c r="B67" s="114">
        <v>45467.625</v>
      </c>
      <c r="C67" s="100">
        <v>136</v>
      </c>
      <c r="D67" s="115">
        <v>13.89</v>
      </c>
      <c r="E67" s="98">
        <v>1889.04</v>
      </c>
      <c r="F67" s="101" t="s">
        <v>12</v>
      </c>
    </row>
    <row r="68" spans="2:6" ht="12.5">
      <c r="B68" s="114">
        <v>45467.625</v>
      </c>
      <c r="C68" s="100">
        <v>36</v>
      </c>
      <c r="D68" s="115">
        <v>13.89</v>
      </c>
      <c r="E68" s="98">
        <v>500.04</v>
      </c>
      <c r="F68" s="101" t="s">
        <v>12</v>
      </c>
    </row>
    <row r="69" spans="2:6" ht="12.5">
      <c r="B69" s="114">
        <v>45467.628761574073</v>
      </c>
      <c r="C69" s="100">
        <v>478</v>
      </c>
      <c r="D69" s="115">
        <v>13.89</v>
      </c>
      <c r="E69" s="98">
        <v>6639.42</v>
      </c>
      <c r="F69" s="101" t="s">
        <v>12</v>
      </c>
    </row>
    <row r="70" spans="2:6" ht="12.5">
      <c r="B70" s="114">
        <v>45467.628761574073</v>
      </c>
      <c r="C70" s="100">
        <v>521</v>
      </c>
      <c r="D70" s="115">
        <v>13.89</v>
      </c>
      <c r="E70" s="98">
        <v>7236.6900000000005</v>
      </c>
      <c r="F70" s="101" t="s">
        <v>12</v>
      </c>
    </row>
    <row r="71" spans="2:6" ht="12.5">
      <c r="B71" s="114">
        <v>45467.648287037038</v>
      </c>
      <c r="C71" s="100">
        <v>190</v>
      </c>
      <c r="D71" s="115">
        <v>13.91</v>
      </c>
      <c r="E71" s="98">
        <v>2642.9</v>
      </c>
      <c r="F71" s="101" t="s">
        <v>12</v>
      </c>
    </row>
    <row r="72" spans="2:6" ht="12.5">
      <c r="B72" s="114">
        <v>45467.648287037038</v>
      </c>
      <c r="C72" s="100">
        <v>216</v>
      </c>
      <c r="D72" s="115">
        <v>13.91</v>
      </c>
      <c r="E72" s="98">
        <v>3004.56</v>
      </c>
      <c r="F72" s="101" t="s">
        <v>12</v>
      </c>
    </row>
    <row r="73" spans="2:6" ht="12.5">
      <c r="B73" s="114">
        <v>45467.648287037038</v>
      </c>
      <c r="C73" s="100">
        <v>118</v>
      </c>
      <c r="D73" s="115">
        <v>13.91</v>
      </c>
      <c r="E73" s="98">
        <v>1641.38</v>
      </c>
      <c r="F73" s="101" t="s">
        <v>12</v>
      </c>
    </row>
    <row r="74" spans="2:6" ht="12.5">
      <c r="B74" s="114">
        <v>45467.653819444444</v>
      </c>
      <c r="C74" s="100">
        <v>440</v>
      </c>
      <c r="D74" s="115">
        <v>13.92</v>
      </c>
      <c r="E74" s="98">
        <v>6124.8</v>
      </c>
      <c r="F74" s="101" t="s">
        <v>12</v>
      </c>
    </row>
    <row r="75" spans="2:6" ht="12.5">
      <c r="B75" s="114">
        <v>45467.653819444444</v>
      </c>
      <c r="C75" s="100">
        <v>511</v>
      </c>
      <c r="D75" s="115">
        <v>13.91</v>
      </c>
      <c r="E75" s="98">
        <v>7108.01</v>
      </c>
      <c r="F75" s="101" t="s">
        <v>12</v>
      </c>
    </row>
    <row r="76" spans="2:6" ht="12.5">
      <c r="B76" s="114">
        <v>45467.653819444444</v>
      </c>
      <c r="C76" s="100">
        <v>531</v>
      </c>
      <c r="D76" s="115">
        <v>13.92</v>
      </c>
      <c r="E76" s="98">
        <v>7391.5199999999995</v>
      </c>
      <c r="F76" s="101" t="s">
        <v>12</v>
      </c>
    </row>
    <row r="77" spans="2:6" ht="12.5">
      <c r="B77" s="114">
        <v>45467.655370370368</v>
      </c>
      <c r="C77" s="100">
        <v>566</v>
      </c>
      <c r="D77" s="115">
        <v>13.91</v>
      </c>
      <c r="E77" s="98">
        <v>7873.06</v>
      </c>
      <c r="F77" s="101" t="s">
        <v>12</v>
      </c>
    </row>
    <row r="78" spans="2:6" ht="12.5">
      <c r="B78" s="114">
        <v>45467.656215277777</v>
      </c>
      <c r="C78" s="100">
        <v>508</v>
      </c>
      <c r="D78" s="115">
        <v>13.9</v>
      </c>
      <c r="E78" s="98">
        <v>7061.2</v>
      </c>
      <c r="F78" s="101" t="s">
        <v>12</v>
      </c>
    </row>
    <row r="79" spans="2:6" ht="12.5">
      <c r="B79" s="114">
        <v>45467.667199074072</v>
      </c>
      <c r="C79" s="100">
        <v>519</v>
      </c>
      <c r="D79" s="115">
        <v>13.94</v>
      </c>
      <c r="E79" s="98">
        <v>7234.86</v>
      </c>
      <c r="F79" s="101" t="s">
        <v>12</v>
      </c>
    </row>
    <row r="80" spans="2:6" ht="12.5">
      <c r="B80" s="114">
        <v>45467.670856481483</v>
      </c>
      <c r="C80" s="100">
        <v>387</v>
      </c>
      <c r="D80" s="115">
        <v>13.98</v>
      </c>
      <c r="E80" s="98">
        <v>5410.26</v>
      </c>
      <c r="F80" s="101" t="s">
        <v>12</v>
      </c>
    </row>
    <row r="81" spans="2:6" ht="12.5">
      <c r="B81" s="114">
        <v>45467.670856481483</v>
      </c>
      <c r="C81" s="100">
        <v>190</v>
      </c>
      <c r="D81" s="115">
        <v>13.98</v>
      </c>
      <c r="E81" s="98">
        <v>2656.2000000000003</v>
      </c>
      <c r="F81" s="101" t="s">
        <v>12</v>
      </c>
    </row>
    <row r="82" spans="2:6" ht="12.5">
      <c r="B82" s="114">
        <v>45467.675347222219</v>
      </c>
      <c r="C82" s="100">
        <v>495</v>
      </c>
      <c r="D82" s="115">
        <v>13.98</v>
      </c>
      <c r="E82" s="98">
        <v>6920.1</v>
      </c>
      <c r="F82" s="101" t="s">
        <v>12</v>
      </c>
    </row>
    <row r="83" spans="2:6" ht="12.5">
      <c r="B83" s="114">
        <v>45467.688576388886</v>
      </c>
      <c r="C83" s="100">
        <v>96</v>
      </c>
      <c r="D83" s="115">
        <v>13.98</v>
      </c>
      <c r="E83" s="98">
        <v>1342.08</v>
      </c>
      <c r="F83" s="101" t="s">
        <v>12</v>
      </c>
    </row>
    <row r="84" spans="2:6" ht="12.5">
      <c r="B84" s="114">
        <v>45467.701886574076</v>
      </c>
      <c r="C84" s="100">
        <v>487</v>
      </c>
      <c r="D84" s="115">
        <v>13.98</v>
      </c>
      <c r="E84" s="98">
        <v>6808.26</v>
      </c>
      <c r="F84" s="101" t="s">
        <v>12</v>
      </c>
    </row>
    <row r="85" spans="2:6" ht="12.5">
      <c r="B85" s="114">
        <v>45467.701886574076</v>
      </c>
      <c r="C85" s="100">
        <v>505</v>
      </c>
      <c r="D85" s="115">
        <v>13.98</v>
      </c>
      <c r="E85" s="98">
        <v>7059.9000000000005</v>
      </c>
      <c r="F85" s="101" t="s">
        <v>12</v>
      </c>
    </row>
    <row r="86" spans="2:6" ht="12.5">
      <c r="B86" s="114">
        <v>45467.701886574076</v>
      </c>
      <c r="C86" s="100">
        <v>401</v>
      </c>
      <c r="D86" s="115">
        <v>13.98</v>
      </c>
      <c r="E86" s="98">
        <v>5605.9800000000005</v>
      </c>
      <c r="F86" s="101" t="s">
        <v>12</v>
      </c>
    </row>
    <row r="87" spans="2:6" ht="12.5">
      <c r="B87" s="114">
        <v>45467.701886574076</v>
      </c>
      <c r="C87" s="100">
        <v>21</v>
      </c>
      <c r="D87" s="115">
        <v>13.98</v>
      </c>
      <c r="E87" s="98">
        <v>293.58</v>
      </c>
      <c r="F87" s="101" t="s">
        <v>12</v>
      </c>
    </row>
    <row r="88" spans="2:6" ht="12.5">
      <c r="B88" s="114">
        <v>45467.705289351848</v>
      </c>
      <c r="C88" s="100">
        <v>120</v>
      </c>
      <c r="D88" s="115">
        <v>13.98</v>
      </c>
      <c r="E88" s="98">
        <v>1677.6000000000001</v>
      </c>
      <c r="F88" s="101" t="s">
        <v>12</v>
      </c>
    </row>
    <row r="89" spans="2:6" ht="12.5">
      <c r="B89" s="114">
        <v>45467.709560185183</v>
      </c>
      <c r="C89" s="100">
        <v>380</v>
      </c>
      <c r="D89" s="115">
        <v>13.98</v>
      </c>
      <c r="E89" s="98">
        <v>5312.4000000000005</v>
      </c>
      <c r="F89" s="101" t="s">
        <v>12</v>
      </c>
    </row>
    <row r="90" spans="2:6" ht="12.5">
      <c r="B90" s="114">
        <v>45467.710300925923</v>
      </c>
      <c r="C90" s="100">
        <v>492</v>
      </c>
      <c r="D90" s="115">
        <v>13.97</v>
      </c>
      <c r="E90" s="98">
        <v>6873.2400000000007</v>
      </c>
      <c r="F90" s="101" t="s">
        <v>12</v>
      </c>
    </row>
    <row r="91" spans="2:6" ht="12.5">
      <c r="B91" s="114">
        <v>45467.714432870373</v>
      </c>
      <c r="C91" s="100">
        <v>418</v>
      </c>
      <c r="D91" s="115">
        <v>13.96</v>
      </c>
      <c r="E91" s="98">
        <v>5835.2800000000007</v>
      </c>
      <c r="F91" s="101" t="s">
        <v>12</v>
      </c>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CFDAB-F004-42C5-8DEC-A8F189EC96A2}">
  <sheetPr codeName="Sheet2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45464</v>
      </c>
      <c r="C15" s="83">
        <f>SUMIF(F20:F5000,F15,C20:C5000)</f>
        <v>29176</v>
      </c>
      <c r="D15" s="84">
        <f>E15/C15</f>
        <v>13.829186317521252</v>
      </c>
      <c r="E15" s="84">
        <f>SUMIF(F20:F5000,F15,E20:E5000)</f>
        <v>403480.34</v>
      </c>
      <c r="F15" s="85" t="s">
        <v>12</v>
      </c>
    </row>
    <row r="16" spans="2:10">
      <c r="B16" s="82">
        <v>45464</v>
      </c>
      <c r="C16" s="83">
        <f>SUMIF(F20:F5001,F16,C20:C5001)</f>
        <v>0</v>
      </c>
      <c r="D16" s="84">
        <v>0</v>
      </c>
      <c r="E16" s="84">
        <f>SUMIF(F20:F5001,F16,E20:E5001)</f>
        <v>0</v>
      </c>
      <c r="F16" s="85" t="s">
        <v>22</v>
      </c>
    </row>
    <row r="17" spans="2:12" ht="12.5">
      <c r="B17" s="82">
        <v>45464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45464.379374999997</v>
      </c>
      <c r="C20" s="100">
        <v>378</v>
      </c>
      <c r="D20" s="115">
        <v>13.91</v>
      </c>
      <c r="E20" s="98">
        <v>5257.9800000000005</v>
      </c>
      <c r="F20" s="101" t="s">
        <v>12</v>
      </c>
      <c r="G20" s="116"/>
      <c r="H20" s="113"/>
      <c r="I20" s="113"/>
      <c r="J20" s="113"/>
      <c r="K20" s="113"/>
    </row>
    <row r="21" spans="2:12" ht="12.5">
      <c r="B21" s="114">
        <v>45464.379374999997</v>
      </c>
      <c r="C21" s="100">
        <v>391</v>
      </c>
      <c r="D21" s="115">
        <v>13.9</v>
      </c>
      <c r="E21" s="98">
        <v>5434.9000000000005</v>
      </c>
      <c r="F21" s="94" t="s">
        <v>12</v>
      </c>
    </row>
    <row r="22" spans="2:12" ht="12.5">
      <c r="B22" s="114">
        <v>45464.379374999997</v>
      </c>
      <c r="C22" s="100">
        <v>364</v>
      </c>
      <c r="D22" s="115">
        <v>13.9</v>
      </c>
      <c r="E22" s="98">
        <v>5059.6000000000004</v>
      </c>
      <c r="F22" s="94" t="s">
        <v>12</v>
      </c>
    </row>
    <row r="23" spans="2:12" ht="12.5">
      <c r="B23" s="114">
        <v>45464.391273148147</v>
      </c>
      <c r="C23" s="100">
        <v>378</v>
      </c>
      <c r="D23" s="115">
        <v>13.96</v>
      </c>
      <c r="E23" s="98">
        <v>5276.88</v>
      </c>
      <c r="F23" s="101" t="s">
        <v>12</v>
      </c>
    </row>
    <row r="24" spans="2:12" ht="12.5">
      <c r="B24" s="114">
        <v>45464.395856481482</v>
      </c>
      <c r="C24" s="100">
        <v>393</v>
      </c>
      <c r="D24" s="115">
        <v>13.96</v>
      </c>
      <c r="E24" s="98">
        <v>5486.2800000000007</v>
      </c>
      <c r="F24" s="101" t="s">
        <v>12</v>
      </c>
    </row>
    <row r="25" spans="2:12" ht="12.5">
      <c r="B25" s="114">
        <v>45464.39980324074</v>
      </c>
      <c r="C25" s="100">
        <v>437</v>
      </c>
      <c r="D25" s="115">
        <v>13.93</v>
      </c>
      <c r="E25" s="98">
        <v>6087.41</v>
      </c>
      <c r="F25" s="101" t="s">
        <v>12</v>
      </c>
    </row>
    <row r="26" spans="2:12" ht="12.5">
      <c r="B26" s="114">
        <v>45464.39980324074</v>
      </c>
      <c r="C26" s="100">
        <v>381</v>
      </c>
      <c r="D26" s="115">
        <v>13.93</v>
      </c>
      <c r="E26" s="98">
        <v>5307.33</v>
      </c>
      <c r="F26" s="101" t="s">
        <v>12</v>
      </c>
    </row>
    <row r="27" spans="2:12" ht="12.5">
      <c r="B27" s="114">
        <v>45464.39980324074</v>
      </c>
      <c r="C27" s="100">
        <v>390</v>
      </c>
      <c r="D27" s="115">
        <v>13.93</v>
      </c>
      <c r="E27" s="98">
        <v>5432.7</v>
      </c>
      <c r="F27" s="101" t="s">
        <v>12</v>
      </c>
    </row>
    <row r="28" spans="2:12" ht="12.5">
      <c r="B28" s="114">
        <v>45464.408807870372</v>
      </c>
      <c r="C28" s="100">
        <v>137</v>
      </c>
      <c r="D28" s="115">
        <v>13.89</v>
      </c>
      <c r="E28" s="98">
        <v>1902.93</v>
      </c>
      <c r="F28" s="101" t="s">
        <v>12</v>
      </c>
    </row>
    <row r="29" spans="2:12" ht="12.5">
      <c r="B29" s="114">
        <v>45464.435787037037</v>
      </c>
      <c r="C29" s="100">
        <v>774</v>
      </c>
      <c r="D29" s="115">
        <v>13.93</v>
      </c>
      <c r="E29" s="98">
        <v>10781.82</v>
      </c>
      <c r="F29" s="101" t="s">
        <v>12</v>
      </c>
    </row>
    <row r="30" spans="2:12" ht="12.5">
      <c r="B30" s="114">
        <v>45464.435787037037</v>
      </c>
      <c r="C30" s="100">
        <v>477</v>
      </c>
      <c r="D30" s="115">
        <v>13.93</v>
      </c>
      <c r="E30" s="98">
        <v>6644.61</v>
      </c>
      <c r="F30" s="101" t="s">
        <v>12</v>
      </c>
    </row>
    <row r="31" spans="2:12" ht="12.5">
      <c r="B31" s="114">
        <v>45464.435787037037</v>
      </c>
      <c r="C31" s="100">
        <v>68</v>
      </c>
      <c r="D31" s="115">
        <v>13.93</v>
      </c>
      <c r="E31" s="98">
        <v>947.24</v>
      </c>
      <c r="F31" s="101" t="s">
        <v>12</v>
      </c>
    </row>
    <row r="32" spans="2:12" ht="12.5">
      <c r="B32" s="114">
        <v>45464.435787037037</v>
      </c>
      <c r="C32" s="100">
        <v>229</v>
      </c>
      <c r="D32" s="115">
        <v>13.93</v>
      </c>
      <c r="E32" s="98">
        <v>3189.97</v>
      </c>
      <c r="F32" s="101" t="s">
        <v>12</v>
      </c>
    </row>
    <row r="33" spans="2:6" ht="12.5">
      <c r="B33" s="114">
        <v>45464.436828703707</v>
      </c>
      <c r="C33" s="100">
        <v>117</v>
      </c>
      <c r="D33" s="115">
        <v>13.89</v>
      </c>
      <c r="E33" s="98">
        <v>1625.13</v>
      </c>
      <c r="F33" s="101" t="s">
        <v>12</v>
      </c>
    </row>
    <row r="34" spans="2:6" ht="12.5">
      <c r="B34" s="114">
        <v>45464.436828703707</v>
      </c>
      <c r="C34" s="100">
        <v>301</v>
      </c>
      <c r="D34" s="115">
        <v>13.89</v>
      </c>
      <c r="E34" s="98">
        <v>4180.8900000000003</v>
      </c>
      <c r="F34" s="101" t="s">
        <v>12</v>
      </c>
    </row>
    <row r="35" spans="2:6" ht="12.5">
      <c r="B35" s="114">
        <v>45464.45040509259</v>
      </c>
      <c r="C35" s="100">
        <v>376</v>
      </c>
      <c r="D35" s="115">
        <v>13.85</v>
      </c>
      <c r="E35" s="98">
        <v>5207.5999999999995</v>
      </c>
      <c r="F35" s="101" t="s">
        <v>12</v>
      </c>
    </row>
    <row r="36" spans="2:6" ht="12.5">
      <c r="B36" s="114">
        <v>45464.45040509259</v>
      </c>
      <c r="C36" s="100">
        <v>358</v>
      </c>
      <c r="D36" s="115">
        <v>13.85</v>
      </c>
      <c r="E36" s="98">
        <v>4958.3</v>
      </c>
      <c r="F36" s="101" t="s">
        <v>12</v>
      </c>
    </row>
    <row r="37" spans="2:6" ht="12.5">
      <c r="B37" s="114">
        <v>45464.465590277781</v>
      </c>
      <c r="C37" s="100">
        <v>153</v>
      </c>
      <c r="D37" s="115">
        <v>13.81</v>
      </c>
      <c r="E37" s="98">
        <v>2112.9300000000003</v>
      </c>
      <c r="F37" s="101" t="s">
        <v>12</v>
      </c>
    </row>
    <row r="38" spans="2:6" ht="12.5">
      <c r="B38" s="114">
        <v>45464.465590277781</v>
      </c>
      <c r="C38" s="100">
        <v>847</v>
      </c>
      <c r="D38" s="115">
        <v>13.81</v>
      </c>
      <c r="E38" s="98">
        <v>11697.07</v>
      </c>
      <c r="F38" s="101" t="s">
        <v>12</v>
      </c>
    </row>
    <row r="39" spans="2:6" ht="12.5">
      <c r="B39" s="114">
        <v>45464.467939814815</v>
      </c>
      <c r="C39" s="100">
        <v>439</v>
      </c>
      <c r="D39" s="115">
        <v>13.81</v>
      </c>
      <c r="E39" s="98">
        <v>6062.59</v>
      </c>
      <c r="F39" s="101" t="s">
        <v>12</v>
      </c>
    </row>
    <row r="40" spans="2:6" ht="12.5">
      <c r="B40" s="114">
        <v>45464.467939814815</v>
      </c>
      <c r="C40" s="100">
        <v>361</v>
      </c>
      <c r="D40" s="115">
        <v>13.81</v>
      </c>
      <c r="E40" s="98">
        <v>4985.41</v>
      </c>
      <c r="F40" s="101" t="s">
        <v>12</v>
      </c>
    </row>
    <row r="41" spans="2:6" ht="12.5">
      <c r="B41" s="114">
        <v>45464.467939814815</v>
      </c>
      <c r="C41" s="100">
        <v>354</v>
      </c>
      <c r="D41" s="115">
        <v>13.81</v>
      </c>
      <c r="E41" s="98">
        <v>4888.74</v>
      </c>
      <c r="F41" s="101" t="s">
        <v>12</v>
      </c>
    </row>
    <row r="42" spans="2:6" ht="12.5">
      <c r="B42" s="114">
        <v>45464.473032407404</v>
      </c>
      <c r="C42" s="100">
        <v>422</v>
      </c>
      <c r="D42" s="115">
        <v>13.78</v>
      </c>
      <c r="E42" s="98">
        <v>5815.16</v>
      </c>
      <c r="F42" s="101" t="s">
        <v>12</v>
      </c>
    </row>
    <row r="43" spans="2:6" ht="12.5">
      <c r="B43" s="114">
        <v>45464.48510416667</v>
      </c>
      <c r="C43" s="100">
        <v>388</v>
      </c>
      <c r="D43" s="115">
        <v>13.82</v>
      </c>
      <c r="E43" s="98">
        <v>5362.16</v>
      </c>
      <c r="F43" s="101" t="s">
        <v>12</v>
      </c>
    </row>
    <row r="44" spans="2:6" ht="12.5">
      <c r="B44" s="114">
        <v>45464.48510416667</v>
      </c>
      <c r="C44" s="100">
        <v>364</v>
      </c>
      <c r="D44" s="115">
        <v>13.82</v>
      </c>
      <c r="E44" s="98">
        <v>5030.4800000000005</v>
      </c>
      <c r="F44" s="101" t="s">
        <v>12</v>
      </c>
    </row>
    <row r="45" spans="2:6" ht="12.5">
      <c r="B45" s="114">
        <v>45464.489131944443</v>
      </c>
      <c r="C45" s="100">
        <v>422</v>
      </c>
      <c r="D45" s="115">
        <v>13.81</v>
      </c>
      <c r="E45" s="98">
        <v>5827.8200000000006</v>
      </c>
      <c r="F45" s="101" t="s">
        <v>12</v>
      </c>
    </row>
    <row r="46" spans="2:6" ht="12.5">
      <c r="B46" s="114">
        <v>45464.494444444441</v>
      </c>
      <c r="C46" s="100">
        <v>349</v>
      </c>
      <c r="D46" s="115">
        <v>13.76</v>
      </c>
      <c r="E46" s="98">
        <v>4802.24</v>
      </c>
      <c r="F46" s="101" t="s">
        <v>12</v>
      </c>
    </row>
    <row r="47" spans="2:6" ht="12.5">
      <c r="B47" s="114">
        <v>45464.510150462964</v>
      </c>
      <c r="C47" s="100">
        <v>371</v>
      </c>
      <c r="D47" s="115">
        <v>13.77</v>
      </c>
      <c r="E47" s="98">
        <v>5108.67</v>
      </c>
      <c r="F47" s="101" t="s">
        <v>12</v>
      </c>
    </row>
    <row r="48" spans="2:6" ht="12.5">
      <c r="B48" s="114">
        <v>45464.521238425928</v>
      </c>
      <c r="C48" s="100">
        <v>409</v>
      </c>
      <c r="D48" s="115">
        <v>13.76</v>
      </c>
      <c r="E48" s="98">
        <v>5627.84</v>
      </c>
      <c r="F48" s="101" t="s">
        <v>12</v>
      </c>
    </row>
    <row r="49" spans="2:6" ht="12.5">
      <c r="B49" s="114">
        <v>45464.521238425928</v>
      </c>
      <c r="C49" s="100">
        <v>759</v>
      </c>
      <c r="D49" s="115">
        <v>13.76</v>
      </c>
      <c r="E49" s="98">
        <v>10443.84</v>
      </c>
      <c r="F49" s="101" t="s">
        <v>12</v>
      </c>
    </row>
    <row r="50" spans="2:6" ht="12.5">
      <c r="B50" s="114">
        <v>45464.521238425928</v>
      </c>
      <c r="C50" s="100">
        <v>402</v>
      </c>
      <c r="D50" s="115">
        <v>13.76</v>
      </c>
      <c r="E50" s="98">
        <v>5531.5199999999995</v>
      </c>
      <c r="F50" s="101" t="s">
        <v>12</v>
      </c>
    </row>
    <row r="51" spans="2:6" ht="12.5">
      <c r="B51" s="114">
        <v>45464.550752314812</v>
      </c>
      <c r="C51" s="100">
        <v>406</v>
      </c>
      <c r="D51" s="115">
        <v>13.81</v>
      </c>
      <c r="E51" s="98">
        <v>5606.8600000000006</v>
      </c>
      <c r="F51" s="101" t="s">
        <v>12</v>
      </c>
    </row>
    <row r="52" spans="2:6" ht="12.5">
      <c r="B52" s="114">
        <v>45464.550752314812</v>
      </c>
      <c r="C52" s="100">
        <v>3</v>
      </c>
      <c r="D52" s="115">
        <v>13.81</v>
      </c>
      <c r="E52" s="98">
        <v>41.43</v>
      </c>
      <c r="F52" s="101" t="s">
        <v>12</v>
      </c>
    </row>
    <row r="53" spans="2:6" ht="12.5">
      <c r="B53" s="114">
        <v>45464.561006944445</v>
      </c>
      <c r="C53" s="100">
        <v>7</v>
      </c>
      <c r="D53" s="115">
        <v>13.82</v>
      </c>
      <c r="E53" s="98">
        <v>96.740000000000009</v>
      </c>
      <c r="F53" s="101" t="s">
        <v>12</v>
      </c>
    </row>
    <row r="54" spans="2:6" ht="12.5">
      <c r="B54" s="114">
        <v>45464.561006944445</v>
      </c>
      <c r="C54" s="100">
        <v>3</v>
      </c>
      <c r="D54" s="115">
        <v>13.82</v>
      </c>
      <c r="E54" s="98">
        <v>41.46</v>
      </c>
      <c r="F54" s="101" t="s">
        <v>12</v>
      </c>
    </row>
    <row r="55" spans="2:6" ht="12.5">
      <c r="B55" s="114">
        <v>45464.561006944445</v>
      </c>
      <c r="C55" s="100">
        <v>6</v>
      </c>
      <c r="D55" s="115">
        <v>13.82</v>
      </c>
      <c r="E55" s="98">
        <v>82.92</v>
      </c>
      <c r="F55" s="101" t="s">
        <v>12</v>
      </c>
    </row>
    <row r="56" spans="2:6" ht="12.5">
      <c r="B56" s="114">
        <v>45464.561006944445</v>
      </c>
      <c r="C56" s="100">
        <v>179</v>
      </c>
      <c r="D56" s="115">
        <v>13.82</v>
      </c>
      <c r="E56" s="98">
        <v>2473.7800000000002</v>
      </c>
      <c r="F56" s="101" t="s">
        <v>12</v>
      </c>
    </row>
    <row r="57" spans="2:6" ht="12.5">
      <c r="B57" s="114">
        <v>45464.568391203706</v>
      </c>
      <c r="C57" s="100">
        <v>4</v>
      </c>
      <c r="D57" s="115">
        <v>13.82</v>
      </c>
      <c r="E57" s="98">
        <v>55.28</v>
      </c>
      <c r="F57" s="101" t="s">
        <v>12</v>
      </c>
    </row>
    <row r="58" spans="2:6" ht="12.5">
      <c r="B58" s="114">
        <v>45464.568391203706</v>
      </c>
      <c r="C58" s="100">
        <v>6</v>
      </c>
      <c r="D58" s="115">
        <v>13.82</v>
      </c>
      <c r="E58" s="98">
        <v>82.92</v>
      </c>
      <c r="F58" s="101" t="s">
        <v>12</v>
      </c>
    </row>
    <row r="59" spans="2:6" ht="12.5">
      <c r="B59" s="114">
        <v>45464.568923611114</v>
      </c>
      <c r="C59" s="100">
        <v>6</v>
      </c>
      <c r="D59" s="115">
        <v>13.82</v>
      </c>
      <c r="E59" s="98">
        <v>82.92</v>
      </c>
      <c r="F59" s="101" t="s">
        <v>12</v>
      </c>
    </row>
    <row r="60" spans="2:6" ht="12.5">
      <c r="B60" s="114">
        <v>45464.568923611114</v>
      </c>
      <c r="C60" s="100">
        <v>349</v>
      </c>
      <c r="D60" s="115">
        <v>13.81</v>
      </c>
      <c r="E60" s="98">
        <v>4819.6900000000005</v>
      </c>
      <c r="F60" s="101" t="s">
        <v>12</v>
      </c>
    </row>
    <row r="61" spans="2:6" ht="12.5">
      <c r="B61" s="114">
        <v>45464.568923611114</v>
      </c>
      <c r="C61" s="100">
        <v>451</v>
      </c>
      <c r="D61" s="115">
        <v>13.81</v>
      </c>
      <c r="E61" s="98">
        <v>6228.31</v>
      </c>
      <c r="F61" s="101" t="s">
        <v>12</v>
      </c>
    </row>
    <row r="62" spans="2:6" ht="12.5">
      <c r="B62" s="114">
        <v>45464.568923611114</v>
      </c>
      <c r="C62" s="100">
        <v>422</v>
      </c>
      <c r="D62" s="115">
        <v>13.81</v>
      </c>
      <c r="E62" s="98">
        <v>5827.8200000000006</v>
      </c>
      <c r="F62" s="101" t="s">
        <v>12</v>
      </c>
    </row>
    <row r="63" spans="2:6" ht="12.5">
      <c r="B63" s="114">
        <v>45464.568923611114</v>
      </c>
      <c r="C63" s="100">
        <v>378</v>
      </c>
      <c r="D63" s="115">
        <v>13.81</v>
      </c>
      <c r="E63" s="98">
        <v>5220.18</v>
      </c>
      <c r="F63" s="101" t="s">
        <v>12</v>
      </c>
    </row>
    <row r="64" spans="2:6" ht="12.5">
      <c r="B64" s="114">
        <v>45464.568923611114</v>
      </c>
      <c r="C64" s="100">
        <v>451</v>
      </c>
      <c r="D64" s="115">
        <v>13.81</v>
      </c>
      <c r="E64" s="98">
        <v>6228.31</v>
      </c>
      <c r="F64" s="101" t="s">
        <v>12</v>
      </c>
    </row>
    <row r="65" spans="2:6" ht="12.5">
      <c r="B65" s="114">
        <v>45464.568923611114</v>
      </c>
      <c r="C65" s="100">
        <v>230</v>
      </c>
      <c r="D65" s="115">
        <v>13.81</v>
      </c>
      <c r="E65" s="98">
        <v>3176.3</v>
      </c>
      <c r="F65" s="101" t="s">
        <v>12</v>
      </c>
    </row>
    <row r="66" spans="2:6" ht="12.5">
      <c r="B66" s="114">
        <v>45464.593402777777</v>
      </c>
      <c r="C66" s="100">
        <v>780</v>
      </c>
      <c r="D66" s="115">
        <v>13.81</v>
      </c>
      <c r="E66" s="98">
        <v>10771.800000000001</v>
      </c>
      <c r="F66" s="101" t="s">
        <v>12</v>
      </c>
    </row>
    <row r="67" spans="2:6" ht="12.5">
      <c r="B67" s="114">
        <v>45464.593402777777</v>
      </c>
      <c r="C67" s="100">
        <v>17</v>
      </c>
      <c r="D67" s="115">
        <v>13.81</v>
      </c>
      <c r="E67" s="98">
        <v>234.77</v>
      </c>
      <c r="F67" s="101" t="s">
        <v>12</v>
      </c>
    </row>
    <row r="68" spans="2:6" ht="12.5">
      <c r="B68" s="114">
        <v>45464.593402777777</v>
      </c>
      <c r="C68" s="100">
        <v>384</v>
      </c>
      <c r="D68" s="115">
        <v>13.81</v>
      </c>
      <c r="E68" s="98">
        <v>5303.04</v>
      </c>
      <c r="F68" s="101" t="s">
        <v>12</v>
      </c>
    </row>
    <row r="69" spans="2:6" ht="12.5">
      <c r="B69" s="114">
        <v>45464.599236111113</v>
      </c>
      <c r="C69" s="100">
        <v>307</v>
      </c>
      <c r="D69" s="115">
        <v>13.8</v>
      </c>
      <c r="E69" s="98">
        <v>4236.6000000000004</v>
      </c>
      <c r="F69" s="101" t="s">
        <v>12</v>
      </c>
    </row>
    <row r="70" spans="2:6" ht="12.5">
      <c r="B70" s="114">
        <v>45464.605706018519</v>
      </c>
      <c r="C70" s="100">
        <v>410</v>
      </c>
      <c r="D70" s="115">
        <v>13.8</v>
      </c>
      <c r="E70" s="98">
        <v>5658</v>
      </c>
      <c r="F70" s="101" t="s">
        <v>12</v>
      </c>
    </row>
    <row r="71" spans="2:6" ht="12.5">
      <c r="B71" s="114">
        <v>45464.605706018519</v>
      </c>
      <c r="C71" s="100">
        <v>419</v>
      </c>
      <c r="D71" s="115">
        <v>13.8</v>
      </c>
      <c r="E71" s="98">
        <v>5782.2000000000007</v>
      </c>
      <c r="F71" s="101" t="s">
        <v>12</v>
      </c>
    </row>
    <row r="72" spans="2:6" ht="12.5">
      <c r="B72" s="114">
        <v>45464.617708333331</v>
      </c>
      <c r="C72" s="100">
        <v>362</v>
      </c>
      <c r="D72" s="115">
        <v>13.82</v>
      </c>
      <c r="E72" s="98">
        <v>5002.84</v>
      </c>
      <c r="F72" s="101" t="s">
        <v>12</v>
      </c>
    </row>
    <row r="73" spans="2:6" ht="12.5">
      <c r="B73" s="114">
        <v>45464.617708333331</v>
      </c>
      <c r="C73" s="100">
        <v>231</v>
      </c>
      <c r="D73" s="115">
        <v>13.82</v>
      </c>
      <c r="E73" s="98">
        <v>3192.42</v>
      </c>
      <c r="F73" s="101" t="s">
        <v>12</v>
      </c>
    </row>
    <row r="74" spans="2:6" ht="12.5">
      <c r="B74" s="114">
        <v>45464.617766203701</v>
      </c>
      <c r="C74" s="100">
        <v>54</v>
      </c>
      <c r="D74" s="115">
        <v>13.82</v>
      </c>
      <c r="E74" s="98">
        <v>746.28</v>
      </c>
      <c r="F74" s="101" t="s">
        <v>12</v>
      </c>
    </row>
    <row r="75" spans="2:6" ht="12.5">
      <c r="B75" s="114">
        <v>45464.634756944448</v>
      </c>
      <c r="C75" s="100">
        <v>1171</v>
      </c>
      <c r="D75" s="115">
        <v>13.82</v>
      </c>
      <c r="E75" s="98">
        <v>16183.220000000001</v>
      </c>
      <c r="F75" s="101" t="s">
        <v>12</v>
      </c>
    </row>
    <row r="76" spans="2:6" ht="12.5">
      <c r="B76" s="114">
        <v>45464.647268518522</v>
      </c>
      <c r="C76" s="100">
        <v>433</v>
      </c>
      <c r="D76" s="115">
        <v>13.86</v>
      </c>
      <c r="E76" s="98">
        <v>6001.38</v>
      </c>
      <c r="F76" s="101" t="s">
        <v>12</v>
      </c>
    </row>
    <row r="77" spans="2:6" ht="12.5">
      <c r="B77" s="114">
        <v>45464.647777777776</v>
      </c>
      <c r="C77" s="100">
        <v>261</v>
      </c>
      <c r="D77" s="115">
        <v>13.85</v>
      </c>
      <c r="E77" s="98">
        <v>3614.85</v>
      </c>
      <c r="F77" s="101" t="s">
        <v>12</v>
      </c>
    </row>
    <row r="78" spans="2:6" ht="12.5">
      <c r="B78" s="114">
        <v>45464.647777777776</v>
      </c>
      <c r="C78" s="100">
        <v>186</v>
      </c>
      <c r="D78" s="115">
        <v>13.85</v>
      </c>
      <c r="E78" s="98">
        <v>2576.1</v>
      </c>
      <c r="F78" s="101" t="s">
        <v>12</v>
      </c>
    </row>
    <row r="79" spans="2:6" ht="12.5">
      <c r="B79" s="114">
        <v>45464.647777777776</v>
      </c>
      <c r="C79" s="100">
        <v>163</v>
      </c>
      <c r="D79" s="115">
        <v>13.85</v>
      </c>
      <c r="E79" s="98">
        <v>2257.5499999999997</v>
      </c>
      <c r="F79" s="101" t="s">
        <v>12</v>
      </c>
    </row>
    <row r="80" spans="2:6" ht="12.5">
      <c r="B80" s="114">
        <v>45464.647777777776</v>
      </c>
      <c r="C80" s="100">
        <v>539</v>
      </c>
      <c r="D80" s="115">
        <v>13.85</v>
      </c>
      <c r="E80" s="98">
        <v>7465.15</v>
      </c>
      <c r="F80" s="101" t="s">
        <v>12</v>
      </c>
    </row>
    <row r="81" spans="2:6" ht="12.5">
      <c r="B81" s="114">
        <v>45464.652986111112</v>
      </c>
      <c r="C81" s="100">
        <v>368</v>
      </c>
      <c r="D81" s="115">
        <v>13.83</v>
      </c>
      <c r="E81" s="98">
        <v>5089.4399999999996</v>
      </c>
      <c r="F81" s="101" t="s">
        <v>12</v>
      </c>
    </row>
    <row r="82" spans="2:6" ht="12.5">
      <c r="B82" s="114">
        <v>45464.652986111112</v>
      </c>
      <c r="C82" s="100">
        <v>137</v>
      </c>
      <c r="D82" s="115">
        <v>13.83</v>
      </c>
      <c r="E82" s="98">
        <v>1894.71</v>
      </c>
      <c r="F82" s="101" t="s">
        <v>12</v>
      </c>
    </row>
    <row r="83" spans="2:6" ht="12.5">
      <c r="B83" s="114">
        <v>45464.652986111112</v>
      </c>
      <c r="C83" s="100">
        <v>239</v>
      </c>
      <c r="D83" s="115">
        <v>13.83</v>
      </c>
      <c r="E83" s="98">
        <v>3305.37</v>
      </c>
      <c r="F83" s="101" t="s">
        <v>12</v>
      </c>
    </row>
    <row r="84" spans="2:6" ht="12.5">
      <c r="B84" s="114">
        <v>45464.66333333333</v>
      </c>
      <c r="C84" s="100">
        <v>357</v>
      </c>
      <c r="D84" s="115">
        <v>13.83</v>
      </c>
      <c r="E84" s="98">
        <v>4937.3100000000004</v>
      </c>
      <c r="F84" s="101" t="s">
        <v>12</v>
      </c>
    </row>
    <row r="85" spans="2:6" ht="12.5">
      <c r="B85" s="114">
        <v>45464.669409722221</v>
      </c>
      <c r="C85" s="100">
        <v>11</v>
      </c>
      <c r="D85" s="115">
        <v>13.83</v>
      </c>
      <c r="E85" s="98">
        <v>152.13</v>
      </c>
      <c r="F85" s="101" t="s">
        <v>12</v>
      </c>
    </row>
    <row r="86" spans="2:6" ht="12.5">
      <c r="B86" s="114">
        <v>45464.678506944445</v>
      </c>
      <c r="C86" s="100">
        <v>68</v>
      </c>
      <c r="D86" s="115">
        <v>13.85</v>
      </c>
      <c r="E86" s="98">
        <v>941.8</v>
      </c>
      <c r="F86" s="101" t="s">
        <v>12</v>
      </c>
    </row>
    <row r="87" spans="2:6" ht="12.5">
      <c r="B87" s="114">
        <v>45464.678506944445</v>
      </c>
      <c r="C87" s="100">
        <v>303</v>
      </c>
      <c r="D87" s="115">
        <v>13.85</v>
      </c>
      <c r="E87" s="98">
        <v>4196.55</v>
      </c>
      <c r="F87" s="101" t="s">
        <v>12</v>
      </c>
    </row>
    <row r="88" spans="2:6" ht="12.5">
      <c r="B88" s="114">
        <v>45464.678553240738</v>
      </c>
      <c r="C88" s="100">
        <v>756</v>
      </c>
      <c r="D88" s="115">
        <v>13.85</v>
      </c>
      <c r="E88" s="98">
        <v>10470.6</v>
      </c>
      <c r="F88" s="101" t="s">
        <v>12</v>
      </c>
    </row>
    <row r="89" spans="2:6" ht="12.5">
      <c r="B89" s="114">
        <v>45464.679363425923</v>
      </c>
      <c r="C89" s="100">
        <v>300</v>
      </c>
      <c r="D89" s="115">
        <v>13.85</v>
      </c>
      <c r="E89" s="98">
        <v>4155</v>
      </c>
      <c r="F89" s="101" t="s">
        <v>12</v>
      </c>
    </row>
    <row r="90" spans="2:6" ht="12.5">
      <c r="B90" s="114">
        <v>45464.679363425923</v>
      </c>
      <c r="C90" s="100">
        <v>94</v>
      </c>
      <c r="D90" s="115">
        <v>13.85</v>
      </c>
      <c r="E90" s="98">
        <v>1301.8999999999999</v>
      </c>
      <c r="F90" s="101" t="s">
        <v>12</v>
      </c>
    </row>
    <row r="91" spans="2:6" ht="12.5">
      <c r="B91" s="114">
        <v>45464.679629629631</v>
      </c>
      <c r="C91" s="100">
        <v>356</v>
      </c>
      <c r="D91" s="115">
        <v>13.83</v>
      </c>
      <c r="E91" s="98">
        <v>4923.4800000000005</v>
      </c>
      <c r="F91" s="101" t="s">
        <v>12</v>
      </c>
    </row>
    <row r="92" spans="2:6" ht="12.5">
      <c r="B92" s="114">
        <v>45464.679629629631</v>
      </c>
      <c r="C92" s="100">
        <v>293</v>
      </c>
      <c r="D92" s="115">
        <v>13.83</v>
      </c>
      <c r="E92" s="98">
        <v>4052.19</v>
      </c>
      <c r="F92" s="101" t="s">
        <v>12</v>
      </c>
    </row>
    <row r="93" spans="2:6" ht="12.5">
      <c r="B93" s="114">
        <v>45464.679629629631</v>
      </c>
      <c r="C93" s="100">
        <v>8</v>
      </c>
      <c r="D93" s="115">
        <v>13.83</v>
      </c>
      <c r="E93" s="98">
        <v>110.64</v>
      </c>
      <c r="F93" s="101" t="s">
        <v>12</v>
      </c>
    </row>
    <row r="94" spans="2:6" ht="12.5">
      <c r="B94" s="114">
        <v>45464.679629629631</v>
      </c>
      <c r="C94" s="100">
        <v>371</v>
      </c>
      <c r="D94" s="115">
        <v>13.83</v>
      </c>
      <c r="E94" s="98">
        <v>5130.93</v>
      </c>
      <c r="F94" s="101" t="s">
        <v>12</v>
      </c>
    </row>
    <row r="95" spans="2:6" ht="12.5">
      <c r="B95" s="114">
        <v>45464.679629629631</v>
      </c>
      <c r="C95" s="100">
        <v>63</v>
      </c>
      <c r="D95" s="115">
        <v>13.83</v>
      </c>
      <c r="E95" s="98">
        <v>871.29</v>
      </c>
      <c r="F95" s="101" t="s">
        <v>12</v>
      </c>
    </row>
    <row r="96" spans="2:6" ht="12.5">
      <c r="B96" s="114">
        <v>45464.679629629631</v>
      </c>
      <c r="C96" s="100">
        <v>792</v>
      </c>
      <c r="D96" s="115">
        <v>13.83</v>
      </c>
      <c r="E96" s="98">
        <v>10953.36</v>
      </c>
      <c r="F96" s="101" t="s">
        <v>12</v>
      </c>
    </row>
    <row r="97" spans="2:6" ht="12.5">
      <c r="B97" s="114">
        <v>45464.679629629631</v>
      </c>
      <c r="C97" s="100">
        <v>397</v>
      </c>
      <c r="D97" s="115">
        <v>13.83</v>
      </c>
      <c r="E97" s="98">
        <v>5490.51</v>
      </c>
      <c r="F97" s="101" t="s">
        <v>12</v>
      </c>
    </row>
    <row r="98" spans="2:6" ht="12.5">
      <c r="B98" s="114">
        <v>45464.679629629631</v>
      </c>
      <c r="C98" s="100">
        <v>36</v>
      </c>
      <c r="D98" s="115">
        <v>13.83</v>
      </c>
      <c r="E98" s="98">
        <v>497.88</v>
      </c>
      <c r="F98" s="101" t="s">
        <v>12</v>
      </c>
    </row>
    <row r="99" spans="2:6" ht="12.5">
      <c r="B99" s="114">
        <v>45464.696793981479</v>
      </c>
      <c r="C99" s="100">
        <v>365</v>
      </c>
      <c r="D99" s="115">
        <v>13.8</v>
      </c>
      <c r="E99" s="98">
        <v>5037</v>
      </c>
      <c r="F99" s="101" t="s">
        <v>12</v>
      </c>
    </row>
    <row r="100" spans="2:6" ht="12.5">
      <c r="B100" s="114">
        <v>45464.696793981479</v>
      </c>
      <c r="C100" s="100">
        <v>365</v>
      </c>
      <c r="D100" s="115">
        <v>13.8</v>
      </c>
      <c r="E100" s="98">
        <v>5037</v>
      </c>
      <c r="F100" s="101" t="s">
        <v>12</v>
      </c>
    </row>
    <row r="101" spans="2:6" ht="12.5">
      <c r="B101" s="114">
        <v>45464.696793981479</v>
      </c>
      <c r="C101" s="100">
        <v>397</v>
      </c>
      <c r="D101" s="115">
        <v>13.8</v>
      </c>
      <c r="E101" s="98">
        <v>5478.6</v>
      </c>
      <c r="F101" s="101" t="s">
        <v>12</v>
      </c>
    </row>
    <row r="102" spans="2:6" ht="12.5">
      <c r="B102" s="114">
        <v>45464.705358796295</v>
      </c>
      <c r="C102" s="100">
        <v>45</v>
      </c>
      <c r="D102" s="115">
        <v>13.77</v>
      </c>
      <c r="E102" s="98">
        <v>619.65</v>
      </c>
      <c r="F102" s="101" t="s">
        <v>12</v>
      </c>
    </row>
    <row r="103" spans="2:6" ht="12.5">
      <c r="B103" s="114">
        <v>45464.710995370369</v>
      </c>
      <c r="C103" s="100">
        <v>405</v>
      </c>
      <c r="D103" s="115">
        <v>13.78</v>
      </c>
      <c r="E103" s="98">
        <v>5580.9</v>
      </c>
      <c r="F103" s="101" t="s">
        <v>12</v>
      </c>
    </row>
    <row r="104" spans="2:6" ht="12.5">
      <c r="B104" s="114">
        <v>45464.712789351855</v>
      </c>
      <c r="C104" s="100">
        <v>553</v>
      </c>
      <c r="D104" s="115">
        <v>13.76</v>
      </c>
      <c r="E104" s="98">
        <v>7609.28</v>
      </c>
      <c r="F104" s="101" t="s">
        <v>12</v>
      </c>
    </row>
    <row r="105" spans="2:6" ht="12.5">
      <c r="B105" s="114">
        <v>45464.712962962964</v>
      </c>
      <c r="C105" s="100">
        <v>219</v>
      </c>
      <c r="D105" s="115">
        <v>13.76</v>
      </c>
      <c r="E105" s="98">
        <v>3013.44</v>
      </c>
      <c r="F105" s="101" t="s">
        <v>12</v>
      </c>
    </row>
    <row r="106" spans="2:6" ht="12.5">
      <c r="B106" s="114">
        <v>45464.712962962964</v>
      </c>
      <c r="C106" s="100">
        <v>162</v>
      </c>
      <c r="D106" s="115">
        <v>13.76</v>
      </c>
      <c r="E106" s="98">
        <v>2229.12</v>
      </c>
      <c r="F106" s="101" t="s">
        <v>12</v>
      </c>
    </row>
    <row r="107" spans="2:6" ht="12.5">
      <c r="B107" s="114">
        <v>45464.712962962964</v>
      </c>
      <c r="C107" s="100">
        <v>128</v>
      </c>
      <c r="D107" s="115">
        <v>13.76</v>
      </c>
      <c r="E107" s="98">
        <v>1761.28</v>
      </c>
      <c r="F107" s="101" t="s">
        <v>12</v>
      </c>
    </row>
    <row r="108" spans="2:6" ht="12.5">
      <c r="B108" s="114">
        <v>45464.712962962964</v>
      </c>
      <c r="C108" s="100">
        <v>23</v>
      </c>
      <c r="D108" s="115">
        <v>13.76</v>
      </c>
      <c r="E108" s="98">
        <v>316.48</v>
      </c>
      <c r="F108" s="101" t="s">
        <v>12</v>
      </c>
    </row>
    <row r="109" spans="2:6" ht="12.5">
      <c r="B109" s="114">
        <v>45464.721956018519</v>
      </c>
      <c r="C109" s="100">
        <v>406</v>
      </c>
      <c r="D109" s="115">
        <v>13.73</v>
      </c>
      <c r="E109" s="98">
        <v>5574.38</v>
      </c>
      <c r="F109" s="101" t="s">
        <v>12</v>
      </c>
    </row>
    <row r="110" spans="2:6" ht="12.5">
      <c r="B110" s="114">
        <v>45464.722025462965</v>
      </c>
      <c r="C110" s="100">
        <v>552</v>
      </c>
      <c r="D110" s="115">
        <v>13.73</v>
      </c>
      <c r="E110" s="98">
        <v>7578.96</v>
      </c>
      <c r="F110" s="101" t="s">
        <v>12</v>
      </c>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F7A7-CDD3-44C1-9815-7B0066B78B6F}">
  <sheetPr codeName="Sheet2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45463</v>
      </c>
      <c r="C15" s="83">
        <f>SUMIF(F20:F5000,F15,C20:C5000)</f>
        <v>26531</v>
      </c>
      <c r="D15" s="84">
        <f>E15/C15</f>
        <v>13.851852549847353</v>
      </c>
      <c r="E15" s="84">
        <f>SUMIF(F20:F5000,F15,E20:E5000)</f>
        <v>367503.50000000012</v>
      </c>
      <c r="F15" s="85" t="s">
        <v>12</v>
      </c>
    </row>
    <row r="16" spans="2:10">
      <c r="B16" s="82">
        <v>45463</v>
      </c>
      <c r="C16" s="83">
        <f>SUMIF(F20:F5001,F16,C20:C5001)</f>
        <v>0</v>
      </c>
      <c r="D16" s="84">
        <v>0</v>
      </c>
      <c r="E16" s="84">
        <f>SUMIF(F20:F5001,F16,E20:E5001)</f>
        <v>0</v>
      </c>
      <c r="F16" s="85" t="s">
        <v>22</v>
      </c>
    </row>
    <row r="17" spans="2:12" ht="12.5">
      <c r="B17" s="82">
        <v>45463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45463.389004629629</v>
      </c>
      <c r="C20" s="100">
        <v>487</v>
      </c>
      <c r="D20" s="115">
        <v>13.82</v>
      </c>
      <c r="E20" s="98">
        <v>6730.34</v>
      </c>
      <c r="F20" s="101" t="s">
        <v>12</v>
      </c>
      <c r="G20" s="116"/>
      <c r="H20" s="113"/>
      <c r="I20" s="113"/>
      <c r="J20" s="113"/>
      <c r="K20" s="113"/>
    </row>
    <row r="21" spans="2:12" ht="12.5">
      <c r="B21" s="114">
        <v>45463.389004629629</v>
      </c>
      <c r="C21" s="100">
        <v>569</v>
      </c>
      <c r="D21" s="115">
        <v>13.82</v>
      </c>
      <c r="E21" s="98">
        <v>7863.58</v>
      </c>
      <c r="F21" s="94" t="s">
        <v>12</v>
      </c>
    </row>
    <row r="22" spans="2:12" ht="12.5">
      <c r="B22" s="114">
        <v>45463.38994212963</v>
      </c>
      <c r="C22" s="100">
        <v>466</v>
      </c>
      <c r="D22" s="115">
        <v>13.81</v>
      </c>
      <c r="E22" s="98">
        <v>6435.46</v>
      </c>
      <c r="F22" s="94" t="s">
        <v>12</v>
      </c>
    </row>
    <row r="23" spans="2:12" ht="12.5">
      <c r="B23" s="114">
        <v>45463.416666666664</v>
      </c>
      <c r="C23" s="100">
        <v>75</v>
      </c>
      <c r="D23" s="115">
        <v>13.84</v>
      </c>
      <c r="E23" s="98">
        <v>1038</v>
      </c>
      <c r="F23" s="101" t="s">
        <v>12</v>
      </c>
    </row>
    <row r="24" spans="2:12" ht="12.5">
      <c r="B24" s="114">
        <v>45463.416666666664</v>
      </c>
      <c r="C24" s="100">
        <v>451</v>
      </c>
      <c r="D24" s="115">
        <v>13.84</v>
      </c>
      <c r="E24" s="98">
        <v>6241.84</v>
      </c>
      <c r="F24" s="101" t="s">
        <v>12</v>
      </c>
    </row>
    <row r="25" spans="2:12" ht="12.5">
      <c r="B25" s="114">
        <v>45463.434178240743</v>
      </c>
      <c r="C25" s="100">
        <v>100</v>
      </c>
      <c r="D25" s="115">
        <v>13.84</v>
      </c>
      <c r="E25" s="98">
        <v>1384</v>
      </c>
      <c r="F25" s="101" t="s">
        <v>12</v>
      </c>
    </row>
    <row r="26" spans="2:12" ht="12.5">
      <c r="B26" s="114">
        <v>45463.435358796298</v>
      </c>
      <c r="C26" s="100">
        <v>516</v>
      </c>
      <c r="D26" s="115">
        <v>13.84</v>
      </c>
      <c r="E26" s="98">
        <v>7141.44</v>
      </c>
      <c r="F26" s="101" t="s">
        <v>12</v>
      </c>
    </row>
    <row r="27" spans="2:12" ht="12.5">
      <c r="B27" s="114">
        <v>45463.435358796298</v>
      </c>
      <c r="C27" s="100">
        <v>536</v>
      </c>
      <c r="D27" s="115">
        <v>13.84</v>
      </c>
      <c r="E27" s="98">
        <v>7418.24</v>
      </c>
      <c r="F27" s="101" t="s">
        <v>12</v>
      </c>
    </row>
    <row r="28" spans="2:12" ht="12.5">
      <c r="B28" s="114">
        <v>45463.444814814815</v>
      </c>
      <c r="C28" s="100">
        <v>534</v>
      </c>
      <c r="D28" s="115">
        <v>13.83</v>
      </c>
      <c r="E28" s="98">
        <v>7385.22</v>
      </c>
      <c r="F28" s="101" t="s">
        <v>12</v>
      </c>
    </row>
    <row r="29" spans="2:12" ht="12.5">
      <c r="B29" s="114">
        <v>45463.444814814815</v>
      </c>
      <c r="C29" s="100">
        <v>544</v>
      </c>
      <c r="D29" s="115">
        <v>13.83</v>
      </c>
      <c r="E29" s="98">
        <v>7523.52</v>
      </c>
      <c r="F29" s="101" t="s">
        <v>12</v>
      </c>
    </row>
    <row r="30" spans="2:12" ht="12.5">
      <c r="B30" s="114">
        <v>45463.449131944442</v>
      </c>
      <c r="C30" s="100">
        <v>253</v>
      </c>
      <c r="D30" s="115">
        <v>13.83</v>
      </c>
      <c r="E30" s="98">
        <v>3498.9900000000002</v>
      </c>
      <c r="F30" s="101" t="s">
        <v>12</v>
      </c>
    </row>
    <row r="31" spans="2:12" ht="12.5">
      <c r="B31" s="114">
        <v>45463.449884259258</v>
      </c>
      <c r="C31" s="100">
        <v>574</v>
      </c>
      <c r="D31" s="115">
        <v>13.83</v>
      </c>
      <c r="E31" s="98">
        <v>7938.42</v>
      </c>
      <c r="F31" s="101" t="s">
        <v>12</v>
      </c>
    </row>
    <row r="32" spans="2:12" ht="12.5">
      <c r="B32" s="114">
        <v>45463.469884259262</v>
      </c>
      <c r="C32" s="100">
        <v>502</v>
      </c>
      <c r="D32" s="115">
        <v>13.84</v>
      </c>
      <c r="E32" s="98">
        <v>6947.68</v>
      </c>
      <c r="F32" s="101" t="s">
        <v>12</v>
      </c>
    </row>
    <row r="33" spans="2:6" ht="12.5">
      <c r="B33" s="114">
        <v>45463.469884259262</v>
      </c>
      <c r="C33" s="100">
        <v>249</v>
      </c>
      <c r="D33" s="115">
        <v>13.84</v>
      </c>
      <c r="E33" s="98">
        <v>3446.16</v>
      </c>
      <c r="F33" s="101" t="s">
        <v>12</v>
      </c>
    </row>
    <row r="34" spans="2:6" ht="12.5">
      <c r="B34" s="114">
        <v>45463.469884259262</v>
      </c>
      <c r="C34" s="100">
        <v>307</v>
      </c>
      <c r="D34" s="115">
        <v>13.84</v>
      </c>
      <c r="E34" s="98">
        <v>4248.88</v>
      </c>
      <c r="F34" s="101" t="s">
        <v>12</v>
      </c>
    </row>
    <row r="35" spans="2:6" ht="12.5">
      <c r="B35" s="114">
        <v>45463.475532407407</v>
      </c>
      <c r="C35" s="100">
        <v>557</v>
      </c>
      <c r="D35" s="115">
        <v>13.86</v>
      </c>
      <c r="E35" s="98">
        <v>7720.0199999999995</v>
      </c>
      <c r="F35" s="101" t="s">
        <v>12</v>
      </c>
    </row>
    <row r="36" spans="2:6" ht="12.5">
      <c r="B36" s="114">
        <v>45463.499293981484</v>
      </c>
      <c r="C36" s="100">
        <v>488</v>
      </c>
      <c r="D36" s="115">
        <v>13.86</v>
      </c>
      <c r="E36" s="98">
        <v>6763.6799999999994</v>
      </c>
      <c r="F36" s="101" t="s">
        <v>12</v>
      </c>
    </row>
    <row r="37" spans="2:6" ht="12.5">
      <c r="B37" s="114">
        <v>45463.527256944442</v>
      </c>
      <c r="C37" s="100">
        <v>486</v>
      </c>
      <c r="D37" s="115">
        <v>13.88</v>
      </c>
      <c r="E37" s="98">
        <v>6745.68</v>
      </c>
      <c r="F37" s="101" t="s">
        <v>12</v>
      </c>
    </row>
    <row r="38" spans="2:6" ht="12.5">
      <c r="B38" s="114">
        <v>45463.528229166666</v>
      </c>
      <c r="C38" s="100">
        <v>504</v>
      </c>
      <c r="D38" s="115">
        <v>13.88</v>
      </c>
      <c r="E38" s="98">
        <v>6995.52</v>
      </c>
      <c r="F38" s="101" t="s">
        <v>12</v>
      </c>
    </row>
    <row r="39" spans="2:6" ht="12.5">
      <c r="B39" s="114">
        <v>45463.528229166666</v>
      </c>
      <c r="C39" s="100">
        <v>474</v>
      </c>
      <c r="D39" s="115">
        <v>13.88</v>
      </c>
      <c r="E39" s="98">
        <v>6579.1200000000008</v>
      </c>
      <c r="F39" s="101" t="s">
        <v>12</v>
      </c>
    </row>
    <row r="40" spans="2:6" ht="12.5">
      <c r="B40" s="114">
        <v>45463.534236111111</v>
      </c>
      <c r="C40" s="100">
        <v>538</v>
      </c>
      <c r="D40" s="115">
        <v>13.87</v>
      </c>
      <c r="E40" s="98">
        <v>7462.0599999999995</v>
      </c>
      <c r="F40" s="101" t="s">
        <v>12</v>
      </c>
    </row>
    <row r="41" spans="2:6" ht="12.5">
      <c r="B41" s="114">
        <v>45463.54991898148</v>
      </c>
      <c r="C41" s="100">
        <v>529</v>
      </c>
      <c r="D41" s="115">
        <v>13.9</v>
      </c>
      <c r="E41" s="98">
        <v>7353.1</v>
      </c>
      <c r="F41" s="101" t="s">
        <v>12</v>
      </c>
    </row>
    <row r="42" spans="2:6" ht="12.5">
      <c r="B42" s="114">
        <v>45463.54991898148</v>
      </c>
      <c r="C42" s="100">
        <v>474</v>
      </c>
      <c r="D42" s="115">
        <v>13.9</v>
      </c>
      <c r="E42" s="98">
        <v>6588.6</v>
      </c>
      <c r="F42" s="101" t="s">
        <v>12</v>
      </c>
    </row>
    <row r="43" spans="2:6" ht="12.5">
      <c r="B43" s="114">
        <v>45463.555821759262</v>
      </c>
      <c r="C43" s="100">
        <v>300</v>
      </c>
      <c r="D43" s="115">
        <v>13.9</v>
      </c>
      <c r="E43" s="98">
        <v>4170</v>
      </c>
      <c r="F43" s="101" t="s">
        <v>12</v>
      </c>
    </row>
    <row r="44" spans="2:6" ht="12.5">
      <c r="B44" s="114">
        <v>45463.564247685186</v>
      </c>
      <c r="C44" s="100">
        <v>280</v>
      </c>
      <c r="D44" s="115">
        <v>13.89</v>
      </c>
      <c r="E44" s="98">
        <v>3889.2000000000003</v>
      </c>
      <c r="F44" s="101" t="s">
        <v>12</v>
      </c>
    </row>
    <row r="45" spans="2:6" ht="12.5">
      <c r="B45" s="114">
        <v>45463.566192129627</v>
      </c>
      <c r="C45" s="100">
        <v>296</v>
      </c>
      <c r="D45" s="115">
        <v>13.89</v>
      </c>
      <c r="E45" s="98">
        <v>4111.4400000000005</v>
      </c>
      <c r="F45" s="101" t="s">
        <v>12</v>
      </c>
    </row>
    <row r="46" spans="2:6" ht="12.5">
      <c r="B46" s="114">
        <v>45463.590277777781</v>
      </c>
      <c r="C46" s="100">
        <v>518</v>
      </c>
      <c r="D46" s="115">
        <v>13.88</v>
      </c>
      <c r="E46" s="98">
        <v>7189.84</v>
      </c>
      <c r="F46" s="101" t="s">
        <v>12</v>
      </c>
    </row>
    <row r="47" spans="2:6" ht="12.5">
      <c r="B47" s="114">
        <v>45463.595578703702</v>
      </c>
      <c r="C47" s="100">
        <v>64</v>
      </c>
      <c r="D47" s="115">
        <v>13.88</v>
      </c>
      <c r="E47" s="98">
        <v>888.32</v>
      </c>
      <c r="F47" s="101" t="s">
        <v>12</v>
      </c>
    </row>
    <row r="48" spans="2:6" ht="12.5">
      <c r="B48" s="114">
        <v>45463.595578703702</v>
      </c>
      <c r="C48" s="100">
        <v>146</v>
      </c>
      <c r="D48" s="115">
        <v>13.88</v>
      </c>
      <c r="E48" s="98">
        <v>2026.48</v>
      </c>
      <c r="F48" s="101" t="s">
        <v>12</v>
      </c>
    </row>
    <row r="49" spans="2:6" ht="12.5">
      <c r="B49" s="114">
        <v>45463.595578703702</v>
      </c>
      <c r="C49" s="100">
        <v>278</v>
      </c>
      <c r="D49" s="115">
        <v>13.88</v>
      </c>
      <c r="E49" s="98">
        <v>3858.6400000000003</v>
      </c>
      <c r="F49" s="101" t="s">
        <v>12</v>
      </c>
    </row>
    <row r="50" spans="2:6" ht="12.5">
      <c r="B50" s="114">
        <v>45463.602754629632</v>
      </c>
      <c r="C50" s="100">
        <v>485</v>
      </c>
      <c r="D50" s="115">
        <v>13.87</v>
      </c>
      <c r="E50" s="98">
        <v>6726.95</v>
      </c>
      <c r="F50" s="101" t="s">
        <v>12</v>
      </c>
    </row>
    <row r="51" spans="2:6" ht="12.5">
      <c r="B51" s="114">
        <v>45463.623564814814</v>
      </c>
      <c r="C51" s="100">
        <v>536</v>
      </c>
      <c r="D51" s="115">
        <v>13.85</v>
      </c>
      <c r="E51" s="98">
        <v>7423.5999999999995</v>
      </c>
      <c r="F51" s="101" t="s">
        <v>12</v>
      </c>
    </row>
    <row r="52" spans="2:6" ht="12.5">
      <c r="B52" s="114">
        <v>45463.624398148146</v>
      </c>
      <c r="C52" s="100">
        <v>569</v>
      </c>
      <c r="D52" s="115">
        <v>13.83</v>
      </c>
      <c r="E52" s="98">
        <v>7869.27</v>
      </c>
      <c r="F52" s="101" t="s">
        <v>12</v>
      </c>
    </row>
    <row r="53" spans="2:6" ht="12.5">
      <c r="B53" s="114">
        <v>45463.624398148146</v>
      </c>
      <c r="C53" s="100">
        <v>523</v>
      </c>
      <c r="D53" s="115">
        <v>13.83</v>
      </c>
      <c r="E53" s="98">
        <v>7233.09</v>
      </c>
      <c r="F53" s="101" t="s">
        <v>12</v>
      </c>
    </row>
    <row r="54" spans="2:6" ht="12.5">
      <c r="B54" s="114">
        <v>45463.624398148146</v>
      </c>
      <c r="C54" s="100">
        <v>41</v>
      </c>
      <c r="D54" s="115">
        <v>13.83</v>
      </c>
      <c r="E54" s="98">
        <v>567.03</v>
      </c>
      <c r="F54" s="101" t="s">
        <v>12</v>
      </c>
    </row>
    <row r="55" spans="2:6" ht="12.5">
      <c r="B55" s="114">
        <v>45463.624398148146</v>
      </c>
      <c r="C55" s="100">
        <v>400</v>
      </c>
      <c r="D55" s="115">
        <v>13.83</v>
      </c>
      <c r="E55" s="98">
        <v>5532</v>
      </c>
      <c r="F55" s="101" t="s">
        <v>12</v>
      </c>
    </row>
    <row r="56" spans="2:6" ht="12.5">
      <c r="B56" s="114">
        <v>45463.624398148146</v>
      </c>
      <c r="C56" s="100">
        <v>174</v>
      </c>
      <c r="D56" s="115">
        <v>13.83</v>
      </c>
      <c r="E56" s="98">
        <v>2406.42</v>
      </c>
      <c r="F56" s="101" t="s">
        <v>12</v>
      </c>
    </row>
    <row r="57" spans="2:6" ht="12.5">
      <c r="B57" s="114">
        <v>45463.624398148146</v>
      </c>
      <c r="C57" s="100">
        <v>551</v>
      </c>
      <c r="D57" s="115">
        <v>13.83</v>
      </c>
      <c r="E57" s="98">
        <v>7620.33</v>
      </c>
      <c r="F57" s="101" t="s">
        <v>12</v>
      </c>
    </row>
    <row r="58" spans="2:6" ht="12.5">
      <c r="B58" s="114">
        <v>45463.624398148146</v>
      </c>
      <c r="C58" s="100">
        <v>493</v>
      </c>
      <c r="D58" s="115">
        <v>13.83</v>
      </c>
      <c r="E58" s="98">
        <v>6818.19</v>
      </c>
      <c r="F58" s="101" t="s">
        <v>12</v>
      </c>
    </row>
    <row r="59" spans="2:6" ht="12.5">
      <c r="B59" s="114">
        <v>45463.624398148146</v>
      </c>
      <c r="C59" s="100">
        <v>54</v>
      </c>
      <c r="D59" s="115">
        <v>13.82</v>
      </c>
      <c r="E59" s="98">
        <v>746.28</v>
      </c>
      <c r="F59" s="101" t="s">
        <v>12</v>
      </c>
    </row>
    <row r="60" spans="2:6" ht="12.5">
      <c r="B60" s="114">
        <v>45463.624398148146</v>
      </c>
      <c r="C60" s="100">
        <v>507</v>
      </c>
      <c r="D60" s="115">
        <v>13.82</v>
      </c>
      <c r="E60" s="98">
        <v>7006.74</v>
      </c>
      <c r="F60" s="101" t="s">
        <v>12</v>
      </c>
    </row>
    <row r="61" spans="2:6" ht="12.5">
      <c r="B61" s="114">
        <v>45463.624398148146</v>
      </c>
      <c r="C61" s="100">
        <v>30</v>
      </c>
      <c r="D61" s="115">
        <v>13.82</v>
      </c>
      <c r="E61" s="98">
        <v>414.6</v>
      </c>
      <c r="F61" s="101" t="s">
        <v>12</v>
      </c>
    </row>
    <row r="62" spans="2:6" ht="12.5">
      <c r="B62" s="114">
        <v>45463.624398148146</v>
      </c>
      <c r="C62" s="100">
        <v>579</v>
      </c>
      <c r="D62" s="115">
        <v>13.81</v>
      </c>
      <c r="E62" s="98">
        <v>7995.9900000000007</v>
      </c>
      <c r="F62" s="101" t="s">
        <v>12</v>
      </c>
    </row>
    <row r="63" spans="2:6" ht="12.5">
      <c r="B63" s="114">
        <v>45463.626157407409</v>
      </c>
      <c r="C63" s="100">
        <v>6</v>
      </c>
      <c r="D63" s="115">
        <v>13.83</v>
      </c>
      <c r="E63" s="98">
        <v>82.98</v>
      </c>
      <c r="F63" s="101" t="s">
        <v>12</v>
      </c>
    </row>
    <row r="64" spans="2:6" ht="12.5">
      <c r="B64" s="114">
        <v>45463.63177083333</v>
      </c>
      <c r="C64" s="100">
        <v>520</v>
      </c>
      <c r="D64" s="115">
        <v>13.84</v>
      </c>
      <c r="E64" s="98">
        <v>7196.8</v>
      </c>
      <c r="F64" s="101" t="s">
        <v>12</v>
      </c>
    </row>
    <row r="65" spans="2:6" ht="12.5">
      <c r="B65" s="114">
        <v>45463.635497685187</v>
      </c>
      <c r="C65" s="100">
        <v>5</v>
      </c>
      <c r="D65" s="115">
        <v>13.84</v>
      </c>
      <c r="E65" s="98">
        <v>69.2</v>
      </c>
      <c r="F65" s="101" t="s">
        <v>12</v>
      </c>
    </row>
    <row r="66" spans="2:6" ht="12.5">
      <c r="B66" s="114">
        <v>45463.635497685187</v>
      </c>
      <c r="C66" s="100">
        <v>465</v>
      </c>
      <c r="D66" s="115">
        <v>13.84</v>
      </c>
      <c r="E66" s="98">
        <v>6435.6</v>
      </c>
      <c r="F66" s="101" t="s">
        <v>12</v>
      </c>
    </row>
    <row r="67" spans="2:6" ht="12.5">
      <c r="B67" s="114">
        <v>45463.640821759262</v>
      </c>
      <c r="C67" s="100">
        <v>485</v>
      </c>
      <c r="D67" s="115">
        <v>13.82</v>
      </c>
      <c r="E67" s="98">
        <v>6702.7</v>
      </c>
      <c r="F67" s="101" t="s">
        <v>12</v>
      </c>
    </row>
    <row r="68" spans="2:6" ht="12.5">
      <c r="B68" s="114">
        <v>45463.643645833334</v>
      </c>
      <c r="C68" s="100">
        <v>575</v>
      </c>
      <c r="D68" s="115">
        <v>13.83</v>
      </c>
      <c r="E68" s="98">
        <v>7952.25</v>
      </c>
      <c r="F68" s="101" t="s">
        <v>12</v>
      </c>
    </row>
    <row r="69" spans="2:6" ht="12.5">
      <c r="B69" s="114">
        <v>45463.643645833334</v>
      </c>
      <c r="C69" s="100">
        <v>559</v>
      </c>
      <c r="D69" s="115">
        <v>13.83</v>
      </c>
      <c r="E69" s="98">
        <v>7730.97</v>
      </c>
      <c r="F69" s="101" t="s">
        <v>12</v>
      </c>
    </row>
    <row r="70" spans="2:6" ht="12.5">
      <c r="B70" s="114">
        <v>45463.650983796295</v>
      </c>
      <c r="C70" s="100">
        <v>517</v>
      </c>
      <c r="D70" s="115">
        <v>13.83</v>
      </c>
      <c r="E70" s="98">
        <v>7150.11</v>
      </c>
      <c r="F70" s="101" t="s">
        <v>12</v>
      </c>
    </row>
    <row r="71" spans="2:6" ht="12.5">
      <c r="B71" s="114">
        <v>45463.656018518515</v>
      </c>
      <c r="C71" s="100">
        <v>47</v>
      </c>
      <c r="D71" s="115">
        <v>13.85</v>
      </c>
      <c r="E71" s="98">
        <v>650.94999999999993</v>
      </c>
      <c r="F71" s="101" t="s">
        <v>12</v>
      </c>
    </row>
    <row r="72" spans="2:6" ht="12.5">
      <c r="B72" s="114">
        <v>45463.656018518515</v>
      </c>
      <c r="C72" s="100">
        <v>63</v>
      </c>
      <c r="D72" s="115">
        <v>13.85</v>
      </c>
      <c r="E72" s="98">
        <v>872.55</v>
      </c>
      <c r="F72" s="101" t="s">
        <v>12</v>
      </c>
    </row>
    <row r="73" spans="2:6" ht="12.5">
      <c r="B73" s="114">
        <v>45463.656076388892</v>
      </c>
      <c r="C73" s="100">
        <v>1</v>
      </c>
      <c r="D73" s="115">
        <v>13.85</v>
      </c>
      <c r="E73" s="98">
        <v>13.85</v>
      </c>
      <c r="F73" s="101" t="s">
        <v>12</v>
      </c>
    </row>
    <row r="74" spans="2:6" ht="12.5">
      <c r="B74" s="114">
        <v>45463.656157407408</v>
      </c>
      <c r="C74" s="100">
        <v>6</v>
      </c>
      <c r="D74" s="115">
        <v>13.85</v>
      </c>
      <c r="E74" s="98">
        <v>83.1</v>
      </c>
      <c r="F74" s="101" t="s">
        <v>12</v>
      </c>
    </row>
    <row r="75" spans="2:6" ht="12.5">
      <c r="B75" s="114">
        <v>45463.656157407408</v>
      </c>
      <c r="C75" s="100">
        <v>129</v>
      </c>
      <c r="D75" s="115">
        <v>13.85</v>
      </c>
      <c r="E75" s="98">
        <v>1786.6499999999999</v>
      </c>
      <c r="F75" s="101" t="s">
        <v>12</v>
      </c>
    </row>
    <row r="76" spans="2:6" ht="12.5">
      <c r="B76" s="114">
        <v>45463.656481481485</v>
      </c>
      <c r="C76" s="100">
        <v>590</v>
      </c>
      <c r="D76" s="115">
        <v>13.85</v>
      </c>
      <c r="E76" s="98">
        <v>8171.5</v>
      </c>
      <c r="F76" s="101" t="s">
        <v>12</v>
      </c>
    </row>
    <row r="77" spans="2:6" ht="12.5">
      <c r="B77" s="114">
        <v>45463.663703703707</v>
      </c>
      <c r="C77" s="100">
        <v>500</v>
      </c>
      <c r="D77" s="115">
        <v>13.83</v>
      </c>
      <c r="E77" s="98">
        <v>6915</v>
      </c>
      <c r="F77" s="101" t="s">
        <v>12</v>
      </c>
    </row>
    <row r="78" spans="2:6" ht="12.5">
      <c r="B78" s="114">
        <v>45463.663703703707</v>
      </c>
      <c r="C78" s="100">
        <v>564</v>
      </c>
      <c r="D78" s="115">
        <v>13.83</v>
      </c>
      <c r="E78" s="98">
        <v>7800.12</v>
      </c>
      <c r="F78" s="101" t="s">
        <v>12</v>
      </c>
    </row>
    <row r="79" spans="2:6" ht="12.5">
      <c r="B79" s="114">
        <v>45463.664814814816</v>
      </c>
      <c r="C79" s="100">
        <v>1</v>
      </c>
      <c r="D79" s="115">
        <v>13.84</v>
      </c>
      <c r="E79" s="98">
        <v>13.84</v>
      </c>
      <c r="F79" s="101" t="s">
        <v>12</v>
      </c>
    </row>
    <row r="80" spans="2:6" ht="12.5">
      <c r="B80" s="114">
        <v>45463.664814814816</v>
      </c>
      <c r="C80" s="100">
        <v>72</v>
      </c>
      <c r="D80" s="115">
        <v>13.84</v>
      </c>
      <c r="E80" s="98">
        <v>996.48</v>
      </c>
      <c r="F80" s="101" t="s">
        <v>12</v>
      </c>
    </row>
    <row r="81" spans="2:6" ht="12.5">
      <c r="B81" s="114">
        <v>45463.669664351852</v>
      </c>
      <c r="C81" s="100">
        <v>181</v>
      </c>
      <c r="D81" s="115">
        <v>13.88</v>
      </c>
      <c r="E81" s="98">
        <v>2512.2800000000002</v>
      </c>
      <c r="F81" s="101" t="s">
        <v>12</v>
      </c>
    </row>
    <row r="82" spans="2:6" ht="12.5">
      <c r="B82" s="114">
        <v>45463.669664351852</v>
      </c>
      <c r="C82" s="100">
        <v>350</v>
      </c>
      <c r="D82" s="115">
        <v>13.88</v>
      </c>
      <c r="E82" s="98">
        <v>4858</v>
      </c>
      <c r="F82" s="101" t="s">
        <v>12</v>
      </c>
    </row>
    <row r="83" spans="2:6" ht="12.5">
      <c r="B83" s="114">
        <v>45463.674479166664</v>
      </c>
      <c r="C83" s="100">
        <v>519</v>
      </c>
      <c r="D83" s="115">
        <v>13.87</v>
      </c>
      <c r="E83" s="98">
        <v>7198.53</v>
      </c>
      <c r="F83" s="101" t="s">
        <v>12</v>
      </c>
    </row>
    <row r="84" spans="2:6" ht="12.5">
      <c r="B84" s="114">
        <v>45463.68141203704</v>
      </c>
      <c r="C84" s="100">
        <v>302</v>
      </c>
      <c r="D84" s="115">
        <v>13.86</v>
      </c>
      <c r="E84" s="98">
        <v>4185.72</v>
      </c>
      <c r="F84" s="101" t="s">
        <v>12</v>
      </c>
    </row>
    <row r="85" spans="2:6" ht="12.5">
      <c r="B85" s="114">
        <v>45463.68141203704</v>
      </c>
      <c r="C85" s="100">
        <v>200</v>
      </c>
      <c r="D85" s="115">
        <v>13.86</v>
      </c>
      <c r="E85" s="98">
        <v>2772</v>
      </c>
      <c r="F85" s="101" t="s">
        <v>12</v>
      </c>
    </row>
    <row r="86" spans="2:6" ht="12.5">
      <c r="B86" s="114">
        <v>45463.692916666667</v>
      </c>
      <c r="C86" s="100">
        <v>526</v>
      </c>
      <c r="D86" s="115">
        <v>13.87</v>
      </c>
      <c r="E86" s="98">
        <v>7295.62</v>
      </c>
      <c r="F86" s="101" t="s">
        <v>12</v>
      </c>
    </row>
    <row r="87" spans="2:6" ht="12.5">
      <c r="B87" s="114">
        <v>45463.69599537037</v>
      </c>
      <c r="C87" s="100">
        <v>503</v>
      </c>
      <c r="D87" s="115">
        <v>13.86</v>
      </c>
      <c r="E87" s="98">
        <v>6971.58</v>
      </c>
      <c r="F87" s="101" t="s">
        <v>12</v>
      </c>
    </row>
    <row r="88" spans="2:6" ht="12.5">
      <c r="B88" s="114">
        <v>45463.707465277781</v>
      </c>
      <c r="C88" s="100">
        <v>496</v>
      </c>
      <c r="D88" s="115">
        <v>13.9</v>
      </c>
      <c r="E88" s="98">
        <v>6894.4000000000005</v>
      </c>
      <c r="F88" s="101" t="s">
        <v>12</v>
      </c>
    </row>
    <row r="89" spans="2:6" ht="12.5">
      <c r="B89" s="114">
        <v>45463.711782407408</v>
      </c>
      <c r="C89" s="100">
        <v>506</v>
      </c>
      <c r="D89" s="115">
        <v>13.9</v>
      </c>
      <c r="E89" s="98">
        <v>7033.4000000000005</v>
      </c>
      <c r="F89" s="101" t="s">
        <v>12</v>
      </c>
    </row>
    <row r="90" spans="2:6" ht="12.5">
      <c r="B90" s="114">
        <v>45463.714861111112</v>
      </c>
      <c r="C90" s="100">
        <v>299</v>
      </c>
      <c r="D90" s="115">
        <v>13.92</v>
      </c>
      <c r="E90" s="98">
        <v>4162.08</v>
      </c>
      <c r="F90" s="101" t="s">
        <v>12</v>
      </c>
    </row>
    <row r="91" spans="2:6" ht="12.5">
      <c r="B91" s="114">
        <v>45463.716064814813</v>
      </c>
      <c r="C91" s="100">
        <v>398</v>
      </c>
      <c r="D91" s="115">
        <v>13.91</v>
      </c>
      <c r="E91" s="98">
        <v>5536.18</v>
      </c>
      <c r="F91" s="101" t="s">
        <v>12</v>
      </c>
    </row>
    <row r="92" spans="2:6" ht="12.5">
      <c r="B92" s="114">
        <v>45463.719270833331</v>
      </c>
      <c r="C92" s="100">
        <v>109</v>
      </c>
      <c r="D92" s="115">
        <v>13.9</v>
      </c>
      <c r="E92" s="98">
        <v>1515.1000000000001</v>
      </c>
      <c r="F92" s="101" t="s">
        <v>12</v>
      </c>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2E7D-5E2B-4DE0-A485-9FC362543705}">
  <sheetPr codeName="Sheet2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45462</v>
      </c>
      <c r="C15" s="83">
        <f>SUMIF(F20:F5000,F15,C20:C5000)</f>
        <v>29600</v>
      </c>
      <c r="D15" s="84">
        <f>E15/C15</f>
        <v>13.81223310810811</v>
      </c>
      <c r="E15" s="84">
        <f>SUMIF(F20:F5000,F15,E20:E5000)</f>
        <v>408842.10000000003</v>
      </c>
      <c r="F15" s="85" t="s">
        <v>12</v>
      </c>
    </row>
    <row r="16" spans="2:10">
      <c r="B16" s="82">
        <v>45462</v>
      </c>
      <c r="C16" s="83">
        <f>SUMIF(F20:F5001,F16,C20:C5001)</f>
        <v>0</v>
      </c>
      <c r="D16" s="84">
        <v>0</v>
      </c>
      <c r="E16" s="84">
        <f>SUMIF(F20:F5001,F16,E20:E5001)</f>
        <v>0</v>
      </c>
      <c r="F16" s="85" t="s">
        <v>22</v>
      </c>
    </row>
    <row r="17" spans="2:12" ht="12.5">
      <c r="B17" s="82">
        <v>45462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45462.380972222221</v>
      </c>
      <c r="C20" s="100">
        <v>510</v>
      </c>
      <c r="D20" s="115">
        <v>13.88</v>
      </c>
      <c r="E20" s="98">
        <v>7078.8</v>
      </c>
      <c r="F20" s="101" t="s">
        <v>12</v>
      </c>
      <c r="G20" s="116"/>
      <c r="H20" s="113"/>
      <c r="I20" s="113"/>
      <c r="J20" s="113"/>
      <c r="K20" s="113"/>
    </row>
    <row r="21" spans="2:12" ht="12.5">
      <c r="B21" s="114">
        <v>45462.380972222221</v>
      </c>
      <c r="C21" s="100">
        <v>290</v>
      </c>
      <c r="D21" s="115">
        <v>13.88</v>
      </c>
      <c r="E21" s="98">
        <v>4025.2000000000003</v>
      </c>
      <c r="F21" s="94" t="s">
        <v>12</v>
      </c>
    </row>
    <row r="22" spans="2:12" ht="12.5">
      <c r="B22" s="114">
        <v>45462.380972222221</v>
      </c>
      <c r="C22" s="100">
        <v>268</v>
      </c>
      <c r="D22" s="115">
        <v>13.88</v>
      </c>
      <c r="E22" s="98">
        <v>3719.84</v>
      </c>
      <c r="F22" s="94" t="s">
        <v>12</v>
      </c>
    </row>
    <row r="23" spans="2:12" ht="12.5">
      <c r="B23" s="114">
        <v>45462.380972222221</v>
      </c>
      <c r="C23" s="100">
        <v>567</v>
      </c>
      <c r="D23" s="115">
        <v>13.88</v>
      </c>
      <c r="E23" s="98">
        <v>7869.96</v>
      </c>
      <c r="F23" s="101" t="s">
        <v>12</v>
      </c>
    </row>
    <row r="24" spans="2:12" ht="12.5">
      <c r="B24" s="114">
        <v>45462.38726851852</v>
      </c>
      <c r="C24" s="100">
        <v>483</v>
      </c>
      <c r="D24" s="115">
        <v>13.89</v>
      </c>
      <c r="E24" s="98">
        <v>6708.87</v>
      </c>
      <c r="F24" s="101" t="s">
        <v>12</v>
      </c>
    </row>
    <row r="25" spans="2:12" ht="12.5">
      <c r="B25" s="114">
        <v>45462.38726851852</v>
      </c>
      <c r="C25" s="100">
        <v>477</v>
      </c>
      <c r="D25" s="115">
        <v>13.89</v>
      </c>
      <c r="E25" s="98">
        <v>6625.5300000000007</v>
      </c>
      <c r="F25" s="101" t="s">
        <v>12</v>
      </c>
    </row>
    <row r="26" spans="2:12" ht="12.5">
      <c r="B26" s="114">
        <v>45462.388981481483</v>
      </c>
      <c r="C26" s="100">
        <v>557</v>
      </c>
      <c r="D26" s="115">
        <v>13.87</v>
      </c>
      <c r="E26" s="98">
        <v>7725.5899999999992</v>
      </c>
      <c r="F26" s="101" t="s">
        <v>12</v>
      </c>
    </row>
    <row r="27" spans="2:12" ht="12.5">
      <c r="B27" s="114">
        <v>45462.412303240744</v>
      </c>
      <c r="C27" s="100">
        <v>23</v>
      </c>
      <c r="D27" s="115">
        <v>13.89</v>
      </c>
      <c r="E27" s="98">
        <v>319.47000000000003</v>
      </c>
      <c r="F27" s="101" t="s">
        <v>12</v>
      </c>
    </row>
    <row r="28" spans="2:12" ht="12.5">
      <c r="B28" s="114">
        <v>45462.412303240744</v>
      </c>
      <c r="C28" s="100">
        <v>294</v>
      </c>
      <c r="D28" s="115">
        <v>13.89</v>
      </c>
      <c r="E28" s="98">
        <v>4083.6600000000003</v>
      </c>
      <c r="F28" s="101" t="s">
        <v>12</v>
      </c>
    </row>
    <row r="29" spans="2:12" ht="12.5">
      <c r="B29" s="114">
        <v>45462.412303240744</v>
      </c>
      <c r="C29" s="100">
        <v>236</v>
      </c>
      <c r="D29" s="115">
        <v>13.89</v>
      </c>
      <c r="E29" s="98">
        <v>3278.04</v>
      </c>
      <c r="F29" s="101" t="s">
        <v>12</v>
      </c>
    </row>
    <row r="30" spans="2:12" ht="12.5">
      <c r="B30" s="114">
        <v>45462.413032407407</v>
      </c>
      <c r="C30" s="100">
        <v>556</v>
      </c>
      <c r="D30" s="115">
        <v>13.83</v>
      </c>
      <c r="E30" s="98">
        <v>7689.4800000000005</v>
      </c>
      <c r="F30" s="101" t="s">
        <v>12</v>
      </c>
    </row>
    <row r="31" spans="2:12" ht="12.5">
      <c r="B31" s="114">
        <v>45462.413032407407</v>
      </c>
      <c r="C31" s="100">
        <v>531</v>
      </c>
      <c r="D31" s="115">
        <v>13.83</v>
      </c>
      <c r="E31" s="98">
        <v>7343.7300000000005</v>
      </c>
      <c r="F31" s="101" t="s">
        <v>12</v>
      </c>
    </row>
    <row r="32" spans="2:12" ht="12.5">
      <c r="B32" s="114">
        <v>45462.413032407407</v>
      </c>
      <c r="C32" s="100">
        <v>17</v>
      </c>
      <c r="D32" s="115">
        <v>13.83</v>
      </c>
      <c r="E32" s="98">
        <v>235.11</v>
      </c>
      <c r="F32" s="101" t="s">
        <v>12</v>
      </c>
    </row>
    <row r="33" spans="2:6" ht="12.5">
      <c r="B33" s="114">
        <v>45462.413935185185</v>
      </c>
      <c r="C33" s="100">
        <v>531</v>
      </c>
      <c r="D33" s="115">
        <v>13.78</v>
      </c>
      <c r="E33" s="98">
        <v>7317.1799999999994</v>
      </c>
      <c r="F33" s="101" t="s">
        <v>12</v>
      </c>
    </row>
    <row r="34" spans="2:6" ht="12.5">
      <c r="B34" s="114">
        <v>45462.441469907404</v>
      </c>
      <c r="C34" s="100">
        <v>550</v>
      </c>
      <c r="D34" s="115">
        <v>13.84</v>
      </c>
      <c r="E34" s="98">
        <v>7612</v>
      </c>
      <c r="F34" s="101" t="s">
        <v>12</v>
      </c>
    </row>
    <row r="35" spans="2:6" ht="12.5">
      <c r="B35" s="114">
        <v>45462.442939814813</v>
      </c>
      <c r="C35" s="100">
        <v>10</v>
      </c>
      <c r="D35" s="115">
        <v>13.84</v>
      </c>
      <c r="E35" s="98">
        <v>138.4</v>
      </c>
      <c r="F35" s="101" t="s">
        <v>12</v>
      </c>
    </row>
    <row r="36" spans="2:6" ht="12.5">
      <c r="B36" s="114">
        <v>45462.442939814813</v>
      </c>
      <c r="C36" s="100">
        <v>528</v>
      </c>
      <c r="D36" s="115">
        <v>13.84</v>
      </c>
      <c r="E36" s="98">
        <v>7307.5199999999995</v>
      </c>
      <c r="F36" s="101" t="s">
        <v>12</v>
      </c>
    </row>
    <row r="37" spans="2:6" ht="12.5">
      <c r="B37" s="114">
        <v>45462.442939814813</v>
      </c>
      <c r="C37" s="100">
        <v>257</v>
      </c>
      <c r="D37" s="115">
        <v>13.84</v>
      </c>
      <c r="E37" s="98">
        <v>3556.88</v>
      </c>
      <c r="F37" s="101" t="s">
        <v>12</v>
      </c>
    </row>
    <row r="38" spans="2:6" ht="12.5">
      <c r="B38" s="114">
        <v>45462.442939814813</v>
      </c>
      <c r="C38" s="100">
        <v>299</v>
      </c>
      <c r="D38" s="115">
        <v>13.84</v>
      </c>
      <c r="E38" s="98">
        <v>4138.16</v>
      </c>
      <c r="F38" s="101" t="s">
        <v>12</v>
      </c>
    </row>
    <row r="39" spans="2:6" ht="12.5">
      <c r="B39" s="114">
        <v>45462.488680555558</v>
      </c>
      <c r="C39" s="100">
        <v>551</v>
      </c>
      <c r="D39" s="115">
        <v>13.81</v>
      </c>
      <c r="E39" s="98">
        <v>7609.31</v>
      </c>
      <c r="F39" s="101" t="s">
        <v>12</v>
      </c>
    </row>
    <row r="40" spans="2:6" ht="12.5">
      <c r="B40" s="114">
        <v>45462.488680555558</v>
      </c>
      <c r="C40" s="100">
        <v>260</v>
      </c>
      <c r="D40" s="115">
        <v>13.81</v>
      </c>
      <c r="E40" s="98">
        <v>3590.6</v>
      </c>
      <c r="F40" s="101" t="s">
        <v>12</v>
      </c>
    </row>
    <row r="41" spans="2:6" ht="12.5">
      <c r="B41" s="114">
        <v>45462.488680555558</v>
      </c>
      <c r="C41" s="100">
        <v>268</v>
      </c>
      <c r="D41" s="115">
        <v>13.81</v>
      </c>
      <c r="E41" s="98">
        <v>3701.08</v>
      </c>
      <c r="F41" s="101" t="s">
        <v>12</v>
      </c>
    </row>
    <row r="42" spans="2:6" ht="12.5">
      <c r="B42" s="114">
        <v>45462.495891203704</v>
      </c>
      <c r="C42" s="100">
        <v>15</v>
      </c>
      <c r="D42" s="115">
        <v>13.8</v>
      </c>
      <c r="E42" s="98">
        <v>207</v>
      </c>
      <c r="F42" s="101" t="s">
        <v>12</v>
      </c>
    </row>
    <row r="43" spans="2:6" ht="12.5">
      <c r="B43" s="114">
        <v>45462.495891203704</v>
      </c>
      <c r="C43" s="100">
        <v>473</v>
      </c>
      <c r="D43" s="115">
        <v>13.8</v>
      </c>
      <c r="E43" s="98">
        <v>6527.4000000000005</v>
      </c>
      <c r="F43" s="101" t="s">
        <v>12</v>
      </c>
    </row>
    <row r="44" spans="2:6" ht="12.5">
      <c r="B44" s="114">
        <v>45462.498449074075</v>
      </c>
      <c r="C44" s="100">
        <v>519</v>
      </c>
      <c r="D44" s="115">
        <v>13.79</v>
      </c>
      <c r="E44" s="98">
        <v>7157.0099999999993</v>
      </c>
      <c r="F44" s="101" t="s">
        <v>12</v>
      </c>
    </row>
    <row r="45" spans="2:6" ht="12.5">
      <c r="B45" s="114">
        <v>45462.501342592594</v>
      </c>
      <c r="C45" s="100">
        <v>569</v>
      </c>
      <c r="D45" s="115">
        <v>13.78</v>
      </c>
      <c r="E45" s="98">
        <v>7840.82</v>
      </c>
      <c r="F45" s="101" t="s">
        <v>12</v>
      </c>
    </row>
    <row r="46" spans="2:6" ht="12.5">
      <c r="B46" s="114">
        <v>45462.501342592594</v>
      </c>
      <c r="C46" s="100">
        <v>347</v>
      </c>
      <c r="D46" s="115">
        <v>13.78</v>
      </c>
      <c r="E46" s="98">
        <v>4781.66</v>
      </c>
      <c r="F46" s="101" t="s">
        <v>12</v>
      </c>
    </row>
    <row r="47" spans="2:6" ht="12.5">
      <c r="B47" s="114">
        <v>45462.501342592594</v>
      </c>
      <c r="C47" s="100">
        <v>84</v>
      </c>
      <c r="D47" s="115">
        <v>13.78</v>
      </c>
      <c r="E47" s="98">
        <v>1157.52</v>
      </c>
      <c r="F47" s="101" t="s">
        <v>12</v>
      </c>
    </row>
    <row r="48" spans="2:6" ht="12.5">
      <c r="B48" s="114">
        <v>45462.522939814815</v>
      </c>
      <c r="C48" s="100">
        <v>569</v>
      </c>
      <c r="D48" s="115">
        <v>13.81</v>
      </c>
      <c r="E48" s="98">
        <v>7857.89</v>
      </c>
      <c r="F48" s="101" t="s">
        <v>12</v>
      </c>
    </row>
    <row r="49" spans="2:6" ht="12.5">
      <c r="B49" s="114">
        <v>45462.543020833335</v>
      </c>
      <c r="C49" s="100">
        <v>564</v>
      </c>
      <c r="D49" s="115">
        <v>13.84</v>
      </c>
      <c r="E49" s="98">
        <v>7805.76</v>
      </c>
      <c r="F49" s="101" t="s">
        <v>12</v>
      </c>
    </row>
    <row r="50" spans="2:6" ht="12.5">
      <c r="B50" s="114">
        <v>45462.543020833335</v>
      </c>
      <c r="C50" s="100">
        <v>496</v>
      </c>
      <c r="D50" s="115">
        <v>13.84</v>
      </c>
      <c r="E50" s="98">
        <v>6864.64</v>
      </c>
      <c r="F50" s="101" t="s">
        <v>12</v>
      </c>
    </row>
    <row r="51" spans="2:6" ht="12.5">
      <c r="B51" s="114">
        <v>45462.543020833335</v>
      </c>
      <c r="C51" s="100">
        <v>551</v>
      </c>
      <c r="D51" s="115">
        <v>13.84</v>
      </c>
      <c r="E51" s="98">
        <v>7625.84</v>
      </c>
      <c r="F51" s="101" t="s">
        <v>12</v>
      </c>
    </row>
    <row r="52" spans="2:6" ht="12.5">
      <c r="B52" s="114">
        <v>45462.548009259262</v>
      </c>
      <c r="C52" s="100">
        <v>506</v>
      </c>
      <c r="D52" s="115">
        <v>13.83</v>
      </c>
      <c r="E52" s="98">
        <v>6997.9800000000005</v>
      </c>
      <c r="F52" s="101" t="s">
        <v>12</v>
      </c>
    </row>
    <row r="53" spans="2:6" ht="12.5">
      <c r="B53" s="114">
        <v>45462.548009259262</v>
      </c>
      <c r="C53" s="100">
        <v>562</v>
      </c>
      <c r="D53" s="115">
        <v>13.83</v>
      </c>
      <c r="E53" s="98">
        <v>7772.46</v>
      </c>
      <c r="F53" s="101" t="s">
        <v>12</v>
      </c>
    </row>
    <row r="54" spans="2:6" ht="12.5">
      <c r="B54" s="114">
        <v>45462.556886574072</v>
      </c>
      <c r="C54" s="100">
        <v>265</v>
      </c>
      <c r="D54" s="115">
        <v>13.83</v>
      </c>
      <c r="E54" s="98">
        <v>3664.95</v>
      </c>
      <c r="F54" s="101" t="s">
        <v>12</v>
      </c>
    </row>
    <row r="55" spans="2:6" ht="12.5">
      <c r="B55" s="114">
        <v>45462.556886574072</v>
      </c>
      <c r="C55" s="100">
        <v>238</v>
      </c>
      <c r="D55" s="115">
        <v>13.83</v>
      </c>
      <c r="E55" s="98">
        <v>3291.54</v>
      </c>
      <c r="F55" s="101" t="s">
        <v>12</v>
      </c>
    </row>
    <row r="56" spans="2:6" ht="12.5">
      <c r="B56" s="114">
        <v>45462.585092592592</v>
      </c>
      <c r="C56" s="100">
        <v>504</v>
      </c>
      <c r="D56" s="115">
        <v>13.83</v>
      </c>
      <c r="E56" s="98">
        <v>6970.32</v>
      </c>
      <c r="F56" s="101" t="s">
        <v>12</v>
      </c>
    </row>
    <row r="57" spans="2:6" ht="12.5">
      <c r="B57" s="114">
        <v>45462.585092592592</v>
      </c>
      <c r="C57" s="100">
        <v>472</v>
      </c>
      <c r="D57" s="115">
        <v>13.83</v>
      </c>
      <c r="E57" s="98">
        <v>6527.76</v>
      </c>
      <c r="F57" s="101" t="s">
        <v>12</v>
      </c>
    </row>
    <row r="58" spans="2:6" ht="12.5">
      <c r="B58" s="114">
        <v>45462.611064814817</v>
      </c>
      <c r="C58" s="100">
        <v>550</v>
      </c>
      <c r="D58" s="115">
        <v>13.83</v>
      </c>
      <c r="E58" s="98">
        <v>7606.5</v>
      </c>
      <c r="F58" s="101" t="s">
        <v>12</v>
      </c>
    </row>
    <row r="59" spans="2:6" ht="12.5">
      <c r="B59" s="114">
        <v>45462.611064814817</v>
      </c>
      <c r="C59" s="100">
        <v>573</v>
      </c>
      <c r="D59" s="115">
        <v>13.83</v>
      </c>
      <c r="E59" s="98">
        <v>7924.59</v>
      </c>
      <c r="F59" s="101" t="s">
        <v>12</v>
      </c>
    </row>
    <row r="60" spans="2:6" ht="12.5">
      <c r="B60" s="114">
        <v>45462.611064814817</v>
      </c>
      <c r="C60" s="100">
        <v>531</v>
      </c>
      <c r="D60" s="115">
        <v>13.83</v>
      </c>
      <c r="E60" s="98">
        <v>7343.7300000000005</v>
      </c>
      <c r="F60" s="101" t="s">
        <v>12</v>
      </c>
    </row>
    <row r="61" spans="2:6" ht="12.5">
      <c r="B61" s="114">
        <v>45462.624293981484</v>
      </c>
      <c r="C61" s="100">
        <v>249</v>
      </c>
      <c r="D61" s="115">
        <v>13.8</v>
      </c>
      <c r="E61" s="98">
        <v>3436.2000000000003</v>
      </c>
      <c r="F61" s="101" t="s">
        <v>12</v>
      </c>
    </row>
    <row r="62" spans="2:6" ht="12.5">
      <c r="B62" s="114">
        <v>45462.624293981484</v>
      </c>
      <c r="C62" s="100">
        <v>273</v>
      </c>
      <c r="D62" s="115">
        <v>13.8</v>
      </c>
      <c r="E62" s="98">
        <v>3767.4</v>
      </c>
      <c r="F62" s="101" t="s">
        <v>12</v>
      </c>
    </row>
    <row r="63" spans="2:6" ht="12.5">
      <c r="B63" s="114">
        <v>45462.630706018521</v>
      </c>
      <c r="C63" s="100">
        <v>501</v>
      </c>
      <c r="D63" s="115">
        <v>13.79</v>
      </c>
      <c r="E63" s="98">
        <v>6908.79</v>
      </c>
      <c r="F63" s="101" t="s">
        <v>12</v>
      </c>
    </row>
    <row r="64" spans="2:6" ht="12.5">
      <c r="B64" s="114">
        <v>45462.630706018521</v>
      </c>
      <c r="C64" s="100">
        <v>513</v>
      </c>
      <c r="D64" s="115">
        <v>13.79</v>
      </c>
      <c r="E64" s="98">
        <v>7074.2699999999995</v>
      </c>
      <c r="F64" s="101" t="s">
        <v>12</v>
      </c>
    </row>
    <row r="65" spans="2:6" ht="12.5">
      <c r="B65" s="114">
        <v>45462.630706018521</v>
      </c>
      <c r="C65" s="100">
        <v>235</v>
      </c>
      <c r="D65" s="115">
        <v>13.8</v>
      </c>
      <c r="E65" s="98">
        <v>3243</v>
      </c>
      <c r="F65" s="101" t="s">
        <v>12</v>
      </c>
    </row>
    <row r="66" spans="2:6" ht="12.5">
      <c r="B66" s="114">
        <v>45462.630706018521</v>
      </c>
      <c r="C66" s="100">
        <v>149</v>
      </c>
      <c r="D66" s="115">
        <v>13.8</v>
      </c>
      <c r="E66" s="98">
        <v>2056.2000000000003</v>
      </c>
      <c r="F66" s="101" t="s">
        <v>12</v>
      </c>
    </row>
    <row r="67" spans="2:6" ht="12.5">
      <c r="B67" s="114">
        <v>45462.630706018521</v>
      </c>
      <c r="C67" s="100">
        <v>108</v>
      </c>
      <c r="D67" s="115">
        <v>13.8</v>
      </c>
      <c r="E67" s="98">
        <v>1490.4</v>
      </c>
      <c r="F67" s="101" t="s">
        <v>12</v>
      </c>
    </row>
    <row r="68" spans="2:6" ht="12.5">
      <c r="B68" s="114">
        <v>45462.652187500003</v>
      </c>
      <c r="C68" s="100">
        <v>503</v>
      </c>
      <c r="D68" s="115">
        <v>13.8</v>
      </c>
      <c r="E68" s="98">
        <v>6941.4000000000005</v>
      </c>
      <c r="F68" s="101" t="s">
        <v>12</v>
      </c>
    </row>
    <row r="69" spans="2:6" ht="12.5">
      <c r="B69" s="114">
        <v>45462.6565625</v>
      </c>
      <c r="C69" s="100">
        <v>371</v>
      </c>
      <c r="D69" s="115">
        <v>13.79</v>
      </c>
      <c r="E69" s="98">
        <v>5116.0899999999992</v>
      </c>
      <c r="F69" s="101" t="s">
        <v>12</v>
      </c>
    </row>
    <row r="70" spans="2:6" ht="12.5">
      <c r="B70" s="114">
        <v>45462.6565625</v>
      </c>
      <c r="C70" s="100">
        <v>162</v>
      </c>
      <c r="D70" s="115">
        <v>13.79</v>
      </c>
      <c r="E70" s="98">
        <v>2233.98</v>
      </c>
      <c r="F70" s="101" t="s">
        <v>12</v>
      </c>
    </row>
    <row r="71" spans="2:6" ht="12.5">
      <c r="B71" s="114">
        <v>45462.6565625</v>
      </c>
      <c r="C71" s="100">
        <v>477</v>
      </c>
      <c r="D71" s="115">
        <v>13.79</v>
      </c>
      <c r="E71" s="98">
        <v>6577.83</v>
      </c>
      <c r="F71" s="101" t="s">
        <v>12</v>
      </c>
    </row>
    <row r="72" spans="2:6" ht="12.5">
      <c r="B72" s="114">
        <v>45462.6565625</v>
      </c>
      <c r="C72" s="100">
        <v>12</v>
      </c>
      <c r="D72" s="115">
        <v>13.79</v>
      </c>
      <c r="E72" s="98">
        <v>165.48</v>
      </c>
      <c r="F72" s="101" t="s">
        <v>12</v>
      </c>
    </row>
    <row r="73" spans="2:6" ht="12.5">
      <c r="B73" s="114">
        <v>45462.6565625</v>
      </c>
      <c r="C73" s="100">
        <v>575</v>
      </c>
      <c r="D73" s="115">
        <v>13.79</v>
      </c>
      <c r="E73" s="98">
        <v>7929.2499999999991</v>
      </c>
      <c r="F73" s="101" t="s">
        <v>12</v>
      </c>
    </row>
    <row r="74" spans="2:6" ht="12.5">
      <c r="B74" s="114">
        <v>45462.656666666669</v>
      </c>
      <c r="C74" s="100">
        <v>508</v>
      </c>
      <c r="D74" s="115">
        <v>13.78</v>
      </c>
      <c r="E74" s="98">
        <v>7000.24</v>
      </c>
      <c r="F74" s="101" t="s">
        <v>12</v>
      </c>
    </row>
    <row r="75" spans="2:6" ht="12.5">
      <c r="B75" s="114">
        <v>45462.656666666669</v>
      </c>
      <c r="C75" s="100">
        <v>568</v>
      </c>
      <c r="D75" s="115">
        <v>13.78</v>
      </c>
      <c r="E75" s="98">
        <v>7827.04</v>
      </c>
      <c r="F75" s="101" t="s">
        <v>12</v>
      </c>
    </row>
    <row r="76" spans="2:6" ht="12.5">
      <c r="B76" s="114">
        <v>45462.666516203702</v>
      </c>
      <c r="C76" s="100">
        <v>503</v>
      </c>
      <c r="D76" s="115">
        <v>13.77</v>
      </c>
      <c r="E76" s="98">
        <v>6926.3099999999995</v>
      </c>
      <c r="F76" s="101" t="s">
        <v>12</v>
      </c>
    </row>
    <row r="77" spans="2:6" ht="12.5">
      <c r="B77" s="114">
        <v>45462.666516203702</v>
      </c>
      <c r="C77" s="100">
        <v>110</v>
      </c>
      <c r="D77" s="115">
        <v>13.77</v>
      </c>
      <c r="E77" s="98">
        <v>1514.7</v>
      </c>
      <c r="F77" s="101" t="s">
        <v>12</v>
      </c>
    </row>
    <row r="78" spans="2:6" ht="12.5">
      <c r="B78" s="114">
        <v>45462.666516203702</v>
      </c>
      <c r="C78" s="100">
        <v>427</v>
      </c>
      <c r="D78" s="115">
        <v>13.77</v>
      </c>
      <c r="E78" s="98">
        <v>5879.79</v>
      </c>
      <c r="F78" s="101" t="s">
        <v>12</v>
      </c>
    </row>
    <row r="79" spans="2:6" ht="12.5">
      <c r="B79" s="114">
        <v>45462.675868055558</v>
      </c>
      <c r="C79" s="100">
        <v>479</v>
      </c>
      <c r="D79" s="115">
        <v>13.78</v>
      </c>
      <c r="E79" s="98">
        <v>6600.62</v>
      </c>
      <c r="F79" s="101" t="s">
        <v>12</v>
      </c>
    </row>
    <row r="80" spans="2:6" ht="12.5">
      <c r="B80" s="114">
        <v>45462.675868055558</v>
      </c>
      <c r="C80" s="100">
        <v>394</v>
      </c>
      <c r="D80" s="115">
        <v>13.78</v>
      </c>
      <c r="E80" s="98">
        <v>5429.32</v>
      </c>
      <c r="F80" s="101" t="s">
        <v>12</v>
      </c>
    </row>
    <row r="81" spans="2:6" ht="12.5">
      <c r="B81" s="114">
        <v>45462.675868055558</v>
      </c>
      <c r="C81" s="100">
        <v>113</v>
      </c>
      <c r="D81" s="115">
        <v>13.78</v>
      </c>
      <c r="E81" s="98">
        <v>1557.1399999999999</v>
      </c>
      <c r="F81" s="101" t="s">
        <v>12</v>
      </c>
    </row>
    <row r="82" spans="2:6" ht="12.5">
      <c r="B82" s="114">
        <v>45462.676168981481</v>
      </c>
      <c r="C82" s="100">
        <v>9</v>
      </c>
      <c r="D82" s="115">
        <v>13.78</v>
      </c>
      <c r="E82" s="98">
        <v>124.02</v>
      </c>
      <c r="F82" s="101" t="s">
        <v>12</v>
      </c>
    </row>
    <row r="83" spans="2:6" ht="12.5">
      <c r="B83" s="114">
        <v>45462.686168981483</v>
      </c>
      <c r="C83" s="100">
        <v>476</v>
      </c>
      <c r="D83" s="115">
        <v>13.78</v>
      </c>
      <c r="E83" s="98">
        <v>6559.28</v>
      </c>
      <c r="F83" s="101" t="s">
        <v>12</v>
      </c>
    </row>
    <row r="84" spans="2:6" ht="12.5">
      <c r="B84" s="114">
        <v>45462.688946759263</v>
      </c>
      <c r="C84" s="100">
        <v>500</v>
      </c>
      <c r="D84" s="115">
        <v>13.78</v>
      </c>
      <c r="E84" s="98">
        <v>6890</v>
      </c>
      <c r="F84" s="101" t="s">
        <v>12</v>
      </c>
    </row>
    <row r="85" spans="2:6" ht="12.5">
      <c r="B85" s="114">
        <v>45462.690092592595</v>
      </c>
      <c r="C85" s="100">
        <v>182</v>
      </c>
      <c r="D85" s="115">
        <v>13.77</v>
      </c>
      <c r="E85" s="98">
        <v>2506.14</v>
      </c>
      <c r="F85" s="101" t="s">
        <v>12</v>
      </c>
    </row>
    <row r="86" spans="2:6" ht="12.5">
      <c r="B86" s="114">
        <v>45462.690092592595</v>
      </c>
      <c r="C86" s="100">
        <v>500</v>
      </c>
      <c r="D86" s="115">
        <v>13.77</v>
      </c>
      <c r="E86" s="98">
        <v>6885</v>
      </c>
      <c r="F86" s="101" t="s">
        <v>12</v>
      </c>
    </row>
    <row r="87" spans="2:6" ht="12.5">
      <c r="B87" s="114">
        <v>45462.690092592595</v>
      </c>
      <c r="C87" s="100">
        <v>394</v>
      </c>
      <c r="D87" s="115">
        <v>13.77</v>
      </c>
      <c r="E87" s="98">
        <v>5425.38</v>
      </c>
      <c r="F87" s="101" t="s">
        <v>12</v>
      </c>
    </row>
    <row r="88" spans="2:6" ht="12.5">
      <c r="B88" s="114">
        <v>45462.700439814813</v>
      </c>
      <c r="C88" s="100">
        <v>6</v>
      </c>
      <c r="D88" s="115">
        <v>13.77</v>
      </c>
      <c r="E88" s="98">
        <v>82.62</v>
      </c>
      <c r="F88" s="101" t="s">
        <v>12</v>
      </c>
    </row>
    <row r="89" spans="2:6" ht="12.5">
      <c r="B89" s="114">
        <v>45462.701458333337</v>
      </c>
      <c r="C89" s="100">
        <v>199</v>
      </c>
      <c r="D89" s="115">
        <v>13.77</v>
      </c>
      <c r="E89" s="98">
        <v>2740.23</v>
      </c>
      <c r="F89" s="101" t="s">
        <v>12</v>
      </c>
    </row>
    <row r="90" spans="2:6" ht="12.5">
      <c r="B90" s="114">
        <v>45462.703043981484</v>
      </c>
      <c r="C90" s="100">
        <v>492</v>
      </c>
      <c r="D90" s="115">
        <v>13.79</v>
      </c>
      <c r="E90" s="98">
        <v>6784.6799999999994</v>
      </c>
      <c r="F90" s="101" t="s">
        <v>12</v>
      </c>
    </row>
    <row r="91" spans="2:6" ht="12.5">
      <c r="B91" s="114">
        <v>45462.703043981484</v>
      </c>
      <c r="C91" s="100">
        <v>626</v>
      </c>
      <c r="D91" s="115">
        <v>13.79</v>
      </c>
      <c r="E91" s="98">
        <v>8632.5399999999991</v>
      </c>
      <c r="F91" s="101" t="s">
        <v>12</v>
      </c>
    </row>
    <row r="92" spans="2:6" ht="12.5">
      <c r="B92" s="114">
        <v>45462.704502314817</v>
      </c>
      <c r="C92" s="100">
        <v>256</v>
      </c>
      <c r="D92" s="115">
        <v>13.79</v>
      </c>
      <c r="E92" s="98">
        <v>3530.24</v>
      </c>
      <c r="F92" s="101" t="s">
        <v>12</v>
      </c>
    </row>
    <row r="93" spans="2:6" ht="12.5">
      <c r="B93" s="114">
        <v>45462.705312500002</v>
      </c>
      <c r="C93" s="100">
        <v>212</v>
      </c>
      <c r="D93" s="115">
        <v>13.79</v>
      </c>
      <c r="E93" s="98">
        <v>2923.48</v>
      </c>
      <c r="F93" s="101" t="s">
        <v>12</v>
      </c>
    </row>
    <row r="94" spans="2:6" ht="12.5">
      <c r="B94" s="114">
        <v>45462.709826388891</v>
      </c>
      <c r="C94" s="100">
        <v>468</v>
      </c>
      <c r="D94" s="115">
        <v>13.78</v>
      </c>
      <c r="E94" s="98">
        <v>6449.04</v>
      </c>
      <c r="F94" s="101" t="s">
        <v>12</v>
      </c>
    </row>
    <row r="95" spans="2:6" ht="12.5">
      <c r="B95" s="114">
        <v>45462.709826388891</v>
      </c>
      <c r="C95" s="100">
        <v>578</v>
      </c>
      <c r="D95" s="115">
        <v>13.78</v>
      </c>
      <c r="E95" s="98">
        <v>7964.8399999999992</v>
      </c>
      <c r="F95" s="101" t="s">
        <v>12</v>
      </c>
    </row>
    <row r="96" spans="2:6" ht="12.5">
      <c r="B96" s="114">
        <v>45462.715289351851</v>
      </c>
      <c r="C96" s="100">
        <v>489</v>
      </c>
      <c r="D96" s="115">
        <v>13.78</v>
      </c>
      <c r="E96" s="98">
        <v>6738.42</v>
      </c>
      <c r="F96" s="101" t="s">
        <v>12</v>
      </c>
    </row>
    <row r="97" spans="2:6" ht="12.5">
      <c r="B97" s="114">
        <v>45462.716203703705</v>
      </c>
      <c r="C97" s="100">
        <v>138</v>
      </c>
      <c r="D97" s="115">
        <v>13.78</v>
      </c>
      <c r="E97" s="98">
        <v>1901.6399999999999</v>
      </c>
      <c r="F97" s="101" t="s">
        <v>12</v>
      </c>
    </row>
    <row r="98" spans="2:6" ht="12.5">
      <c r="B98" s="114">
        <v>45462.716898148145</v>
      </c>
      <c r="C98" s="100">
        <v>394</v>
      </c>
      <c r="D98" s="115">
        <v>13.78</v>
      </c>
      <c r="E98" s="98">
        <v>5429.32</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17FF-4489-4C7B-A8D1-E75F9E217F7E}">
  <sheetPr codeName="Sheet2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45461</v>
      </c>
      <c r="C15" s="83">
        <f>SUMIF(F20:F5000,F15,C20:C5000)</f>
        <v>27816</v>
      </c>
      <c r="D15" s="84">
        <f>E15/C15</f>
        <v>13.673142076502728</v>
      </c>
      <c r="E15" s="84">
        <f>SUMIF(F20:F5000,F15,E20:E5000)</f>
        <v>380332.11999999988</v>
      </c>
      <c r="F15" s="85" t="s">
        <v>12</v>
      </c>
    </row>
    <row r="16" spans="2:10">
      <c r="B16" s="82">
        <v>45461</v>
      </c>
      <c r="C16" s="83">
        <f>SUMIF(F20:F5001,F16,C20:C5001)</f>
        <v>0</v>
      </c>
      <c r="D16" s="84">
        <v>0</v>
      </c>
      <c r="E16" s="84">
        <f>SUMIF(F20:F5001,F16,E20:E5001)</f>
        <v>0</v>
      </c>
      <c r="F16" s="85" t="s">
        <v>22</v>
      </c>
    </row>
    <row r="17" spans="2:12" ht="12.5">
      <c r="B17" s="82">
        <v>45461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45461.379166666666</v>
      </c>
      <c r="C20" s="100">
        <v>699</v>
      </c>
      <c r="D20" s="115">
        <v>13.62</v>
      </c>
      <c r="E20" s="98">
        <v>9520.3799999999992</v>
      </c>
      <c r="F20" s="101" t="s">
        <v>12</v>
      </c>
      <c r="G20" s="116"/>
      <c r="H20" s="113"/>
      <c r="I20" s="113"/>
      <c r="J20" s="113"/>
      <c r="K20" s="113"/>
    </row>
    <row r="21" spans="2:12" ht="12.5">
      <c r="B21" s="114">
        <v>45461.383645833332</v>
      </c>
      <c r="C21" s="100">
        <v>367</v>
      </c>
      <c r="D21" s="115">
        <v>13.61</v>
      </c>
      <c r="E21" s="98">
        <v>4994.87</v>
      </c>
      <c r="F21" s="94" t="s">
        <v>12</v>
      </c>
    </row>
    <row r="22" spans="2:12" ht="12.5">
      <c r="B22" s="114">
        <v>45461.383645833332</v>
      </c>
      <c r="C22" s="100">
        <v>78</v>
      </c>
      <c r="D22" s="115">
        <v>13.61</v>
      </c>
      <c r="E22" s="98">
        <v>1061.58</v>
      </c>
      <c r="F22" s="94" t="s">
        <v>12</v>
      </c>
    </row>
    <row r="23" spans="2:12" ht="12.5">
      <c r="B23" s="114">
        <v>45461.383645833332</v>
      </c>
      <c r="C23" s="100">
        <v>371</v>
      </c>
      <c r="D23" s="115">
        <v>13.61</v>
      </c>
      <c r="E23" s="98">
        <v>5049.3099999999995</v>
      </c>
      <c r="F23" s="101" t="s">
        <v>12</v>
      </c>
    </row>
    <row r="24" spans="2:12" ht="12.5">
      <c r="B24" s="114">
        <v>45461.383645833332</v>
      </c>
      <c r="C24" s="100">
        <v>661</v>
      </c>
      <c r="D24" s="115">
        <v>13.61</v>
      </c>
      <c r="E24" s="98">
        <v>8996.2099999999991</v>
      </c>
      <c r="F24" s="101" t="s">
        <v>12</v>
      </c>
    </row>
    <row r="25" spans="2:12" ht="12.5">
      <c r="B25" s="114">
        <v>45461.386979166666</v>
      </c>
      <c r="C25" s="100">
        <v>148</v>
      </c>
      <c r="D25" s="115">
        <v>13.6</v>
      </c>
      <c r="E25" s="98">
        <v>2012.8</v>
      </c>
      <c r="F25" s="101" t="s">
        <v>12</v>
      </c>
    </row>
    <row r="26" spans="2:12" ht="12.5">
      <c r="B26" s="114">
        <v>45461.386979166666</v>
      </c>
      <c r="C26" s="100">
        <v>408</v>
      </c>
      <c r="D26" s="115">
        <v>13.6</v>
      </c>
      <c r="E26" s="98">
        <v>5548.8</v>
      </c>
      <c r="F26" s="101" t="s">
        <v>12</v>
      </c>
    </row>
    <row r="27" spans="2:12" ht="12.5">
      <c r="B27" s="114">
        <v>45461.386979166666</v>
      </c>
      <c r="C27" s="100">
        <v>273</v>
      </c>
      <c r="D27" s="115">
        <v>13.6</v>
      </c>
      <c r="E27" s="98">
        <v>3712.7999999999997</v>
      </c>
      <c r="F27" s="101" t="s">
        <v>12</v>
      </c>
    </row>
    <row r="28" spans="2:12" ht="12.5">
      <c r="B28" s="114">
        <v>45461.393877314818</v>
      </c>
      <c r="C28" s="100">
        <v>383</v>
      </c>
      <c r="D28" s="115">
        <v>13.57</v>
      </c>
      <c r="E28" s="98">
        <v>5197.3100000000004</v>
      </c>
      <c r="F28" s="101" t="s">
        <v>12</v>
      </c>
    </row>
    <row r="29" spans="2:12" ht="12.5">
      <c r="B29" s="114">
        <v>45461.398333333331</v>
      </c>
      <c r="C29" s="100">
        <v>409</v>
      </c>
      <c r="D29" s="115">
        <v>13.59</v>
      </c>
      <c r="E29" s="98">
        <v>5558.3099999999995</v>
      </c>
      <c r="F29" s="101" t="s">
        <v>12</v>
      </c>
    </row>
    <row r="30" spans="2:12" ht="12.5">
      <c r="B30" s="114">
        <v>45461.398333333331</v>
      </c>
      <c r="C30" s="100">
        <v>91</v>
      </c>
      <c r="D30" s="115">
        <v>13.59</v>
      </c>
      <c r="E30" s="98">
        <v>1236.69</v>
      </c>
      <c r="F30" s="101" t="s">
        <v>12</v>
      </c>
    </row>
    <row r="31" spans="2:12" ht="12.5">
      <c r="B31" s="114">
        <v>45461.398333333331</v>
      </c>
      <c r="C31" s="100">
        <v>288</v>
      </c>
      <c r="D31" s="115">
        <v>13.59</v>
      </c>
      <c r="E31" s="98">
        <v>3913.92</v>
      </c>
      <c r="F31" s="101" t="s">
        <v>12</v>
      </c>
    </row>
    <row r="32" spans="2:12" ht="12.5">
      <c r="B32" s="114">
        <v>45461.404016203705</v>
      </c>
      <c r="C32" s="100">
        <v>173</v>
      </c>
      <c r="D32" s="115">
        <v>13.59</v>
      </c>
      <c r="E32" s="98">
        <v>2351.0700000000002</v>
      </c>
      <c r="F32" s="101" t="s">
        <v>12</v>
      </c>
    </row>
    <row r="33" spans="2:6" ht="12.5">
      <c r="B33" s="114">
        <v>45461.404016203705</v>
      </c>
      <c r="C33" s="100">
        <v>28</v>
      </c>
      <c r="D33" s="115">
        <v>13.59</v>
      </c>
      <c r="E33" s="98">
        <v>380.52</v>
      </c>
      <c r="F33" s="101" t="s">
        <v>12</v>
      </c>
    </row>
    <row r="34" spans="2:6" ht="12.5">
      <c r="B34" s="114">
        <v>45461.404016203705</v>
      </c>
      <c r="C34" s="100">
        <v>179</v>
      </c>
      <c r="D34" s="115">
        <v>13.59</v>
      </c>
      <c r="E34" s="98">
        <v>2432.61</v>
      </c>
      <c r="F34" s="101" t="s">
        <v>12</v>
      </c>
    </row>
    <row r="35" spans="2:6" ht="12.5">
      <c r="B35" s="114">
        <v>45461.407604166663</v>
      </c>
      <c r="C35" s="100">
        <v>360</v>
      </c>
      <c r="D35" s="115">
        <v>13.59</v>
      </c>
      <c r="E35" s="98">
        <v>4892.3999999999996</v>
      </c>
      <c r="F35" s="101" t="s">
        <v>12</v>
      </c>
    </row>
    <row r="36" spans="2:6" ht="12.5">
      <c r="B36" s="114">
        <v>45461.411539351851</v>
      </c>
      <c r="C36" s="100">
        <v>370</v>
      </c>
      <c r="D36" s="115">
        <v>13.63</v>
      </c>
      <c r="E36" s="98">
        <v>5043.1000000000004</v>
      </c>
      <c r="F36" s="101" t="s">
        <v>12</v>
      </c>
    </row>
    <row r="37" spans="2:6" ht="12.5">
      <c r="B37" s="114">
        <v>45461.420243055552</v>
      </c>
      <c r="C37" s="100">
        <v>219</v>
      </c>
      <c r="D37" s="115">
        <v>13.61</v>
      </c>
      <c r="E37" s="98">
        <v>2980.5899999999997</v>
      </c>
      <c r="F37" s="101" t="s">
        <v>12</v>
      </c>
    </row>
    <row r="38" spans="2:6" ht="12.5">
      <c r="B38" s="114">
        <v>45461.420243055552</v>
      </c>
      <c r="C38" s="100">
        <v>225</v>
      </c>
      <c r="D38" s="115">
        <v>13.61</v>
      </c>
      <c r="E38" s="98">
        <v>3062.25</v>
      </c>
      <c r="F38" s="101" t="s">
        <v>12</v>
      </c>
    </row>
    <row r="39" spans="2:6" ht="12.5">
      <c r="B39" s="114">
        <v>45461.420243055552</v>
      </c>
      <c r="C39" s="100">
        <v>284</v>
      </c>
      <c r="D39" s="115">
        <v>13.61</v>
      </c>
      <c r="E39" s="98">
        <v>3865.24</v>
      </c>
      <c r="F39" s="101" t="s">
        <v>12</v>
      </c>
    </row>
    <row r="40" spans="2:6" ht="12.5">
      <c r="B40" s="114">
        <v>45461.425057870372</v>
      </c>
      <c r="C40" s="100">
        <v>400</v>
      </c>
      <c r="D40" s="115">
        <v>13.61</v>
      </c>
      <c r="E40" s="98">
        <v>5444</v>
      </c>
      <c r="F40" s="101" t="s">
        <v>12</v>
      </c>
    </row>
    <row r="41" spans="2:6" ht="12.5">
      <c r="B41" s="114">
        <v>45461.433368055557</v>
      </c>
      <c r="C41" s="100">
        <v>300</v>
      </c>
      <c r="D41" s="115">
        <v>13.61</v>
      </c>
      <c r="E41" s="98">
        <v>4083</v>
      </c>
      <c r="F41" s="101" t="s">
        <v>12</v>
      </c>
    </row>
    <row r="42" spans="2:6" ht="12.5">
      <c r="B42" s="114">
        <v>45461.433368055557</v>
      </c>
      <c r="C42" s="100">
        <v>392</v>
      </c>
      <c r="D42" s="115">
        <v>13.61</v>
      </c>
      <c r="E42" s="98">
        <v>5335.12</v>
      </c>
      <c r="F42" s="101" t="s">
        <v>12</v>
      </c>
    </row>
    <row r="43" spans="2:6" ht="12.5">
      <c r="B43" s="114">
        <v>45461.433368055557</v>
      </c>
      <c r="C43" s="100">
        <v>82</v>
      </c>
      <c r="D43" s="115">
        <v>13.61</v>
      </c>
      <c r="E43" s="98">
        <v>1116.02</v>
      </c>
      <c r="F43" s="101" t="s">
        <v>12</v>
      </c>
    </row>
    <row r="44" spans="2:6" ht="12.5">
      <c r="B44" s="114">
        <v>45461.440752314818</v>
      </c>
      <c r="C44" s="100">
        <v>361</v>
      </c>
      <c r="D44" s="115">
        <v>13.61</v>
      </c>
      <c r="E44" s="98">
        <v>4913.21</v>
      </c>
      <c r="F44" s="101" t="s">
        <v>12</v>
      </c>
    </row>
    <row r="45" spans="2:6" ht="12.5">
      <c r="B45" s="114">
        <v>45461.448240740741</v>
      </c>
      <c r="C45" s="100">
        <v>403</v>
      </c>
      <c r="D45" s="115">
        <v>13.59</v>
      </c>
      <c r="E45" s="98">
        <v>5476.7699999999995</v>
      </c>
      <c r="F45" s="101" t="s">
        <v>12</v>
      </c>
    </row>
    <row r="46" spans="2:6" ht="12.5">
      <c r="B46" s="114">
        <v>45461.462546296294</v>
      </c>
      <c r="C46" s="100">
        <v>372</v>
      </c>
      <c r="D46" s="115">
        <v>13.6</v>
      </c>
      <c r="E46" s="98">
        <v>5059.2</v>
      </c>
      <c r="F46" s="101" t="s">
        <v>12</v>
      </c>
    </row>
    <row r="47" spans="2:6" ht="12.5">
      <c r="B47" s="114">
        <v>45461.462546296294</v>
      </c>
      <c r="C47" s="100">
        <v>275</v>
      </c>
      <c r="D47" s="115">
        <v>13.6</v>
      </c>
      <c r="E47" s="98">
        <v>3740</v>
      </c>
      <c r="F47" s="101" t="s">
        <v>12</v>
      </c>
    </row>
    <row r="48" spans="2:6" ht="12.5">
      <c r="B48" s="114">
        <v>45461.462546296294</v>
      </c>
      <c r="C48" s="100">
        <v>90</v>
      </c>
      <c r="D48" s="115">
        <v>13.6</v>
      </c>
      <c r="E48" s="98">
        <v>1224</v>
      </c>
      <c r="F48" s="101" t="s">
        <v>12</v>
      </c>
    </row>
    <row r="49" spans="2:6" ht="12.5">
      <c r="B49" s="114">
        <v>45461.462546296294</v>
      </c>
      <c r="C49" s="100">
        <v>353</v>
      </c>
      <c r="D49" s="115">
        <v>13.6</v>
      </c>
      <c r="E49" s="98">
        <v>4800.8</v>
      </c>
      <c r="F49" s="101" t="s">
        <v>12</v>
      </c>
    </row>
    <row r="50" spans="2:6" ht="12.5">
      <c r="B50" s="114">
        <v>45461.462546296294</v>
      </c>
      <c r="C50" s="100">
        <v>353</v>
      </c>
      <c r="D50" s="115">
        <v>13.6</v>
      </c>
      <c r="E50" s="98">
        <v>4800.8</v>
      </c>
      <c r="F50" s="101" t="s">
        <v>12</v>
      </c>
    </row>
    <row r="51" spans="2:6" ht="12.5">
      <c r="B51" s="114">
        <v>45461.476724537039</v>
      </c>
      <c r="C51" s="100">
        <v>411</v>
      </c>
      <c r="D51" s="115">
        <v>13.65</v>
      </c>
      <c r="E51" s="98">
        <v>5610.1500000000005</v>
      </c>
      <c r="F51" s="101" t="s">
        <v>12</v>
      </c>
    </row>
    <row r="52" spans="2:6" ht="12.5">
      <c r="B52" s="114">
        <v>45461.476909722223</v>
      </c>
      <c r="C52" s="100">
        <v>442</v>
      </c>
      <c r="D52" s="115">
        <v>13.65</v>
      </c>
      <c r="E52" s="98">
        <v>6033.3</v>
      </c>
      <c r="F52" s="101" t="s">
        <v>12</v>
      </c>
    </row>
    <row r="53" spans="2:6" ht="12.5">
      <c r="B53" s="114">
        <v>45461.493541666663</v>
      </c>
      <c r="C53" s="100">
        <v>502</v>
      </c>
      <c r="D53" s="115">
        <v>13.66</v>
      </c>
      <c r="E53" s="98">
        <v>6857.32</v>
      </c>
      <c r="F53" s="101" t="s">
        <v>12</v>
      </c>
    </row>
    <row r="54" spans="2:6" ht="12.5">
      <c r="B54" s="114">
        <v>45461.493541666663</v>
      </c>
      <c r="C54" s="100">
        <v>270</v>
      </c>
      <c r="D54" s="115">
        <v>13.66</v>
      </c>
      <c r="E54" s="98">
        <v>3688.2</v>
      </c>
      <c r="F54" s="101" t="s">
        <v>12</v>
      </c>
    </row>
    <row r="55" spans="2:6" ht="12.5">
      <c r="B55" s="114">
        <v>45461.493541666663</v>
      </c>
      <c r="C55" s="100">
        <v>700</v>
      </c>
      <c r="D55" s="115">
        <v>13.66</v>
      </c>
      <c r="E55" s="98">
        <v>9562</v>
      </c>
      <c r="F55" s="101" t="s">
        <v>12</v>
      </c>
    </row>
    <row r="56" spans="2:6" ht="12.5">
      <c r="B56" s="114">
        <v>45461.493541666663</v>
      </c>
      <c r="C56" s="100">
        <v>26</v>
      </c>
      <c r="D56" s="115">
        <v>13.66</v>
      </c>
      <c r="E56" s="98">
        <v>355.16</v>
      </c>
      <c r="F56" s="101" t="s">
        <v>12</v>
      </c>
    </row>
    <row r="57" spans="2:6" ht="12.5">
      <c r="B57" s="114">
        <v>45461.499293981484</v>
      </c>
      <c r="C57" s="100">
        <v>359</v>
      </c>
      <c r="D57" s="115">
        <v>13.65</v>
      </c>
      <c r="E57" s="98">
        <v>4900.3500000000004</v>
      </c>
      <c r="F57" s="101" t="s">
        <v>12</v>
      </c>
    </row>
    <row r="58" spans="2:6" ht="12.5">
      <c r="B58" s="114">
        <v>45461.508645833332</v>
      </c>
      <c r="C58" s="100">
        <v>388</v>
      </c>
      <c r="D58" s="115">
        <v>13.65</v>
      </c>
      <c r="E58" s="98">
        <v>5296.2</v>
      </c>
      <c r="F58" s="101" t="s">
        <v>12</v>
      </c>
    </row>
    <row r="59" spans="2:6" ht="12.5">
      <c r="B59" s="114">
        <v>45461.512499999997</v>
      </c>
      <c r="C59" s="100">
        <v>92</v>
      </c>
      <c r="D59" s="115">
        <v>13.66</v>
      </c>
      <c r="E59" s="98">
        <v>1256.72</v>
      </c>
      <c r="F59" s="101" t="s">
        <v>12</v>
      </c>
    </row>
    <row r="60" spans="2:6" ht="12.5">
      <c r="B60" s="114">
        <v>45461.512499999997</v>
      </c>
      <c r="C60" s="100">
        <v>298</v>
      </c>
      <c r="D60" s="115">
        <v>13.66</v>
      </c>
      <c r="E60" s="98">
        <v>4070.68</v>
      </c>
      <c r="F60" s="101" t="s">
        <v>12</v>
      </c>
    </row>
    <row r="61" spans="2:6" ht="12.5">
      <c r="B61" s="114">
        <v>45461.515104166669</v>
      </c>
      <c r="C61" s="100">
        <v>411</v>
      </c>
      <c r="D61" s="115">
        <v>13.65</v>
      </c>
      <c r="E61" s="98">
        <v>5610.1500000000005</v>
      </c>
      <c r="F61" s="101" t="s">
        <v>12</v>
      </c>
    </row>
    <row r="62" spans="2:6" ht="12.5">
      <c r="B62" s="114">
        <v>45461.535196759258</v>
      </c>
      <c r="C62" s="100">
        <v>612</v>
      </c>
      <c r="D62" s="115">
        <v>13.67</v>
      </c>
      <c r="E62" s="98">
        <v>8366.0399999999991</v>
      </c>
      <c r="F62" s="101" t="s">
        <v>12</v>
      </c>
    </row>
    <row r="63" spans="2:6" ht="12.5">
      <c r="B63" s="114">
        <v>45461.535196759258</v>
      </c>
      <c r="C63" s="100">
        <v>92</v>
      </c>
      <c r="D63" s="115">
        <v>13.67</v>
      </c>
      <c r="E63" s="98">
        <v>1257.6400000000001</v>
      </c>
      <c r="F63" s="101" t="s">
        <v>12</v>
      </c>
    </row>
    <row r="64" spans="2:6" ht="12.5">
      <c r="B64" s="114">
        <v>45461.535196759258</v>
      </c>
      <c r="C64" s="100">
        <v>315</v>
      </c>
      <c r="D64" s="115">
        <v>13.67</v>
      </c>
      <c r="E64" s="98">
        <v>4306.05</v>
      </c>
      <c r="F64" s="101" t="s">
        <v>12</v>
      </c>
    </row>
    <row r="65" spans="2:6" ht="12.5">
      <c r="B65" s="114">
        <v>45461.535196759258</v>
      </c>
      <c r="C65" s="100">
        <v>183</v>
      </c>
      <c r="D65" s="115">
        <v>13.67</v>
      </c>
      <c r="E65" s="98">
        <v>2501.61</v>
      </c>
      <c r="F65" s="101" t="s">
        <v>12</v>
      </c>
    </row>
    <row r="66" spans="2:6" ht="12.5">
      <c r="B66" s="114">
        <v>45461.553472222222</v>
      </c>
      <c r="C66" s="100">
        <v>700</v>
      </c>
      <c r="D66" s="115">
        <v>13.68</v>
      </c>
      <c r="E66" s="98">
        <v>9576</v>
      </c>
      <c r="F66" s="101" t="s">
        <v>12</v>
      </c>
    </row>
    <row r="67" spans="2:6" ht="12.5">
      <c r="B67" s="114">
        <v>45461.561412037037</v>
      </c>
      <c r="C67" s="100">
        <v>403</v>
      </c>
      <c r="D67" s="115">
        <v>13.69</v>
      </c>
      <c r="E67" s="98">
        <v>5517.07</v>
      </c>
      <c r="F67" s="101" t="s">
        <v>12</v>
      </c>
    </row>
    <row r="68" spans="2:6" ht="12.5">
      <c r="B68" s="114">
        <v>45461.566296296296</v>
      </c>
      <c r="C68" s="100">
        <v>361</v>
      </c>
      <c r="D68" s="115">
        <v>13.69</v>
      </c>
      <c r="E68" s="98">
        <v>4942.09</v>
      </c>
      <c r="F68" s="101" t="s">
        <v>12</v>
      </c>
    </row>
    <row r="69" spans="2:6" ht="12.5">
      <c r="B69" s="114">
        <v>45461.572291666664</v>
      </c>
      <c r="C69" s="100">
        <v>424</v>
      </c>
      <c r="D69" s="115">
        <v>13.68</v>
      </c>
      <c r="E69" s="98">
        <v>5800.32</v>
      </c>
      <c r="F69" s="101" t="s">
        <v>12</v>
      </c>
    </row>
    <row r="70" spans="2:6" ht="12.5">
      <c r="B70" s="114">
        <v>45461.578564814816</v>
      </c>
      <c r="C70" s="100">
        <v>405</v>
      </c>
      <c r="D70" s="115">
        <v>13.68</v>
      </c>
      <c r="E70" s="98">
        <v>5540.4</v>
      </c>
      <c r="F70" s="101" t="s">
        <v>12</v>
      </c>
    </row>
    <row r="71" spans="2:6" ht="12.5">
      <c r="B71" s="114">
        <v>45461.582951388889</v>
      </c>
      <c r="C71" s="100">
        <v>364</v>
      </c>
      <c r="D71" s="115">
        <v>13.69</v>
      </c>
      <c r="E71" s="98">
        <v>4983.16</v>
      </c>
      <c r="F71" s="101" t="s">
        <v>12</v>
      </c>
    </row>
    <row r="72" spans="2:6" ht="12.5">
      <c r="B72" s="114">
        <v>45461.591932870368</v>
      </c>
      <c r="C72" s="100">
        <v>370</v>
      </c>
      <c r="D72" s="115">
        <v>13.77</v>
      </c>
      <c r="E72" s="98">
        <v>5094.8999999999996</v>
      </c>
      <c r="F72" s="101" t="s">
        <v>12</v>
      </c>
    </row>
    <row r="73" spans="2:6" ht="12.5">
      <c r="B73" s="114">
        <v>45461.614641203705</v>
      </c>
      <c r="C73" s="100">
        <v>362</v>
      </c>
      <c r="D73" s="115">
        <v>13.75</v>
      </c>
      <c r="E73" s="98">
        <v>4977.5</v>
      </c>
      <c r="F73" s="101" t="s">
        <v>12</v>
      </c>
    </row>
    <row r="74" spans="2:6" ht="12.5">
      <c r="B74" s="114">
        <v>45461.614641203705</v>
      </c>
      <c r="C74" s="100">
        <v>390</v>
      </c>
      <c r="D74" s="115">
        <v>13.75</v>
      </c>
      <c r="E74" s="98">
        <v>5362.5</v>
      </c>
      <c r="F74" s="101" t="s">
        <v>12</v>
      </c>
    </row>
    <row r="75" spans="2:6" ht="12.5">
      <c r="B75" s="114">
        <v>45461.614641203705</v>
      </c>
      <c r="C75" s="100">
        <v>775</v>
      </c>
      <c r="D75" s="115">
        <v>13.75</v>
      </c>
      <c r="E75" s="98">
        <v>10656.25</v>
      </c>
      <c r="F75" s="101" t="s">
        <v>12</v>
      </c>
    </row>
    <row r="76" spans="2:6" ht="12.5">
      <c r="B76" s="114">
        <v>45461.614641203705</v>
      </c>
      <c r="C76" s="100">
        <v>374</v>
      </c>
      <c r="D76" s="115">
        <v>13.75</v>
      </c>
      <c r="E76" s="98">
        <v>5142.5</v>
      </c>
      <c r="F76" s="101" t="s">
        <v>12</v>
      </c>
    </row>
    <row r="77" spans="2:6" ht="12.5">
      <c r="B77" s="114">
        <v>45461.614641203705</v>
      </c>
      <c r="C77" s="100">
        <v>402</v>
      </c>
      <c r="D77" s="115">
        <v>13.75</v>
      </c>
      <c r="E77" s="98">
        <v>5527.5</v>
      </c>
      <c r="F77" s="101" t="s">
        <v>12</v>
      </c>
    </row>
    <row r="78" spans="2:6" ht="12.5">
      <c r="B78" s="114">
        <v>45461.629780092589</v>
      </c>
      <c r="C78" s="100">
        <v>446</v>
      </c>
      <c r="D78" s="115">
        <v>13.71</v>
      </c>
      <c r="E78" s="98">
        <v>6114.6600000000008</v>
      </c>
      <c r="F78" s="101" t="s">
        <v>12</v>
      </c>
    </row>
    <row r="79" spans="2:6" ht="12.5">
      <c r="B79" s="114">
        <v>45461.641689814816</v>
      </c>
      <c r="C79" s="100">
        <v>400</v>
      </c>
      <c r="D79" s="115">
        <v>13.71</v>
      </c>
      <c r="E79" s="98">
        <v>5484</v>
      </c>
      <c r="F79" s="101" t="s">
        <v>12</v>
      </c>
    </row>
    <row r="80" spans="2:6" ht="12.5">
      <c r="B80" s="114">
        <v>45461.641689814816</v>
      </c>
      <c r="C80" s="100">
        <v>377</v>
      </c>
      <c r="D80" s="115">
        <v>13.71</v>
      </c>
      <c r="E80" s="98">
        <v>5168.67</v>
      </c>
      <c r="F80" s="101" t="s">
        <v>12</v>
      </c>
    </row>
    <row r="81" spans="2:6" ht="12.5">
      <c r="B81" s="114">
        <v>45461.651736111111</v>
      </c>
      <c r="C81" s="100">
        <v>274</v>
      </c>
      <c r="D81" s="115">
        <v>13.71</v>
      </c>
      <c r="E81" s="98">
        <v>3756.5400000000004</v>
      </c>
      <c r="F81" s="101" t="s">
        <v>12</v>
      </c>
    </row>
    <row r="82" spans="2:6" ht="12.5">
      <c r="B82" s="114">
        <v>45461.651736111111</v>
      </c>
      <c r="C82" s="100">
        <v>88</v>
      </c>
      <c r="D82" s="115">
        <v>13.71</v>
      </c>
      <c r="E82" s="98">
        <v>1206.48</v>
      </c>
      <c r="F82" s="101" t="s">
        <v>12</v>
      </c>
    </row>
    <row r="83" spans="2:6" ht="12.5">
      <c r="B83" s="114">
        <v>45461.652824074074</v>
      </c>
      <c r="C83" s="100">
        <v>416</v>
      </c>
      <c r="D83" s="115">
        <v>13.71</v>
      </c>
      <c r="E83" s="98">
        <v>5703.3600000000006</v>
      </c>
      <c r="F83" s="101" t="s">
        <v>12</v>
      </c>
    </row>
    <row r="84" spans="2:6" ht="12.5">
      <c r="B84" s="114">
        <v>45461.652824074074</v>
      </c>
      <c r="C84" s="100">
        <v>282</v>
      </c>
      <c r="D84" s="115">
        <v>13.71</v>
      </c>
      <c r="E84" s="98">
        <v>3866.2200000000003</v>
      </c>
      <c r="F84" s="101" t="s">
        <v>12</v>
      </c>
    </row>
    <row r="85" spans="2:6" ht="12.5">
      <c r="B85" s="114">
        <v>45461.652824074074</v>
      </c>
      <c r="C85" s="100">
        <v>605</v>
      </c>
      <c r="D85" s="115">
        <v>13.71</v>
      </c>
      <c r="E85" s="98">
        <v>8294.5500000000011</v>
      </c>
      <c r="F85" s="101" t="s">
        <v>12</v>
      </c>
    </row>
    <row r="86" spans="2:6" ht="12.5">
      <c r="B86" s="114">
        <v>45461.655613425923</v>
      </c>
      <c r="C86" s="100">
        <v>273</v>
      </c>
      <c r="D86" s="115">
        <v>13.71</v>
      </c>
      <c r="E86" s="98">
        <v>3742.8300000000004</v>
      </c>
      <c r="F86" s="101" t="s">
        <v>12</v>
      </c>
    </row>
    <row r="87" spans="2:6" ht="12.5">
      <c r="B87" s="114">
        <v>45461.660046296296</v>
      </c>
      <c r="C87" s="100">
        <v>63</v>
      </c>
      <c r="D87" s="115">
        <v>13.7</v>
      </c>
      <c r="E87" s="98">
        <v>863.09999999999991</v>
      </c>
      <c r="F87" s="101" t="s">
        <v>12</v>
      </c>
    </row>
    <row r="88" spans="2:6" ht="12.5">
      <c r="B88" s="114">
        <v>45461.660046296296</v>
      </c>
      <c r="C88" s="100">
        <v>338</v>
      </c>
      <c r="D88" s="115">
        <v>13.7</v>
      </c>
      <c r="E88" s="98">
        <v>4630.5999999999995</v>
      </c>
      <c r="F88" s="101" t="s">
        <v>12</v>
      </c>
    </row>
    <row r="89" spans="2:6" ht="12.5">
      <c r="B89" s="114">
        <v>45461.668842592589</v>
      </c>
      <c r="C89" s="100">
        <v>353</v>
      </c>
      <c r="D89" s="115">
        <v>13.68</v>
      </c>
      <c r="E89" s="98">
        <v>4829.04</v>
      </c>
      <c r="F89" s="101" t="s">
        <v>12</v>
      </c>
    </row>
    <row r="90" spans="2:6" ht="12.5">
      <c r="B90" s="114">
        <v>45461.668842592589</v>
      </c>
      <c r="C90" s="100">
        <v>367</v>
      </c>
      <c r="D90" s="115">
        <v>13.68</v>
      </c>
      <c r="E90" s="98">
        <v>5020.5599999999995</v>
      </c>
      <c r="F90" s="101" t="s">
        <v>12</v>
      </c>
    </row>
    <row r="91" spans="2:6" ht="12.5">
      <c r="B91" s="114">
        <v>45461.669756944444</v>
      </c>
      <c r="C91" s="100">
        <v>54</v>
      </c>
      <c r="D91" s="115">
        <v>13.74</v>
      </c>
      <c r="E91" s="98">
        <v>741.96</v>
      </c>
      <c r="F91" s="101" t="s">
        <v>12</v>
      </c>
    </row>
    <row r="92" spans="2:6" ht="12.5">
      <c r="B92" s="114">
        <v>45461.669756944444</v>
      </c>
      <c r="C92" s="100">
        <v>318</v>
      </c>
      <c r="D92" s="115">
        <v>13.74</v>
      </c>
      <c r="E92" s="98">
        <v>4369.32</v>
      </c>
      <c r="F92" s="101" t="s">
        <v>12</v>
      </c>
    </row>
    <row r="93" spans="2:6" ht="12.5">
      <c r="B93" s="114">
        <v>45461.67391203704</v>
      </c>
      <c r="C93" s="100">
        <v>368</v>
      </c>
      <c r="D93" s="115">
        <v>13.74</v>
      </c>
      <c r="E93" s="98">
        <v>5056.32</v>
      </c>
      <c r="F93" s="101" t="s">
        <v>12</v>
      </c>
    </row>
    <row r="94" spans="2:6" ht="12.5">
      <c r="B94" s="114">
        <v>45461.67460648148</v>
      </c>
      <c r="C94" s="100">
        <v>352</v>
      </c>
      <c r="D94" s="115">
        <v>13.74</v>
      </c>
      <c r="E94" s="98">
        <v>4836.4800000000005</v>
      </c>
      <c r="F94" s="101" t="s">
        <v>12</v>
      </c>
    </row>
    <row r="95" spans="2:6" ht="12.5">
      <c r="B95" s="114">
        <v>45461.686921296299</v>
      </c>
      <c r="C95" s="100">
        <v>786</v>
      </c>
      <c r="D95" s="115">
        <v>13.77</v>
      </c>
      <c r="E95" s="98">
        <v>10823.22</v>
      </c>
      <c r="F95" s="101" t="s">
        <v>12</v>
      </c>
    </row>
    <row r="96" spans="2:6" ht="12.5">
      <c r="B96" s="114">
        <v>45461.686921296299</v>
      </c>
      <c r="C96" s="100">
        <v>373</v>
      </c>
      <c r="D96" s="115">
        <v>13.76</v>
      </c>
      <c r="E96" s="98">
        <v>5132.4799999999996</v>
      </c>
      <c r="F96" s="101" t="s">
        <v>12</v>
      </c>
    </row>
    <row r="97" spans="2:6" ht="12.5">
      <c r="B97" s="114">
        <v>45461.697025462963</v>
      </c>
      <c r="C97" s="100">
        <v>380</v>
      </c>
      <c r="D97" s="115">
        <v>13.8</v>
      </c>
      <c r="E97" s="98">
        <v>5244</v>
      </c>
      <c r="F97" s="101" t="s">
        <v>12</v>
      </c>
    </row>
    <row r="98" spans="2:6" ht="12.5">
      <c r="B98" s="114">
        <v>45461.702743055554</v>
      </c>
      <c r="C98" s="100">
        <v>363</v>
      </c>
      <c r="D98" s="115">
        <v>13.8</v>
      </c>
      <c r="E98" s="98">
        <v>5009.4000000000005</v>
      </c>
      <c r="F98" s="101" t="s">
        <v>12</v>
      </c>
    </row>
    <row r="99" spans="2:6" ht="12.5">
      <c r="B99" s="114">
        <v>45461.7034375</v>
      </c>
      <c r="C99" s="100">
        <v>365</v>
      </c>
      <c r="D99" s="115">
        <v>13.81</v>
      </c>
      <c r="E99" s="98">
        <v>5040.6500000000005</v>
      </c>
      <c r="F99" s="101" t="s">
        <v>12</v>
      </c>
    </row>
    <row r="100" spans="2:6" ht="12.5">
      <c r="B100" s="114">
        <v>45461.707337962966</v>
      </c>
      <c r="C100" s="100">
        <v>349</v>
      </c>
      <c r="D100" s="115">
        <v>13.76</v>
      </c>
      <c r="E100" s="98">
        <v>4802.24</v>
      </c>
      <c r="F100" s="101" t="s">
        <v>12</v>
      </c>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A1C3-9557-406B-A872-635A78ED2375}">
  <sheetPr codeName="Sheet24"/>
  <dimension ref="A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1:10" s="25" customFormat="1" ht="14.5">
      <c r="A1" s="25" t="s">
        <v>226</v>
      </c>
      <c r="B1" s="27"/>
      <c r="C1" s="29"/>
      <c r="D1" s="29"/>
      <c r="E1" s="29"/>
      <c r="F1" s="29"/>
    </row>
    <row r="2" spans="1:10" s="25" customFormat="1" ht="14.5">
      <c r="B2" s="27"/>
      <c r="C2" s="29"/>
      <c r="D2" s="29"/>
      <c r="E2" s="29"/>
      <c r="F2" s="29"/>
    </row>
    <row r="3" spans="1:10" s="25" customFormat="1" ht="14.5">
      <c r="B3" s="27"/>
      <c r="C3" s="29"/>
      <c r="D3" s="29"/>
      <c r="E3" s="29"/>
      <c r="F3" s="29"/>
    </row>
    <row r="4" spans="1:10" s="25" customFormat="1" ht="14.5">
      <c r="B4" s="27"/>
      <c r="C4" s="29"/>
      <c r="D4" s="29"/>
      <c r="E4" s="29"/>
      <c r="F4" s="29"/>
    </row>
    <row r="5" spans="1:10" s="25" customFormat="1" ht="14.5">
      <c r="B5" s="27"/>
      <c r="C5" s="29"/>
      <c r="D5" s="29"/>
      <c r="E5" s="29"/>
      <c r="F5" s="29"/>
    </row>
    <row r="6" spans="1:10" s="25" customFormat="1" ht="18">
      <c r="B6" s="102" t="s">
        <v>10</v>
      </c>
      <c r="C6" s="103"/>
      <c r="D6" s="103"/>
      <c r="E6" s="103"/>
      <c r="F6" s="103"/>
      <c r="G6" s="104"/>
      <c r="I6" s="104"/>
      <c r="J6" s="104"/>
    </row>
    <row r="7" spans="1:10" s="25" customFormat="1" ht="14.5">
      <c r="B7" s="105" t="s">
        <v>21</v>
      </c>
      <c r="C7" s="103"/>
      <c r="D7" s="103"/>
      <c r="E7" s="103"/>
      <c r="F7" s="103"/>
      <c r="G7" s="104"/>
      <c r="I7" s="104"/>
      <c r="J7" s="104"/>
    </row>
    <row r="8" spans="1:10" s="25" customFormat="1" ht="14.5">
      <c r="B8" s="105" t="s">
        <v>25</v>
      </c>
      <c r="C8" s="103"/>
      <c r="D8" s="103"/>
      <c r="E8" s="103"/>
      <c r="F8" s="103"/>
      <c r="G8" s="104"/>
      <c r="I8" s="104"/>
      <c r="J8" s="104"/>
    </row>
    <row r="9" spans="1:10" s="25" customFormat="1" ht="14.5">
      <c r="B9" s="105"/>
      <c r="C9" s="103"/>
      <c r="D9" s="103"/>
      <c r="E9" s="103"/>
      <c r="F9" s="103"/>
      <c r="G9" s="104"/>
      <c r="I9" s="104"/>
      <c r="J9" s="104"/>
    </row>
    <row r="10" spans="1:10" s="25" customFormat="1" ht="14.5">
      <c r="B10" s="105"/>
      <c r="C10" s="103"/>
      <c r="D10" s="103"/>
      <c r="E10" s="103"/>
      <c r="F10" s="103"/>
      <c r="G10" s="104"/>
      <c r="I10" s="104"/>
      <c r="J10" s="104"/>
    </row>
    <row r="11" spans="1:10" s="25" customFormat="1" ht="18">
      <c r="B11" s="102" t="s">
        <v>16</v>
      </c>
      <c r="C11" s="103"/>
      <c r="D11" s="103"/>
      <c r="E11" s="103"/>
      <c r="F11" s="103"/>
      <c r="G11" s="104"/>
      <c r="I11" s="104"/>
      <c r="J11" s="104"/>
    </row>
    <row r="12" spans="1:10" s="25" customFormat="1" ht="14.5">
      <c r="B12" s="105"/>
      <c r="C12" s="103"/>
      <c r="D12" s="103"/>
      <c r="E12" s="103"/>
      <c r="F12" s="103"/>
      <c r="G12" s="104"/>
      <c r="I12" s="104"/>
      <c r="J12" s="104"/>
    </row>
    <row r="13" spans="1:10">
      <c r="B13" s="106"/>
      <c r="C13" s="107"/>
      <c r="D13" s="107"/>
      <c r="E13" s="107"/>
      <c r="F13" s="107"/>
    </row>
    <row r="14" spans="1:10" ht="31">
      <c r="B14" s="108" t="s">
        <v>1</v>
      </c>
      <c r="C14" s="89" t="s">
        <v>2</v>
      </c>
      <c r="D14" s="90" t="s">
        <v>15</v>
      </c>
      <c r="E14" s="89" t="s">
        <v>13</v>
      </c>
      <c r="F14" s="108" t="s">
        <v>18</v>
      </c>
    </row>
    <row r="15" spans="1:10">
      <c r="B15" s="82">
        <v>45460</v>
      </c>
      <c r="C15" s="83">
        <f>SUMIF(F20:F5000,F15,C20:C5000)</f>
        <v>29167</v>
      </c>
      <c r="D15" s="84">
        <f>E15/C15</f>
        <v>13.548772242602944</v>
      </c>
      <c r="E15" s="84">
        <f>SUMIF(F20:F5000,F15,E20:E5000)</f>
        <v>395177.04000000004</v>
      </c>
      <c r="F15" s="85" t="s">
        <v>12</v>
      </c>
    </row>
    <row r="16" spans="1:10">
      <c r="B16" s="82">
        <v>45460</v>
      </c>
      <c r="C16" s="83">
        <f>SUMIF(F20:F5001,F16,C20:C5001)</f>
        <v>0</v>
      </c>
      <c r="D16" s="84">
        <v>0</v>
      </c>
      <c r="E16" s="84">
        <f>SUMIF(F20:F5001,F16,E20:E5001)</f>
        <v>0</v>
      </c>
      <c r="F16" s="85" t="s">
        <v>22</v>
      </c>
    </row>
    <row r="17" spans="2:12" ht="12.5">
      <c r="B17" s="82">
        <v>45460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45460.381967592592</v>
      </c>
      <c r="C20" s="100">
        <v>261</v>
      </c>
      <c r="D20" s="115">
        <v>13.59</v>
      </c>
      <c r="E20" s="98">
        <v>3546.99</v>
      </c>
      <c r="F20" s="101" t="s">
        <v>12</v>
      </c>
      <c r="G20" s="116"/>
      <c r="H20" s="113"/>
      <c r="I20" s="113"/>
      <c r="J20" s="113"/>
      <c r="K20" s="113"/>
    </row>
    <row r="21" spans="2:12" ht="12.5">
      <c r="B21" s="114">
        <v>45460.382245370369</v>
      </c>
      <c r="C21" s="100">
        <v>524</v>
      </c>
      <c r="D21" s="115">
        <v>13.59</v>
      </c>
      <c r="E21" s="98">
        <v>7121.16</v>
      </c>
      <c r="F21" s="94" t="s">
        <v>12</v>
      </c>
    </row>
    <row r="22" spans="2:12" ht="12.5">
      <c r="B22" s="114">
        <v>45460.383796296293</v>
      </c>
      <c r="C22" s="100">
        <v>107</v>
      </c>
      <c r="D22" s="115">
        <v>13.59</v>
      </c>
      <c r="E22" s="98">
        <v>1454.1299999999999</v>
      </c>
      <c r="F22" s="94" t="s">
        <v>12</v>
      </c>
    </row>
    <row r="23" spans="2:12" ht="12.5">
      <c r="B23" s="114">
        <v>45460.383796296293</v>
      </c>
      <c r="C23" s="100">
        <v>399</v>
      </c>
      <c r="D23" s="115">
        <v>13.59</v>
      </c>
      <c r="E23" s="98">
        <v>5422.41</v>
      </c>
      <c r="F23" s="101" t="s">
        <v>12</v>
      </c>
    </row>
    <row r="24" spans="2:12" ht="12.5">
      <c r="B24" s="114">
        <v>45460.383796296293</v>
      </c>
      <c r="C24" s="100">
        <v>269</v>
      </c>
      <c r="D24" s="115">
        <v>13.59</v>
      </c>
      <c r="E24" s="98">
        <v>3655.71</v>
      </c>
      <c r="F24" s="101" t="s">
        <v>12</v>
      </c>
    </row>
    <row r="25" spans="2:12" ht="12.5">
      <c r="B25" s="114">
        <v>45460.392939814818</v>
      </c>
      <c r="C25" s="100">
        <v>1118</v>
      </c>
      <c r="D25" s="115">
        <v>13.68</v>
      </c>
      <c r="E25" s="98">
        <v>15294.24</v>
      </c>
      <c r="F25" s="101" t="s">
        <v>12</v>
      </c>
    </row>
    <row r="26" spans="2:12" ht="12.5">
      <c r="B26" s="114">
        <v>45460.392939814818</v>
      </c>
      <c r="C26" s="100">
        <v>371</v>
      </c>
      <c r="D26" s="115">
        <v>13.67</v>
      </c>
      <c r="E26" s="98">
        <v>5071.57</v>
      </c>
      <c r="F26" s="101" t="s">
        <v>12</v>
      </c>
    </row>
    <row r="27" spans="2:12" ht="12.5">
      <c r="B27" s="114">
        <v>45460.392939814818</v>
      </c>
      <c r="C27" s="100">
        <v>401</v>
      </c>
      <c r="D27" s="115">
        <v>13.67</v>
      </c>
      <c r="E27" s="98">
        <v>5481.67</v>
      </c>
      <c r="F27" s="101" t="s">
        <v>12</v>
      </c>
    </row>
    <row r="28" spans="2:12" ht="12.5">
      <c r="B28" s="114">
        <v>45460.399328703701</v>
      </c>
      <c r="C28" s="100">
        <v>349</v>
      </c>
      <c r="D28" s="115">
        <v>13.65</v>
      </c>
      <c r="E28" s="98">
        <v>4763.8500000000004</v>
      </c>
      <c r="F28" s="101" t="s">
        <v>12</v>
      </c>
    </row>
    <row r="29" spans="2:12" ht="12.5">
      <c r="B29" s="114">
        <v>45460.408032407409</v>
      </c>
      <c r="C29" s="100">
        <v>406</v>
      </c>
      <c r="D29" s="115">
        <v>13.55</v>
      </c>
      <c r="E29" s="98">
        <v>5501.3</v>
      </c>
      <c r="F29" s="101" t="s">
        <v>12</v>
      </c>
    </row>
    <row r="30" spans="2:12" ht="12.5">
      <c r="B30" s="114">
        <v>45460.408032407409</v>
      </c>
      <c r="C30" s="100">
        <v>394</v>
      </c>
      <c r="D30" s="115">
        <v>13.55</v>
      </c>
      <c r="E30" s="98">
        <v>5338.7000000000007</v>
      </c>
      <c r="F30" s="101" t="s">
        <v>12</v>
      </c>
    </row>
    <row r="31" spans="2:12" ht="12.5">
      <c r="B31" s="114">
        <v>45460.414803240739</v>
      </c>
      <c r="C31" s="100">
        <v>413</v>
      </c>
      <c r="D31" s="115">
        <v>13.53</v>
      </c>
      <c r="E31" s="98">
        <v>5587.8899999999994</v>
      </c>
      <c r="F31" s="101" t="s">
        <v>12</v>
      </c>
    </row>
    <row r="32" spans="2:12" ht="12.5">
      <c r="B32" s="114">
        <v>45460.419062499997</v>
      </c>
      <c r="C32" s="100">
        <v>363</v>
      </c>
      <c r="D32" s="115">
        <v>13.54</v>
      </c>
      <c r="E32" s="98">
        <v>4915.0199999999995</v>
      </c>
      <c r="F32" s="101" t="s">
        <v>12</v>
      </c>
    </row>
    <row r="33" spans="2:6" ht="12.5">
      <c r="B33" s="114">
        <v>45460.419062499997</v>
      </c>
      <c r="C33" s="100">
        <v>353</v>
      </c>
      <c r="D33" s="115">
        <v>13.54</v>
      </c>
      <c r="E33" s="98">
        <v>4779.62</v>
      </c>
      <c r="F33" s="101" t="s">
        <v>12</v>
      </c>
    </row>
    <row r="34" spans="2:6" ht="12.5">
      <c r="B34" s="114">
        <v>45460.420381944445</v>
      </c>
      <c r="C34" s="100">
        <v>403</v>
      </c>
      <c r="D34" s="115">
        <v>13.53</v>
      </c>
      <c r="E34" s="98">
        <v>5452.59</v>
      </c>
      <c r="F34" s="101" t="s">
        <v>12</v>
      </c>
    </row>
    <row r="35" spans="2:6" ht="12.5">
      <c r="B35" s="114">
        <v>45460.442280092589</v>
      </c>
      <c r="C35" s="100">
        <v>357</v>
      </c>
      <c r="D35" s="115">
        <v>13.53</v>
      </c>
      <c r="E35" s="98">
        <v>4830.21</v>
      </c>
      <c r="F35" s="101" t="s">
        <v>12</v>
      </c>
    </row>
    <row r="36" spans="2:6" ht="12.5">
      <c r="B36" s="114">
        <v>45460.445023148146</v>
      </c>
      <c r="C36" s="100">
        <v>389</v>
      </c>
      <c r="D36" s="115">
        <v>13.52</v>
      </c>
      <c r="E36" s="98">
        <v>5259.28</v>
      </c>
      <c r="F36" s="101" t="s">
        <v>12</v>
      </c>
    </row>
    <row r="37" spans="2:6" ht="12.5">
      <c r="B37" s="114">
        <v>45460.445023148146</v>
      </c>
      <c r="C37" s="100">
        <v>362</v>
      </c>
      <c r="D37" s="115">
        <v>13.52</v>
      </c>
      <c r="E37" s="98">
        <v>4894.24</v>
      </c>
      <c r="F37" s="101" t="s">
        <v>12</v>
      </c>
    </row>
    <row r="38" spans="2:6" ht="12.5">
      <c r="B38" s="114">
        <v>45460.445023148146</v>
      </c>
      <c r="C38" s="100">
        <v>384</v>
      </c>
      <c r="D38" s="115">
        <v>13.52</v>
      </c>
      <c r="E38" s="98">
        <v>5191.68</v>
      </c>
      <c r="F38" s="101" t="s">
        <v>12</v>
      </c>
    </row>
    <row r="39" spans="2:6" ht="12.5">
      <c r="B39" s="114">
        <v>45460.445023148146</v>
      </c>
      <c r="C39" s="100">
        <v>363</v>
      </c>
      <c r="D39" s="115">
        <v>13.52</v>
      </c>
      <c r="E39" s="98">
        <v>4907.76</v>
      </c>
      <c r="F39" s="101" t="s">
        <v>12</v>
      </c>
    </row>
    <row r="40" spans="2:6" ht="12.5">
      <c r="B40" s="114">
        <v>45460.445023148146</v>
      </c>
      <c r="C40" s="100">
        <v>48</v>
      </c>
      <c r="D40" s="115">
        <v>13.52</v>
      </c>
      <c r="E40" s="98">
        <v>648.96</v>
      </c>
      <c r="F40" s="101" t="s">
        <v>12</v>
      </c>
    </row>
    <row r="41" spans="2:6" ht="12.5">
      <c r="B41" s="114">
        <v>45460.445023148146</v>
      </c>
      <c r="C41" s="100">
        <v>340</v>
      </c>
      <c r="D41" s="115">
        <v>13.52</v>
      </c>
      <c r="E41" s="98">
        <v>4596.8</v>
      </c>
      <c r="F41" s="101" t="s">
        <v>12</v>
      </c>
    </row>
    <row r="42" spans="2:6" ht="12.5">
      <c r="B42" s="114">
        <v>45460.460775462961</v>
      </c>
      <c r="C42" s="100">
        <v>342</v>
      </c>
      <c r="D42" s="115">
        <v>13.49</v>
      </c>
      <c r="E42" s="98">
        <v>4613.58</v>
      </c>
      <c r="F42" s="101" t="s">
        <v>12</v>
      </c>
    </row>
    <row r="43" spans="2:6" ht="12.5">
      <c r="B43" s="114">
        <v>45460.462557870371</v>
      </c>
      <c r="C43" s="100">
        <v>18</v>
      </c>
      <c r="D43" s="115">
        <v>13.49</v>
      </c>
      <c r="E43" s="98">
        <v>242.82</v>
      </c>
      <c r="F43" s="101" t="s">
        <v>12</v>
      </c>
    </row>
    <row r="44" spans="2:6" ht="12.5">
      <c r="B44" s="114">
        <v>45460.462557870371</v>
      </c>
      <c r="C44" s="100">
        <v>763</v>
      </c>
      <c r="D44" s="115">
        <v>13.49</v>
      </c>
      <c r="E44" s="98">
        <v>10292.870000000001</v>
      </c>
      <c r="F44" s="101" t="s">
        <v>12</v>
      </c>
    </row>
    <row r="45" spans="2:6" ht="12.5">
      <c r="B45" s="114">
        <v>45460.469895833332</v>
      </c>
      <c r="C45" s="100">
        <v>42</v>
      </c>
      <c r="D45" s="115">
        <v>13.49</v>
      </c>
      <c r="E45" s="98">
        <v>566.58000000000004</v>
      </c>
      <c r="F45" s="101" t="s">
        <v>12</v>
      </c>
    </row>
    <row r="46" spans="2:6" ht="12.5">
      <c r="B46" s="114">
        <v>45460.469895833332</v>
      </c>
      <c r="C46" s="100">
        <v>346</v>
      </c>
      <c r="D46" s="115">
        <v>13.49</v>
      </c>
      <c r="E46" s="98">
        <v>4667.54</v>
      </c>
      <c r="F46" s="101" t="s">
        <v>12</v>
      </c>
    </row>
    <row r="47" spans="2:6" ht="12.5">
      <c r="B47" s="114">
        <v>45460.479305555556</v>
      </c>
      <c r="C47" s="100">
        <v>120</v>
      </c>
      <c r="D47" s="115">
        <v>13.49</v>
      </c>
      <c r="E47" s="98">
        <v>1618.8</v>
      </c>
      <c r="F47" s="101" t="s">
        <v>12</v>
      </c>
    </row>
    <row r="48" spans="2:6" ht="12.5">
      <c r="B48" s="114">
        <v>45460.479305555556</v>
      </c>
      <c r="C48" s="100">
        <v>260</v>
      </c>
      <c r="D48" s="115">
        <v>13.49</v>
      </c>
      <c r="E48" s="98">
        <v>3507.4</v>
      </c>
      <c r="F48" s="101" t="s">
        <v>12</v>
      </c>
    </row>
    <row r="49" spans="2:6" ht="12.5">
      <c r="B49" s="114">
        <v>45460.486400462964</v>
      </c>
      <c r="C49" s="100">
        <v>352</v>
      </c>
      <c r="D49" s="115">
        <v>13.49</v>
      </c>
      <c r="E49" s="98">
        <v>4748.4800000000005</v>
      </c>
      <c r="F49" s="101" t="s">
        <v>12</v>
      </c>
    </row>
    <row r="50" spans="2:6" ht="12.5">
      <c r="B50" s="114">
        <v>45460.486400462964</v>
      </c>
      <c r="C50" s="100">
        <v>11</v>
      </c>
      <c r="D50" s="115">
        <v>13.49</v>
      </c>
      <c r="E50" s="98">
        <v>148.39000000000001</v>
      </c>
      <c r="F50" s="101" t="s">
        <v>12</v>
      </c>
    </row>
    <row r="51" spans="2:6" ht="12.5">
      <c r="B51" s="114">
        <v>45460.488136574073</v>
      </c>
      <c r="C51" s="100">
        <v>157</v>
      </c>
      <c r="D51" s="115">
        <v>13.48</v>
      </c>
      <c r="E51" s="98">
        <v>2116.36</v>
      </c>
      <c r="F51" s="101" t="s">
        <v>12</v>
      </c>
    </row>
    <row r="52" spans="2:6" ht="12.5">
      <c r="B52" s="114">
        <v>45460.488136574073</v>
      </c>
      <c r="C52" s="100">
        <v>241</v>
      </c>
      <c r="D52" s="115">
        <v>13.48</v>
      </c>
      <c r="E52" s="98">
        <v>3248.6800000000003</v>
      </c>
      <c r="F52" s="101" t="s">
        <v>12</v>
      </c>
    </row>
    <row r="53" spans="2:6" ht="12.5">
      <c r="B53" s="114">
        <v>45460.491099537037</v>
      </c>
      <c r="C53" s="100">
        <v>12</v>
      </c>
      <c r="D53" s="115">
        <v>13.47</v>
      </c>
      <c r="E53" s="98">
        <v>161.64000000000001</v>
      </c>
      <c r="F53" s="101" t="s">
        <v>12</v>
      </c>
    </row>
    <row r="54" spans="2:6" ht="12.5">
      <c r="B54" s="114">
        <v>45460.491759259261</v>
      </c>
      <c r="C54" s="100">
        <v>988</v>
      </c>
      <c r="D54" s="115">
        <v>13.47</v>
      </c>
      <c r="E54" s="98">
        <v>13308.36</v>
      </c>
      <c r="F54" s="101" t="s">
        <v>12</v>
      </c>
    </row>
    <row r="55" spans="2:6" ht="12.5">
      <c r="B55" s="114">
        <v>45460.491759259261</v>
      </c>
      <c r="C55" s="100">
        <v>388</v>
      </c>
      <c r="D55" s="115">
        <v>13.47</v>
      </c>
      <c r="E55" s="98">
        <v>5226.3600000000006</v>
      </c>
      <c r="F55" s="101" t="s">
        <v>12</v>
      </c>
    </row>
    <row r="56" spans="2:6" ht="12.5">
      <c r="B56" s="114">
        <v>45460.496562499997</v>
      </c>
      <c r="C56" s="100">
        <v>127</v>
      </c>
      <c r="D56" s="115">
        <v>13.47</v>
      </c>
      <c r="E56" s="98">
        <v>1710.69</v>
      </c>
      <c r="F56" s="101" t="s">
        <v>12</v>
      </c>
    </row>
    <row r="57" spans="2:6" ht="12.5">
      <c r="B57" s="114">
        <v>45460.496562499997</v>
      </c>
      <c r="C57" s="100">
        <v>267</v>
      </c>
      <c r="D57" s="115">
        <v>13.47</v>
      </c>
      <c r="E57" s="98">
        <v>3596.4900000000002</v>
      </c>
      <c r="F57" s="101" t="s">
        <v>12</v>
      </c>
    </row>
    <row r="58" spans="2:6" ht="12.5">
      <c r="B58" s="114">
        <v>45460.505173611113</v>
      </c>
      <c r="C58" s="100">
        <v>392</v>
      </c>
      <c r="D58" s="115">
        <v>13.51</v>
      </c>
      <c r="E58" s="98">
        <v>5295.92</v>
      </c>
      <c r="F58" s="101" t="s">
        <v>12</v>
      </c>
    </row>
    <row r="59" spans="2:6" ht="12.5">
      <c r="B59" s="114">
        <v>45460.511724537035</v>
      </c>
      <c r="C59" s="100">
        <v>414</v>
      </c>
      <c r="D59" s="115">
        <v>13.49</v>
      </c>
      <c r="E59" s="98">
        <v>5584.86</v>
      </c>
      <c r="F59" s="101" t="s">
        <v>12</v>
      </c>
    </row>
    <row r="60" spans="2:6" ht="12.5">
      <c r="B60" s="114">
        <v>45460.527037037034</v>
      </c>
      <c r="C60" s="100">
        <v>803</v>
      </c>
      <c r="D60" s="115">
        <v>13.56</v>
      </c>
      <c r="E60" s="98">
        <v>10888.68</v>
      </c>
      <c r="F60" s="101" t="s">
        <v>12</v>
      </c>
    </row>
    <row r="61" spans="2:6" ht="12.5">
      <c r="B61" s="114">
        <v>45460.528333333335</v>
      </c>
      <c r="C61" s="100">
        <v>367</v>
      </c>
      <c r="D61" s="115">
        <v>13.56</v>
      </c>
      <c r="E61" s="98">
        <v>4976.5200000000004</v>
      </c>
      <c r="F61" s="101" t="s">
        <v>12</v>
      </c>
    </row>
    <row r="62" spans="2:6" ht="12.5">
      <c r="B62" s="114">
        <v>45460.552210648151</v>
      </c>
      <c r="C62" s="100">
        <v>399</v>
      </c>
      <c r="D62" s="115">
        <v>13.56</v>
      </c>
      <c r="E62" s="98">
        <v>5410.4400000000005</v>
      </c>
      <c r="F62" s="101" t="s">
        <v>12</v>
      </c>
    </row>
    <row r="63" spans="2:6" ht="12.5">
      <c r="B63" s="114">
        <v>45460.552210648151</v>
      </c>
      <c r="C63" s="100">
        <v>368</v>
      </c>
      <c r="D63" s="115">
        <v>13.56</v>
      </c>
      <c r="E63" s="98">
        <v>4990.08</v>
      </c>
      <c r="F63" s="101" t="s">
        <v>12</v>
      </c>
    </row>
    <row r="64" spans="2:6" ht="12.5">
      <c r="B64" s="114">
        <v>45460.552210648151</v>
      </c>
      <c r="C64" s="100">
        <v>390</v>
      </c>
      <c r="D64" s="115">
        <v>13.56</v>
      </c>
      <c r="E64" s="98">
        <v>5288.4000000000005</v>
      </c>
      <c r="F64" s="101" t="s">
        <v>12</v>
      </c>
    </row>
    <row r="65" spans="2:6" ht="12.5">
      <c r="B65" s="114">
        <v>45460.562939814816</v>
      </c>
      <c r="C65" s="100">
        <v>355</v>
      </c>
      <c r="D65" s="115">
        <v>13.58</v>
      </c>
      <c r="E65" s="98">
        <v>4820.8999999999996</v>
      </c>
      <c r="F65" s="101" t="s">
        <v>12</v>
      </c>
    </row>
    <row r="66" spans="2:6" ht="12.5">
      <c r="B66" s="114">
        <v>45460.562939814816</v>
      </c>
      <c r="C66" s="100">
        <v>36</v>
      </c>
      <c r="D66" s="115">
        <v>13.58</v>
      </c>
      <c r="E66" s="98">
        <v>488.88</v>
      </c>
      <c r="F66" s="101" t="s">
        <v>12</v>
      </c>
    </row>
    <row r="67" spans="2:6" ht="12.5">
      <c r="B67" s="114">
        <v>45460.562939814816</v>
      </c>
      <c r="C67" s="100">
        <v>378</v>
      </c>
      <c r="D67" s="115">
        <v>13.58</v>
      </c>
      <c r="E67" s="98">
        <v>5133.24</v>
      </c>
      <c r="F67" s="101" t="s">
        <v>12</v>
      </c>
    </row>
    <row r="68" spans="2:6" ht="12.5">
      <c r="B68" s="114">
        <v>45460.566863425927</v>
      </c>
      <c r="C68" s="100">
        <v>405</v>
      </c>
      <c r="D68" s="115">
        <v>13.56</v>
      </c>
      <c r="E68" s="98">
        <v>5491.8</v>
      </c>
      <c r="F68" s="101" t="s">
        <v>12</v>
      </c>
    </row>
    <row r="69" spans="2:6" ht="12.5">
      <c r="B69" s="114">
        <v>45460.573831018519</v>
      </c>
      <c r="C69" s="100">
        <v>355</v>
      </c>
      <c r="D69" s="115">
        <v>13.56</v>
      </c>
      <c r="E69" s="98">
        <v>4813.8</v>
      </c>
      <c r="F69" s="101" t="s">
        <v>12</v>
      </c>
    </row>
    <row r="70" spans="2:6" ht="12.5">
      <c r="B70" s="114">
        <v>45460.597303240742</v>
      </c>
      <c r="C70" s="100">
        <v>63</v>
      </c>
      <c r="D70" s="115">
        <v>13.58</v>
      </c>
      <c r="E70" s="98">
        <v>855.54</v>
      </c>
      <c r="F70" s="101" t="s">
        <v>12</v>
      </c>
    </row>
    <row r="71" spans="2:6" ht="12.5">
      <c r="B71" s="114">
        <v>45460.597303240742</v>
      </c>
      <c r="C71" s="100">
        <v>500</v>
      </c>
      <c r="D71" s="115">
        <v>13.58</v>
      </c>
      <c r="E71" s="98">
        <v>6790</v>
      </c>
      <c r="F71" s="101" t="s">
        <v>12</v>
      </c>
    </row>
    <row r="72" spans="2:6" ht="12.5">
      <c r="B72" s="114">
        <v>45460.597303240742</v>
      </c>
      <c r="C72" s="100">
        <v>219</v>
      </c>
      <c r="D72" s="115">
        <v>13.58</v>
      </c>
      <c r="E72" s="98">
        <v>2974.02</v>
      </c>
      <c r="F72" s="101" t="s">
        <v>12</v>
      </c>
    </row>
    <row r="73" spans="2:6" ht="12.5">
      <c r="B73" s="114">
        <v>45460.597303240742</v>
      </c>
      <c r="C73" s="100">
        <v>300</v>
      </c>
      <c r="D73" s="115">
        <v>13.58</v>
      </c>
      <c r="E73" s="98">
        <v>4074</v>
      </c>
      <c r="F73" s="101" t="s">
        <v>12</v>
      </c>
    </row>
    <row r="74" spans="2:6" ht="12.5">
      <c r="B74" s="114">
        <v>45460.606909722221</v>
      </c>
      <c r="C74" s="100">
        <v>413</v>
      </c>
      <c r="D74" s="115">
        <v>13.56</v>
      </c>
      <c r="E74" s="98">
        <v>5600.2800000000007</v>
      </c>
      <c r="F74" s="101" t="s">
        <v>12</v>
      </c>
    </row>
    <row r="75" spans="2:6" ht="12.5">
      <c r="B75" s="114">
        <v>45460.606909722221</v>
      </c>
      <c r="C75" s="100">
        <v>405</v>
      </c>
      <c r="D75" s="115">
        <v>13.56</v>
      </c>
      <c r="E75" s="98">
        <v>5491.8</v>
      </c>
      <c r="F75" s="101" t="s">
        <v>12</v>
      </c>
    </row>
    <row r="76" spans="2:6" ht="12.5">
      <c r="B76" s="114">
        <v>45460.606909722221</v>
      </c>
      <c r="C76" s="100">
        <v>353</v>
      </c>
      <c r="D76" s="115">
        <v>13.56</v>
      </c>
      <c r="E76" s="98">
        <v>4786.68</v>
      </c>
      <c r="F76" s="101" t="s">
        <v>12</v>
      </c>
    </row>
    <row r="77" spans="2:6" ht="12.5">
      <c r="B77" s="114">
        <v>45460.630439814813</v>
      </c>
      <c r="C77" s="100">
        <v>404</v>
      </c>
      <c r="D77" s="115">
        <v>13.56</v>
      </c>
      <c r="E77" s="98">
        <v>5478.24</v>
      </c>
      <c r="F77" s="101" t="s">
        <v>12</v>
      </c>
    </row>
    <row r="78" spans="2:6" ht="12.5">
      <c r="B78" s="114">
        <v>45460.630578703705</v>
      </c>
      <c r="C78" s="100">
        <v>238</v>
      </c>
      <c r="D78" s="115">
        <v>13.55</v>
      </c>
      <c r="E78" s="98">
        <v>3224.9</v>
      </c>
      <c r="F78" s="101" t="s">
        <v>12</v>
      </c>
    </row>
    <row r="79" spans="2:6" ht="12.5">
      <c r="B79" s="114">
        <v>45460.63113425926</v>
      </c>
      <c r="C79" s="100">
        <v>118</v>
      </c>
      <c r="D79" s="115">
        <v>13.55</v>
      </c>
      <c r="E79" s="98">
        <v>1598.9</v>
      </c>
      <c r="F79" s="101" t="s">
        <v>12</v>
      </c>
    </row>
    <row r="80" spans="2:6" ht="12.5">
      <c r="B80" s="114">
        <v>45460.63113425926</v>
      </c>
      <c r="C80" s="100">
        <v>408</v>
      </c>
      <c r="D80" s="115">
        <v>13.55</v>
      </c>
      <c r="E80" s="98">
        <v>5528.4000000000005</v>
      </c>
      <c r="F80" s="101" t="s">
        <v>12</v>
      </c>
    </row>
    <row r="81" spans="2:6" ht="12.5">
      <c r="B81" s="114">
        <v>45460.63113425926</v>
      </c>
      <c r="C81" s="100">
        <v>744</v>
      </c>
      <c r="D81" s="115">
        <v>13.55</v>
      </c>
      <c r="E81" s="98">
        <v>10081.200000000001</v>
      </c>
      <c r="F81" s="101" t="s">
        <v>12</v>
      </c>
    </row>
    <row r="82" spans="2:6" ht="12.5">
      <c r="B82" s="114">
        <v>45460.648032407407</v>
      </c>
      <c r="C82" s="100">
        <v>395</v>
      </c>
      <c r="D82" s="115">
        <v>13.56</v>
      </c>
      <c r="E82" s="98">
        <v>5356.2</v>
      </c>
      <c r="F82" s="101" t="s">
        <v>12</v>
      </c>
    </row>
    <row r="83" spans="2:6" ht="12.5">
      <c r="B83" s="114">
        <v>45460.648032407407</v>
      </c>
      <c r="C83" s="100">
        <v>350</v>
      </c>
      <c r="D83" s="115">
        <v>13.56</v>
      </c>
      <c r="E83" s="98">
        <v>4746</v>
      </c>
      <c r="F83" s="101" t="s">
        <v>12</v>
      </c>
    </row>
    <row r="84" spans="2:6" ht="12.5">
      <c r="B84" s="114">
        <v>45460.648032407407</v>
      </c>
      <c r="C84" s="100">
        <v>310</v>
      </c>
      <c r="D84" s="115">
        <v>13.56</v>
      </c>
      <c r="E84" s="98">
        <v>4203.6000000000004</v>
      </c>
      <c r="F84" s="101" t="s">
        <v>12</v>
      </c>
    </row>
    <row r="85" spans="2:6" ht="12.5">
      <c r="B85" s="114">
        <v>45460.648032407407</v>
      </c>
      <c r="C85" s="100">
        <v>46</v>
      </c>
      <c r="D85" s="115">
        <v>13.56</v>
      </c>
      <c r="E85" s="98">
        <v>623.76</v>
      </c>
      <c r="F85" s="101" t="s">
        <v>12</v>
      </c>
    </row>
    <row r="86" spans="2:6" ht="12.5">
      <c r="B86" s="114">
        <v>45460.652800925927</v>
      </c>
      <c r="C86" s="100">
        <v>171</v>
      </c>
      <c r="D86" s="115">
        <v>13.56</v>
      </c>
      <c r="E86" s="98">
        <v>2318.7600000000002</v>
      </c>
      <c r="F86" s="101" t="s">
        <v>12</v>
      </c>
    </row>
    <row r="87" spans="2:6" ht="12.5">
      <c r="B87" s="114">
        <v>45460.652800925927</v>
      </c>
      <c r="C87" s="100">
        <v>404</v>
      </c>
      <c r="D87" s="115">
        <v>13.56</v>
      </c>
      <c r="E87" s="98">
        <v>5478.24</v>
      </c>
      <c r="F87" s="101" t="s">
        <v>12</v>
      </c>
    </row>
    <row r="88" spans="2:6" ht="12.5">
      <c r="B88" s="114">
        <v>45460.652800925927</v>
      </c>
      <c r="C88" s="100">
        <v>225</v>
      </c>
      <c r="D88" s="115">
        <v>13.56</v>
      </c>
      <c r="E88" s="98">
        <v>3051</v>
      </c>
      <c r="F88" s="101" t="s">
        <v>12</v>
      </c>
    </row>
    <row r="89" spans="2:6" ht="12.5">
      <c r="B89" s="114">
        <v>45460.657476851855</v>
      </c>
      <c r="C89" s="100">
        <v>380</v>
      </c>
      <c r="D89" s="115">
        <v>13.58</v>
      </c>
      <c r="E89" s="98">
        <v>5160.3999999999996</v>
      </c>
      <c r="F89" s="101" t="s">
        <v>12</v>
      </c>
    </row>
    <row r="90" spans="2:6" ht="12.5">
      <c r="B90" s="114">
        <v>45460.662569444445</v>
      </c>
      <c r="C90" s="100">
        <v>315</v>
      </c>
      <c r="D90" s="115">
        <v>13.57</v>
      </c>
      <c r="E90" s="98">
        <v>4274.55</v>
      </c>
      <c r="F90" s="101" t="s">
        <v>12</v>
      </c>
    </row>
    <row r="91" spans="2:6" ht="12.5">
      <c r="B91" s="114">
        <v>45460.662569444445</v>
      </c>
      <c r="C91" s="100">
        <v>56</v>
      </c>
      <c r="D91" s="115">
        <v>13.57</v>
      </c>
      <c r="E91" s="98">
        <v>759.92000000000007</v>
      </c>
      <c r="F91" s="101" t="s">
        <v>12</v>
      </c>
    </row>
    <row r="92" spans="2:6" ht="12.5">
      <c r="B92" s="114">
        <v>45460.665300925924</v>
      </c>
      <c r="C92" s="100">
        <v>82</v>
      </c>
      <c r="D92" s="115">
        <v>13.55</v>
      </c>
      <c r="E92" s="98">
        <v>1111.1000000000001</v>
      </c>
      <c r="F92" s="101" t="s">
        <v>12</v>
      </c>
    </row>
    <row r="93" spans="2:6" ht="12.5">
      <c r="B93" s="114">
        <v>45460.665300925924</v>
      </c>
      <c r="C93" s="100">
        <v>377</v>
      </c>
      <c r="D93" s="115">
        <v>13.55</v>
      </c>
      <c r="E93" s="98">
        <v>5108.3500000000004</v>
      </c>
      <c r="F93" s="101" t="s">
        <v>12</v>
      </c>
    </row>
    <row r="94" spans="2:6" ht="12.5">
      <c r="B94" s="114">
        <v>45460.665300925924</v>
      </c>
      <c r="C94" s="100">
        <v>322</v>
      </c>
      <c r="D94" s="115">
        <v>13.55</v>
      </c>
      <c r="E94" s="98">
        <v>4363.1000000000004</v>
      </c>
      <c r="F94" s="101" t="s">
        <v>12</v>
      </c>
    </row>
    <row r="95" spans="2:6" ht="12.5">
      <c r="B95" s="114">
        <v>45460.677685185183</v>
      </c>
      <c r="C95" s="100">
        <v>351</v>
      </c>
      <c r="D95" s="115">
        <v>13.52</v>
      </c>
      <c r="E95" s="98">
        <v>4745.5199999999995</v>
      </c>
      <c r="F95" s="101" t="s">
        <v>12</v>
      </c>
    </row>
    <row r="96" spans="2:6" ht="12.5">
      <c r="B96" s="114">
        <v>45460.677685185183</v>
      </c>
      <c r="C96" s="100">
        <v>365</v>
      </c>
      <c r="D96" s="115">
        <v>13.52</v>
      </c>
      <c r="E96" s="98">
        <v>4934.8</v>
      </c>
      <c r="F96" s="101" t="s">
        <v>12</v>
      </c>
    </row>
    <row r="97" spans="2:6" ht="12.5">
      <c r="B97" s="114">
        <v>45460.677685185183</v>
      </c>
      <c r="C97" s="100">
        <v>348</v>
      </c>
      <c r="D97" s="115">
        <v>13.52</v>
      </c>
      <c r="E97" s="98">
        <v>4704.96</v>
      </c>
      <c r="F97" s="101" t="s">
        <v>12</v>
      </c>
    </row>
    <row r="98" spans="2:6" ht="12.5">
      <c r="B98" s="114">
        <v>45460.677685185183</v>
      </c>
      <c r="C98" s="100">
        <v>1</v>
      </c>
      <c r="D98" s="115">
        <v>13.52</v>
      </c>
      <c r="E98" s="98">
        <v>13.52</v>
      </c>
      <c r="F98" s="101" t="s">
        <v>12</v>
      </c>
    </row>
    <row r="99" spans="2:6" ht="12.5">
      <c r="B99" s="114">
        <v>45460.677685185183</v>
      </c>
      <c r="C99" s="100">
        <v>421</v>
      </c>
      <c r="D99" s="115">
        <v>13.52</v>
      </c>
      <c r="E99" s="98">
        <v>5691.92</v>
      </c>
      <c r="F99" s="101" t="s">
        <v>12</v>
      </c>
    </row>
    <row r="100" spans="2:6" ht="12.5">
      <c r="B100" s="114">
        <v>45460.683865740742</v>
      </c>
      <c r="C100" s="100">
        <v>370</v>
      </c>
      <c r="D100" s="115">
        <v>13.52</v>
      </c>
      <c r="E100" s="98">
        <v>5002.3999999999996</v>
      </c>
      <c r="F100" s="101" t="s">
        <v>12</v>
      </c>
    </row>
    <row r="101" spans="2:6" ht="12.5">
      <c r="B101" s="114">
        <v>45460.689328703702</v>
      </c>
      <c r="C101" s="100">
        <v>349</v>
      </c>
      <c r="D101" s="115">
        <v>13.54</v>
      </c>
      <c r="E101" s="98">
        <v>4725.46</v>
      </c>
      <c r="F101" s="101" t="s">
        <v>12</v>
      </c>
    </row>
    <row r="102" spans="2:6" ht="12.5">
      <c r="B102" s="114">
        <v>45460.689328703702</v>
      </c>
      <c r="C102" s="100">
        <v>349</v>
      </c>
      <c r="D102" s="115">
        <v>13.54</v>
      </c>
      <c r="E102" s="98">
        <v>4725.46</v>
      </c>
      <c r="F102" s="101" t="s">
        <v>12</v>
      </c>
    </row>
    <row r="103" spans="2:6" ht="12.5">
      <c r="B103" s="114">
        <v>45460.689328703702</v>
      </c>
      <c r="C103" s="100">
        <v>5</v>
      </c>
      <c r="D103" s="115">
        <v>13.54</v>
      </c>
      <c r="E103" s="98">
        <v>67.699999999999989</v>
      </c>
      <c r="F103" s="101" t="s">
        <v>12</v>
      </c>
    </row>
    <row r="104" spans="2:6" ht="12.5">
      <c r="B104" s="114">
        <v>45460.701736111114</v>
      </c>
      <c r="C104" s="100">
        <v>288</v>
      </c>
      <c r="D104" s="115">
        <v>13.53</v>
      </c>
      <c r="E104" s="98">
        <v>3896.64</v>
      </c>
      <c r="F104" s="101" t="s">
        <v>12</v>
      </c>
    </row>
    <row r="105" spans="2:6" ht="12.5">
      <c r="B105" s="114">
        <v>45460.701736111114</v>
      </c>
      <c r="C105" s="100">
        <v>94</v>
      </c>
      <c r="D105" s="115">
        <v>13.53</v>
      </c>
      <c r="E105" s="98">
        <v>1271.82</v>
      </c>
      <c r="F105" s="101" t="s">
        <v>12</v>
      </c>
    </row>
    <row r="106" spans="2:6" ht="12.5">
      <c r="B106" s="114">
        <v>45460.701736111114</v>
      </c>
      <c r="C106" s="100">
        <v>367</v>
      </c>
      <c r="D106" s="115">
        <v>13.53</v>
      </c>
      <c r="E106" s="98">
        <v>4965.51</v>
      </c>
      <c r="F106" s="101" t="s">
        <v>12</v>
      </c>
    </row>
    <row r="107" spans="2:6" ht="12.5">
      <c r="B107" s="114">
        <v>45460.710821759261</v>
      </c>
      <c r="C107" s="100">
        <v>416</v>
      </c>
      <c r="D107" s="115">
        <v>13.55</v>
      </c>
      <c r="E107" s="98">
        <v>5636.8</v>
      </c>
      <c r="F107" s="101" t="s">
        <v>12</v>
      </c>
    </row>
    <row r="108" spans="2:6" ht="12.5">
      <c r="B108" s="114">
        <v>45460.720891203702</v>
      </c>
      <c r="C108" s="100">
        <v>210</v>
      </c>
      <c r="D108" s="115">
        <v>13.55</v>
      </c>
      <c r="E108" s="98">
        <v>2845.5</v>
      </c>
      <c r="F108" s="101" t="s">
        <v>12</v>
      </c>
    </row>
    <row r="109" spans="2:6" ht="12.5">
      <c r="B109" s="114">
        <v>45460.720891203702</v>
      </c>
      <c r="C109" s="100">
        <v>165</v>
      </c>
      <c r="D109" s="115">
        <v>13.55</v>
      </c>
      <c r="E109" s="98">
        <v>2235.75</v>
      </c>
      <c r="F109" s="101" t="s">
        <v>12</v>
      </c>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5A15-9F7A-41CD-8046-AC356DE0DDF3}">
  <sheetPr codeName="Sheet2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45457</v>
      </c>
      <c r="C15" s="83">
        <f>SUMIF(F20:F5000,F15,C20:C5000)</f>
        <v>43156</v>
      </c>
      <c r="D15" s="84">
        <f>E15/C15</f>
        <v>13.65507553990175</v>
      </c>
      <c r="E15" s="84">
        <f>SUMIF(F20:F5000,F15,E20:E5000)</f>
        <v>589298.43999999994</v>
      </c>
      <c r="F15" s="85" t="s">
        <v>12</v>
      </c>
    </row>
    <row r="16" spans="2:10">
      <c r="B16" s="82">
        <v>45457</v>
      </c>
      <c r="C16" s="83">
        <f>SUMIF(F20:F5001,F16,C20:C5001)</f>
        <v>0</v>
      </c>
      <c r="D16" s="84">
        <v>0</v>
      </c>
      <c r="E16" s="84">
        <f>SUMIF(F20:F5001,F16,E20:E5001)</f>
        <v>0</v>
      </c>
      <c r="F16" s="85" t="s">
        <v>22</v>
      </c>
    </row>
    <row r="17" spans="2:12" ht="12.5">
      <c r="B17" s="82">
        <v>45457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45457.378634259258</v>
      </c>
      <c r="C20" s="100">
        <v>109</v>
      </c>
      <c r="D20" s="115">
        <v>13.81</v>
      </c>
      <c r="E20" s="98">
        <v>1505.29</v>
      </c>
      <c r="F20" s="101" t="s">
        <v>12</v>
      </c>
      <c r="G20" s="116"/>
      <c r="H20" s="113"/>
      <c r="I20" s="113"/>
      <c r="J20" s="113"/>
      <c r="K20" s="113"/>
    </row>
    <row r="21" spans="2:12" ht="12.5">
      <c r="B21" s="114">
        <v>45457.379479166666</v>
      </c>
      <c r="C21" s="100">
        <v>808</v>
      </c>
      <c r="D21" s="115">
        <v>13.81</v>
      </c>
      <c r="E21" s="98">
        <v>11158.48</v>
      </c>
      <c r="F21" s="94" t="s">
        <v>12</v>
      </c>
    </row>
    <row r="22" spans="2:12" ht="12.5">
      <c r="B22" s="114">
        <v>45457.379525462966</v>
      </c>
      <c r="C22" s="100">
        <v>382</v>
      </c>
      <c r="D22" s="115">
        <v>13.81</v>
      </c>
      <c r="E22" s="98">
        <v>5275.42</v>
      </c>
      <c r="F22" s="94" t="s">
        <v>12</v>
      </c>
    </row>
    <row r="23" spans="2:12" ht="12.5">
      <c r="B23" s="114">
        <v>45457.384097222224</v>
      </c>
      <c r="C23" s="100">
        <v>491</v>
      </c>
      <c r="D23" s="115">
        <v>13.79</v>
      </c>
      <c r="E23" s="98">
        <v>6770.8899999999994</v>
      </c>
      <c r="F23" s="101" t="s">
        <v>12</v>
      </c>
    </row>
    <row r="24" spans="2:12" ht="12.5">
      <c r="B24" s="114">
        <v>45457.384097222224</v>
      </c>
      <c r="C24" s="100">
        <v>444</v>
      </c>
      <c r="D24" s="115">
        <v>13.78</v>
      </c>
      <c r="E24" s="98">
        <v>6118.32</v>
      </c>
      <c r="F24" s="101" t="s">
        <v>12</v>
      </c>
    </row>
    <row r="25" spans="2:12" ht="12.5">
      <c r="B25" s="114">
        <v>45457.385324074072</v>
      </c>
      <c r="C25" s="100">
        <v>199</v>
      </c>
      <c r="D25" s="115">
        <v>13.74</v>
      </c>
      <c r="E25" s="98">
        <v>2734.26</v>
      </c>
      <c r="F25" s="101" t="s">
        <v>12</v>
      </c>
    </row>
    <row r="26" spans="2:12" ht="12.5">
      <c r="B26" s="114">
        <v>45457.396053240744</v>
      </c>
      <c r="C26" s="100">
        <v>162</v>
      </c>
      <c r="D26" s="115">
        <v>13.82</v>
      </c>
      <c r="E26" s="98">
        <v>2238.84</v>
      </c>
      <c r="F26" s="101" t="s">
        <v>12</v>
      </c>
    </row>
    <row r="27" spans="2:12" ht="12.5">
      <c r="B27" s="114">
        <v>45457.396053240744</v>
      </c>
      <c r="C27" s="100">
        <v>800</v>
      </c>
      <c r="D27" s="115">
        <v>13.82</v>
      </c>
      <c r="E27" s="98">
        <v>11056</v>
      </c>
      <c r="F27" s="101" t="s">
        <v>12</v>
      </c>
    </row>
    <row r="28" spans="2:12" ht="12.5">
      <c r="B28" s="114">
        <v>45457.396053240744</v>
      </c>
      <c r="C28" s="100">
        <v>38</v>
      </c>
      <c r="D28" s="115">
        <v>13.82</v>
      </c>
      <c r="E28" s="98">
        <v>525.16</v>
      </c>
      <c r="F28" s="101" t="s">
        <v>12</v>
      </c>
    </row>
    <row r="29" spans="2:12" ht="12.5">
      <c r="B29" s="114">
        <v>45457.399814814817</v>
      </c>
      <c r="C29" s="100">
        <v>158</v>
      </c>
      <c r="D29" s="115">
        <v>13.83</v>
      </c>
      <c r="E29" s="98">
        <v>2185.14</v>
      </c>
      <c r="F29" s="101" t="s">
        <v>12</v>
      </c>
    </row>
    <row r="30" spans="2:12" ht="12.5">
      <c r="B30" s="114">
        <v>45457.399814814817</v>
      </c>
      <c r="C30" s="100">
        <v>296</v>
      </c>
      <c r="D30" s="115">
        <v>13.83</v>
      </c>
      <c r="E30" s="98">
        <v>4093.68</v>
      </c>
      <c r="F30" s="101" t="s">
        <v>12</v>
      </c>
    </row>
    <row r="31" spans="2:12" ht="12.5">
      <c r="B31" s="114">
        <v>45457.399872685186</v>
      </c>
      <c r="C31" s="100">
        <v>573</v>
      </c>
      <c r="D31" s="115">
        <v>13.81</v>
      </c>
      <c r="E31" s="98">
        <v>7913.13</v>
      </c>
      <c r="F31" s="101" t="s">
        <v>12</v>
      </c>
    </row>
    <row r="32" spans="2:12" ht="12.5">
      <c r="B32" s="114">
        <v>45457.399872685186</v>
      </c>
      <c r="C32" s="100">
        <v>399</v>
      </c>
      <c r="D32" s="115">
        <v>13.81</v>
      </c>
      <c r="E32" s="98">
        <v>5510.1900000000005</v>
      </c>
      <c r="F32" s="101" t="s">
        <v>12</v>
      </c>
    </row>
    <row r="33" spans="2:6" ht="12.5">
      <c r="B33" s="114">
        <v>45457.399872685186</v>
      </c>
      <c r="C33" s="100">
        <v>381</v>
      </c>
      <c r="D33" s="115">
        <v>13.81</v>
      </c>
      <c r="E33" s="98">
        <v>5261.6100000000006</v>
      </c>
      <c r="F33" s="101" t="s">
        <v>12</v>
      </c>
    </row>
    <row r="34" spans="2:6" ht="12.5">
      <c r="B34" s="114">
        <v>45457.399872685186</v>
      </c>
      <c r="C34" s="100">
        <v>205</v>
      </c>
      <c r="D34" s="115">
        <v>13.81</v>
      </c>
      <c r="E34" s="98">
        <v>2831.05</v>
      </c>
      <c r="F34" s="101" t="s">
        <v>12</v>
      </c>
    </row>
    <row r="35" spans="2:6" ht="12.5">
      <c r="B35" s="114">
        <v>45457.406481481485</v>
      </c>
      <c r="C35" s="100">
        <v>435</v>
      </c>
      <c r="D35" s="115">
        <v>13.82</v>
      </c>
      <c r="E35" s="98">
        <v>6011.7</v>
      </c>
      <c r="F35" s="101" t="s">
        <v>12</v>
      </c>
    </row>
    <row r="36" spans="2:6" ht="12.5">
      <c r="B36" s="114">
        <v>45457.414282407408</v>
      </c>
      <c r="C36" s="100">
        <v>454</v>
      </c>
      <c r="D36" s="115">
        <v>13.8</v>
      </c>
      <c r="E36" s="98">
        <v>6265.2000000000007</v>
      </c>
      <c r="F36" s="101" t="s">
        <v>12</v>
      </c>
    </row>
    <row r="37" spans="2:6" ht="12.5">
      <c r="B37" s="114">
        <v>45457.419351851851</v>
      </c>
      <c r="C37" s="100">
        <v>394</v>
      </c>
      <c r="D37" s="115">
        <v>13.8</v>
      </c>
      <c r="E37" s="98">
        <v>5437.2000000000007</v>
      </c>
      <c r="F37" s="101" t="s">
        <v>12</v>
      </c>
    </row>
    <row r="38" spans="2:6" ht="12.5">
      <c r="B38" s="114">
        <v>45457.427777777775</v>
      </c>
      <c r="C38" s="100">
        <v>31</v>
      </c>
      <c r="D38" s="115">
        <v>13.78</v>
      </c>
      <c r="E38" s="98">
        <v>427.18</v>
      </c>
      <c r="F38" s="101" t="s">
        <v>12</v>
      </c>
    </row>
    <row r="39" spans="2:6" ht="12.5">
      <c r="B39" s="114">
        <v>45457.430046296293</v>
      </c>
      <c r="C39" s="100">
        <v>106</v>
      </c>
      <c r="D39" s="115">
        <v>13.8</v>
      </c>
      <c r="E39" s="98">
        <v>1462.8000000000002</v>
      </c>
      <c r="F39" s="101" t="s">
        <v>12</v>
      </c>
    </row>
    <row r="40" spans="2:6" ht="12.5">
      <c r="B40" s="114">
        <v>45457.430046296293</v>
      </c>
      <c r="C40" s="100">
        <v>399</v>
      </c>
      <c r="D40" s="115">
        <v>13.8</v>
      </c>
      <c r="E40" s="98">
        <v>5506.2000000000007</v>
      </c>
      <c r="F40" s="101" t="s">
        <v>12</v>
      </c>
    </row>
    <row r="41" spans="2:6" ht="12.5">
      <c r="B41" s="114">
        <v>45457.430046296293</v>
      </c>
      <c r="C41" s="100">
        <v>308</v>
      </c>
      <c r="D41" s="115">
        <v>13.8</v>
      </c>
      <c r="E41" s="98">
        <v>4250.4000000000005</v>
      </c>
      <c r="F41" s="101" t="s">
        <v>12</v>
      </c>
    </row>
    <row r="42" spans="2:6" ht="12.5">
      <c r="B42" s="114">
        <v>45457.431828703702</v>
      </c>
      <c r="C42" s="100">
        <v>377</v>
      </c>
      <c r="D42" s="115">
        <v>13.78</v>
      </c>
      <c r="E42" s="98">
        <v>5195.0599999999995</v>
      </c>
      <c r="F42" s="101" t="s">
        <v>12</v>
      </c>
    </row>
    <row r="43" spans="2:6" ht="12.5">
      <c r="B43" s="114">
        <v>45457.45045138889</v>
      </c>
      <c r="C43" s="100">
        <v>390</v>
      </c>
      <c r="D43" s="115">
        <v>13.76</v>
      </c>
      <c r="E43" s="98">
        <v>5366.4</v>
      </c>
      <c r="F43" s="101" t="s">
        <v>12</v>
      </c>
    </row>
    <row r="44" spans="2:6" ht="12.5">
      <c r="B44" s="114">
        <v>45457.45045138889</v>
      </c>
      <c r="C44" s="100">
        <v>401</v>
      </c>
      <c r="D44" s="115">
        <v>13.76</v>
      </c>
      <c r="E44" s="98">
        <v>5517.76</v>
      </c>
      <c r="F44" s="101" t="s">
        <v>12</v>
      </c>
    </row>
    <row r="45" spans="2:6" ht="12.5">
      <c r="B45" s="114">
        <v>45457.450474537036</v>
      </c>
      <c r="C45" s="100">
        <v>55</v>
      </c>
      <c r="D45" s="115">
        <v>13.74</v>
      </c>
      <c r="E45" s="98">
        <v>755.7</v>
      </c>
      <c r="F45" s="101" t="s">
        <v>12</v>
      </c>
    </row>
    <row r="46" spans="2:6" ht="12.5">
      <c r="B46" s="114">
        <v>45457.450520833336</v>
      </c>
      <c r="C46" s="100">
        <v>334</v>
      </c>
      <c r="D46" s="115">
        <v>13.74</v>
      </c>
      <c r="E46" s="98">
        <v>4589.16</v>
      </c>
      <c r="F46" s="101" t="s">
        <v>12</v>
      </c>
    </row>
    <row r="47" spans="2:6" ht="12.5">
      <c r="B47" s="114">
        <v>45457.451701388891</v>
      </c>
      <c r="C47" s="100">
        <v>61</v>
      </c>
      <c r="D47" s="115">
        <v>13.75</v>
      </c>
      <c r="E47" s="98">
        <v>838.75</v>
      </c>
      <c r="F47" s="101" t="s">
        <v>12</v>
      </c>
    </row>
    <row r="48" spans="2:6" ht="12.5">
      <c r="B48" s="114">
        <v>45457.451840277776</v>
      </c>
      <c r="C48" s="100">
        <v>1</v>
      </c>
      <c r="D48" s="115">
        <v>13.75</v>
      </c>
      <c r="E48" s="98">
        <v>13.75</v>
      </c>
      <c r="F48" s="101" t="s">
        <v>12</v>
      </c>
    </row>
    <row r="49" spans="2:6" ht="12.5">
      <c r="B49" s="114">
        <v>45457.451898148145</v>
      </c>
      <c r="C49" s="100">
        <v>352</v>
      </c>
      <c r="D49" s="115">
        <v>13.75</v>
      </c>
      <c r="E49" s="98">
        <v>4840</v>
      </c>
      <c r="F49" s="101" t="s">
        <v>12</v>
      </c>
    </row>
    <row r="50" spans="2:6" ht="12.5">
      <c r="B50" s="114">
        <v>45457.461886574078</v>
      </c>
      <c r="C50" s="100">
        <v>84</v>
      </c>
      <c r="D50" s="115">
        <v>13.75</v>
      </c>
      <c r="E50" s="98">
        <v>1155</v>
      </c>
      <c r="F50" s="101" t="s">
        <v>12</v>
      </c>
    </row>
    <row r="51" spans="2:6" ht="12.5">
      <c r="B51" s="114">
        <v>45457.461886574078</v>
      </c>
      <c r="C51" s="100">
        <v>315</v>
      </c>
      <c r="D51" s="115">
        <v>13.75</v>
      </c>
      <c r="E51" s="98">
        <v>4331.25</v>
      </c>
      <c r="F51" s="101" t="s">
        <v>12</v>
      </c>
    </row>
    <row r="52" spans="2:6" ht="12.5">
      <c r="B52" s="114">
        <v>45457.479803240742</v>
      </c>
      <c r="C52" s="100">
        <v>412</v>
      </c>
      <c r="D52" s="115">
        <v>13.76</v>
      </c>
      <c r="E52" s="98">
        <v>5669.12</v>
      </c>
      <c r="F52" s="101" t="s">
        <v>12</v>
      </c>
    </row>
    <row r="53" spans="2:6" ht="12.5">
      <c r="B53" s="114">
        <v>45457.479803240742</v>
      </c>
      <c r="C53" s="100">
        <v>872</v>
      </c>
      <c r="D53" s="115">
        <v>13.76</v>
      </c>
      <c r="E53" s="98">
        <v>11998.72</v>
      </c>
      <c r="F53" s="101" t="s">
        <v>12</v>
      </c>
    </row>
    <row r="54" spans="2:6" ht="12.5">
      <c r="B54" s="114">
        <v>45457.484895833331</v>
      </c>
      <c r="C54" s="100">
        <v>367</v>
      </c>
      <c r="D54" s="115">
        <v>13.75</v>
      </c>
      <c r="E54" s="98">
        <v>5046.25</v>
      </c>
      <c r="F54" s="101" t="s">
        <v>12</v>
      </c>
    </row>
    <row r="55" spans="2:6" ht="12.5">
      <c r="B55" s="114">
        <v>45457.484895833331</v>
      </c>
      <c r="C55" s="100">
        <v>52</v>
      </c>
      <c r="D55" s="115">
        <v>13.75</v>
      </c>
      <c r="E55" s="98">
        <v>715</v>
      </c>
      <c r="F55" s="101" t="s">
        <v>12</v>
      </c>
    </row>
    <row r="56" spans="2:6" ht="12.5">
      <c r="B56" s="114">
        <v>45457.498483796298</v>
      </c>
      <c r="C56" s="100">
        <v>39</v>
      </c>
      <c r="D56" s="115">
        <v>13.77</v>
      </c>
      <c r="E56" s="98">
        <v>537.03</v>
      </c>
      <c r="F56" s="101" t="s">
        <v>12</v>
      </c>
    </row>
    <row r="57" spans="2:6" ht="12.5">
      <c r="B57" s="114">
        <v>45457.498483796298</v>
      </c>
      <c r="C57" s="100">
        <v>371</v>
      </c>
      <c r="D57" s="115">
        <v>13.77</v>
      </c>
      <c r="E57" s="98">
        <v>5108.67</v>
      </c>
      <c r="F57" s="101" t="s">
        <v>12</v>
      </c>
    </row>
    <row r="58" spans="2:6" ht="12.5">
      <c r="B58" s="114">
        <v>45457.502500000002</v>
      </c>
      <c r="C58" s="100">
        <v>382</v>
      </c>
      <c r="D58" s="115">
        <v>13.72</v>
      </c>
      <c r="E58" s="98">
        <v>5241.04</v>
      </c>
      <c r="F58" s="101" t="s">
        <v>12</v>
      </c>
    </row>
    <row r="59" spans="2:6" ht="12.5">
      <c r="B59" s="114">
        <v>45457.502500000002</v>
      </c>
      <c r="C59" s="100">
        <v>409</v>
      </c>
      <c r="D59" s="115">
        <v>13.72</v>
      </c>
      <c r="E59" s="98">
        <v>5611.4800000000005</v>
      </c>
      <c r="F59" s="101" t="s">
        <v>12</v>
      </c>
    </row>
    <row r="60" spans="2:6" ht="12.5">
      <c r="B60" s="114">
        <v>45457.511354166665</v>
      </c>
      <c r="C60" s="100">
        <v>255</v>
      </c>
      <c r="D60" s="115">
        <v>13.7</v>
      </c>
      <c r="E60" s="98">
        <v>3493.5</v>
      </c>
      <c r="F60" s="101" t="s">
        <v>12</v>
      </c>
    </row>
    <row r="61" spans="2:6" ht="12.5">
      <c r="B61" s="114">
        <v>45457.511354166665</v>
      </c>
      <c r="C61" s="100">
        <v>240</v>
      </c>
      <c r="D61" s="115">
        <v>13.7</v>
      </c>
      <c r="E61" s="98">
        <v>3288</v>
      </c>
      <c r="F61" s="101" t="s">
        <v>12</v>
      </c>
    </row>
    <row r="62" spans="2:6" ht="12.5">
      <c r="B62" s="114">
        <v>45457.511354166665</v>
      </c>
      <c r="C62" s="100">
        <v>164</v>
      </c>
      <c r="D62" s="115">
        <v>13.7</v>
      </c>
      <c r="E62" s="98">
        <v>2246.7999999999997</v>
      </c>
      <c r="F62" s="101" t="s">
        <v>12</v>
      </c>
    </row>
    <row r="63" spans="2:6" ht="12.5">
      <c r="B63" s="114">
        <v>45457.511354166665</v>
      </c>
      <c r="C63" s="100">
        <v>146</v>
      </c>
      <c r="D63" s="115">
        <v>13.7</v>
      </c>
      <c r="E63" s="98">
        <v>2000.1999999999998</v>
      </c>
      <c r="F63" s="101" t="s">
        <v>12</v>
      </c>
    </row>
    <row r="64" spans="2:6" ht="12.5">
      <c r="B64" s="114">
        <v>45457.511354166665</v>
      </c>
      <c r="C64" s="100">
        <v>1195</v>
      </c>
      <c r="D64" s="115">
        <v>13.7</v>
      </c>
      <c r="E64" s="98">
        <v>16371.5</v>
      </c>
      <c r="F64" s="101" t="s">
        <v>12</v>
      </c>
    </row>
    <row r="65" spans="2:6" ht="12.5">
      <c r="B65" s="114">
        <v>45457.512812499997</v>
      </c>
      <c r="C65" s="100">
        <v>387</v>
      </c>
      <c r="D65" s="115">
        <v>13.68</v>
      </c>
      <c r="E65" s="98">
        <v>5294.16</v>
      </c>
      <c r="F65" s="101" t="s">
        <v>12</v>
      </c>
    </row>
    <row r="66" spans="2:6" ht="12.5">
      <c r="B66" s="114">
        <v>45457.519293981481</v>
      </c>
      <c r="C66" s="100">
        <v>418</v>
      </c>
      <c r="D66" s="115">
        <v>13.65</v>
      </c>
      <c r="E66" s="98">
        <v>5705.7</v>
      </c>
      <c r="F66" s="101" t="s">
        <v>12</v>
      </c>
    </row>
    <row r="67" spans="2:6" ht="12.5">
      <c r="B67" s="114">
        <v>45457.533576388887</v>
      </c>
      <c r="C67" s="100">
        <v>411</v>
      </c>
      <c r="D67" s="115">
        <v>13.68</v>
      </c>
      <c r="E67" s="98">
        <v>5622.48</v>
      </c>
      <c r="F67" s="101" t="s">
        <v>12</v>
      </c>
    </row>
    <row r="68" spans="2:6" ht="12.5">
      <c r="B68" s="114">
        <v>45457.533576388887</v>
      </c>
      <c r="C68" s="100">
        <v>412</v>
      </c>
      <c r="D68" s="115">
        <v>13.68</v>
      </c>
      <c r="E68" s="98">
        <v>5636.16</v>
      </c>
      <c r="F68" s="101" t="s">
        <v>12</v>
      </c>
    </row>
    <row r="69" spans="2:6" ht="12.5">
      <c r="B69" s="114">
        <v>45457.550046296295</v>
      </c>
      <c r="C69" s="100">
        <v>409</v>
      </c>
      <c r="D69" s="115">
        <v>13.67</v>
      </c>
      <c r="E69" s="98">
        <v>5591.03</v>
      </c>
      <c r="F69" s="101" t="s">
        <v>12</v>
      </c>
    </row>
    <row r="70" spans="2:6" ht="12.5">
      <c r="B70" s="114">
        <v>45457.550046296295</v>
      </c>
      <c r="C70" s="100">
        <v>427</v>
      </c>
      <c r="D70" s="115">
        <v>13.67</v>
      </c>
      <c r="E70" s="98">
        <v>5837.09</v>
      </c>
      <c r="F70" s="101" t="s">
        <v>12</v>
      </c>
    </row>
    <row r="71" spans="2:6" ht="12.5">
      <c r="B71" s="114">
        <v>45457.550046296295</v>
      </c>
      <c r="C71" s="100">
        <v>396</v>
      </c>
      <c r="D71" s="115">
        <v>13.67</v>
      </c>
      <c r="E71" s="98">
        <v>5413.32</v>
      </c>
      <c r="F71" s="101" t="s">
        <v>12</v>
      </c>
    </row>
    <row r="72" spans="2:6" ht="12.5">
      <c r="B72" s="114">
        <v>45457.577604166669</v>
      </c>
      <c r="C72" s="100">
        <v>170</v>
      </c>
      <c r="D72" s="115">
        <v>13.72</v>
      </c>
      <c r="E72" s="98">
        <v>2332.4</v>
      </c>
      <c r="F72" s="101" t="s">
        <v>12</v>
      </c>
    </row>
    <row r="73" spans="2:6" ht="12.5">
      <c r="B73" s="114">
        <v>45457.577604166669</v>
      </c>
      <c r="C73" s="100">
        <v>661</v>
      </c>
      <c r="D73" s="115">
        <v>13.72</v>
      </c>
      <c r="E73" s="98">
        <v>9068.92</v>
      </c>
      <c r="F73" s="101" t="s">
        <v>12</v>
      </c>
    </row>
    <row r="74" spans="2:6" ht="12.5">
      <c r="B74" s="114">
        <v>45457.598900462966</v>
      </c>
      <c r="C74" s="100">
        <v>302</v>
      </c>
      <c r="D74" s="115">
        <v>13.69</v>
      </c>
      <c r="E74" s="98">
        <v>4134.38</v>
      </c>
      <c r="F74" s="101" t="s">
        <v>12</v>
      </c>
    </row>
    <row r="75" spans="2:6" ht="12.5">
      <c r="B75" s="114">
        <v>45457.598900462966</v>
      </c>
      <c r="C75" s="100">
        <v>557</v>
      </c>
      <c r="D75" s="115">
        <v>13.69</v>
      </c>
      <c r="E75" s="98">
        <v>7625.33</v>
      </c>
      <c r="F75" s="101" t="s">
        <v>12</v>
      </c>
    </row>
    <row r="76" spans="2:6" ht="12.5">
      <c r="B76" s="114">
        <v>45457.598900462966</v>
      </c>
      <c r="C76" s="100">
        <v>557</v>
      </c>
      <c r="D76" s="115">
        <v>13.69</v>
      </c>
      <c r="E76" s="98">
        <v>7625.33</v>
      </c>
      <c r="F76" s="101" t="s">
        <v>12</v>
      </c>
    </row>
    <row r="77" spans="2:6" ht="12.5">
      <c r="B77" s="114">
        <v>45457.598900462966</v>
      </c>
      <c r="C77" s="100">
        <v>170</v>
      </c>
      <c r="D77" s="115">
        <v>13.69</v>
      </c>
      <c r="E77" s="98">
        <v>2327.2999999999997</v>
      </c>
      <c r="F77" s="101" t="s">
        <v>12</v>
      </c>
    </row>
    <row r="78" spans="2:6" ht="12.5">
      <c r="B78" s="114">
        <v>45457.598900462966</v>
      </c>
      <c r="C78" s="100">
        <v>139</v>
      </c>
      <c r="D78" s="115">
        <v>13.69</v>
      </c>
      <c r="E78" s="98">
        <v>1902.9099999999999</v>
      </c>
      <c r="F78" s="101" t="s">
        <v>12</v>
      </c>
    </row>
    <row r="79" spans="2:6" ht="12.5">
      <c r="B79" s="114">
        <v>45457.609571759262</v>
      </c>
      <c r="C79" s="100">
        <v>10</v>
      </c>
      <c r="D79" s="115">
        <v>13.68</v>
      </c>
      <c r="E79" s="98">
        <v>136.80000000000001</v>
      </c>
      <c r="F79" s="101" t="s">
        <v>12</v>
      </c>
    </row>
    <row r="80" spans="2:6" ht="12.5">
      <c r="B80" s="114">
        <v>45457.615300925929</v>
      </c>
      <c r="C80" s="100">
        <v>193</v>
      </c>
      <c r="D80" s="115">
        <v>13.69</v>
      </c>
      <c r="E80" s="98">
        <v>2642.17</v>
      </c>
      <c r="F80" s="101" t="s">
        <v>12</v>
      </c>
    </row>
    <row r="81" spans="2:6" ht="12.5">
      <c r="B81" s="114">
        <v>45457.618807870371</v>
      </c>
      <c r="C81" s="100">
        <v>4</v>
      </c>
      <c r="D81" s="115">
        <v>13.69</v>
      </c>
      <c r="E81" s="98">
        <v>54.76</v>
      </c>
      <c r="F81" s="101" t="s">
        <v>12</v>
      </c>
    </row>
    <row r="82" spans="2:6" ht="12.5">
      <c r="B82" s="114">
        <v>45457.618807870371</v>
      </c>
      <c r="C82" s="100">
        <v>395</v>
      </c>
      <c r="D82" s="115">
        <v>13.69</v>
      </c>
      <c r="E82" s="98">
        <v>5407.55</v>
      </c>
      <c r="F82" s="101" t="s">
        <v>12</v>
      </c>
    </row>
    <row r="83" spans="2:6" ht="12.5">
      <c r="B83" s="114">
        <v>45457.618807870371</v>
      </c>
      <c r="C83" s="100">
        <v>248</v>
      </c>
      <c r="D83" s="115">
        <v>13.69</v>
      </c>
      <c r="E83" s="98">
        <v>3395.12</v>
      </c>
      <c r="F83" s="101" t="s">
        <v>12</v>
      </c>
    </row>
    <row r="84" spans="2:6" ht="12.5">
      <c r="B84" s="114">
        <v>45457.619166666664</v>
      </c>
      <c r="C84" s="100">
        <v>235</v>
      </c>
      <c r="D84" s="115">
        <v>13.69</v>
      </c>
      <c r="E84" s="98">
        <v>3217.15</v>
      </c>
      <c r="F84" s="101" t="s">
        <v>12</v>
      </c>
    </row>
    <row r="85" spans="2:6" ht="12.5">
      <c r="B85" s="114">
        <v>45457.619166666664</v>
      </c>
      <c r="C85" s="100">
        <v>146</v>
      </c>
      <c r="D85" s="115">
        <v>13.69</v>
      </c>
      <c r="E85" s="98">
        <v>1998.74</v>
      </c>
      <c r="F85" s="101" t="s">
        <v>12</v>
      </c>
    </row>
    <row r="86" spans="2:6" ht="12.5">
      <c r="B86" s="114">
        <v>45457.63040509259</v>
      </c>
      <c r="C86" s="100">
        <v>298</v>
      </c>
      <c r="D86" s="115">
        <v>13.68</v>
      </c>
      <c r="E86" s="98">
        <v>4076.64</v>
      </c>
      <c r="F86" s="101" t="s">
        <v>12</v>
      </c>
    </row>
    <row r="87" spans="2:6" ht="12.5">
      <c r="B87" s="114">
        <v>45457.630590277775</v>
      </c>
      <c r="C87" s="100">
        <v>52</v>
      </c>
      <c r="D87" s="115">
        <v>13.68</v>
      </c>
      <c r="E87" s="98">
        <v>711.36</v>
      </c>
      <c r="F87" s="101" t="s">
        <v>12</v>
      </c>
    </row>
    <row r="88" spans="2:6" ht="12.5">
      <c r="B88" s="114">
        <v>45457.630613425928</v>
      </c>
      <c r="C88" s="100">
        <v>79</v>
      </c>
      <c r="D88" s="115">
        <v>13.68</v>
      </c>
      <c r="E88" s="98">
        <v>1080.72</v>
      </c>
      <c r="F88" s="101" t="s">
        <v>12</v>
      </c>
    </row>
    <row r="89" spans="2:6" ht="12.5">
      <c r="B89" s="114">
        <v>45457.630613425928</v>
      </c>
      <c r="C89" s="100">
        <v>721</v>
      </c>
      <c r="D89" s="115">
        <v>13.68</v>
      </c>
      <c r="E89" s="98">
        <v>9863.2800000000007</v>
      </c>
      <c r="F89" s="101" t="s">
        <v>12</v>
      </c>
    </row>
    <row r="90" spans="2:6" ht="12.5">
      <c r="B90" s="114">
        <v>45457.630613425928</v>
      </c>
      <c r="C90" s="100">
        <v>7</v>
      </c>
      <c r="D90" s="115">
        <v>13.68</v>
      </c>
      <c r="E90" s="98">
        <v>95.759999999999991</v>
      </c>
      <c r="F90" s="101" t="s">
        <v>12</v>
      </c>
    </row>
    <row r="91" spans="2:6" ht="12.5">
      <c r="B91" s="114">
        <v>45457.630613425928</v>
      </c>
      <c r="C91" s="100">
        <v>82</v>
      </c>
      <c r="D91" s="115">
        <v>13.68</v>
      </c>
      <c r="E91" s="98">
        <v>1121.76</v>
      </c>
      <c r="F91" s="101" t="s">
        <v>12</v>
      </c>
    </row>
    <row r="92" spans="2:6" ht="12.5">
      <c r="B92" s="114">
        <v>45457.637870370374</v>
      </c>
      <c r="C92" s="100">
        <v>20</v>
      </c>
      <c r="D92" s="115">
        <v>13.64</v>
      </c>
      <c r="E92" s="98">
        <v>272.8</v>
      </c>
      <c r="F92" s="101" t="s">
        <v>12</v>
      </c>
    </row>
    <row r="93" spans="2:6" ht="12.5">
      <c r="B93" s="114">
        <v>45457.638923611114</v>
      </c>
      <c r="C93" s="100">
        <v>376</v>
      </c>
      <c r="D93" s="115">
        <v>13.64</v>
      </c>
      <c r="E93" s="98">
        <v>5128.6400000000003</v>
      </c>
      <c r="F93" s="101" t="s">
        <v>12</v>
      </c>
    </row>
    <row r="94" spans="2:6" ht="12.5">
      <c r="B94" s="114">
        <v>45457.645324074074</v>
      </c>
      <c r="C94" s="100">
        <v>95</v>
      </c>
      <c r="D94" s="115">
        <v>13.69</v>
      </c>
      <c r="E94" s="98">
        <v>1300.55</v>
      </c>
      <c r="F94" s="101" t="s">
        <v>12</v>
      </c>
    </row>
    <row r="95" spans="2:6" ht="12.5">
      <c r="B95" s="114">
        <v>45457.645324074074</v>
      </c>
      <c r="C95" s="100">
        <v>313</v>
      </c>
      <c r="D95" s="115">
        <v>13.69</v>
      </c>
      <c r="E95" s="98">
        <v>4284.97</v>
      </c>
      <c r="F95" s="101" t="s">
        <v>12</v>
      </c>
    </row>
    <row r="96" spans="2:6" ht="12.5">
      <c r="B96" s="114">
        <v>45457.651250000003</v>
      </c>
      <c r="C96" s="100">
        <v>150</v>
      </c>
      <c r="D96" s="115">
        <v>13.65</v>
      </c>
      <c r="E96" s="98">
        <v>2047.5</v>
      </c>
      <c r="F96" s="101" t="s">
        <v>12</v>
      </c>
    </row>
    <row r="97" spans="2:6" ht="12.5">
      <c r="B97" s="114">
        <v>45457.654189814813</v>
      </c>
      <c r="C97" s="100">
        <v>241</v>
      </c>
      <c r="D97" s="115">
        <v>13.67</v>
      </c>
      <c r="E97" s="98">
        <v>3294.47</v>
      </c>
      <c r="F97" s="101" t="s">
        <v>12</v>
      </c>
    </row>
    <row r="98" spans="2:6" ht="12.5">
      <c r="B98" s="114">
        <v>45457.654189814813</v>
      </c>
      <c r="C98" s="100">
        <v>187</v>
      </c>
      <c r="D98" s="115">
        <v>13.67</v>
      </c>
      <c r="E98" s="98">
        <v>2556.29</v>
      </c>
      <c r="F98" s="101" t="s">
        <v>12</v>
      </c>
    </row>
    <row r="99" spans="2:6" ht="12.5">
      <c r="B99" s="114">
        <v>45457.654293981483</v>
      </c>
      <c r="C99" s="100">
        <v>414</v>
      </c>
      <c r="D99" s="115">
        <v>13.68</v>
      </c>
      <c r="E99" s="98">
        <v>5663.5199999999995</v>
      </c>
      <c r="F99" s="101" t="s">
        <v>12</v>
      </c>
    </row>
    <row r="100" spans="2:6" ht="12.5">
      <c r="B100" s="114">
        <v>45457.657488425924</v>
      </c>
      <c r="C100" s="100">
        <v>380</v>
      </c>
      <c r="D100" s="115">
        <v>13.65</v>
      </c>
      <c r="E100" s="98">
        <v>5187</v>
      </c>
      <c r="F100" s="101" t="s">
        <v>12</v>
      </c>
    </row>
    <row r="101" spans="2:6" ht="12.5">
      <c r="B101" s="114">
        <v>45457.660925925928</v>
      </c>
      <c r="C101" s="100">
        <v>420</v>
      </c>
      <c r="D101" s="115">
        <v>13.65</v>
      </c>
      <c r="E101" s="98">
        <v>5733</v>
      </c>
      <c r="F101" s="101" t="s">
        <v>12</v>
      </c>
    </row>
    <row r="102" spans="2:6" ht="12.5">
      <c r="B102" s="114">
        <v>45457.660925925928</v>
      </c>
      <c r="C102" s="100">
        <v>420</v>
      </c>
      <c r="D102" s="115">
        <v>13.65</v>
      </c>
      <c r="E102" s="98">
        <v>5733</v>
      </c>
      <c r="F102" s="101" t="s">
        <v>12</v>
      </c>
    </row>
    <row r="103" spans="2:6" ht="12.5">
      <c r="B103" s="114">
        <v>45457.660925925928</v>
      </c>
      <c r="C103" s="100">
        <v>194</v>
      </c>
      <c r="D103" s="115">
        <v>13.65</v>
      </c>
      <c r="E103" s="98">
        <v>2648.1</v>
      </c>
      <c r="F103" s="101" t="s">
        <v>12</v>
      </c>
    </row>
    <row r="104" spans="2:6" ht="12.5">
      <c r="B104" s="114">
        <v>45457.660925925928</v>
      </c>
      <c r="C104" s="100">
        <v>420</v>
      </c>
      <c r="D104" s="115">
        <v>13.65</v>
      </c>
      <c r="E104" s="98">
        <v>5733</v>
      </c>
      <c r="F104" s="101" t="s">
        <v>12</v>
      </c>
    </row>
    <row r="105" spans="2:6" ht="12.5">
      <c r="B105" s="114">
        <v>45457.660925925928</v>
      </c>
      <c r="C105" s="100">
        <v>194</v>
      </c>
      <c r="D105" s="115">
        <v>13.65</v>
      </c>
      <c r="E105" s="98">
        <v>2648.1</v>
      </c>
      <c r="F105" s="101" t="s">
        <v>12</v>
      </c>
    </row>
    <row r="106" spans="2:6" ht="12.5">
      <c r="B106" s="114">
        <v>45457.660925925928</v>
      </c>
      <c r="C106" s="100">
        <v>420</v>
      </c>
      <c r="D106" s="115">
        <v>13.65</v>
      </c>
      <c r="E106" s="98">
        <v>5733</v>
      </c>
      <c r="F106" s="101" t="s">
        <v>12</v>
      </c>
    </row>
    <row r="107" spans="2:6" ht="12.5">
      <c r="B107" s="114">
        <v>45457.660925925928</v>
      </c>
      <c r="C107" s="100">
        <v>30</v>
      </c>
      <c r="D107" s="115">
        <v>13.65</v>
      </c>
      <c r="E107" s="98">
        <v>409.5</v>
      </c>
      <c r="F107" s="101" t="s">
        <v>12</v>
      </c>
    </row>
    <row r="108" spans="2:6" ht="12.5">
      <c r="B108" s="114">
        <v>45457.660925925928</v>
      </c>
      <c r="C108" s="100">
        <v>420</v>
      </c>
      <c r="D108" s="115">
        <v>13.65</v>
      </c>
      <c r="E108" s="98">
        <v>5733</v>
      </c>
      <c r="F108" s="101" t="s">
        <v>12</v>
      </c>
    </row>
    <row r="109" spans="2:6" ht="12.5">
      <c r="B109" s="114">
        <v>45457.660925925928</v>
      </c>
      <c r="C109" s="100">
        <v>194</v>
      </c>
      <c r="D109" s="115">
        <v>13.65</v>
      </c>
      <c r="E109" s="98">
        <v>2648.1</v>
      </c>
      <c r="F109" s="101" t="s">
        <v>12</v>
      </c>
    </row>
    <row r="110" spans="2:6" ht="12.5">
      <c r="B110" s="114">
        <v>45457.66369212963</v>
      </c>
      <c r="C110" s="100">
        <v>158</v>
      </c>
      <c r="D110" s="115">
        <v>13.65</v>
      </c>
      <c r="E110" s="98">
        <v>2156.7000000000003</v>
      </c>
      <c r="F110" s="101" t="s">
        <v>12</v>
      </c>
    </row>
    <row r="111" spans="2:6" ht="12.5">
      <c r="B111" s="114">
        <v>45457.664502314816</v>
      </c>
      <c r="C111" s="100">
        <v>262</v>
      </c>
      <c r="D111" s="115">
        <v>13.65</v>
      </c>
      <c r="E111" s="98">
        <v>3576.3</v>
      </c>
      <c r="F111" s="101" t="s">
        <v>12</v>
      </c>
    </row>
    <row r="112" spans="2:6" ht="12.5">
      <c r="B112" s="114">
        <v>45457.664502314816</v>
      </c>
      <c r="C112" s="100">
        <v>443</v>
      </c>
      <c r="D112" s="115">
        <v>13.65</v>
      </c>
      <c r="E112" s="98">
        <v>6046.95</v>
      </c>
      <c r="F112" s="101" t="s">
        <v>12</v>
      </c>
    </row>
    <row r="113" spans="2:6" ht="12.5">
      <c r="B113" s="114">
        <v>45457.666689814818</v>
      </c>
      <c r="C113" s="100">
        <v>420</v>
      </c>
      <c r="D113" s="115">
        <v>13.65</v>
      </c>
      <c r="E113" s="98">
        <v>5733</v>
      </c>
      <c r="F113" s="101" t="s">
        <v>12</v>
      </c>
    </row>
    <row r="114" spans="2:6" ht="12.5">
      <c r="B114" s="114">
        <v>45457.666689814818</v>
      </c>
      <c r="C114" s="100">
        <v>420</v>
      </c>
      <c r="D114" s="115">
        <v>13.65</v>
      </c>
      <c r="E114" s="98">
        <v>5733</v>
      </c>
      <c r="F114" s="101" t="s">
        <v>12</v>
      </c>
    </row>
    <row r="115" spans="2:6" ht="12.5">
      <c r="B115" s="114">
        <v>45457.666689814818</v>
      </c>
      <c r="C115" s="100">
        <v>350</v>
      </c>
      <c r="D115" s="115">
        <v>13.65</v>
      </c>
      <c r="E115" s="98">
        <v>4777.5</v>
      </c>
      <c r="F115" s="101" t="s">
        <v>12</v>
      </c>
    </row>
    <row r="116" spans="2:6" ht="12.5">
      <c r="B116" s="114">
        <v>45457.666689814818</v>
      </c>
      <c r="C116" s="100">
        <v>70</v>
      </c>
      <c r="D116" s="115">
        <v>13.65</v>
      </c>
      <c r="E116" s="98">
        <v>955.5</v>
      </c>
      <c r="F116" s="101" t="s">
        <v>12</v>
      </c>
    </row>
    <row r="117" spans="2:6" ht="12.5">
      <c r="B117" s="114">
        <v>45457.666689814818</v>
      </c>
      <c r="C117" s="100">
        <v>350</v>
      </c>
      <c r="D117" s="115">
        <v>13.65</v>
      </c>
      <c r="E117" s="98">
        <v>4777.5</v>
      </c>
      <c r="F117" s="101" t="s">
        <v>12</v>
      </c>
    </row>
    <row r="118" spans="2:6" ht="12.5">
      <c r="B118" s="114">
        <v>45457.666689814818</v>
      </c>
      <c r="C118" s="100">
        <v>70</v>
      </c>
      <c r="D118" s="115">
        <v>13.65</v>
      </c>
      <c r="E118" s="98">
        <v>955.5</v>
      </c>
      <c r="F118" s="101" t="s">
        <v>12</v>
      </c>
    </row>
    <row r="119" spans="2:6" ht="12.5">
      <c r="B119" s="114">
        <v>45457.666689814818</v>
      </c>
      <c r="C119" s="100">
        <v>188</v>
      </c>
      <c r="D119" s="115">
        <v>13.65</v>
      </c>
      <c r="E119" s="98">
        <v>2566.2000000000003</v>
      </c>
      <c r="F119" s="101" t="s">
        <v>12</v>
      </c>
    </row>
    <row r="120" spans="2:6" ht="12.5">
      <c r="B120" s="114">
        <v>45457.667025462964</v>
      </c>
      <c r="C120" s="100">
        <v>274</v>
      </c>
      <c r="D120" s="115">
        <v>13.64</v>
      </c>
      <c r="E120" s="98">
        <v>3737.36</v>
      </c>
      <c r="F120" s="101" t="s">
        <v>12</v>
      </c>
    </row>
    <row r="121" spans="2:6" ht="12.5">
      <c r="B121" s="114">
        <v>45457.667025462964</v>
      </c>
      <c r="C121" s="100">
        <v>140</v>
      </c>
      <c r="D121" s="115">
        <v>13.64</v>
      </c>
      <c r="E121" s="98">
        <v>1909.6000000000001</v>
      </c>
      <c r="F121" s="101" t="s">
        <v>12</v>
      </c>
    </row>
    <row r="122" spans="2:6" ht="12.5">
      <c r="B122" s="114">
        <v>45457.673402777778</v>
      </c>
      <c r="C122" s="100">
        <v>419</v>
      </c>
      <c r="D122" s="115">
        <v>13.58</v>
      </c>
      <c r="E122" s="98">
        <v>5690.02</v>
      </c>
      <c r="F122" s="101" t="s">
        <v>12</v>
      </c>
    </row>
    <row r="123" spans="2:6" ht="12.5">
      <c r="B123" s="114">
        <v>45457.681284722225</v>
      </c>
      <c r="C123" s="100">
        <v>412</v>
      </c>
      <c r="D123" s="115">
        <v>13.54</v>
      </c>
      <c r="E123" s="98">
        <v>5578.48</v>
      </c>
      <c r="F123" s="101" t="s">
        <v>12</v>
      </c>
    </row>
    <row r="124" spans="2:6" ht="12.5">
      <c r="B124" s="114">
        <v>45457.684918981482</v>
      </c>
      <c r="C124" s="100">
        <v>401</v>
      </c>
      <c r="D124" s="115">
        <v>13.47</v>
      </c>
      <c r="E124" s="98">
        <v>5401.47</v>
      </c>
      <c r="F124" s="101" t="s">
        <v>12</v>
      </c>
    </row>
    <row r="125" spans="2:6" ht="12.5">
      <c r="B125" s="114">
        <v>45457.689270833333</v>
      </c>
      <c r="C125" s="100">
        <v>379</v>
      </c>
      <c r="D125" s="115">
        <v>13.44</v>
      </c>
      <c r="E125" s="98">
        <v>5093.76</v>
      </c>
      <c r="F125" s="101" t="s">
        <v>12</v>
      </c>
    </row>
    <row r="126" spans="2:6" ht="12.5">
      <c r="B126" s="114">
        <v>45457.695023148146</v>
      </c>
      <c r="C126" s="100">
        <v>270</v>
      </c>
      <c r="D126" s="115">
        <v>13.42</v>
      </c>
      <c r="E126" s="98">
        <v>3623.4</v>
      </c>
      <c r="F126" s="101" t="s">
        <v>12</v>
      </c>
    </row>
    <row r="127" spans="2:6" ht="12.5">
      <c r="B127" s="114">
        <v>45457.695150462961</v>
      </c>
      <c r="C127" s="100">
        <v>116</v>
      </c>
      <c r="D127" s="115">
        <v>13.42</v>
      </c>
      <c r="E127" s="98">
        <v>1556.72</v>
      </c>
      <c r="F127" s="101" t="s">
        <v>12</v>
      </c>
    </row>
    <row r="128" spans="2:6" ht="12.5">
      <c r="B128" s="114">
        <v>45457.705416666664</v>
      </c>
      <c r="C128" s="100">
        <v>431</v>
      </c>
      <c r="D128" s="115">
        <v>13.46</v>
      </c>
      <c r="E128" s="98">
        <v>5801.26</v>
      </c>
      <c r="F128" s="101" t="s">
        <v>12</v>
      </c>
    </row>
    <row r="129" spans="2:6" ht="12.5">
      <c r="B129" s="114">
        <v>45457.709861111114</v>
      </c>
      <c r="C129" s="100">
        <v>800</v>
      </c>
      <c r="D129" s="115">
        <v>13.48</v>
      </c>
      <c r="E129" s="98">
        <v>10784</v>
      </c>
      <c r="F129" s="101" t="s">
        <v>12</v>
      </c>
    </row>
    <row r="130" spans="2:6" ht="12.5">
      <c r="B130" s="114">
        <v>45457.709861111114</v>
      </c>
      <c r="C130" s="100">
        <v>800</v>
      </c>
      <c r="D130" s="115">
        <v>13.48</v>
      </c>
      <c r="E130" s="98">
        <v>10784</v>
      </c>
      <c r="F130" s="101" t="s">
        <v>12</v>
      </c>
    </row>
    <row r="131" spans="2:6" ht="12.5">
      <c r="B131" s="114">
        <v>45457.709861111114</v>
      </c>
      <c r="C131" s="100">
        <v>400</v>
      </c>
      <c r="D131" s="115">
        <v>13.48</v>
      </c>
      <c r="E131" s="98">
        <v>5392</v>
      </c>
      <c r="F131" s="101" t="s">
        <v>12</v>
      </c>
    </row>
    <row r="132" spans="2:6" ht="12.5">
      <c r="B132" s="114">
        <v>45457.709988425922</v>
      </c>
      <c r="C132" s="100">
        <v>926</v>
      </c>
      <c r="D132" s="115">
        <v>13.48</v>
      </c>
      <c r="E132" s="98">
        <v>12482.48</v>
      </c>
      <c r="F132" s="101" t="s">
        <v>12</v>
      </c>
    </row>
    <row r="133" spans="2:6" ht="12.5">
      <c r="B133" s="114">
        <v>45457.709988425922</v>
      </c>
      <c r="C133" s="100">
        <v>61</v>
      </c>
      <c r="D133" s="115">
        <v>13.48</v>
      </c>
      <c r="E133" s="98">
        <v>822.28</v>
      </c>
      <c r="F133" s="101" t="s">
        <v>12</v>
      </c>
    </row>
    <row r="134" spans="2:6" ht="12.5">
      <c r="B134" s="114">
        <v>45457.709988425922</v>
      </c>
      <c r="C134" s="100">
        <v>10</v>
      </c>
      <c r="D134" s="115">
        <v>13.48</v>
      </c>
      <c r="E134" s="98">
        <v>134.80000000000001</v>
      </c>
      <c r="F134" s="101" t="s">
        <v>12</v>
      </c>
    </row>
    <row r="135" spans="2:6" ht="12.5">
      <c r="B135" s="114">
        <v>45457.71</v>
      </c>
      <c r="C135" s="100">
        <v>255</v>
      </c>
      <c r="D135" s="115">
        <v>13.48</v>
      </c>
      <c r="E135" s="98">
        <v>3437.4</v>
      </c>
      <c r="F135" s="101" t="s">
        <v>12</v>
      </c>
    </row>
    <row r="136" spans="2:6" ht="12.5">
      <c r="B136" s="114">
        <v>45457.710046296299</v>
      </c>
      <c r="C136" s="100">
        <v>734</v>
      </c>
      <c r="D136" s="115">
        <v>13.49</v>
      </c>
      <c r="E136" s="98">
        <v>9901.66</v>
      </c>
      <c r="F136" s="101" t="s">
        <v>12</v>
      </c>
    </row>
    <row r="137" spans="2:6" ht="12.5">
      <c r="B137" s="114">
        <v>45457.710046296299</v>
      </c>
      <c r="C137" s="100">
        <v>14</v>
      </c>
      <c r="D137" s="115">
        <v>13.49</v>
      </c>
      <c r="E137" s="98">
        <v>188.86</v>
      </c>
      <c r="F137" s="101" t="s">
        <v>12</v>
      </c>
    </row>
    <row r="138" spans="2:6" ht="12.5">
      <c r="B138" s="114">
        <v>45457.711898148147</v>
      </c>
      <c r="C138" s="100">
        <v>43</v>
      </c>
      <c r="D138" s="115">
        <v>13.5</v>
      </c>
      <c r="E138" s="98">
        <v>580.5</v>
      </c>
      <c r="F138" s="101" t="s">
        <v>12</v>
      </c>
    </row>
    <row r="139" spans="2:6" ht="12.5">
      <c r="B139" s="114">
        <v>45457.711898148147</v>
      </c>
      <c r="C139" s="100">
        <v>181</v>
      </c>
      <c r="D139" s="115">
        <v>13.5</v>
      </c>
      <c r="E139" s="98">
        <v>2443.5</v>
      </c>
      <c r="F139" s="101" t="s">
        <v>12</v>
      </c>
    </row>
    <row r="140" spans="2:6" ht="12.5">
      <c r="B140" s="114">
        <v>45457.711898148147</v>
      </c>
      <c r="C140" s="100">
        <v>536</v>
      </c>
      <c r="D140" s="115">
        <v>13.5</v>
      </c>
      <c r="E140" s="98">
        <v>7236</v>
      </c>
      <c r="F140" s="101" t="s">
        <v>12</v>
      </c>
    </row>
    <row r="141" spans="2:6" ht="12.5">
      <c r="B141" s="114">
        <v>45457.711898148147</v>
      </c>
      <c r="C141" s="100">
        <v>579</v>
      </c>
      <c r="D141" s="115">
        <v>13.5</v>
      </c>
      <c r="E141" s="98">
        <v>7816.5</v>
      </c>
      <c r="F141" s="101" t="s">
        <v>12</v>
      </c>
    </row>
    <row r="142" spans="2:6" ht="12.5">
      <c r="B142" s="114">
        <v>45457.711898148147</v>
      </c>
      <c r="C142" s="100">
        <v>262</v>
      </c>
      <c r="D142" s="115">
        <v>13.5</v>
      </c>
      <c r="E142" s="98">
        <v>3537</v>
      </c>
      <c r="F142" s="101" t="s">
        <v>12</v>
      </c>
    </row>
    <row r="143" spans="2:6" ht="12.5">
      <c r="B143" s="114">
        <v>45457.711898148147</v>
      </c>
      <c r="C143" s="100">
        <v>814</v>
      </c>
      <c r="D143" s="115">
        <v>13.5</v>
      </c>
      <c r="E143" s="98">
        <v>10989</v>
      </c>
      <c r="F143" s="101" t="s">
        <v>12</v>
      </c>
    </row>
    <row r="144" spans="2:6" ht="12.5">
      <c r="B144" s="114">
        <v>45457.713252314818</v>
      </c>
      <c r="C144" s="100">
        <v>399</v>
      </c>
      <c r="D144" s="115">
        <v>13.48</v>
      </c>
      <c r="E144" s="98">
        <v>5378.52</v>
      </c>
      <c r="F144" s="101" t="s">
        <v>12</v>
      </c>
    </row>
    <row r="145" spans="2:6" ht="12.5">
      <c r="B145" s="114">
        <v>45457.713252314818</v>
      </c>
      <c r="C145" s="100">
        <v>404</v>
      </c>
      <c r="D145" s="115">
        <v>13.48</v>
      </c>
      <c r="E145" s="98">
        <v>5445.92</v>
      </c>
      <c r="F145" s="101" t="s">
        <v>12</v>
      </c>
    </row>
    <row r="146" spans="2:6" ht="12.5">
      <c r="B146" s="114">
        <v>45457.718877314815</v>
      </c>
      <c r="C146" s="100">
        <v>178</v>
      </c>
      <c r="D146" s="115">
        <v>13.51</v>
      </c>
      <c r="E146" s="98">
        <v>2404.7799999999997</v>
      </c>
      <c r="F146" s="101" t="s">
        <v>12</v>
      </c>
    </row>
    <row r="147" spans="2:6" ht="12.5">
      <c r="B147" s="114">
        <v>45457.72016203704</v>
      </c>
      <c r="C147" s="100">
        <v>167</v>
      </c>
      <c r="D147" s="115">
        <v>13.51</v>
      </c>
      <c r="E147" s="98">
        <v>2256.17</v>
      </c>
      <c r="F147" s="101" t="s">
        <v>12</v>
      </c>
    </row>
    <row r="148" spans="2:6" ht="12.5">
      <c r="B148" s="114">
        <v>45457.721886574072</v>
      </c>
      <c r="C148" s="100">
        <v>29</v>
      </c>
      <c r="D148" s="115">
        <v>13.52</v>
      </c>
      <c r="E148" s="98">
        <v>392.08</v>
      </c>
      <c r="F148" s="101" t="s">
        <v>12</v>
      </c>
    </row>
    <row r="149" spans="2:6" ht="12.5">
      <c r="B149" s="114">
        <v>45457.72315972222</v>
      </c>
      <c r="C149" s="100">
        <v>1267</v>
      </c>
      <c r="D149" s="115">
        <v>13.53</v>
      </c>
      <c r="E149" s="98">
        <v>17142.509999999998</v>
      </c>
      <c r="F149" s="101" t="s">
        <v>12</v>
      </c>
    </row>
    <row r="150" spans="2:6" ht="12.5">
      <c r="B150" s="114">
        <v>45457.72315972222</v>
      </c>
      <c r="C150" s="100">
        <v>350</v>
      </c>
      <c r="D150" s="115">
        <v>13.53</v>
      </c>
      <c r="E150" s="98">
        <v>4735.5</v>
      </c>
      <c r="F150" s="101" t="s">
        <v>12</v>
      </c>
    </row>
    <row r="151" spans="2:6" ht="12.5">
      <c r="B151" s="114">
        <v>45457.72315972222</v>
      </c>
      <c r="C151" s="100">
        <v>120</v>
      </c>
      <c r="D151" s="115">
        <v>13.53</v>
      </c>
      <c r="E151" s="98">
        <v>1623.6</v>
      </c>
      <c r="F151" s="101" t="s">
        <v>12</v>
      </c>
    </row>
    <row r="152" spans="2:6" ht="12.5">
      <c r="B152" s="114">
        <v>45457.72315972222</v>
      </c>
      <c r="C152" s="100">
        <v>563</v>
      </c>
      <c r="D152" s="115">
        <v>13.53</v>
      </c>
      <c r="E152" s="98">
        <v>7617.3899999999994</v>
      </c>
      <c r="F152" s="101" t="s">
        <v>12</v>
      </c>
    </row>
    <row r="153" spans="2:6" ht="12.5">
      <c r="B153" s="114">
        <v>45457.72315972222</v>
      </c>
      <c r="C153" s="100">
        <v>71</v>
      </c>
      <c r="D153" s="115">
        <v>13.53</v>
      </c>
      <c r="E153" s="98">
        <v>960.63</v>
      </c>
      <c r="F153" s="101" t="s">
        <v>12</v>
      </c>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D8322-36DB-487D-A0B3-EDABA1EAA6E2}">
  <sheetPr codeName="Sheet2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45456</v>
      </c>
      <c r="C15" s="83">
        <f>SUMIF(F20:F5000,F15,C20:C5000)</f>
        <v>34060</v>
      </c>
      <c r="D15" s="84">
        <f>E15/C15</f>
        <v>14.005359072225483</v>
      </c>
      <c r="E15" s="84">
        <f>SUMIF(F20:F5000,F15,E20:E5000)</f>
        <v>477022.52999999997</v>
      </c>
      <c r="F15" s="85" t="s">
        <v>12</v>
      </c>
    </row>
    <row r="16" spans="2:10">
      <c r="B16" s="82">
        <v>45456</v>
      </c>
      <c r="C16" s="83">
        <f>SUMIF(F20:F5001,F16,C20:C5001)</f>
        <v>0</v>
      </c>
      <c r="D16" s="84">
        <v>0</v>
      </c>
      <c r="E16" s="84">
        <f>SUMIF(F20:F5001,F16,E20:E5001)</f>
        <v>0</v>
      </c>
      <c r="F16" s="85" t="s">
        <v>22</v>
      </c>
    </row>
    <row r="17" spans="2:12" ht="12.5">
      <c r="B17" s="82">
        <v>45456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45456.382037037038</v>
      </c>
      <c r="C20" s="100">
        <v>419</v>
      </c>
      <c r="D20" s="115">
        <v>14.15</v>
      </c>
      <c r="E20" s="98">
        <v>5928.85</v>
      </c>
      <c r="F20" s="101" t="s">
        <v>12</v>
      </c>
      <c r="G20" s="116"/>
      <c r="H20" s="113"/>
      <c r="I20" s="113"/>
      <c r="J20" s="113"/>
      <c r="K20" s="113"/>
    </row>
    <row r="21" spans="2:12" ht="12.5">
      <c r="B21" s="114">
        <v>45456.382037037038</v>
      </c>
      <c r="C21" s="100">
        <v>427</v>
      </c>
      <c r="D21" s="115">
        <v>14.15</v>
      </c>
      <c r="E21" s="98">
        <v>6042.05</v>
      </c>
      <c r="F21" s="94" t="s">
        <v>12</v>
      </c>
    </row>
    <row r="22" spans="2:12" ht="12.5">
      <c r="B22" s="114">
        <v>45456.384942129633</v>
      </c>
      <c r="C22" s="100">
        <v>383</v>
      </c>
      <c r="D22" s="115">
        <v>14.21</v>
      </c>
      <c r="E22" s="98">
        <v>5442.43</v>
      </c>
      <c r="F22" s="94" t="s">
        <v>12</v>
      </c>
    </row>
    <row r="23" spans="2:12" ht="12.5">
      <c r="B23" s="114">
        <v>45456.392268518517</v>
      </c>
      <c r="C23" s="100">
        <v>164</v>
      </c>
      <c r="D23" s="115">
        <v>14.18</v>
      </c>
      <c r="E23" s="98">
        <v>2325.52</v>
      </c>
      <c r="F23" s="101" t="s">
        <v>12</v>
      </c>
    </row>
    <row r="24" spans="2:12" ht="12.5">
      <c r="B24" s="114">
        <v>45456.392280092594</v>
      </c>
      <c r="C24" s="100">
        <v>439</v>
      </c>
      <c r="D24" s="115">
        <v>14.17</v>
      </c>
      <c r="E24" s="98">
        <v>6220.63</v>
      </c>
      <c r="F24" s="101" t="s">
        <v>12</v>
      </c>
    </row>
    <row r="25" spans="2:12" ht="12.5">
      <c r="B25" s="114">
        <v>45456.392280092594</v>
      </c>
      <c r="C25" s="100">
        <v>294</v>
      </c>
      <c r="D25" s="115">
        <v>14.18</v>
      </c>
      <c r="E25" s="98">
        <v>4168.92</v>
      </c>
      <c r="F25" s="101" t="s">
        <v>12</v>
      </c>
    </row>
    <row r="26" spans="2:12" ht="12.5">
      <c r="B26" s="114">
        <v>45456.392280092594</v>
      </c>
      <c r="C26" s="100">
        <v>440</v>
      </c>
      <c r="D26" s="115">
        <v>14.17</v>
      </c>
      <c r="E26" s="98">
        <v>6234.8</v>
      </c>
      <c r="F26" s="101" t="s">
        <v>12</v>
      </c>
    </row>
    <row r="27" spans="2:12" ht="12.5">
      <c r="B27" s="114">
        <v>45456.409247685187</v>
      </c>
      <c r="C27" s="100">
        <v>427</v>
      </c>
      <c r="D27" s="115">
        <v>14.21</v>
      </c>
      <c r="E27" s="98">
        <v>6067.67</v>
      </c>
      <c r="F27" s="101" t="s">
        <v>12</v>
      </c>
    </row>
    <row r="28" spans="2:12" ht="12.5">
      <c r="B28" s="114">
        <v>45456.415289351855</v>
      </c>
      <c r="C28" s="100">
        <v>20</v>
      </c>
      <c r="D28" s="115">
        <v>14.2</v>
      </c>
      <c r="E28" s="98">
        <v>284</v>
      </c>
      <c r="F28" s="101" t="s">
        <v>12</v>
      </c>
    </row>
    <row r="29" spans="2:12" ht="12.5">
      <c r="B29" s="114">
        <v>45456.415289351855</v>
      </c>
      <c r="C29" s="100">
        <v>596</v>
      </c>
      <c r="D29" s="115">
        <v>14.2</v>
      </c>
      <c r="E29" s="98">
        <v>8463.1999999999989</v>
      </c>
      <c r="F29" s="101" t="s">
        <v>12</v>
      </c>
    </row>
    <row r="30" spans="2:12" ht="12.5">
      <c r="B30" s="114">
        <v>45456.415289351855</v>
      </c>
      <c r="C30" s="100">
        <v>585</v>
      </c>
      <c r="D30" s="115">
        <v>14.2</v>
      </c>
      <c r="E30" s="98">
        <v>8307</v>
      </c>
      <c r="F30" s="101" t="s">
        <v>12</v>
      </c>
    </row>
    <row r="31" spans="2:12" ht="12.5">
      <c r="B31" s="114">
        <v>45456.421932870369</v>
      </c>
      <c r="C31" s="100">
        <v>140</v>
      </c>
      <c r="D31" s="115">
        <v>14.17</v>
      </c>
      <c r="E31" s="98">
        <v>1983.8</v>
      </c>
      <c r="F31" s="101" t="s">
        <v>12</v>
      </c>
    </row>
    <row r="32" spans="2:12" ht="12.5">
      <c r="B32" s="114">
        <v>45456.421932870369</v>
      </c>
      <c r="C32" s="100">
        <v>304</v>
      </c>
      <c r="D32" s="115">
        <v>14.17</v>
      </c>
      <c r="E32" s="98">
        <v>4307.68</v>
      </c>
      <c r="F32" s="101" t="s">
        <v>12</v>
      </c>
    </row>
    <row r="33" spans="2:6" ht="12.5">
      <c r="B33" s="114">
        <v>45456.421932870369</v>
      </c>
      <c r="C33" s="100">
        <v>762</v>
      </c>
      <c r="D33" s="115">
        <v>14.17</v>
      </c>
      <c r="E33" s="98">
        <v>10797.539999999999</v>
      </c>
      <c r="F33" s="101" t="s">
        <v>12</v>
      </c>
    </row>
    <row r="34" spans="2:6" ht="12.5">
      <c r="B34" s="114">
        <v>45456.421932870369</v>
      </c>
      <c r="C34" s="100">
        <v>2</v>
      </c>
      <c r="D34" s="115">
        <v>14.17</v>
      </c>
      <c r="E34" s="98">
        <v>28.34</v>
      </c>
      <c r="F34" s="101" t="s">
        <v>12</v>
      </c>
    </row>
    <row r="35" spans="2:6" ht="12.5">
      <c r="B35" s="114">
        <v>45456.444479166668</v>
      </c>
      <c r="C35" s="100">
        <v>993</v>
      </c>
      <c r="D35" s="115">
        <v>14.14</v>
      </c>
      <c r="E35" s="98">
        <v>14041.02</v>
      </c>
      <c r="F35" s="101" t="s">
        <v>12</v>
      </c>
    </row>
    <row r="36" spans="2:6" ht="12.5">
      <c r="B36" s="114">
        <v>45456.444479166668</v>
      </c>
      <c r="C36" s="100">
        <v>227</v>
      </c>
      <c r="D36" s="115">
        <v>14.14</v>
      </c>
      <c r="E36" s="98">
        <v>3209.78</v>
      </c>
      <c r="F36" s="101" t="s">
        <v>12</v>
      </c>
    </row>
    <row r="37" spans="2:6" ht="12.5">
      <c r="B37" s="114">
        <v>45456.454699074071</v>
      </c>
      <c r="C37" s="100">
        <v>387</v>
      </c>
      <c r="D37" s="115">
        <v>14.09</v>
      </c>
      <c r="E37" s="98">
        <v>5452.83</v>
      </c>
      <c r="F37" s="101" t="s">
        <v>12</v>
      </c>
    </row>
    <row r="38" spans="2:6" ht="12.5">
      <c r="B38" s="114">
        <v>45456.459548611114</v>
      </c>
      <c r="C38" s="100">
        <v>49</v>
      </c>
      <c r="D38" s="115">
        <v>14.07</v>
      </c>
      <c r="E38" s="98">
        <v>689.43000000000006</v>
      </c>
      <c r="F38" s="101" t="s">
        <v>12</v>
      </c>
    </row>
    <row r="39" spans="2:6" ht="12.5">
      <c r="B39" s="114">
        <v>45456.459548611114</v>
      </c>
      <c r="C39" s="100">
        <v>351</v>
      </c>
      <c r="D39" s="115">
        <v>14.07</v>
      </c>
      <c r="E39" s="98">
        <v>4938.57</v>
      </c>
      <c r="F39" s="101" t="s">
        <v>12</v>
      </c>
    </row>
    <row r="40" spans="2:6" ht="12.5">
      <c r="B40" s="114">
        <v>45456.466747685183</v>
      </c>
      <c r="C40" s="100">
        <v>434</v>
      </c>
      <c r="D40" s="115">
        <v>14.01</v>
      </c>
      <c r="E40" s="98">
        <v>6080.34</v>
      </c>
      <c r="F40" s="101" t="s">
        <v>12</v>
      </c>
    </row>
    <row r="41" spans="2:6" ht="12.5">
      <c r="B41" s="114">
        <v>45456.466747685183</v>
      </c>
      <c r="C41" s="100">
        <v>451</v>
      </c>
      <c r="D41" s="115">
        <v>14.02</v>
      </c>
      <c r="E41" s="98">
        <v>6323.0199999999995</v>
      </c>
      <c r="F41" s="101" t="s">
        <v>12</v>
      </c>
    </row>
    <row r="42" spans="2:6" ht="12.5">
      <c r="B42" s="114">
        <v>45456.475416666668</v>
      </c>
      <c r="C42" s="100">
        <v>432</v>
      </c>
      <c r="D42" s="115">
        <v>13.97</v>
      </c>
      <c r="E42" s="98">
        <v>6035.04</v>
      </c>
      <c r="F42" s="101" t="s">
        <v>12</v>
      </c>
    </row>
    <row r="43" spans="2:6" ht="12.5">
      <c r="B43" s="114">
        <v>45456.481562499997</v>
      </c>
      <c r="C43" s="100">
        <v>151</v>
      </c>
      <c r="D43" s="115">
        <v>13.93</v>
      </c>
      <c r="E43" s="98">
        <v>2103.4299999999998</v>
      </c>
      <c r="F43" s="101" t="s">
        <v>12</v>
      </c>
    </row>
    <row r="44" spans="2:6" ht="12.5">
      <c r="B44" s="114">
        <v>45456.481562499997</v>
      </c>
      <c r="C44" s="100">
        <v>252</v>
      </c>
      <c r="D44" s="115">
        <v>13.93</v>
      </c>
      <c r="E44" s="98">
        <v>3510.36</v>
      </c>
      <c r="F44" s="101" t="s">
        <v>12</v>
      </c>
    </row>
    <row r="45" spans="2:6" ht="12.5">
      <c r="B45" s="114">
        <v>45456.492881944447</v>
      </c>
      <c r="C45" s="100">
        <v>422</v>
      </c>
      <c r="D45" s="115">
        <v>13.94</v>
      </c>
      <c r="E45" s="98">
        <v>5882.6799999999994</v>
      </c>
      <c r="F45" s="101" t="s">
        <v>12</v>
      </c>
    </row>
    <row r="46" spans="2:6" ht="12.5">
      <c r="B46" s="114">
        <v>45456.492881944447</v>
      </c>
      <c r="C46" s="100">
        <v>389</v>
      </c>
      <c r="D46" s="115">
        <v>13.94</v>
      </c>
      <c r="E46" s="98">
        <v>5422.66</v>
      </c>
      <c r="F46" s="101" t="s">
        <v>12</v>
      </c>
    </row>
    <row r="47" spans="2:6" ht="12.5">
      <c r="B47" s="114">
        <v>45456.49459490741</v>
      </c>
      <c r="C47" s="100">
        <v>1009</v>
      </c>
      <c r="D47" s="115">
        <v>13.92</v>
      </c>
      <c r="E47" s="98">
        <v>14045.28</v>
      </c>
      <c r="F47" s="101" t="s">
        <v>12</v>
      </c>
    </row>
    <row r="48" spans="2:6" ht="12.5">
      <c r="B48" s="114">
        <v>45456.494641203702</v>
      </c>
      <c r="C48" s="100">
        <v>604</v>
      </c>
      <c r="D48" s="115">
        <v>13.92</v>
      </c>
      <c r="E48" s="98">
        <v>8407.68</v>
      </c>
      <c r="F48" s="101" t="s">
        <v>12</v>
      </c>
    </row>
    <row r="49" spans="2:6" ht="12.5">
      <c r="B49" s="114">
        <v>45456.494641203702</v>
      </c>
      <c r="C49" s="100">
        <v>91</v>
      </c>
      <c r="D49" s="115">
        <v>13.92</v>
      </c>
      <c r="E49" s="98">
        <v>1266.72</v>
      </c>
      <c r="F49" s="101" t="s">
        <v>12</v>
      </c>
    </row>
    <row r="50" spans="2:6" ht="12.5">
      <c r="B50" s="114">
        <v>45456.495023148149</v>
      </c>
      <c r="C50" s="100">
        <v>273</v>
      </c>
      <c r="D50" s="115">
        <v>13.92</v>
      </c>
      <c r="E50" s="98">
        <v>3800.16</v>
      </c>
      <c r="F50" s="101" t="s">
        <v>12</v>
      </c>
    </row>
    <row r="51" spans="2:6" ht="12.5">
      <c r="B51" s="114">
        <v>45456.495717592596</v>
      </c>
      <c r="C51" s="100">
        <v>23</v>
      </c>
      <c r="D51" s="115">
        <v>13.92</v>
      </c>
      <c r="E51" s="98">
        <v>320.16000000000003</v>
      </c>
      <c r="F51" s="101" t="s">
        <v>12</v>
      </c>
    </row>
    <row r="52" spans="2:6" ht="12.5">
      <c r="B52" s="114">
        <v>45456.501979166664</v>
      </c>
      <c r="C52" s="100">
        <v>424</v>
      </c>
      <c r="D52" s="115">
        <v>13.97</v>
      </c>
      <c r="E52" s="98">
        <v>5923.2800000000007</v>
      </c>
      <c r="F52" s="101" t="s">
        <v>12</v>
      </c>
    </row>
    <row r="53" spans="2:6" ht="12.5">
      <c r="B53" s="114">
        <v>45456.514085648145</v>
      </c>
      <c r="C53" s="100">
        <v>393</v>
      </c>
      <c r="D53" s="115">
        <v>13.98</v>
      </c>
      <c r="E53" s="98">
        <v>5494.14</v>
      </c>
      <c r="F53" s="101" t="s">
        <v>12</v>
      </c>
    </row>
    <row r="54" spans="2:6" ht="12.5">
      <c r="B54" s="114">
        <v>45456.514085648145</v>
      </c>
      <c r="C54" s="100">
        <v>463</v>
      </c>
      <c r="D54" s="115">
        <v>13.98</v>
      </c>
      <c r="E54" s="98">
        <v>6472.74</v>
      </c>
      <c r="F54" s="101" t="s">
        <v>12</v>
      </c>
    </row>
    <row r="55" spans="2:6" ht="12.5">
      <c r="B55" s="114">
        <v>45456.515925925924</v>
      </c>
      <c r="C55" s="100">
        <v>197</v>
      </c>
      <c r="D55" s="115">
        <v>13.95</v>
      </c>
      <c r="E55" s="98">
        <v>2748.1499999999996</v>
      </c>
      <c r="F55" s="101" t="s">
        <v>12</v>
      </c>
    </row>
    <row r="56" spans="2:6" ht="12.5">
      <c r="B56" s="114">
        <v>45456.523356481484</v>
      </c>
      <c r="C56" s="100">
        <v>413</v>
      </c>
      <c r="D56" s="115">
        <v>13.97</v>
      </c>
      <c r="E56" s="98">
        <v>5769.6100000000006</v>
      </c>
      <c r="F56" s="101" t="s">
        <v>12</v>
      </c>
    </row>
    <row r="57" spans="2:6" ht="12.5">
      <c r="B57" s="114">
        <v>45456.529872685183</v>
      </c>
      <c r="C57" s="100">
        <v>97</v>
      </c>
      <c r="D57" s="115">
        <v>14.02</v>
      </c>
      <c r="E57" s="98">
        <v>1359.94</v>
      </c>
      <c r="F57" s="101" t="s">
        <v>12</v>
      </c>
    </row>
    <row r="58" spans="2:6" ht="12.5">
      <c r="B58" s="114">
        <v>45456.529872685183</v>
      </c>
      <c r="C58" s="100">
        <v>415</v>
      </c>
      <c r="D58" s="115">
        <v>14.02</v>
      </c>
      <c r="E58" s="98">
        <v>5818.3</v>
      </c>
      <c r="F58" s="101" t="s">
        <v>12</v>
      </c>
    </row>
    <row r="59" spans="2:6" ht="12.5">
      <c r="B59" s="114">
        <v>45456.529872685183</v>
      </c>
      <c r="C59" s="100">
        <v>316</v>
      </c>
      <c r="D59" s="115">
        <v>14.02</v>
      </c>
      <c r="E59" s="98">
        <v>4430.32</v>
      </c>
      <c r="F59" s="101" t="s">
        <v>12</v>
      </c>
    </row>
    <row r="60" spans="2:6" ht="12.5">
      <c r="B60" s="114">
        <v>45456.563715277778</v>
      </c>
      <c r="C60" s="100">
        <v>461</v>
      </c>
      <c r="D60" s="115">
        <v>14.03</v>
      </c>
      <c r="E60" s="98">
        <v>6467.83</v>
      </c>
      <c r="F60" s="101" t="s">
        <v>12</v>
      </c>
    </row>
    <row r="61" spans="2:6" ht="12.5">
      <c r="B61" s="114">
        <v>45456.566261574073</v>
      </c>
      <c r="C61" s="100">
        <v>234</v>
      </c>
      <c r="D61" s="115">
        <v>14.04</v>
      </c>
      <c r="E61" s="98">
        <v>3285.3599999999997</v>
      </c>
      <c r="F61" s="101" t="s">
        <v>12</v>
      </c>
    </row>
    <row r="62" spans="2:6" ht="12.5">
      <c r="B62" s="114">
        <v>45456.566261574073</v>
      </c>
      <c r="C62" s="100">
        <v>255</v>
      </c>
      <c r="D62" s="115">
        <v>14.04</v>
      </c>
      <c r="E62" s="98">
        <v>3580.2</v>
      </c>
      <c r="F62" s="101" t="s">
        <v>12</v>
      </c>
    </row>
    <row r="63" spans="2:6" ht="12.5">
      <c r="B63" s="114">
        <v>45456.566261574073</v>
      </c>
      <c r="C63" s="100">
        <v>314</v>
      </c>
      <c r="D63" s="115">
        <v>14.04</v>
      </c>
      <c r="E63" s="98">
        <v>4408.5599999999995</v>
      </c>
      <c r="F63" s="101" t="s">
        <v>12</v>
      </c>
    </row>
    <row r="64" spans="2:6" ht="12.5">
      <c r="B64" s="114">
        <v>45456.567986111113</v>
      </c>
      <c r="C64" s="100">
        <v>1</v>
      </c>
      <c r="D64" s="115">
        <v>14.03</v>
      </c>
      <c r="E64" s="98">
        <v>14.03</v>
      </c>
      <c r="F64" s="101" t="s">
        <v>12</v>
      </c>
    </row>
    <row r="65" spans="2:6" ht="12.5">
      <c r="B65" s="114">
        <v>45456.567986111113</v>
      </c>
      <c r="C65" s="100">
        <v>658</v>
      </c>
      <c r="D65" s="115">
        <v>14.03</v>
      </c>
      <c r="E65" s="98">
        <v>9231.74</v>
      </c>
      <c r="F65" s="101" t="s">
        <v>12</v>
      </c>
    </row>
    <row r="66" spans="2:6" ht="12.5">
      <c r="B66" s="114">
        <v>45456.567986111113</v>
      </c>
      <c r="C66" s="100">
        <v>168</v>
      </c>
      <c r="D66" s="115">
        <v>14.03</v>
      </c>
      <c r="E66" s="98">
        <v>2357.04</v>
      </c>
      <c r="F66" s="101" t="s">
        <v>12</v>
      </c>
    </row>
    <row r="67" spans="2:6" ht="12.5">
      <c r="B67" s="114">
        <v>45456.567986111113</v>
      </c>
      <c r="C67" s="100">
        <v>46</v>
      </c>
      <c r="D67" s="115">
        <v>14.03</v>
      </c>
      <c r="E67" s="98">
        <v>645.38</v>
      </c>
      <c r="F67" s="101" t="s">
        <v>12</v>
      </c>
    </row>
    <row r="68" spans="2:6" ht="12.5">
      <c r="B68" s="114">
        <v>45456.567986111113</v>
      </c>
      <c r="C68" s="100">
        <v>59</v>
      </c>
      <c r="D68" s="115">
        <v>14.03</v>
      </c>
      <c r="E68" s="98">
        <v>827.77</v>
      </c>
      <c r="F68" s="101" t="s">
        <v>12</v>
      </c>
    </row>
    <row r="69" spans="2:6" ht="12.5">
      <c r="B69" s="114">
        <v>45456.567986111113</v>
      </c>
      <c r="C69" s="100">
        <v>309</v>
      </c>
      <c r="D69" s="115">
        <v>14.03</v>
      </c>
      <c r="E69" s="98">
        <v>4335.2699999999995</v>
      </c>
      <c r="F69" s="101" t="s">
        <v>12</v>
      </c>
    </row>
    <row r="70" spans="2:6" ht="12.5">
      <c r="B70" s="114">
        <v>45456.589571759258</v>
      </c>
      <c r="C70" s="100">
        <v>407</v>
      </c>
      <c r="D70" s="115">
        <v>14.05</v>
      </c>
      <c r="E70" s="98">
        <v>5718.35</v>
      </c>
      <c r="F70" s="101" t="s">
        <v>12</v>
      </c>
    </row>
    <row r="71" spans="2:6" ht="12.5">
      <c r="B71" s="114">
        <v>45456.589571759258</v>
      </c>
      <c r="C71" s="100">
        <v>415</v>
      </c>
      <c r="D71" s="115">
        <v>14.05</v>
      </c>
      <c r="E71" s="98">
        <v>5830.75</v>
      </c>
      <c r="F71" s="101" t="s">
        <v>12</v>
      </c>
    </row>
    <row r="72" spans="2:6" ht="12.5">
      <c r="B72" s="114">
        <v>45456.593055555553</v>
      </c>
      <c r="C72" s="100">
        <v>96</v>
      </c>
      <c r="D72" s="115">
        <v>14.05</v>
      </c>
      <c r="E72" s="98">
        <v>1348.8000000000002</v>
      </c>
      <c r="F72" s="101" t="s">
        <v>12</v>
      </c>
    </row>
    <row r="73" spans="2:6" ht="12.5">
      <c r="B73" s="114">
        <v>45456.593055555553</v>
      </c>
      <c r="C73" s="100">
        <v>343</v>
      </c>
      <c r="D73" s="115">
        <v>14.05</v>
      </c>
      <c r="E73" s="98">
        <v>4819.1500000000005</v>
      </c>
      <c r="F73" s="101" t="s">
        <v>12</v>
      </c>
    </row>
    <row r="74" spans="2:6" ht="12.5">
      <c r="B74" s="114">
        <v>45456.602662037039</v>
      </c>
      <c r="C74" s="100">
        <v>10</v>
      </c>
      <c r="D74" s="115">
        <v>14.04</v>
      </c>
      <c r="E74" s="98">
        <v>140.39999999999998</v>
      </c>
      <c r="F74" s="101" t="s">
        <v>12</v>
      </c>
    </row>
    <row r="75" spans="2:6" ht="12.5">
      <c r="B75" s="114">
        <v>45456.602662037039</v>
      </c>
      <c r="C75" s="100">
        <v>423</v>
      </c>
      <c r="D75" s="115">
        <v>14.04</v>
      </c>
      <c r="E75" s="98">
        <v>5938.92</v>
      </c>
      <c r="F75" s="101" t="s">
        <v>12</v>
      </c>
    </row>
    <row r="76" spans="2:6" ht="12.5">
      <c r="B76" s="114">
        <v>45456.612442129626</v>
      </c>
      <c r="C76" s="100">
        <v>431</v>
      </c>
      <c r="D76" s="115">
        <v>14.03</v>
      </c>
      <c r="E76" s="98">
        <v>6046.9299999999994</v>
      </c>
      <c r="F76" s="101" t="s">
        <v>12</v>
      </c>
    </row>
    <row r="77" spans="2:6" ht="12.5">
      <c r="B77" s="114">
        <v>45456.612442129626</v>
      </c>
      <c r="C77" s="100">
        <v>413</v>
      </c>
      <c r="D77" s="115">
        <v>14.03</v>
      </c>
      <c r="E77" s="98">
        <v>5794.3899999999994</v>
      </c>
      <c r="F77" s="101" t="s">
        <v>12</v>
      </c>
    </row>
    <row r="78" spans="2:6" ht="12.5">
      <c r="B78" s="114">
        <v>45456.612442129626</v>
      </c>
      <c r="C78" s="100">
        <v>5</v>
      </c>
      <c r="D78" s="115">
        <v>14.03</v>
      </c>
      <c r="E78" s="98">
        <v>70.149999999999991</v>
      </c>
      <c r="F78" s="101" t="s">
        <v>12</v>
      </c>
    </row>
    <row r="79" spans="2:6" ht="12.5">
      <c r="B79" s="114">
        <v>45456.617326388892</v>
      </c>
      <c r="C79" s="100">
        <v>463</v>
      </c>
      <c r="D79" s="115">
        <v>14.02</v>
      </c>
      <c r="E79" s="98">
        <v>6491.26</v>
      </c>
      <c r="F79" s="101" t="s">
        <v>12</v>
      </c>
    </row>
    <row r="80" spans="2:6" ht="12.5">
      <c r="B80" s="114">
        <v>45456.620370370372</v>
      </c>
      <c r="C80" s="100">
        <v>34</v>
      </c>
      <c r="D80" s="115">
        <v>14.04</v>
      </c>
      <c r="E80" s="98">
        <v>477.35999999999996</v>
      </c>
      <c r="F80" s="101" t="s">
        <v>12</v>
      </c>
    </row>
    <row r="81" spans="2:6" ht="12.5">
      <c r="B81" s="114">
        <v>45456.620370370372</v>
      </c>
      <c r="C81" s="100">
        <v>24</v>
      </c>
      <c r="D81" s="115">
        <v>14.04</v>
      </c>
      <c r="E81" s="98">
        <v>336.96</v>
      </c>
      <c r="F81" s="101" t="s">
        <v>12</v>
      </c>
    </row>
    <row r="82" spans="2:6" ht="12.5">
      <c r="B82" s="114">
        <v>45456.620370370372</v>
      </c>
      <c r="C82" s="100">
        <v>201</v>
      </c>
      <c r="D82" s="115">
        <v>14.04</v>
      </c>
      <c r="E82" s="98">
        <v>2822.04</v>
      </c>
      <c r="F82" s="101" t="s">
        <v>12</v>
      </c>
    </row>
    <row r="83" spans="2:6" ht="12.5">
      <c r="B83" s="114">
        <v>45456.620370370372</v>
      </c>
      <c r="C83" s="100">
        <v>158</v>
      </c>
      <c r="D83" s="115">
        <v>14.04</v>
      </c>
      <c r="E83" s="98">
        <v>2218.3199999999997</v>
      </c>
      <c r="F83" s="101" t="s">
        <v>12</v>
      </c>
    </row>
    <row r="84" spans="2:6" ht="12.5">
      <c r="B84" s="114">
        <v>45456.63076388889</v>
      </c>
      <c r="C84" s="100">
        <v>414</v>
      </c>
      <c r="D84" s="115">
        <v>14.02</v>
      </c>
      <c r="E84" s="98">
        <v>5804.28</v>
      </c>
      <c r="F84" s="101" t="s">
        <v>12</v>
      </c>
    </row>
    <row r="85" spans="2:6" ht="12.5">
      <c r="B85" s="114">
        <v>45456.637673611112</v>
      </c>
      <c r="C85" s="100">
        <v>65</v>
      </c>
      <c r="D85" s="115">
        <v>14.01</v>
      </c>
      <c r="E85" s="98">
        <v>910.65</v>
      </c>
      <c r="F85" s="101" t="s">
        <v>12</v>
      </c>
    </row>
    <row r="86" spans="2:6" ht="12.5">
      <c r="B86" s="114">
        <v>45456.637673611112</v>
      </c>
      <c r="C86" s="100">
        <v>413</v>
      </c>
      <c r="D86" s="115">
        <v>14.01</v>
      </c>
      <c r="E86" s="98">
        <v>5786.13</v>
      </c>
      <c r="F86" s="101" t="s">
        <v>12</v>
      </c>
    </row>
    <row r="87" spans="2:6" ht="12.5">
      <c r="B87" s="114">
        <v>45456.637673611112</v>
      </c>
      <c r="C87" s="100">
        <v>367</v>
      </c>
      <c r="D87" s="115">
        <v>14.01</v>
      </c>
      <c r="E87" s="98">
        <v>5141.67</v>
      </c>
      <c r="F87" s="101" t="s">
        <v>12</v>
      </c>
    </row>
    <row r="88" spans="2:6" ht="12.5">
      <c r="B88" s="114">
        <v>45456.650034722225</v>
      </c>
      <c r="C88" s="100">
        <v>578</v>
      </c>
      <c r="D88" s="115">
        <v>14</v>
      </c>
      <c r="E88" s="98">
        <v>8092</v>
      </c>
      <c r="F88" s="101" t="s">
        <v>12</v>
      </c>
    </row>
    <row r="89" spans="2:6" ht="12.5">
      <c r="B89" s="114">
        <v>45456.654317129629</v>
      </c>
      <c r="C89" s="100">
        <v>104</v>
      </c>
      <c r="D89" s="115">
        <v>14.01</v>
      </c>
      <c r="E89" s="98">
        <v>1457.04</v>
      </c>
      <c r="F89" s="101" t="s">
        <v>12</v>
      </c>
    </row>
    <row r="90" spans="2:6" ht="12.5">
      <c r="B90" s="114">
        <v>45456.654317129629</v>
      </c>
      <c r="C90" s="100">
        <v>393</v>
      </c>
      <c r="D90" s="115">
        <v>14.01</v>
      </c>
      <c r="E90" s="98">
        <v>5505.93</v>
      </c>
      <c r="F90" s="101" t="s">
        <v>12</v>
      </c>
    </row>
    <row r="91" spans="2:6" ht="12.5">
      <c r="B91" s="114">
        <v>45456.654317129629</v>
      </c>
      <c r="C91" s="100">
        <v>357</v>
      </c>
      <c r="D91" s="115">
        <v>14.01</v>
      </c>
      <c r="E91" s="98">
        <v>5001.57</v>
      </c>
      <c r="F91" s="101" t="s">
        <v>12</v>
      </c>
    </row>
    <row r="92" spans="2:6" ht="12.5">
      <c r="B92" s="114">
        <v>45456.656365740739</v>
      </c>
      <c r="C92" s="100">
        <v>383</v>
      </c>
      <c r="D92" s="115">
        <v>13.96</v>
      </c>
      <c r="E92" s="98">
        <v>5346.68</v>
      </c>
      <c r="F92" s="101" t="s">
        <v>12</v>
      </c>
    </row>
    <row r="93" spans="2:6" ht="12.5">
      <c r="B93" s="114">
        <v>45456.668912037036</v>
      </c>
      <c r="C93" s="100">
        <v>10</v>
      </c>
      <c r="D93" s="115">
        <v>13.91</v>
      </c>
      <c r="E93" s="98">
        <v>139.1</v>
      </c>
      <c r="F93" s="101" t="s">
        <v>12</v>
      </c>
    </row>
    <row r="94" spans="2:6" ht="12.5">
      <c r="B94" s="114">
        <v>45456.668912037036</v>
      </c>
      <c r="C94" s="100">
        <v>397</v>
      </c>
      <c r="D94" s="115">
        <v>13.91</v>
      </c>
      <c r="E94" s="98">
        <v>5522.27</v>
      </c>
      <c r="F94" s="101" t="s">
        <v>12</v>
      </c>
    </row>
    <row r="95" spans="2:6" ht="12.5">
      <c r="B95" s="114">
        <v>45456.6716087963</v>
      </c>
      <c r="C95" s="100">
        <v>6</v>
      </c>
      <c r="D95" s="115">
        <v>13.92</v>
      </c>
      <c r="E95" s="98">
        <v>83.52</v>
      </c>
      <c r="F95" s="101" t="s">
        <v>12</v>
      </c>
    </row>
    <row r="96" spans="2:6" ht="12.5">
      <c r="B96" s="114">
        <v>45456.6716087963</v>
      </c>
      <c r="C96" s="100">
        <v>401</v>
      </c>
      <c r="D96" s="115">
        <v>13.92</v>
      </c>
      <c r="E96" s="98">
        <v>5581.92</v>
      </c>
      <c r="F96" s="101" t="s">
        <v>12</v>
      </c>
    </row>
    <row r="97" spans="2:6" ht="12.5">
      <c r="B97" s="114">
        <v>45456.671620370369</v>
      </c>
      <c r="C97" s="100">
        <v>157</v>
      </c>
      <c r="D97" s="115">
        <v>13.92</v>
      </c>
      <c r="E97" s="98">
        <v>2185.44</v>
      </c>
      <c r="F97" s="101" t="s">
        <v>12</v>
      </c>
    </row>
    <row r="98" spans="2:6" ht="12.5">
      <c r="B98" s="114">
        <v>45456.671620370369</v>
      </c>
      <c r="C98" s="100">
        <v>267</v>
      </c>
      <c r="D98" s="115">
        <v>13.92</v>
      </c>
      <c r="E98" s="98">
        <v>3716.64</v>
      </c>
      <c r="F98" s="101" t="s">
        <v>12</v>
      </c>
    </row>
    <row r="99" spans="2:6" ht="12.5">
      <c r="B99" s="114">
        <v>45456.673298611109</v>
      </c>
      <c r="C99" s="100">
        <v>800</v>
      </c>
      <c r="D99" s="115">
        <v>13.92</v>
      </c>
      <c r="E99" s="98">
        <v>11136</v>
      </c>
      <c r="F99" s="101" t="s">
        <v>12</v>
      </c>
    </row>
    <row r="100" spans="2:6" ht="12.5">
      <c r="B100" s="114">
        <v>45456.6796875</v>
      </c>
      <c r="C100" s="100">
        <v>435</v>
      </c>
      <c r="D100" s="115">
        <v>13.92</v>
      </c>
      <c r="E100" s="98">
        <v>6055.2</v>
      </c>
      <c r="F100" s="101" t="s">
        <v>12</v>
      </c>
    </row>
    <row r="101" spans="2:6" ht="12.5">
      <c r="B101" s="114">
        <v>45456.683229166665</v>
      </c>
      <c r="C101" s="100">
        <v>396</v>
      </c>
      <c r="D101" s="115">
        <v>13.9</v>
      </c>
      <c r="E101" s="98">
        <v>5504.4000000000005</v>
      </c>
      <c r="F101" s="101" t="s">
        <v>12</v>
      </c>
    </row>
    <row r="102" spans="2:6" ht="12.5">
      <c r="B102" s="114">
        <v>45456.691400462965</v>
      </c>
      <c r="C102" s="100">
        <v>392</v>
      </c>
      <c r="D102" s="115">
        <v>13.92</v>
      </c>
      <c r="E102" s="98">
        <v>5456.64</v>
      </c>
      <c r="F102" s="101" t="s">
        <v>12</v>
      </c>
    </row>
    <row r="103" spans="2:6" ht="12.5">
      <c r="B103" s="114">
        <v>45456.695567129631</v>
      </c>
      <c r="C103" s="100">
        <v>453</v>
      </c>
      <c r="D103" s="115">
        <v>13.93</v>
      </c>
      <c r="E103" s="98">
        <v>6310.29</v>
      </c>
      <c r="F103" s="101" t="s">
        <v>12</v>
      </c>
    </row>
    <row r="104" spans="2:6" ht="12.5">
      <c r="B104" s="114">
        <v>45456.695567129631</v>
      </c>
      <c r="C104" s="100">
        <v>58</v>
      </c>
      <c r="D104" s="115">
        <v>13.93</v>
      </c>
      <c r="E104" s="98">
        <v>807.93999999999994</v>
      </c>
      <c r="F104" s="101" t="s">
        <v>12</v>
      </c>
    </row>
    <row r="105" spans="2:6" ht="12.5">
      <c r="B105" s="114">
        <v>45456.69568287037</v>
      </c>
      <c r="C105" s="100">
        <v>171</v>
      </c>
      <c r="D105" s="115">
        <v>13.93</v>
      </c>
      <c r="E105" s="98">
        <v>2382.0299999999997</v>
      </c>
      <c r="F105" s="101" t="s">
        <v>12</v>
      </c>
    </row>
    <row r="106" spans="2:6" ht="12.5">
      <c r="B106" s="114">
        <v>45456.69568287037</v>
      </c>
      <c r="C106" s="100">
        <v>387</v>
      </c>
      <c r="D106" s="115">
        <v>13.93</v>
      </c>
      <c r="E106" s="98">
        <v>5390.91</v>
      </c>
      <c r="F106" s="101" t="s">
        <v>12</v>
      </c>
    </row>
    <row r="107" spans="2:6" ht="12.5">
      <c r="B107" s="114">
        <v>45456.69568287037</v>
      </c>
      <c r="C107" s="100">
        <v>623</v>
      </c>
      <c r="D107" s="115">
        <v>13.93</v>
      </c>
      <c r="E107" s="98">
        <v>8678.39</v>
      </c>
      <c r="F107" s="101" t="s">
        <v>12</v>
      </c>
    </row>
    <row r="108" spans="2:6" ht="12.5">
      <c r="B108" s="114">
        <v>45456.700300925928</v>
      </c>
      <c r="C108" s="100">
        <v>405</v>
      </c>
      <c r="D108" s="115">
        <v>13.92</v>
      </c>
      <c r="E108" s="98">
        <v>5637.6</v>
      </c>
      <c r="F108" s="101" t="s">
        <v>12</v>
      </c>
    </row>
    <row r="109" spans="2:6" ht="12.5">
      <c r="B109" s="114">
        <v>45456.71020833333</v>
      </c>
      <c r="C109" s="100">
        <v>420</v>
      </c>
      <c r="D109" s="115">
        <v>13.9</v>
      </c>
      <c r="E109" s="98">
        <v>5838</v>
      </c>
      <c r="F109" s="101" t="s">
        <v>12</v>
      </c>
    </row>
    <row r="110" spans="2:6" ht="12.5">
      <c r="B110" s="114">
        <v>45456.710335648146</v>
      </c>
      <c r="C110" s="100">
        <v>318</v>
      </c>
      <c r="D110" s="115">
        <v>13.89</v>
      </c>
      <c r="E110" s="98">
        <v>4417.0200000000004</v>
      </c>
      <c r="F110" s="101" t="s">
        <v>12</v>
      </c>
    </row>
    <row r="111" spans="2:6" ht="12.5">
      <c r="B111" s="114">
        <v>45456.710335648146</v>
      </c>
      <c r="C111" s="100">
        <v>508</v>
      </c>
      <c r="D111" s="115">
        <v>13.89</v>
      </c>
      <c r="E111" s="98">
        <v>7056.12</v>
      </c>
      <c r="F111" s="101" t="s">
        <v>12</v>
      </c>
    </row>
    <row r="112" spans="2:6" ht="12.5">
      <c r="B112" s="114">
        <v>45456.711504629631</v>
      </c>
      <c r="C112" s="100">
        <v>380</v>
      </c>
      <c r="D112" s="115">
        <v>13.89</v>
      </c>
      <c r="E112" s="98">
        <v>5278.2</v>
      </c>
      <c r="F112" s="101" t="s">
        <v>12</v>
      </c>
    </row>
    <row r="113" spans="2:6" ht="12.5">
      <c r="B113" s="114">
        <v>45456.714166666665</v>
      </c>
      <c r="C113" s="100">
        <v>416</v>
      </c>
      <c r="D113" s="115">
        <v>13.89</v>
      </c>
      <c r="E113" s="98">
        <v>5778.24</v>
      </c>
      <c r="F113" s="101" t="s">
        <v>12</v>
      </c>
    </row>
    <row r="114" spans="2:6" ht="12.5">
      <c r="B114" s="114">
        <v>45456.720312500001</v>
      </c>
      <c r="C114" s="100">
        <v>58</v>
      </c>
      <c r="D114" s="115">
        <v>13.89</v>
      </c>
      <c r="E114" s="98">
        <v>805.62</v>
      </c>
      <c r="F114" s="101" t="s">
        <v>12</v>
      </c>
    </row>
    <row r="115" spans="2:6" ht="12.5">
      <c r="B115" s="114">
        <v>45456.720312500001</v>
      </c>
      <c r="C115" s="100">
        <v>247</v>
      </c>
      <c r="D115" s="115">
        <v>13.89</v>
      </c>
      <c r="E115" s="98">
        <v>3430.83</v>
      </c>
      <c r="F115" s="101" t="s">
        <v>12</v>
      </c>
    </row>
    <row r="116" spans="2:6" ht="12.5">
      <c r="B116" s="114">
        <v>45456.720312500001</v>
      </c>
      <c r="C116" s="100">
        <v>1049</v>
      </c>
      <c r="D116" s="115">
        <v>13.89</v>
      </c>
      <c r="E116" s="98">
        <v>14570.61</v>
      </c>
      <c r="F116" s="101" t="s">
        <v>12</v>
      </c>
    </row>
    <row r="117" spans="2:6" ht="12.5">
      <c r="B117" s="114">
        <v>45456.720370370371</v>
      </c>
      <c r="C117" s="100">
        <v>309</v>
      </c>
      <c r="D117" s="115">
        <v>13.89</v>
      </c>
      <c r="E117" s="98">
        <v>4292.01</v>
      </c>
      <c r="F117" s="101" t="s">
        <v>12</v>
      </c>
    </row>
    <row r="118" spans="2:6" ht="12.5">
      <c r="B118" s="114">
        <v>45456.720381944448</v>
      </c>
      <c r="C118" s="100">
        <v>223</v>
      </c>
      <c r="D118" s="115">
        <v>13.89</v>
      </c>
      <c r="E118" s="98">
        <v>3097.4700000000003</v>
      </c>
      <c r="F118" s="101" t="s">
        <v>12</v>
      </c>
    </row>
    <row r="119" spans="2:6" ht="12.5">
      <c r="B119" s="114">
        <v>45456.720381944448</v>
      </c>
      <c r="C119" s="100">
        <v>190</v>
      </c>
      <c r="D119" s="115">
        <v>13.89</v>
      </c>
      <c r="E119" s="98">
        <v>2639.1</v>
      </c>
      <c r="F119" s="101" t="s">
        <v>12</v>
      </c>
    </row>
    <row r="120" spans="2:6" ht="12.5">
      <c r="B120" s="114">
        <v>45456.720381944448</v>
      </c>
      <c r="C120" s="100">
        <v>492</v>
      </c>
      <c r="D120" s="115">
        <v>13.89</v>
      </c>
      <c r="E120" s="98">
        <v>6833.88</v>
      </c>
      <c r="F120" s="101" t="s">
        <v>12</v>
      </c>
    </row>
    <row r="121" spans="2:6" ht="12.5">
      <c r="B121" s="114">
        <v>45456.722037037034</v>
      </c>
      <c r="C121" s="100">
        <v>432</v>
      </c>
      <c r="D121" s="115">
        <v>13.88</v>
      </c>
      <c r="E121" s="98">
        <v>5996.1600000000008</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C8DA-9F7D-4A6C-8519-07828EA05FA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45687</v>
      </c>
      <c r="C15" s="83">
        <f>SUMIF(F20:F5000,F15,C20:C5000)</f>
        <v>23349</v>
      </c>
      <c r="D15" s="84">
        <f>E15/C15</f>
        <v>17.75769411966251</v>
      </c>
      <c r="E15" s="84">
        <f>SUMIF(F20:F5000,F15,E20:E5000)</f>
        <v>414624.39999999991</v>
      </c>
      <c r="F15" s="85" t="s">
        <v>12</v>
      </c>
    </row>
    <row r="16" spans="2:10">
      <c r="B16" s="30">
        <v>45687</v>
      </c>
      <c r="C16" s="83">
        <f>SUMIF(F20:F5001,F16,C20:C5001)</f>
        <v>0</v>
      </c>
      <c r="D16" s="84">
        <v>0</v>
      </c>
      <c r="E16" s="84">
        <f>SUMIF(F20:F5001,F16,E20:E5001)</f>
        <v>0</v>
      </c>
      <c r="F16" s="85" t="s">
        <v>22</v>
      </c>
    </row>
    <row r="17" spans="2:12" ht="12.5">
      <c r="B17" s="30">
        <v>45687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45687.378657407404</v>
      </c>
      <c r="C20" s="169">
        <v>303</v>
      </c>
      <c r="D20" s="170">
        <v>17.86</v>
      </c>
      <c r="E20" s="170">
        <v>5411.58</v>
      </c>
      <c r="F20" s="171" t="s">
        <v>12</v>
      </c>
      <c r="G20" s="116"/>
      <c r="H20" s="113"/>
      <c r="I20" s="113"/>
      <c r="J20" s="113"/>
      <c r="K20" s="113"/>
    </row>
    <row r="21" spans="2:12" ht="12.5">
      <c r="B21" s="49">
        <v>45687.378657407404</v>
      </c>
      <c r="C21" s="169">
        <v>400</v>
      </c>
      <c r="D21" s="170">
        <v>17.86</v>
      </c>
      <c r="E21" s="170">
        <v>7144</v>
      </c>
      <c r="F21" s="171" t="s">
        <v>12</v>
      </c>
    </row>
    <row r="22" spans="2:12" ht="12.5">
      <c r="B22" s="49">
        <v>45687.38689814815</v>
      </c>
      <c r="C22" s="169">
        <v>52</v>
      </c>
      <c r="D22" s="170">
        <v>17.86</v>
      </c>
      <c r="E22" s="170">
        <v>928.72</v>
      </c>
      <c r="F22" s="171" t="s">
        <v>12</v>
      </c>
    </row>
    <row r="23" spans="2:12" ht="12.5">
      <c r="B23" s="49">
        <v>45687.38689814815</v>
      </c>
      <c r="C23" s="169">
        <v>51</v>
      </c>
      <c r="D23" s="170">
        <v>17.86</v>
      </c>
      <c r="E23" s="170">
        <v>910.86</v>
      </c>
      <c r="F23" s="171" t="s">
        <v>12</v>
      </c>
    </row>
    <row r="24" spans="2:12" ht="12.5">
      <c r="B24" s="49">
        <v>45687.38689814815</v>
      </c>
      <c r="C24" s="169">
        <v>50</v>
      </c>
      <c r="D24" s="170">
        <v>17.86</v>
      </c>
      <c r="E24" s="170">
        <v>893</v>
      </c>
      <c r="F24" s="171" t="s">
        <v>12</v>
      </c>
    </row>
    <row r="25" spans="2:12" ht="12.5">
      <c r="B25" s="49">
        <v>45687.38689814815</v>
      </c>
      <c r="C25" s="169">
        <v>29</v>
      </c>
      <c r="D25" s="170">
        <v>17.86</v>
      </c>
      <c r="E25" s="170">
        <v>517.93999999999994</v>
      </c>
      <c r="F25" s="171" t="s">
        <v>12</v>
      </c>
    </row>
    <row r="26" spans="2:12" ht="12.5">
      <c r="B26" s="49">
        <v>45687.387881944444</v>
      </c>
      <c r="C26" s="169">
        <v>167</v>
      </c>
      <c r="D26" s="170">
        <v>17.850000000000001</v>
      </c>
      <c r="E26" s="170">
        <v>2980.9500000000003</v>
      </c>
      <c r="F26" s="171" t="s">
        <v>12</v>
      </c>
    </row>
    <row r="27" spans="2:12" ht="12.5">
      <c r="B27" s="49">
        <v>45687.387881944444</v>
      </c>
      <c r="C27" s="169">
        <v>310</v>
      </c>
      <c r="D27" s="170">
        <v>17.850000000000001</v>
      </c>
      <c r="E27" s="170">
        <v>5533.5</v>
      </c>
      <c r="F27" s="171" t="s">
        <v>12</v>
      </c>
    </row>
    <row r="28" spans="2:12" ht="12.5">
      <c r="B28" s="49">
        <v>45687.387881944444</v>
      </c>
      <c r="C28" s="169">
        <v>310</v>
      </c>
      <c r="D28" s="170">
        <v>17.850000000000001</v>
      </c>
      <c r="E28" s="170">
        <v>5533.5</v>
      </c>
      <c r="F28" s="171" t="s">
        <v>12</v>
      </c>
    </row>
    <row r="29" spans="2:12" ht="12.5">
      <c r="B29" s="49">
        <v>45687.394583333335</v>
      </c>
      <c r="C29" s="169">
        <v>217</v>
      </c>
      <c r="D29" s="170">
        <v>17.82</v>
      </c>
      <c r="E29" s="170">
        <v>3866.94</v>
      </c>
      <c r="F29" s="171" t="s">
        <v>12</v>
      </c>
    </row>
    <row r="30" spans="2:12" ht="12.5">
      <c r="B30" s="49">
        <v>45687.403553240743</v>
      </c>
      <c r="C30" s="169">
        <v>422</v>
      </c>
      <c r="D30" s="170">
        <v>17.89</v>
      </c>
      <c r="E30" s="170">
        <v>7549.58</v>
      </c>
      <c r="F30" s="171" t="s">
        <v>12</v>
      </c>
    </row>
    <row r="31" spans="2:12" ht="12.5">
      <c r="B31" s="49">
        <v>45687.404953703706</v>
      </c>
      <c r="C31" s="169">
        <v>52</v>
      </c>
      <c r="D31" s="170">
        <v>17.89</v>
      </c>
      <c r="E31" s="170">
        <v>930.28</v>
      </c>
      <c r="F31" s="171" t="s">
        <v>12</v>
      </c>
    </row>
    <row r="32" spans="2:12" ht="12.5">
      <c r="B32" s="49">
        <v>45687.404953703706</v>
      </c>
      <c r="C32" s="169">
        <v>52</v>
      </c>
      <c r="D32" s="170">
        <v>17.89</v>
      </c>
      <c r="E32" s="170">
        <v>930.28</v>
      </c>
      <c r="F32" s="171" t="s">
        <v>12</v>
      </c>
    </row>
    <row r="33" spans="2:6" ht="12.5">
      <c r="B33" s="49">
        <v>45687.405798611115</v>
      </c>
      <c r="C33" s="169">
        <v>48</v>
      </c>
      <c r="D33" s="170">
        <v>17.86</v>
      </c>
      <c r="E33" s="170">
        <v>857.28</v>
      </c>
      <c r="F33" s="171" t="s">
        <v>12</v>
      </c>
    </row>
    <row r="34" spans="2:6" ht="12.5">
      <c r="B34" s="49">
        <v>45687.405798611115</v>
      </c>
      <c r="C34" s="169">
        <v>142</v>
      </c>
      <c r="D34" s="170">
        <v>17.86</v>
      </c>
      <c r="E34" s="170">
        <v>2536.12</v>
      </c>
      <c r="F34" s="171" t="s">
        <v>12</v>
      </c>
    </row>
    <row r="35" spans="2:6" ht="12.5">
      <c r="B35" s="49">
        <v>45687.405798611115</v>
      </c>
      <c r="C35" s="169">
        <v>235</v>
      </c>
      <c r="D35" s="170">
        <v>17.86</v>
      </c>
      <c r="E35" s="170">
        <v>4197.0999999999995</v>
      </c>
      <c r="F35" s="171" t="s">
        <v>12</v>
      </c>
    </row>
    <row r="36" spans="2:6" ht="12.5">
      <c r="B36" s="49">
        <v>45687.406284722223</v>
      </c>
      <c r="C36" s="169">
        <v>234</v>
      </c>
      <c r="D36" s="170">
        <v>17.850000000000001</v>
      </c>
      <c r="E36" s="170">
        <v>4176.9000000000005</v>
      </c>
      <c r="F36" s="171" t="s">
        <v>12</v>
      </c>
    </row>
    <row r="37" spans="2:6" ht="12.5">
      <c r="B37" s="49">
        <v>45687.413206018522</v>
      </c>
      <c r="C37" s="169">
        <v>153</v>
      </c>
      <c r="D37" s="170">
        <v>17.87</v>
      </c>
      <c r="E37" s="170">
        <v>2734.11</v>
      </c>
      <c r="F37" s="171" t="s">
        <v>12</v>
      </c>
    </row>
    <row r="38" spans="2:6" ht="12.5">
      <c r="B38" s="49">
        <v>45687.413206018522</v>
      </c>
      <c r="C38" s="169">
        <v>337</v>
      </c>
      <c r="D38" s="170">
        <v>17.87</v>
      </c>
      <c r="E38" s="170">
        <v>6022.1900000000005</v>
      </c>
      <c r="F38" s="171" t="s">
        <v>12</v>
      </c>
    </row>
    <row r="39" spans="2:6" ht="12.5">
      <c r="B39" s="49">
        <v>45687.419745370367</v>
      </c>
      <c r="C39" s="169">
        <v>237</v>
      </c>
      <c r="D39" s="170">
        <v>17.829999999999998</v>
      </c>
      <c r="E39" s="170">
        <v>4225.71</v>
      </c>
      <c r="F39" s="171" t="s">
        <v>12</v>
      </c>
    </row>
    <row r="40" spans="2:6" ht="12.5">
      <c r="B40" s="49">
        <v>45687.422673611109</v>
      </c>
      <c r="C40" s="169">
        <v>73</v>
      </c>
      <c r="D40" s="170">
        <v>17.829999999999998</v>
      </c>
      <c r="E40" s="170">
        <v>1301.5899999999999</v>
      </c>
      <c r="F40" s="171" t="s">
        <v>12</v>
      </c>
    </row>
    <row r="41" spans="2:6" ht="12.5">
      <c r="B41" s="49">
        <v>45687.422673611109</v>
      </c>
      <c r="C41" s="169">
        <v>150</v>
      </c>
      <c r="D41" s="170">
        <v>17.829999999999998</v>
      </c>
      <c r="E41" s="170">
        <v>2674.4999999999995</v>
      </c>
      <c r="F41" s="171" t="s">
        <v>12</v>
      </c>
    </row>
    <row r="42" spans="2:6" ht="12.5">
      <c r="B42" s="49">
        <v>45687.429398148146</v>
      </c>
      <c r="C42" s="169">
        <v>208</v>
      </c>
      <c r="D42" s="170">
        <v>17.850000000000001</v>
      </c>
      <c r="E42" s="170">
        <v>3712.8</v>
      </c>
      <c r="F42" s="171" t="s">
        <v>12</v>
      </c>
    </row>
    <row r="43" spans="2:6" ht="12.5">
      <c r="B43" s="49">
        <v>45687.429398148146</v>
      </c>
      <c r="C43" s="169">
        <v>27</v>
      </c>
      <c r="D43" s="170">
        <v>17.850000000000001</v>
      </c>
      <c r="E43" s="170">
        <v>481.95000000000005</v>
      </c>
      <c r="F43" s="171" t="s">
        <v>12</v>
      </c>
    </row>
    <row r="44" spans="2:6" ht="12.5">
      <c r="B44" s="49">
        <v>45687.429930555554</v>
      </c>
      <c r="C44" s="169">
        <v>85</v>
      </c>
      <c r="D44" s="170">
        <v>17.84</v>
      </c>
      <c r="E44" s="170">
        <v>1516.4</v>
      </c>
      <c r="F44" s="171" t="s">
        <v>12</v>
      </c>
    </row>
    <row r="45" spans="2:6" ht="12.5">
      <c r="B45" s="49">
        <v>45687.429930555554</v>
      </c>
      <c r="C45" s="169">
        <v>328</v>
      </c>
      <c r="D45" s="170">
        <v>17.84</v>
      </c>
      <c r="E45" s="170">
        <v>5851.5199999999995</v>
      </c>
      <c r="F45" s="171" t="s">
        <v>12</v>
      </c>
    </row>
    <row r="46" spans="2:6" ht="12.5">
      <c r="B46" s="49">
        <v>45687.429942129631</v>
      </c>
      <c r="C46" s="169">
        <v>218</v>
      </c>
      <c r="D46" s="170">
        <v>17.829999999999998</v>
      </c>
      <c r="E46" s="170">
        <v>3886.9399999999996</v>
      </c>
      <c r="F46" s="171" t="s">
        <v>12</v>
      </c>
    </row>
    <row r="47" spans="2:6" ht="12.5">
      <c r="B47" s="49">
        <v>45687.436388888891</v>
      </c>
      <c r="C47" s="169">
        <v>250</v>
      </c>
      <c r="D47" s="170">
        <v>17.809999999999999</v>
      </c>
      <c r="E47" s="170">
        <v>4452.5</v>
      </c>
      <c r="F47" s="171" t="s">
        <v>12</v>
      </c>
    </row>
    <row r="48" spans="2:6" ht="12.5">
      <c r="B48" s="49">
        <v>45687.439571759256</v>
      </c>
      <c r="C48" s="169">
        <v>8</v>
      </c>
      <c r="D48" s="170">
        <v>17.829999999999998</v>
      </c>
      <c r="E48" s="170">
        <v>142.63999999999999</v>
      </c>
      <c r="F48" s="171" t="s">
        <v>12</v>
      </c>
    </row>
    <row r="49" spans="2:6" ht="12.5">
      <c r="B49" s="49">
        <v>45687.447546296295</v>
      </c>
      <c r="C49" s="169">
        <v>207</v>
      </c>
      <c r="D49" s="170">
        <v>17.829999999999998</v>
      </c>
      <c r="E49" s="170">
        <v>3690.8099999999995</v>
      </c>
      <c r="F49" s="171" t="s">
        <v>12</v>
      </c>
    </row>
    <row r="50" spans="2:6" ht="12.5">
      <c r="B50" s="49">
        <v>45687.449525462966</v>
      </c>
      <c r="C50" s="169">
        <v>216</v>
      </c>
      <c r="D50" s="170">
        <v>17.829999999999998</v>
      </c>
      <c r="E50" s="170">
        <v>3851.2799999999997</v>
      </c>
      <c r="F50" s="171" t="s">
        <v>12</v>
      </c>
    </row>
    <row r="51" spans="2:6" ht="12.5">
      <c r="B51" s="49">
        <v>45687.449525462966</v>
      </c>
      <c r="C51" s="169">
        <v>4</v>
      </c>
      <c r="D51" s="170">
        <v>17.829999999999998</v>
      </c>
      <c r="E51" s="170">
        <v>71.319999999999993</v>
      </c>
      <c r="F51" s="171" t="s">
        <v>12</v>
      </c>
    </row>
    <row r="52" spans="2:6" ht="12.5">
      <c r="B52" s="49">
        <v>45687.449525462966</v>
      </c>
      <c r="C52" s="169">
        <v>205</v>
      </c>
      <c r="D52" s="170">
        <v>17.829999999999998</v>
      </c>
      <c r="E52" s="170">
        <v>3655.1499999999996</v>
      </c>
      <c r="F52" s="171" t="s">
        <v>12</v>
      </c>
    </row>
    <row r="53" spans="2:6" ht="12.5">
      <c r="B53" s="49">
        <v>45687.451203703706</v>
      </c>
      <c r="C53" s="169">
        <v>161</v>
      </c>
      <c r="D53" s="170">
        <v>17.829999999999998</v>
      </c>
      <c r="E53" s="170">
        <v>2870.6299999999997</v>
      </c>
      <c r="F53" s="171" t="s">
        <v>12</v>
      </c>
    </row>
    <row r="54" spans="2:6" ht="12.5">
      <c r="B54" s="49">
        <v>45687.455034722225</v>
      </c>
      <c r="C54" s="169">
        <v>226</v>
      </c>
      <c r="D54" s="170">
        <v>17.82</v>
      </c>
      <c r="E54" s="170">
        <v>4027.32</v>
      </c>
      <c r="F54" s="171" t="s">
        <v>12</v>
      </c>
    </row>
    <row r="55" spans="2:6" ht="12.5">
      <c r="B55" s="49">
        <v>45687.465405092589</v>
      </c>
      <c r="C55" s="169">
        <v>264</v>
      </c>
      <c r="D55" s="170">
        <v>17.829999999999998</v>
      </c>
      <c r="E55" s="170">
        <v>4707.12</v>
      </c>
      <c r="F55" s="171" t="s">
        <v>12</v>
      </c>
    </row>
    <row r="56" spans="2:6" ht="12.5">
      <c r="B56" s="49">
        <v>45687.469942129632</v>
      </c>
      <c r="C56" s="169">
        <v>80</v>
      </c>
      <c r="D56" s="170">
        <v>17.829999999999998</v>
      </c>
      <c r="E56" s="170">
        <v>1426.3999999999999</v>
      </c>
      <c r="F56" s="171" t="s">
        <v>12</v>
      </c>
    </row>
    <row r="57" spans="2:6" ht="12.5">
      <c r="B57" s="49">
        <v>45687.469942129632</v>
      </c>
      <c r="C57" s="169">
        <v>164</v>
      </c>
      <c r="D57" s="170">
        <v>17.829999999999998</v>
      </c>
      <c r="E57" s="170">
        <v>2924.12</v>
      </c>
      <c r="F57" s="171" t="s">
        <v>12</v>
      </c>
    </row>
    <row r="58" spans="2:6" ht="12.5">
      <c r="B58" s="49">
        <v>45687.469942129632</v>
      </c>
      <c r="C58" s="169">
        <v>100</v>
      </c>
      <c r="D58" s="170">
        <v>17.829999999999998</v>
      </c>
      <c r="E58" s="170">
        <v>1782.9999999999998</v>
      </c>
      <c r="F58" s="171" t="s">
        <v>12</v>
      </c>
    </row>
    <row r="59" spans="2:6" ht="12.5">
      <c r="B59" s="49">
        <v>45687.469942129632</v>
      </c>
      <c r="C59" s="169">
        <v>264</v>
      </c>
      <c r="D59" s="170">
        <v>17.829999999999998</v>
      </c>
      <c r="E59" s="170">
        <v>4707.12</v>
      </c>
      <c r="F59" s="171" t="s">
        <v>12</v>
      </c>
    </row>
    <row r="60" spans="2:6" ht="12.5">
      <c r="B60" s="49">
        <v>45687.475254629629</v>
      </c>
      <c r="C60" s="169">
        <v>44</v>
      </c>
      <c r="D60" s="170">
        <v>17.82</v>
      </c>
      <c r="E60" s="170">
        <v>784.08</v>
      </c>
      <c r="F60" s="171" t="s">
        <v>12</v>
      </c>
    </row>
    <row r="61" spans="2:6" ht="12.5">
      <c r="B61" s="49">
        <v>45687.47991898148</v>
      </c>
      <c r="C61" s="169">
        <v>215</v>
      </c>
      <c r="D61" s="170">
        <v>17.84</v>
      </c>
      <c r="E61" s="170">
        <v>3835.6</v>
      </c>
      <c r="F61" s="171" t="s">
        <v>12</v>
      </c>
    </row>
    <row r="62" spans="2:6" ht="12.5">
      <c r="B62" s="49">
        <v>45687.47997685185</v>
      </c>
      <c r="C62" s="169">
        <v>110</v>
      </c>
      <c r="D62" s="170">
        <v>17.84</v>
      </c>
      <c r="E62" s="170">
        <v>1962.4</v>
      </c>
      <c r="F62" s="171" t="s">
        <v>12</v>
      </c>
    </row>
    <row r="63" spans="2:6" ht="12.5">
      <c r="B63" s="49">
        <v>45687.47997685185</v>
      </c>
      <c r="C63" s="169">
        <v>110</v>
      </c>
      <c r="D63" s="170">
        <v>17.84</v>
      </c>
      <c r="E63" s="170">
        <v>1962.4</v>
      </c>
      <c r="F63" s="171" t="s">
        <v>12</v>
      </c>
    </row>
    <row r="64" spans="2:6" ht="12.5">
      <c r="B64" s="49">
        <v>45687.486620370371</v>
      </c>
      <c r="C64" s="169">
        <v>133</v>
      </c>
      <c r="D64" s="170">
        <v>17.82</v>
      </c>
      <c r="E64" s="170">
        <v>2370.06</v>
      </c>
      <c r="F64" s="171" t="s">
        <v>12</v>
      </c>
    </row>
    <row r="65" spans="2:6" ht="12.5">
      <c r="B65" s="49">
        <v>45687.486620370371</v>
      </c>
      <c r="C65" s="169">
        <v>90</v>
      </c>
      <c r="D65" s="170">
        <v>17.82</v>
      </c>
      <c r="E65" s="170">
        <v>1603.8</v>
      </c>
      <c r="F65" s="171" t="s">
        <v>12</v>
      </c>
    </row>
    <row r="66" spans="2:6" ht="12.5">
      <c r="B66" s="49">
        <v>45687.490671296298</v>
      </c>
      <c r="C66" s="169">
        <v>229</v>
      </c>
      <c r="D66" s="170">
        <v>17.809999999999999</v>
      </c>
      <c r="E66" s="170">
        <v>4078.49</v>
      </c>
      <c r="F66" s="171" t="s">
        <v>12</v>
      </c>
    </row>
    <row r="67" spans="2:6" ht="12.5">
      <c r="B67" s="49">
        <v>45687.49150462963</v>
      </c>
      <c r="C67" s="169">
        <v>221</v>
      </c>
      <c r="D67" s="170">
        <v>17.79</v>
      </c>
      <c r="E67" s="170">
        <v>3931.5899999999997</v>
      </c>
      <c r="F67" s="171" t="s">
        <v>12</v>
      </c>
    </row>
    <row r="68" spans="2:6" ht="12.5">
      <c r="B68" s="49">
        <v>45687.503877314812</v>
      </c>
      <c r="C68" s="169">
        <v>73</v>
      </c>
      <c r="D68" s="170">
        <v>17.82</v>
      </c>
      <c r="E68" s="170">
        <v>1300.8600000000001</v>
      </c>
      <c r="F68" s="171" t="s">
        <v>12</v>
      </c>
    </row>
    <row r="69" spans="2:6" ht="12.5">
      <c r="B69" s="49">
        <v>45687.508958333332</v>
      </c>
      <c r="C69" s="169">
        <v>139</v>
      </c>
      <c r="D69" s="170">
        <v>17.84</v>
      </c>
      <c r="E69" s="170">
        <v>2479.7599999999998</v>
      </c>
      <c r="F69" s="171" t="s">
        <v>12</v>
      </c>
    </row>
    <row r="70" spans="2:6" ht="12.5">
      <c r="B70" s="49">
        <v>45687.510011574072</v>
      </c>
      <c r="C70" s="169">
        <v>223</v>
      </c>
      <c r="D70" s="170">
        <v>17.829999999999998</v>
      </c>
      <c r="E70" s="170">
        <v>3976.0899999999997</v>
      </c>
      <c r="F70" s="171" t="s">
        <v>12</v>
      </c>
    </row>
    <row r="71" spans="2:6" ht="12.5">
      <c r="B71" s="49">
        <v>45687.510011574072</v>
      </c>
      <c r="C71" s="169">
        <v>224</v>
      </c>
      <c r="D71" s="170">
        <v>17.829999999999998</v>
      </c>
      <c r="E71" s="170">
        <v>3993.9199999999996</v>
      </c>
      <c r="F71" s="171" t="s">
        <v>12</v>
      </c>
    </row>
    <row r="72" spans="2:6" ht="12.5">
      <c r="B72" s="49">
        <v>45687.510023148148</v>
      </c>
      <c r="C72" s="169">
        <v>224</v>
      </c>
      <c r="D72" s="170">
        <v>17.82</v>
      </c>
      <c r="E72" s="170">
        <v>3991.6800000000003</v>
      </c>
      <c r="F72" s="171" t="s">
        <v>12</v>
      </c>
    </row>
    <row r="73" spans="2:6" ht="12.5">
      <c r="B73" s="49">
        <v>45687.516527777778</v>
      </c>
      <c r="C73" s="169">
        <v>46</v>
      </c>
      <c r="D73" s="170">
        <v>17.809999999999999</v>
      </c>
      <c r="E73" s="170">
        <v>819.26</v>
      </c>
      <c r="F73" s="171" t="s">
        <v>12</v>
      </c>
    </row>
    <row r="74" spans="2:6" ht="12.5">
      <c r="B74" s="49">
        <v>45687.516527777778</v>
      </c>
      <c r="C74" s="169">
        <v>191</v>
      </c>
      <c r="D74" s="170">
        <v>17.809999999999999</v>
      </c>
      <c r="E74" s="170">
        <v>3401.7099999999996</v>
      </c>
      <c r="F74" s="171" t="s">
        <v>12</v>
      </c>
    </row>
    <row r="75" spans="2:6" ht="12.5">
      <c r="B75" s="49">
        <v>45687.526574074072</v>
      </c>
      <c r="C75" s="169">
        <v>237</v>
      </c>
      <c r="D75" s="170">
        <v>17.78</v>
      </c>
      <c r="E75" s="170">
        <v>4213.8600000000006</v>
      </c>
      <c r="F75" s="171" t="s">
        <v>12</v>
      </c>
    </row>
    <row r="76" spans="2:6" ht="12.5">
      <c r="B76" s="49">
        <v>45687.536932870367</v>
      </c>
      <c r="C76" s="169">
        <v>208</v>
      </c>
      <c r="D76" s="170">
        <v>17.79</v>
      </c>
      <c r="E76" s="170">
        <v>3700.3199999999997</v>
      </c>
      <c r="F76" s="171" t="s">
        <v>12</v>
      </c>
    </row>
    <row r="77" spans="2:6" ht="12.5">
      <c r="B77" s="49">
        <v>45687.536932870367</v>
      </c>
      <c r="C77" s="169">
        <v>208</v>
      </c>
      <c r="D77" s="170">
        <v>17.79</v>
      </c>
      <c r="E77" s="170">
        <v>3700.3199999999997</v>
      </c>
      <c r="F77" s="171" t="s">
        <v>12</v>
      </c>
    </row>
    <row r="78" spans="2:6" ht="12.5">
      <c r="B78" s="49">
        <v>45687.5393287037</v>
      </c>
      <c r="C78" s="169">
        <v>81</v>
      </c>
      <c r="D78" s="170">
        <v>17.78</v>
      </c>
      <c r="E78" s="170">
        <v>1440.18</v>
      </c>
      <c r="F78" s="171" t="s">
        <v>12</v>
      </c>
    </row>
    <row r="79" spans="2:6" ht="12.5">
      <c r="B79" s="49">
        <v>45687.5393287037</v>
      </c>
      <c r="C79" s="169">
        <v>81</v>
      </c>
      <c r="D79" s="170">
        <v>17.78</v>
      </c>
      <c r="E79" s="170">
        <v>1440.18</v>
      </c>
      <c r="F79" s="171" t="s">
        <v>12</v>
      </c>
    </row>
    <row r="80" spans="2:6" ht="12.5">
      <c r="B80" s="49">
        <v>45687.5393287037</v>
      </c>
      <c r="C80" s="169">
        <v>260</v>
      </c>
      <c r="D80" s="170">
        <v>17.78</v>
      </c>
      <c r="E80" s="170">
        <v>4622.8</v>
      </c>
      <c r="F80" s="171" t="s">
        <v>12</v>
      </c>
    </row>
    <row r="81" spans="2:6" ht="12.5">
      <c r="B81" s="49">
        <v>45687.553217592591</v>
      </c>
      <c r="C81" s="169">
        <v>422</v>
      </c>
      <c r="D81" s="170">
        <v>17.739999999999998</v>
      </c>
      <c r="E81" s="170">
        <v>7486.28</v>
      </c>
      <c r="F81" s="171" t="s">
        <v>12</v>
      </c>
    </row>
    <row r="82" spans="2:6" ht="12.5">
      <c r="B82" s="49">
        <v>45687.553217592591</v>
      </c>
      <c r="C82" s="169">
        <v>22</v>
      </c>
      <c r="D82" s="170">
        <v>17.739999999999998</v>
      </c>
      <c r="E82" s="170">
        <v>390.28</v>
      </c>
      <c r="F82" s="171" t="s">
        <v>12</v>
      </c>
    </row>
    <row r="83" spans="2:6" ht="12.5">
      <c r="B83" s="49">
        <v>45687.562175925923</v>
      </c>
      <c r="C83" s="169">
        <v>209</v>
      </c>
      <c r="D83" s="170">
        <v>17.739999999999998</v>
      </c>
      <c r="E83" s="170">
        <v>3707.66</v>
      </c>
      <c r="F83" s="171" t="s">
        <v>12</v>
      </c>
    </row>
    <row r="84" spans="2:6" ht="12.5">
      <c r="B84" s="49">
        <v>45687.562175925923</v>
      </c>
      <c r="C84" s="169">
        <v>18</v>
      </c>
      <c r="D84" s="170">
        <v>17.739999999999998</v>
      </c>
      <c r="E84" s="170">
        <v>319.32</v>
      </c>
      <c r="F84" s="171" t="s">
        <v>12</v>
      </c>
    </row>
    <row r="85" spans="2:6" ht="12.5">
      <c r="B85" s="49">
        <v>45687.562175925923</v>
      </c>
      <c r="C85" s="169">
        <v>200</v>
      </c>
      <c r="D85" s="170">
        <v>17.739999999999998</v>
      </c>
      <c r="E85" s="170">
        <v>3547.9999999999995</v>
      </c>
      <c r="F85" s="171" t="s">
        <v>12</v>
      </c>
    </row>
    <row r="86" spans="2:6" ht="12.5">
      <c r="B86" s="49">
        <v>45687.566527777781</v>
      </c>
      <c r="C86" s="169">
        <v>150</v>
      </c>
      <c r="D86" s="170">
        <v>17.73</v>
      </c>
      <c r="E86" s="170">
        <v>2659.5</v>
      </c>
      <c r="F86" s="171" t="s">
        <v>12</v>
      </c>
    </row>
    <row r="87" spans="2:6" ht="12.5">
      <c r="B87" s="49">
        <v>45687.566527777781</v>
      </c>
      <c r="C87" s="169">
        <v>57</v>
      </c>
      <c r="D87" s="170">
        <v>17.73</v>
      </c>
      <c r="E87" s="170">
        <v>1010.61</v>
      </c>
      <c r="F87" s="171" t="s">
        <v>12</v>
      </c>
    </row>
    <row r="88" spans="2:6" ht="12.5">
      <c r="B88" s="49">
        <v>45687.576701388891</v>
      </c>
      <c r="C88" s="169">
        <v>150</v>
      </c>
      <c r="D88" s="170">
        <v>17.73</v>
      </c>
      <c r="E88" s="170">
        <v>2659.5</v>
      </c>
      <c r="F88" s="171" t="s">
        <v>12</v>
      </c>
    </row>
    <row r="89" spans="2:6" ht="12.5">
      <c r="B89" s="49">
        <v>45687.576701388891</v>
      </c>
      <c r="C89" s="169">
        <v>67</v>
      </c>
      <c r="D89" s="170">
        <v>17.73</v>
      </c>
      <c r="E89" s="170">
        <v>1187.9100000000001</v>
      </c>
      <c r="F89" s="171" t="s">
        <v>12</v>
      </c>
    </row>
    <row r="90" spans="2:6" ht="12.5">
      <c r="B90" s="49">
        <v>45687.57671296296</v>
      </c>
      <c r="C90" s="169">
        <v>206</v>
      </c>
      <c r="D90" s="170">
        <v>17.73</v>
      </c>
      <c r="E90" s="170">
        <v>3652.38</v>
      </c>
      <c r="F90" s="171" t="s">
        <v>12</v>
      </c>
    </row>
    <row r="91" spans="2:6" ht="12.5">
      <c r="B91" s="49">
        <v>45687.588935185187</v>
      </c>
      <c r="C91" s="169">
        <v>126</v>
      </c>
      <c r="D91" s="170">
        <v>17.72</v>
      </c>
      <c r="E91" s="170">
        <v>2232.7199999999998</v>
      </c>
      <c r="F91" s="171" t="s">
        <v>12</v>
      </c>
    </row>
    <row r="92" spans="2:6" ht="12.5">
      <c r="B92" s="49">
        <v>45687.588935185187</v>
      </c>
      <c r="C92" s="169">
        <v>100</v>
      </c>
      <c r="D92" s="170">
        <v>17.72</v>
      </c>
      <c r="E92" s="170">
        <v>1772</v>
      </c>
      <c r="F92" s="171" t="s">
        <v>12</v>
      </c>
    </row>
    <row r="93" spans="2:6" ht="12.5">
      <c r="B93" s="49">
        <v>45687.588993055557</v>
      </c>
      <c r="C93" s="169">
        <v>225</v>
      </c>
      <c r="D93" s="170">
        <v>17.71</v>
      </c>
      <c r="E93" s="170">
        <v>3984.75</v>
      </c>
      <c r="F93" s="171" t="s">
        <v>12</v>
      </c>
    </row>
    <row r="94" spans="2:6" ht="12.5">
      <c r="B94" s="49">
        <v>45687.598344907405</v>
      </c>
      <c r="C94" s="169">
        <v>103</v>
      </c>
      <c r="D94" s="170">
        <v>17.690000000000001</v>
      </c>
      <c r="E94" s="170">
        <v>1822.0700000000002</v>
      </c>
      <c r="F94" s="171" t="s">
        <v>12</v>
      </c>
    </row>
    <row r="95" spans="2:6" ht="12.5">
      <c r="B95" s="49">
        <v>45687.598344907405</v>
      </c>
      <c r="C95" s="169">
        <v>147</v>
      </c>
      <c r="D95" s="170">
        <v>17.690000000000001</v>
      </c>
      <c r="E95" s="170">
        <v>2600.4300000000003</v>
      </c>
      <c r="F95" s="171" t="s">
        <v>12</v>
      </c>
    </row>
    <row r="96" spans="2:6" ht="12.5">
      <c r="B96" s="49">
        <v>45687.603321759256</v>
      </c>
      <c r="C96" s="169">
        <v>119</v>
      </c>
      <c r="D96" s="170">
        <v>17.690000000000001</v>
      </c>
      <c r="E96" s="170">
        <v>2105.11</v>
      </c>
      <c r="F96" s="171" t="s">
        <v>12</v>
      </c>
    </row>
    <row r="97" spans="2:6" ht="12.5">
      <c r="B97" s="49">
        <v>45687.603321759256</v>
      </c>
      <c r="C97" s="169">
        <v>100</v>
      </c>
      <c r="D97" s="170">
        <v>17.690000000000001</v>
      </c>
      <c r="E97" s="170">
        <v>1769.0000000000002</v>
      </c>
      <c r="F97" s="171" t="s">
        <v>12</v>
      </c>
    </row>
    <row r="98" spans="2:6" ht="12.5">
      <c r="B98" s="49">
        <v>45687.607418981483</v>
      </c>
      <c r="C98" s="169">
        <v>147</v>
      </c>
      <c r="D98" s="170">
        <v>17.690000000000001</v>
      </c>
      <c r="E98" s="170">
        <v>2600.4300000000003</v>
      </c>
      <c r="F98" s="171" t="s">
        <v>12</v>
      </c>
    </row>
    <row r="99" spans="2:6" ht="12.5">
      <c r="B99" s="49">
        <v>45687.607986111114</v>
      </c>
      <c r="C99" s="169">
        <v>262</v>
      </c>
      <c r="D99" s="170">
        <v>17.68</v>
      </c>
      <c r="E99" s="170">
        <v>4632.16</v>
      </c>
      <c r="F99" s="171" t="s">
        <v>12</v>
      </c>
    </row>
    <row r="100" spans="2:6" ht="12.5">
      <c r="B100" s="49">
        <v>45687.607986111114</v>
      </c>
      <c r="C100" s="169">
        <v>191</v>
      </c>
      <c r="D100" s="170">
        <v>17.68</v>
      </c>
      <c r="E100" s="170">
        <v>3376.88</v>
      </c>
      <c r="F100" s="171" t="s">
        <v>12</v>
      </c>
    </row>
    <row r="101" spans="2:6" ht="12.5">
      <c r="B101" s="49">
        <v>45687.612905092596</v>
      </c>
      <c r="C101" s="169">
        <v>239</v>
      </c>
      <c r="D101" s="170">
        <v>17.68</v>
      </c>
      <c r="E101" s="170">
        <v>4225.5199999999995</v>
      </c>
      <c r="F101" s="171" t="s">
        <v>12</v>
      </c>
    </row>
    <row r="102" spans="2:6" ht="12.5">
      <c r="B102" s="49">
        <v>45687.623819444445</v>
      </c>
      <c r="C102" s="169">
        <v>187</v>
      </c>
      <c r="D102" s="170">
        <v>17.68</v>
      </c>
      <c r="E102" s="170">
        <v>3306.16</v>
      </c>
      <c r="F102" s="171" t="s">
        <v>12</v>
      </c>
    </row>
    <row r="103" spans="2:6" ht="12.5">
      <c r="B103" s="49">
        <v>45687.623819444445</v>
      </c>
      <c r="C103" s="169">
        <v>50</v>
      </c>
      <c r="D103" s="170">
        <v>17.68</v>
      </c>
      <c r="E103" s="170">
        <v>884</v>
      </c>
      <c r="F103" s="171" t="s">
        <v>12</v>
      </c>
    </row>
    <row r="104" spans="2:6" ht="12.5">
      <c r="B104" s="49">
        <v>45687.623819444445</v>
      </c>
      <c r="C104" s="169">
        <v>210</v>
      </c>
      <c r="D104" s="170">
        <v>17.68</v>
      </c>
      <c r="E104" s="170">
        <v>3712.7999999999997</v>
      </c>
      <c r="F104" s="171" t="s">
        <v>12</v>
      </c>
    </row>
    <row r="105" spans="2:6" ht="12.5">
      <c r="B105" s="49">
        <v>45687.623819444445</v>
      </c>
      <c r="C105" s="169">
        <v>442</v>
      </c>
      <c r="D105" s="170">
        <v>17.68</v>
      </c>
      <c r="E105" s="170">
        <v>7814.5599999999995</v>
      </c>
      <c r="F105" s="171" t="s">
        <v>12</v>
      </c>
    </row>
    <row r="106" spans="2:6" ht="12.5">
      <c r="B106" s="49">
        <v>45687.62871527778</v>
      </c>
      <c r="C106" s="169">
        <v>121</v>
      </c>
      <c r="D106" s="170">
        <v>17.670000000000002</v>
      </c>
      <c r="E106" s="170">
        <v>2138.0700000000002</v>
      </c>
      <c r="F106" s="171" t="s">
        <v>12</v>
      </c>
    </row>
    <row r="107" spans="2:6" ht="12.5">
      <c r="B107" s="49">
        <v>45687.62871527778</v>
      </c>
      <c r="C107" s="169">
        <v>109</v>
      </c>
      <c r="D107" s="170">
        <v>17.670000000000002</v>
      </c>
      <c r="E107" s="170">
        <v>1926.0300000000002</v>
      </c>
      <c r="F107" s="171" t="s">
        <v>12</v>
      </c>
    </row>
    <row r="108" spans="2:6" ht="12.5">
      <c r="B108" s="49">
        <v>45687.636435185188</v>
      </c>
      <c r="C108" s="169">
        <v>241</v>
      </c>
      <c r="D108" s="170">
        <v>17.670000000000002</v>
      </c>
      <c r="E108" s="170">
        <v>4258.47</v>
      </c>
      <c r="F108" s="171" t="s">
        <v>12</v>
      </c>
    </row>
    <row r="109" spans="2:6" ht="12.5">
      <c r="B109" s="49">
        <v>45687.644155092596</v>
      </c>
      <c r="C109" s="169">
        <v>29</v>
      </c>
      <c r="D109" s="170">
        <v>17.71</v>
      </c>
      <c r="E109" s="170">
        <v>513.59</v>
      </c>
      <c r="F109" s="171" t="s">
        <v>12</v>
      </c>
    </row>
    <row r="110" spans="2:6" ht="12.5">
      <c r="B110" s="49">
        <v>45687.644502314812</v>
      </c>
      <c r="C110" s="169">
        <v>374</v>
      </c>
      <c r="D110" s="170">
        <v>17.71</v>
      </c>
      <c r="E110" s="170">
        <v>6623.54</v>
      </c>
      <c r="F110" s="171" t="s">
        <v>12</v>
      </c>
    </row>
    <row r="111" spans="2:6" ht="12.5">
      <c r="B111" s="49">
        <v>45687.646724537037</v>
      </c>
      <c r="C111" s="169">
        <v>245</v>
      </c>
      <c r="D111" s="170">
        <v>17.73</v>
      </c>
      <c r="E111" s="170">
        <v>4343.8500000000004</v>
      </c>
      <c r="F111" s="171" t="s">
        <v>12</v>
      </c>
    </row>
    <row r="112" spans="2:6" ht="12.5">
      <c r="B112" s="49">
        <v>45687.650173611109</v>
      </c>
      <c r="C112" s="169">
        <v>212</v>
      </c>
      <c r="D112" s="170">
        <v>17.72</v>
      </c>
      <c r="E112" s="170">
        <v>3756.64</v>
      </c>
      <c r="F112" s="171" t="s">
        <v>12</v>
      </c>
    </row>
    <row r="113" spans="2:6" ht="12.5">
      <c r="B113" s="49">
        <v>45687.653657407405</v>
      </c>
      <c r="C113" s="169">
        <v>217</v>
      </c>
      <c r="D113" s="170">
        <v>17.68</v>
      </c>
      <c r="E113" s="170">
        <v>3836.56</v>
      </c>
      <c r="F113" s="171" t="s">
        <v>12</v>
      </c>
    </row>
    <row r="114" spans="2:6" ht="12.5">
      <c r="B114" s="49">
        <v>45687.653657407405</v>
      </c>
      <c r="C114" s="169">
        <v>70</v>
      </c>
      <c r="D114" s="170">
        <v>17.68</v>
      </c>
      <c r="E114" s="170">
        <v>1237.5999999999999</v>
      </c>
      <c r="F114" s="171" t="s">
        <v>12</v>
      </c>
    </row>
    <row r="115" spans="2:6" ht="12.5">
      <c r="B115" s="49">
        <v>45687.654513888891</v>
      </c>
      <c r="C115" s="169">
        <v>224</v>
      </c>
      <c r="D115" s="170">
        <v>17.670000000000002</v>
      </c>
      <c r="E115" s="170">
        <v>3958.0800000000004</v>
      </c>
      <c r="F115" s="171" t="s">
        <v>12</v>
      </c>
    </row>
    <row r="116" spans="2:6" ht="12.5">
      <c r="B116" s="49">
        <v>45687.654594907406</v>
      </c>
      <c r="C116" s="169">
        <v>5</v>
      </c>
      <c r="D116" s="170">
        <v>17.670000000000002</v>
      </c>
      <c r="E116" s="170">
        <v>88.350000000000009</v>
      </c>
      <c r="F116" s="171" t="s">
        <v>12</v>
      </c>
    </row>
    <row r="117" spans="2:6" ht="12.5">
      <c r="B117" s="49">
        <v>45687.659710648149</v>
      </c>
      <c r="C117" s="169">
        <v>450</v>
      </c>
      <c r="D117" s="170">
        <v>17.68</v>
      </c>
      <c r="E117" s="170">
        <v>7956</v>
      </c>
      <c r="F117" s="171" t="s">
        <v>12</v>
      </c>
    </row>
    <row r="118" spans="2:6" ht="12.5">
      <c r="B118" s="49">
        <v>45687.660856481481</v>
      </c>
      <c r="C118" s="169">
        <v>243</v>
      </c>
      <c r="D118" s="170">
        <v>17.670000000000002</v>
      </c>
      <c r="E118" s="170">
        <v>4293.8100000000004</v>
      </c>
      <c r="F118" s="171" t="s">
        <v>12</v>
      </c>
    </row>
    <row r="119" spans="2:6" ht="12.5">
      <c r="B119" s="49">
        <v>45687.668287037035</v>
      </c>
      <c r="C119" s="169">
        <v>221</v>
      </c>
      <c r="D119" s="170">
        <v>17.66</v>
      </c>
      <c r="E119" s="170">
        <v>3902.86</v>
      </c>
      <c r="F119" s="171" t="s">
        <v>12</v>
      </c>
    </row>
    <row r="120" spans="2:6" ht="12.5">
      <c r="B120" s="49">
        <v>45687.668287037035</v>
      </c>
      <c r="C120" s="169">
        <v>225</v>
      </c>
      <c r="D120" s="170">
        <v>17.66</v>
      </c>
      <c r="E120" s="170">
        <v>3973.5</v>
      </c>
      <c r="F120" s="171" t="s">
        <v>12</v>
      </c>
    </row>
    <row r="121" spans="2:6" ht="12.5">
      <c r="B121" s="49">
        <v>45687.668287037035</v>
      </c>
      <c r="C121" s="169">
        <v>220</v>
      </c>
      <c r="D121" s="170">
        <v>17.66</v>
      </c>
      <c r="E121" s="170">
        <v>3885.2</v>
      </c>
      <c r="F121" s="171" t="s">
        <v>12</v>
      </c>
    </row>
    <row r="122" spans="2:6" ht="12.5">
      <c r="B122" s="49">
        <v>45687.673379629632</v>
      </c>
      <c r="C122" s="169">
        <v>98</v>
      </c>
      <c r="D122" s="170">
        <v>17.690000000000001</v>
      </c>
      <c r="E122" s="170">
        <v>1733.6200000000001</v>
      </c>
      <c r="F122" s="171" t="s">
        <v>12</v>
      </c>
    </row>
    <row r="123" spans="2:6" ht="12.5">
      <c r="B123" s="49">
        <v>45687.673379629632</v>
      </c>
      <c r="C123" s="169">
        <v>360</v>
      </c>
      <c r="D123" s="170">
        <v>17.690000000000001</v>
      </c>
      <c r="E123" s="170">
        <v>6368.4000000000005</v>
      </c>
      <c r="F123" s="171" t="s">
        <v>12</v>
      </c>
    </row>
    <row r="124" spans="2:6" ht="12.5">
      <c r="B124" s="49">
        <v>45687.682013888887</v>
      </c>
      <c r="C124" s="169">
        <v>13</v>
      </c>
      <c r="D124" s="170">
        <v>17.72</v>
      </c>
      <c r="E124" s="170">
        <v>230.35999999999999</v>
      </c>
      <c r="F124" s="171" t="s">
        <v>12</v>
      </c>
    </row>
    <row r="125" spans="2:6" ht="12.5">
      <c r="B125" s="49">
        <v>45687.682013888887</v>
      </c>
      <c r="C125" s="169">
        <v>51</v>
      </c>
      <c r="D125" s="170">
        <v>17.72</v>
      </c>
      <c r="E125" s="170">
        <v>903.71999999999991</v>
      </c>
      <c r="F125" s="171" t="s">
        <v>12</v>
      </c>
    </row>
    <row r="126" spans="2:6" ht="12.5">
      <c r="B126" s="49">
        <v>45687.682013888887</v>
      </c>
      <c r="C126" s="169">
        <v>60</v>
      </c>
      <c r="D126" s="170">
        <v>17.72</v>
      </c>
      <c r="E126" s="170">
        <v>1063.1999999999998</v>
      </c>
      <c r="F126" s="171" t="s">
        <v>12</v>
      </c>
    </row>
    <row r="127" spans="2:6" ht="12.5">
      <c r="B127" s="49">
        <v>45687.682013888887</v>
      </c>
      <c r="C127" s="169">
        <v>110</v>
      </c>
      <c r="D127" s="170">
        <v>17.72</v>
      </c>
      <c r="E127" s="170">
        <v>1949.1999999999998</v>
      </c>
      <c r="F127" s="171" t="s">
        <v>12</v>
      </c>
    </row>
    <row r="128" spans="2:6" ht="12.5">
      <c r="B128" s="49">
        <v>45687.684074074074</v>
      </c>
      <c r="C128" s="169">
        <v>11</v>
      </c>
      <c r="D128" s="170">
        <v>17.72</v>
      </c>
      <c r="E128" s="170">
        <v>194.92</v>
      </c>
      <c r="F128" s="171" t="s">
        <v>12</v>
      </c>
    </row>
    <row r="129" spans="2:6" ht="12.5">
      <c r="B129" s="49">
        <v>45687.684074074074</v>
      </c>
      <c r="C129" s="169">
        <v>209</v>
      </c>
      <c r="D129" s="170">
        <v>17.72</v>
      </c>
      <c r="E129" s="170">
        <v>3703.4799999999996</v>
      </c>
      <c r="F129" s="171" t="s">
        <v>12</v>
      </c>
    </row>
    <row r="130" spans="2:6" ht="12.5">
      <c r="B130" s="49">
        <v>45687.686678240738</v>
      </c>
      <c r="C130" s="169">
        <v>117</v>
      </c>
      <c r="D130" s="170">
        <v>17.72</v>
      </c>
      <c r="E130" s="170">
        <v>2073.2399999999998</v>
      </c>
      <c r="F130" s="171" t="s">
        <v>12</v>
      </c>
    </row>
    <row r="131" spans="2:6" ht="12.5">
      <c r="B131" s="49">
        <v>45687.686678240738</v>
      </c>
      <c r="C131" s="169">
        <v>64</v>
      </c>
      <c r="D131" s="170">
        <v>17.72</v>
      </c>
      <c r="E131" s="170">
        <v>1134.08</v>
      </c>
      <c r="F131" s="171" t="s">
        <v>12</v>
      </c>
    </row>
    <row r="132" spans="2:6" ht="12.5">
      <c r="B132" s="49">
        <v>45687.686678240738</v>
      </c>
      <c r="C132" s="169">
        <v>32</v>
      </c>
      <c r="D132" s="170">
        <v>17.72</v>
      </c>
      <c r="E132" s="170">
        <v>567.04</v>
      </c>
      <c r="F132" s="171" t="s">
        <v>12</v>
      </c>
    </row>
    <row r="133" spans="2:6" ht="12.5">
      <c r="B133" s="49">
        <v>45687.68959490741</v>
      </c>
      <c r="C133" s="169">
        <v>49</v>
      </c>
      <c r="D133" s="170">
        <v>17.739999999999998</v>
      </c>
      <c r="E133" s="170">
        <v>869.25999999999988</v>
      </c>
      <c r="F133" s="171" t="s">
        <v>12</v>
      </c>
    </row>
    <row r="134" spans="2:6" ht="12.5">
      <c r="B134" s="49">
        <v>45687.68959490741</v>
      </c>
      <c r="C134" s="169">
        <v>48</v>
      </c>
      <c r="D134" s="170">
        <v>17.739999999999998</v>
      </c>
      <c r="E134" s="170">
        <v>851.52</v>
      </c>
      <c r="F134" s="171" t="s">
        <v>12</v>
      </c>
    </row>
    <row r="135" spans="2:6" ht="12.5">
      <c r="B135" s="49">
        <v>45687.690428240741</v>
      </c>
      <c r="C135" s="169">
        <v>100</v>
      </c>
      <c r="D135" s="170">
        <v>17.739999999999998</v>
      </c>
      <c r="E135" s="170">
        <v>1773.9999999999998</v>
      </c>
      <c r="F135" s="171" t="s">
        <v>12</v>
      </c>
    </row>
    <row r="136" spans="2:6" ht="12.5">
      <c r="B136" s="49">
        <v>45687.690972222219</v>
      </c>
      <c r="C136" s="169">
        <v>412</v>
      </c>
      <c r="D136" s="170">
        <v>17.739999999999998</v>
      </c>
      <c r="E136" s="170">
        <v>7308.8799999999992</v>
      </c>
      <c r="F136" s="171" t="s">
        <v>12</v>
      </c>
    </row>
    <row r="137" spans="2:6" ht="12.5">
      <c r="B137" s="49">
        <v>45687.690972222219</v>
      </c>
      <c r="C137" s="169">
        <v>132</v>
      </c>
      <c r="D137" s="170">
        <v>17.739999999999998</v>
      </c>
      <c r="E137" s="170">
        <v>2341.6799999999998</v>
      </c>
      <c r="F137" s="171" t="s">
        <v>12</v>
      </c>
    </row>
    <row r="138" spans="2:6" ht="12.5">
      <c r="B138" s="49">
        <v>45687.690972222219</v>
      </c>
      <c r="C138" s="169">
        <v>259</v>
      </c>
      <c r="D138" s="170">
        <v>17.739999999999998</v>
      </c>
      <c r="E138" s="170">
        <v>4594.66</v>
      </c>
      <c r="F138" s="171" t="s">
        <v>12</v>
      </c>
    </row>
    <row r="139" spans="2:6" ht="12.5">
      <c r="B139" s="49">
        <v>45687.698564814818</v>
      </c>
      <c r="C139" s="169">
        <v>141</v>
      </c>
      <c r="D139" s="170">
        <v>17.72</v>
      </c>
      <c r="E139" s="170">
        <v>2498.52</v>
      </c>
      <c r="F139" s="171" t="s">
        <v>12</v>
      </c>
    </row>
    <row r="140" spans="2:6" ht="12.5">
      <c r="B140" s="49">
        <v>45687.698564814818</v>
      </c>
      <c r="C140" s="169">
        <v>238</v>
      </c>
      <c r="D140" s="170">
        <v>17.72</v>
      </c>
      <c r="E140" s="170">
        <v>4217.3599999999997</v>
      </c>
      <c r="F140" s="171" t="s">
        <v>12</v>
      </c>
    </row>
    <row r="141" spans="2:6" ht="12.5">
      <c r="B141" s="49">
        <v>45687.700532407405</v>
      </c>
      <c r="C141" s="169">
        <v>16</v>
      </c>
      <c r="D141" s="170">
        <v>17.7</v>
      </c>
      <c r="E141" s="170">
        <v>283.2</v>
      </c>
      <c r="F141" s="171" t="s">
        <v>12</v>
      </c>
    </row>
    <row r="142" spans="2:6" ht="12.5">
      <c r="B142" s="49">
        <v>45687.700532407405</v>
      </c>
      <c r="C142" s="169">
        <v>34</v>
      </c>
      <c r="D142" s="170">
        <v>17.7</v>
      </c>
      <c r="E142" s="170">
        <v>601.79999999999995</v>
      </c>
      <c r="F142" s="171" t="s">
        <v>12</v>
      </c>
    </row>
    <row r="143" spans="2:6" ht="12.5">
      <c r="B143" s="49">
        <v>45687.700532407405</v>
      </c>
      <c r="C143" s="169">
        <v>167</v>
      </c>
      <c r="D143" s="170">
        <v>17.7</v>
      </c>
      <c r="E143" s="170">
        <v>2955.9</v>
      </c>
      <c r="F143" s="171" t="s">
        <v>12</v>
      </c>
    </row>
    <row r="144" spans="2:6" ht="12.5">
      <c r="B144" s="49">
        <v>45687.707766203705</v>
      </c>
      <c r="C144" s="169">
        <v>175</v>
      </c>
      <c r="D144" s="170">
        <v>17.68</v>
      </c>
      <c r="E144" s="170">
        <v>3094</v>
      </c>
      <c r="F144" s="171" t="s">
        <v>12</v>
      </c>
    </row>
    <row r="145" spans="2:6" ht="12.5">
      <c r="B145" s="49">
        <v>45687.707766203705</v>
      </c>
      <c r="C145" s="169">
        <v>209</v>
      </c>
      <c r="D145" s="170">
        <v>17.68</v>
      </c>
      <c r="E145" s="170">
        <v>3695.12</v>
      </c>
      <c r="F145" s="171" t="s">
        <v>12</v>
      </c>
    </row>
    <row r="146" spans="2:6" ht="12.5">
      <c r="B146" s="49">
        <v>45687.707766203705</v>
      </c>
      <c r="C146" s="169">
        <v>222</v>
      </c>
      <c r="D146" s="170">
        <v>17.68</v>
      </c>
      <c r="E146" s="170">
        <v>3924.96</v>
      </c>
      <c r="F146" s="171" t="s">
        <v>12</v>
      </c>
    </row>
    <row r="147" spans="2:6" ht="12.5">
      <c r="B147" s="49">
        <v>45687.707766203705</v>
      </c>
      <c r="C147" s="169">
        <v>32</v>
      </c>
      <c r="D147" s="170">
        <v>17.68</v>
      </c>
      <c r="E147" s="170">
        <v>565.76</v>
      </c>
      <c r="F147" s="171" t="s">
        <v>12</v>
      </c>
    </row>
    <row r="148" spans="2:6" ht="12.5">
      <c r="B148" s="49">
        <v>45687.716099537036</v>
      </c>
      <c r="C148" s="169">
        <v>242</v>
      </c>
      <c r="D148" s="170">
        <v>17.68</v>
      </c>
      <c r="E148" s="170">
        <v>4278.5599999999995</v>
      </c>
      <c r="F148" s="171" t="s">
        <v>12</v>
      </c>
    </row>
    <row r="149" spans="2:6" ht="12.5">
      <c r="B149" s="49">
        <v>45687.716099537036</v>
      </c>
      <c r="C149" s="169">
        <v>248</v>
      </c>
      <c r="D149" s="170">
        <v>17.68</v>
      </c>
      <c r="E149" s="170">
        <v>4384.6400000000003</v>
      </c>
      <c r="F149" s="171" t="s">
        <v>12</v>
      </c>
    </row>
    <row r="150" spans="2:6" ht="12.5">
      <c r="B150" s="49">
        <v>45687.720625000002</v>
      </c>
      <c r="C150" s="169">
        <v>249</v>
      </c>
      <c r="D150" s="170">
        <v>17.670000000000002</v>
      </c>
      <c r="E150" s="170">
        <v>4399.8300000000008</v>
      </c>
      <c r="F150" s="171" t="s">
        <v>12</v>
      </c>
    </row>
    <row r="151" spans="2:6" ht="12.5">
      <c r="B151" s="49">
        <v>45687.72152777778</v>
      </c>
      <c r="C151" s="169">
        <v>360</v>
      </c>
      <c r="D151" s="170">
        <v>17.68</v>
      </c>
      <c r="E151" s="170">
        <v>6364.8</v>
      </c>
      <c r="F151" s="171" t="s">
        <v>12</v>
      </c>
    </row>
    <row r="152" spans="2:6" ht="12.5">
      <c r="B152" s="49">
        <v>45687.72152777778</v>
      </c>
      <c r="C152" s="169">
        <v>100</v>
      </c>
      <c r="D152" s="170">
        <v>17.68</v>
      </c>
      <c r="E152" s="170">
        <v>1768</v>
      </c>
      <c r="F152" s="171" t="s">
        <v>12</v>
      </c>
    </row>
    <row r="153" spans="2:6" ht="12.5">
      <c r="B153" s="49">
        <v>45687.721550925926</v>
      </c>
      <c r="C153" s="169">
        <v>283</v>
      </c>
      <c r="D153" s="170">
        <v>17.670000000000002</v>
      </c>
      <c r="E153" s="170">
        <v>5000.6100000000006</v>
      </c>
      <c r="F153" s="171" t="s">
        <v>12</v>
      </c>
    </row>
    <row r="154" spans="2:6" ht="12.5">
      <c r="B154" s="49">
        <v>45687.721550925926</v>
      </c>
      <c r="C154" s="169">
        <v>251</v>
      </c>
      <c r="D154" s="170">
        <v>17.670000000000002</v>
      </c>
      <c r="E154" s="170">
        <v>4435.17</v>
      </c>
      <c r="F154" s="171" t="s">
        <v>12</v>
      </c>
    </row>
    <row r="155" spans="2:6" ht="12.5">
      <c r="B155" s="49">
        <v>45687.721550925926</v>
      </c>
      <c r="C155" s="169">
        <v>271</v>
      </c>
      <c r="D155" s="170">
        <v>17.670000000000002</v>
      </c>
      <c r="E155" s="170">
        <v>4788.5700000000006</v>
      </c>
      <c r="F155" s="171" t="s">
        <v>12</v>
      </c>
    </row>
    <row r="156" spans="2:6" ht="12.5">
      <c r="B156" s="49">
        <v>45687.721550925926</v>
      </c>
      <c r="C156" s="169">
        <v>245</v>
      </c>
      <c r="D156" s="170">
        <v>17.670000000000002</v>
      </c>
      <c r="E156" s="170">
        <v>4329.1500000000005</v>
      </c>
      <c r="F156" s="171" t="s">
        <v>12</v>
      </c>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2" priority="1">
      <formula>$D15&gt;#REF!</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2A6AD-9DD4-418D-ACB2-C42F31B8E2CD}">
  <sheetPr codeName="Sheet2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45455</v>
      </c>
      <c r="C15" s="83">
        <f>SUMIF(F20:F5000,F15,C20:C5000)</f>
        <v>27722</v>
      </c>
      <c r="D15" s="84">
        <f>E15/C15</f>
        <v>14.280848423634657</v>
      </c>
      <c r="E15" s="84">
        <f>SUMIF(F20:F5000,F15,E20:E5000)</f>
        <v>395893.67999999993</v>
      </c>
      <c r="F15" s="85" t="s">
        <v>12</v>
      </c>
    </row>
    <row r="16" spans="2:10">
      <c r="B16" s="82">
        <v>45455</v>
      </c>
      <c r="C16" s="83">
        <f>SUMIF(F20:F5001,F16,C20:C5001)</f>
        <v>0</v>
      </c>
      <c r="D16" s="84">
        <v>0</v>
      </c>
      <c r="E16" s="84">
        <f>SUMIF(F20:F5001,F16,E20:E5001)</f>
        <v>0</v>
      </c>
      <c r="F16" s="85" t="s">
        <v>22</v>
      </c>
    </row>
    <row r="17" spans="2:12" ht="12.5">
      <c r="B17" s="82">
        <v>45455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45455.379583333335</v>
      </c>
      <c r="C20" s="100">
        <v>679</v>
      </c>
      <c r="D20" s="115">
        <v>14.27</v>
      </c>
      <c r="E20" s="98">
        <v>9689.33</v>
      </c>
      <c r="F20" s="101" t="s">
        <v>12</v>
      </c>
      <c r="G20" s="116"/>
      <c r="H20" s="113"/>
      <c r="I20" s="113"/>
      <c r="J20" s="113"/>
      <c r="K20" s="113"/>
    </row>
    <row r="21" spans="2:12" ht="12.5">
      <c r="B21" s="114">
        <v>45455.38989583333</v>
      </c>
      <c r="C21" s="100">
        <v>71</v>
      </c>
      <c r="D21" s="115">
        <v>14.22</v>
      </c>
      <c r="E21" s="98">
        <v>1009.62</v>
      </c>
      <c r="F21" s="94" t="s">
        <v>12</v>
      </c>
    </row>
    <row r="22" spans="2:12" ht="12.5">
      <c r="B22" s="114">
        <v>45455.38989583333</v>
      </c>
      <c r="C22" s="100">
        <v>36</v>
      </c>
      <c r="D22" s="115">
        <v>14.22</v>
      </c>
      <c r="E22" s="98">
        <v>511.92</v>
      </c>
      <c r="F22" s="94" t="s">
        <v>12</v>
      </c>
    </row>
    <row r="23" spans="2:12" ht="12.5">
      <c r="B23" s="114">
        <v>45455.412523148145</v>
      </c>
      <c r="C23" s="100">
        <v>566</v>
      </c>
      <c r="D23" s="115">
        <v>14.31</v>
      </c>
      <c r="E23" s="98">
        <v>8099.46</v>
      </c>
      <c r="F23" s="101" t="s">
        <v>12</v>
      </c>
    </row>
    <row r="24" spans="2:12" ht="12.5">
      <c r="B24" s="114">
        <v>45455.428391203706</v>
      </c>
      <c r="C24" s="100">
        <v>28</v>
      </c>
      <c r="D24" s="115">
        <v>14.34</v>
      </c>
      <c r="E24" s="98">
        <v>401.52</v>
      </c>
      <c r="F24" s="101" t="s">
        <v>12</v>
      </c>
    </row>
    <row r="25" spans="2:12" ht="12.5">
      <c r="B25" s="114">
        <v>45455.428553240738</v>
      </c>
      <c r="C25" s="100">
        <v>16</v>
      </c>
      <c r="D25" s="115">
        <v>14.34</v>
      </c>
      <c r="E25" s="98">
        <v>229.44</v>
      </c>
      <c r="F25" s="101" t="s">
        <v>12</v>
      </c>
    </row>
    <row r="26" spans="2:12" ht="12.5">
      <c r="B26" s="114">
        <v>45455.430590277778</v>
      </c>
      <c r="C26" s="100">
        <v>186</v>
      </c>
      <c r="D26" s="115">
        <v>14.34</v>
      </c>
      <c r="E26" s="98">
        <v>2667.24</v>
      </c>
      <c r="F26" s="101" t="s">
        <v>12</v>
      </c>
    </row>
    <row r="27" spans="2:12" ht="12.5">
      <c r="B27" s="114">
        <v>45455.430590277778</v>
      </c>
      <c r="C27" s="100">
        <v>403</v>
      </c>
      <c r="D27" s="115">
        <v>14.34</v>
      </c>
      <c r="E27" s="98">
        <v>5779.0199999999995</v>
      </c>
      <c r="F27" s="101" t="s">
        <v>12</v>
      </c>
    </row>
    <row r="28" spans="2:12" ht="12.5">
      <c r="B28" s="114">
        <v>45455.450543981482</v>
      </c>
      <c r="C28" s="100">
        <v>96</v>
      </c>
      <c r="D28" s="115">
        <v>14.36</v>
      </c>
      <c r="E28" s="98">
        <v>1378.56</v>
      </c>
      <c r="F28" s="101" t="s">
        <v>12</v>
      </c>
    </row>
    <row r="29" spans="2:12" ht="12.5">
      <c r="B29" s="114">
        <v>45455.450543981482</v>
      </c>
      <c r="C29" s="100">
        <v>252</v>
      </c>
      <c r="D29" s="115">
        <v>14.36</v>
      </c>
      <c r="E29" s="98">
        <v>3618.72</v>
      </c>
      <c r="F29" s="101" t="s">
        <v>12</v>
      </c>
    </row>
    <row r="30" spans="2:12" ht="12.5">
      <c r="B30" s="114">
        <v>45455.459386574075</v>
      </c>
      <c r="C30" s="100">
        <v>106</v>
      </c>
      <c r="D30" s="115">
        <v>14.34</v>
      </c>
      <c r="E30" s="98">
        <v>1520.04</v>
      </c>
      <c r="F30" s="101" t="s">
        <v>12</v>
      </c>
    </row>
    <row r="31" spans="2:12" ht="12.5">
      <c r="B31" s="114">
        <v>45455.459386574075</v>
      </c>
      <c r="C31" s="100">
        <v>490</v>
      </c>
      <c r="D31" s="115">
        <v>14.34</v>
      </c>
      <c r="E31" s="98">
        <v>7026.6</v>
      </c>
      <c r="F31" s="101" t="s">
        <v>12</v>
      </c>
    </row>
    <row r="32" spans="2:12" ht="12.5">
      <c r="B32" s="114">
        <v>45455.483668981484</v>
      </c>
      <c r="C32" s="100">
        <v>341</v>
      </c>
      <c r="D32" s="115">
        <v>14.35</v>
      </c>
      <c r="E32" s="98">
        <v>4893.3499999999995</v>
      </c>
      <c r="F32" s="101" t="s">
        <v>12</v>
      </c>
    </row>
    <row r="33" spans="2:6" ht="12.5">
      <c r="B33" s="114">
        <v>45455.483668981484</v>
      </c>
      <c r="C33" s="100">
        <v>7</v>
      </c>
      <c r="D33" s="115">
        <v>14.35</v>
      </c>
      <c r="E33" s="98">
        <v>100.45</v>
      </c>
      <c r="F33" s="101" t="s">
        <v>12</v>
      </c>
    </row>
    <row r="34" spans="2:6" ht="12.5">
      <c r="B34" s="114">
        <v>45455.483668981484</v>
      </c>
      <c r="C34" s="100">
        <v>98</v>
      </c>
      <c r="D34" s="115">
        <v>14.35</v>
      </c>
      <c r="E34" s="98">
        <v>1406.3</v>
      </c>
      <c r="F34" s="101" t="s">
        <v>12</v>
      </c>
    </row>
    <row r="35" spans="2:6" ht="12.5">
      <c r="B35" s="114">
        <v>45455.483668981484</v>
      </c>
      <c r="C35" s="100">
        <v>103</v>
      </c>
      <c r="D35" s="115">
        <v>14.35</v>
      </c>
      <c r="E35" s="98">
        <v>1478.05</v>
      </c>
      <c r="F35" s="101" t="s">
        <v>12</v>
      </c>
    </row>
    <row r="36" spans="2:6" ht="12.5">
      <c r="B36" s="114">
        <v>45455.502939814818</v>
      </c>
      <c r="C36" s="100">
        <v>408</v>
      </c>
      <c r="D36" s="115">
        <v>14.33</v>
      </c>
      <c r="E36" s="98">
        <v>5846.64</v>
      </c>
      <c r="F36" s="101" t="s">
        <v>12</v>
      </c>
    </row>
    <row r="37" spans="2:6" ht="12.5">
      <c r="B37" s="114">
        <v>45455.52447916667</v>
      </c>
      <c r="C37" s="100">
        <v>1000</v>
      </c>
      <c r="D37" s="115">
        <v>14.34</v>
      </c>
      <c r="E37" s="98">
        <v>14340</v>
      </c>
      <c r="F37" s="101" t="s">
        <v>12</v>
      </c>
    </row>
    <row r="38" spans="2:6" ht="12.5">
      <c r="B38" s="114">
        <v>45455.528680555559</v>
      </c>
      <c r="C38" s="100">
        <v>739</v>
      </c>
      <c r="D38" s="115">
        <v>14.32</v>
      </c>
      <c r="E38" s="98">
        <v>10582.48</v>
      </c>
      <c r="F38" s="101" t="s">
        <v>12</v>
      </c>
    </row>
    <row r="39" spans="2:6" ht="12.5">
      <c r="B39" s="114">
        <v>45455.551539351851</v>
      </c>
      <c r="C39" s="100">
        <v>85</v>
      </c>
      <c r="D39" s="115">
        <v>14.34</v>
      </c>
      <c r="E39" s="98">
        <v>1218.9000000000001</v>
      </c>
      <c r="F39" s="101" t="s">
        <v>12</v>
      </c>
    </row>
    <row r="40" spans="2:6" ht="12.5">
      <c r="B40" s="114">
        <v>45455.551921296297</v>
      </c>
      <c r="C40" s="100">
        <v>215</v>
      </c>
      <c r="D40" s="115">
        <v>14.34</v>
      </c>
      <c r="E40" s="98">
        <v>3083.1</v>
      </c>
      <c r="F40" s="101" t="s">
        <v>12</v>
      </c>
    </row>
    <row r="41" spans="2:6" ht="12.5">
      <c r="B41" s="114">
        <v>45455.554918981485</v>
      </c>
      <c r="C41" s="100">
        <v>553</v>
      </c>
      <c r="D41" s="115">
        <v>14.33</v>
      </c>
      <c r="E41" s="98">
        <v>7924.49</v>
      </c>
      <c r="F41" s="101" t="s">
        <v>12</v>
      </c>
    </row>
    <row r="42" spans="2:6" ht="12.5">
      <c r="B42" s="114">
        <v>45455.554918981485</v>
      </c>
      <c r="C42" s="100">
        <v>633</v>
      </c>
      <c r="D42" s="115">
        <v>14.33</v>
      </c>
      <c r="E42" s="98">
        <v>9070.89</v>
      </c>
      <c r="F42" s="101" t="s">
        <v>12</v>
      </c>
    </row>
    <row r="43" spans="2:6" ht="12.5">
      <c r="B43" s="114">
        <v>45455.574259259258</v>
      </c>
      <c r="C43" s="100">
        <v>613</v>
      </c>
      <c r="D43" s="115">
        <v>14.34</v>
      </c>
      <c r="E43" s="98">
        <v>8790.42</v>
      </c>
      <c r="F43" s="101" t="s">
        <v>12</v>
      </c>
    </row>
    <row r="44" spans="2:6" ht="12.5">
      <c r="B44" s="114">
        <v>45455.574259259258</v>
      </c>
      <c r="C44" s="100">
        <v>3</v>
      </c>
      <c r="D44" s="115">
        <v>14.34</v>
      </c>
      <c r="E44" s="98">
        <v>43.019999999999996</v>
      </c>
      <c r="F44" s="101" t="s">
        <v>12</v>
      </c>
    </row>
    <row r="45" spans="2:6" ht="12.5">
      <c r="B45" s="114">
        <v>45455.578645833331</v>
      </c>
      <c r="C45" s="100">
        <v>200</v>
      </c>
      <c r="D45" s="115">
        <v>14.34</v>
      </c>
      <c r="E45" s="98">
        <v>2868</v>
      </c>
      <c r="F45" s="101" t="s">
        <v>12</v>
      </c>
    </row>
    <row r="46" spans="2:6" ht="12.5">
      <c r="B46" s="114">
        <v>45455.579733796294</v>
      </c>
      <c r="C46" s="100">
        <v>169</v>
      </c>
      <c r="D46" s="115">
        <v>14.34</v>
      </c>
      <c r="E46" s="98">
        <v>2423.46</v>
      </c>
      <c r="F46" s="101" t="s">
        <v>12</v>
      </c>
    </row>
    <row r="47" spans="2:6" ht="12.5">
      <c r="B47" s="114">
        <v>45455.579733796294</v>
      </c>
      <c r="C47" s="100">
        <v>350</v>
      </c>
      <c r="D47" s="115">
        <v>14.33</v>
      </c>
      <c r="E47" s="98">
        <v>5015.5</v>
      </c>
      <c r="F47" s="101" t="s">
        <v>12</v>
      </c>
    </row>
    <row r="48" spans="2:6" ht="12.5">
      <c r="B48" s="114">
        <v>45455.579733796294</v>
      </c>
      <c r="C48" s="100">
        <v>424</v>
      </c>
      <c r="D48" s="115">
        <v>14.33</v>
      </c>
      <c r="E48" s="98">
        <v>6075.92</v>
      </c>
      <c r="F48" s="101" t="s">
        <v>12</v>
      </c>
    </row>
    <row r="49" spans="2:6" ht="12.5">
      <c r="B49" s="114">
        <v>45455.579733796294</v>
      </c>
      <c r="C49" s="100">
        <v>246</v>
      </c>
      <c r="D49" s="115">
        <v>14.33</v>
      </c>
      <c r="E49" s="98">
        <v>3525.18</v>
      </c>
      <c r="F49" s="101" t="s">
        <v>12</v>
      </c>
    </row>
    <row r="50" spans="2:6" ht="12.5">
      <c r="B50" s="114">
        <v>45455.601527777777</v>
      </c>
      <c r="C50" s="100">
        <v>25</v>
      </c>
      <c r="D50" s="115">
        <v>14.29</v>
      </c>
      <c r="E50" s="98">
        <v>357.25</v>
      </c>
      <c r="F50" s="101" t="s">
        <v>12</v>
      </c>
    </row>
    <row r="51" spans="2:6" ht="12.5">
      <c r="B51" s="114">
        <v>45455.601527777777</v>
      </c>
      <c r="C51" s="100">
        <v>546</v>
      </c>
      <c r="D51" s="115">
        <v>14.29</v>
      </c>
      <c r="E51" s="98">
        <v>7802.3399999999992</v>
      </c>
      <c r="F51" s="101" t="s">
        <v>12</v>
      </c>
    </row>
    <row r="52" spans="2:6" ht="12.5">
      <c r="B52" s="114">
        <v>45455.601539351854</v>
      </c>
      <c r="C52" s="100">
        <v>232</v>
      </c>
      <c r="D52" s="115">
        <v>14.28</v>
      </c>
      <c r="E52" s="98">
        <v>3312.96</v>
      </c>
      <c r="F52" s="101" t="s">
        <v>12</v>
      </c>
    </row>
    <row r="53" spans="2:6" ht="12.5">
      <c r="B53" s="114">
        <v>45455.601539351854</v>
      </c>
      <c r="C53" s="100">
        <v>365</v>
      </c>
      <c r="D53" s="115">
        <v>14.28</v>
      </c>
      <c r="E53" s="98">
        <v>5212.2</v>
      </c>
      <c r="F53" s="101" t="s">
        <v>12</v>
      </c>
    </row>
    <row r="54" spans="2:6" ht="12.5">
      <c r="B54" s="114">
        <v>45455.605787037035</v>
      </c>
      <c r="C54" s="100">
        <v>72</v>
      </c>
      <c r="D54" s="115">
        <v>14.31</v>
      </c>
      <c r="E54" s="98">
        <v>1030.32</v>
      </c>
      <c r="F54" s="101" t="s">
        <v>12</v>
      </c>
    </row>
    <row r="55" spans="2:6" ht="12.5">
      <c r="B55" s="114">
        <v>45455.605787037035</v>
      </c>
      <c r="C55" s="100">
        <v>473</v>
      </c>
      <c r="D55" s="115">
        <v>14.31</v>
      </c>
      <c r="E55" s="98">
        <v>6768.63</v>
      </c>
      <c r="F55" s="101" t="s">
        <v>12</v>
      </c>
    </row>
    <row r="56" spans="2:6" ht="12.5">
      <c r="B56" s="114">
        <v>45455.609212962961</v>
      </c>
      <c r="C56" s="100">
        <v>756</v>
      </c>
      <c r="D56" s="115">
        <v>14.3</v>
      </c>
      <c r="E56" s="98">
        <v>10810.800000000001</v>
      </c>
      <c r="F56" s="101" t="s">
        <v>12</v>
      </c>
    </row>
    <row r="57" spans="2:6" ht="12.5">
      <c r="B57" s="114">
        <v>45455.616238425922</v>
      </c>
      <c r="C57" s="100">
        <v>52</v>
      </c>
      <c r="D57" s="115">
        <v>14.3</v>
      </c>
      <c r="E57" s="98">
        <v>743.6</v>
      </c>
      <c r="F57" s="101" t="s">
        <v>12</v>
      </c>
    </row>
    <row r="58" spans="2:6" ht="12.5">
      <c r="B58" s="114">
        <v>45455.616238425922</v>
      </c>
      <c r="C58" s="100">
        <v>692</v>
      </c>
      <c r="D58" s="115">
        <v>14.3</v>
      </c>
      <c r="E58" s="98">
        <v>9895.6</v>
      </c>
      <c r="F58" s="101" t="s">
        <v>12</v>
      </c>
    </row>
    <row r="59" spans="2:6" ht="12.5">
      <c r="B59" s="114">
        <v>45455.616238425922</v>
      </c>
      <c r="C59" s="100">
        <v>578</v>
      </c>
      <c r="D59" s="115">
        <v>14.3</v>
      </c>
      <c r="E59" s="98">
        <v>8265.4</v>
      </c>
      <c r="F59" s="101" t="s">
        <v>12</v>
      </c>
    </row>
    <row r="60" spans="2:6" ht="12.5">
      <c r="B60" s="114">
        <v>45455.626481481479</v>
      </c>
      <c r="C60" s="100">
        <v>315</v>
      </c>
      <c r="D60" s="115">
        <v>14.29</v>
      </c>
      <c r="E60" s="98">
        <v>4501.3499999999995</v>
      </c>
      <c r="F60" s="101" t="s">
        <v>12</v>
      </c>
    </row>
    <row r="61" spans="2:6" ht="12.5">
      <c r="B61" s="114">
        <v>45455.638333333336</v>
      </c>
      <c r="C61" s="100">
        <v>516</v>
      </c>
      <c r="D61" s="115">
        <v>14.29</v>
      </c>
      <c r="E61" s="98">
        <v>7373.6399999999994</v>
      </c>
      <c r="F61" s="101" t="s">
        <v>12</v>
      </c>
    </row>
    <row r="62" spans="2:6" ht="12.5">
      <c r="B62" s="114">
        <v>45455.638333333336</v>
      </c>
      <c r="C62" s="100">
        <v>533</v>
      </c>
      <c r="D62" s="115">
        <v>14.29</v>
      </c>
      <c r="E62" s="98">
        <v>7616.57</v>
      </c>
      <c r="F62" s="101" t="s">
        <v>12</v>
      </c>
    </row>
    <row r="63" spans="2:6" ht="12.5">
      <c r="B63" s="114">
        <v>45455.642731481479</v>
      </c>
      <c r="C63" s="100">
        <v>300</v>
      </c>
      <c r="D63" s="115">
        <v>14.29</v>
      </c>
      <c r="E63" s="98">
        <v>4287</v>
      </c>
      <c r="F63" s="101" t="s">
        <v>12</v>
      </c>
    </row>
    <row r="64" spans="2:6" ht="12.5">
      <c r="B64" s="114">
        <v>45455.645914351851</v>
      </c>
      <c r="C64" s="100">
        <v>405</v>
      </c>
      <c r="D64" s="115">
        <v>14.28</v>
      </c>
      <c r="E64" s="98">
        <v>5783.4</v>
      </c>
      <c r="F64" s="101" t="s">
        <v>12</v>
      </c>
    </row>
    <row r="65" spans="2:6" ht="12.5">
      <c r="B65" s="114">
        <v>45455.645914351851</v>
      </c>
      <c r="C65" s="100">
        <v>212</v>
      </c>
      <c r="D65" s="115">
        <v>14.28</v>
      </c>
      <c r="E65" s="98">
        <v>3027.3599999999997</v>
      </c>
      <c r="F65" s="101" t="s">
        <v>12</v>
      </c>
    </row>
    <row r="66" spans="2:6" ht="12.5">
      <c r="B66" s="114">
        <v>45455.648113425923</v>
      </c>
      <c r="C66" s="100">
        <v>396</v>
      </c>
      <c r="D66" s="115">
        <v>14.26</v>
      </c>
      <c r="E66" s="98">
        <v>5646.96</v>
      </c>
      <c r="F66" s="101" t="s">
        <v>12</v>
      </c>
    </row>
    <row r="67" spans="2:6" ht="12.5">
      <c r="B67" s="114">
        <v>45455.648113425923</v>
      </c>
      <c r="C67" s="100">
        <v>157</v>
      </c>
      <c r="D67" s="115">
        <v>14.26</v>
      </c>
      <c r="E67" s="98">
        <v>2238.8200000000002</v>
      </c>
      <c r="F67" s="101" t="s">
        <v>12</v>
      </c>
    </row>
    <row r="68" spans="2:6" ht="12.5">
      <c r="B68" s="114">
        <v>45455.653726851851</v>
      </c>
      <c r="C68" s="100">
        <v>590</v>
      </c>
      <c r="D68" s="115">
        <v>14.27</v>
      </c>
      <c r="E68" s="98">
        <v>8419.2999999999993</v>
      </c>
      <c r="F68" s="101" t="s">
        <v>12</v>
      </c>
    </row>
    <row r="69" spans="2:6" ht="12.5">
      <c r="B69" s="114">
        <v>45455.660173611112</v>
      </c>
      <c r="C69" s="100">
        <v>182</v>
      </c>
      <c r="D69" s="115">
        <v>14.26</v>
      </c>
      <c r="E69" s="98">
        <v>2595.3200000000002</v>
      </c>
      <c r="F69" s="101" t="s">
        <v>12</v>
      </c>
    </row>
    <row r="70" spans="2:6" ht="12.5">
      <c r="B70" s="114">
        <v>45455.663368055553</v>
      </c>
      <c r="C70" s="100">
        <v>601</v>
      </c>
      <c r="D70" s="115">
        <v>14.28</v>
      </c>
      <c r="E70" s="98">
        <v>8582.2799999999988</v>
      </c>
      <c r="F70" s="101" t="s">
        <v>12</v>
      </c>
    </row>
    <row r="71" spans="2:6" ht="12.5">
      <c r="B71" s="114">
        <v>45455.668032407404</v>
      </c>
      <c r="C71" s="100">
        <v>549</v>
      </c>
      <c r="D71" s="115">
        <v>14.29</v>
      </c>
      <c r="E71" s="98">
        <v>7845.2099999999991</v>
      </c>
      <c r="F71" s="101" t="s">
        <v>12</v>
      </c>
    </row>
    <row r="72" spans="2:6" ht="12.5">
      <c r="B72" s="114">
        <v>45455.6794212963</v>
      </c>
      <c r="C72" s="100">
        <v>624</v>
      </c>
      <c r="D72" s="115">
        <v>14.3</v>
      </c>
      <c r="E72" s="98">
        <v>8923.2000000000007</v>
      </c>
      <c r="F72" s="101" t="s">
        <v>12</v>
      </c>
    </row>
    <row r="73" spans="2:6" ht="12.5">
      <c r="B73" s="114">
        <v>45455.6794212963</v>
      </c>
      <c r="C73" s="100">
        <v>11</v>
      </c>
      <c r="D73" s="115">
        <v>14.3</v>
      </c>
      <c r="E73" s="98">
        <v>157.30000000000001</v>
      </c>
      <c r="F73" s="101" t="s">
        <v>12</v>
      </c>
    </row>
    <row r="74" spans="2:6" ht="12.5">
      <c r="B74" s="114">
        <v>45455.6794212963</v>
      </c>
      <c r="C74" s="100">
        <v>580</v>
      </c>
      <c r="D74" s="115">
        <v>14.3</v>
      </c>
      <c r="E74" s="98">
        <v>8294</v>
      </c>
      <c r="F74" s="101" t="s">
        <v>12</v>
      </c>
    </row>
    <row r="75" spans="2:6" ht="12.5">
      <c r="B75" s="114">
        <v>45455.684305555558</v>
      </c>
      <c r="C75" s="100">
        <v>513</v>
      </c>
      <c r="D75" s="115">
        <v>14.29</v>
      </c>
      <c r="E75" s="98">
        <v>7330.7699999999995</v>
      </c>
      <c r="F75" s="101" t="s">
        <v>12</v>
      </c>
    </row>
    <row r="76" spans="2:6" ht="12.5">
      <c r="B76" s="114">
        <v>45455.687754629631</v>
      </c>
      <c r="C76" s="100">
        <v>91</v>
      </c>
      <c r="D76" s="115">
        <v>14.28</v>
      </c>
      <c r="E76" s="98">
        <v>1299.48</v>
      </c>
      <c r="F76" s="101" t="s">
        <v>12</v>
      </c>
    </row>
    <row r="77" spans="2:6" ht="12.5">
      <c r="B77" s="114">
        <v>45455.687754629631</v>
      </c>
      <c r="C77" s="100">
        <v>430</v>
      </c>
      <c r="D77" s="115">
        <v>14.28</v>
      </c>
      <c r="E77" s="98">
        <v>6140.4</v>
      </c>
      <c r="F77" s="101" t="s">
        <v>12</v>
      </c>
    </row>
    <row r="78" spans="2:6" ht="12.5">
      <c r="B78" s="114">
        <v>45455.687754629631</v>
      </c>
      <c r="C78" s="100">
        <v>566</v>
      </c>
      <c r="D78" s="115">
        <v>14.28</v>
      </c>
      <c r="E78" s="98">
        <v>8082.48</v>
      </c>
      <c r="F78" s="101" t="s">
        <v>12</v>
      </c>
    </row>
    <row r="79" spans="2:6" ht="12.5">
      <c r="B79" s="114">
        <v>45455.698888888888</v>
      </c>
      <c r="C79" s="100">
        <v>610</v>
      </c>
      <c r="D79" s="115">
        <v>14.21</v>
      </c>
      <c r="E79" s="98">
        <v>8668.1</v>
      </c>
      <c r="F79" s="101" t="s">
        <v>12</v>
      </c>
    </row>
    <row r="80" spans="2:6" ht="12.5">
      <c r="B80" s="114">
        <v>45455.706817129627</v>
      </c>
      <c r="C80" s="100">
        <v>575</v>
      </c>
      <c r="D80" s="115">
        <v>14.2</v>
      </c>
      <c r="E80" s="98">
        <v>8165</v>
      </c>
      <c r="F80" s="101" t="s">
        <v>12</v>
      </c>
    </row>
    <row r="81" spans="2:6" ht="12.5">
      <c r="B81" s="114">
        <v>45455.712372685186</v>
      </c>
      <c r="C81" s="100">
        <v>469</v>
      </c>
      <c r="D81" s="115">
        <v>14.2</v>
      </c>
      <c r="E81" s="98">
        <v>6659.7999999999993</v>
      </c>
      <c r="F81" s="101" t="s">
        <v>12</v>
      </c>
    </row>
    <row r="82" spans="2:6" ht="12.5">
      <c r="B82" s="114">
        <v>45455.712372685186</v>
      </c>
      <c r="C82" s="100">
        <v>90</v>
      </c>
      <c r="D82" s="115">
        <v>14.2</v>
      </c>
      <c r="E82" s="98">
        <v>1278</v>
      </c>
      <c r="F82" s="101" t="s">
        <v>12</v>
      </c>
    </row>
    <row r="83" spans="2:6" ht="12.5">
      <c r="B83" s="114">
        <v>45455.712569444448</v>
      </c>
      <c r="C83" s="100">
        <v>5</v>
      </c>
      <c r="D83" s="115">
        <v>14.19</v>
      </c>
      <c r="E83" s="98">
        <v>70.95</v>
      </c>
      <c r="F83" s="101" t="s">
        <v>12</v>
      </c>
    </row>
    <row r="84" spans="2:6" ht="12.5">
      <c r="B84" s="114">
        <v>45455.712569444448</v>
      </c>
      <c r="C84" s="100">
        <v>921</v>
      </c>
      <c r="D84" s="115">
        <v>14.19</v>
      </c>
      <c r="E84" s="98">
        <v>13068.99</v>
      </c>
      <c r="F84" s="101" t="s">
        <v>12</v>
      </c>
    </row>
    <row r="85" spans="2:6" ht="12.5">
      <c r="B85" s="114">
        <v>45455.712581018517</v>
      </c>
      <c r="C85" s="100">
        <v>350</v>
      </c>
      <c r="D85" s="115">
        <v>14.19</v>
      </c>
      <c r="E85" s="98">
        <v>4966.5</v>
      </c>
      <c r="F85" s="101" t="s">
        <v>12</v>
      </c>
    </row>
    <row r="86" spans="2:6" ht="12.5">
      <c r="B86" s="114">
        <v>45455.712592592594</v>
      </c>
      <c r="C86" s="100">
        <v>350</v>
      </c>
      <c r="D86" s="115">
        <v>14.19</v>
      </c>
      <c r="E86" s="98">
        <v>4966.5</v>
      </c>
      <c r="F86" s="101" t="s">
        <v>12</v>
      </c>
    </row>
    <row r="87" spans="2:6" ht="12.5">
      <c r="B87" s="114">
        <v>45455.712800925925</v>
      </c>
      <c r="C87" s="100">
        <v>258</v>
      </c>
      <c r="D87" s="115">
        <v>14.22</v>
      </c>
      <c r="E87" s="98">
        <v>3668.76</v>
      </c>
      <c r="F87" s="101" t="s">
        <v>12</v>
      </c>
    </row>
    <row r="88" spans="2:6" ht="12.5">
      <c r="B88" s="114">
        <v>45455.712800925925</v>
      </c>
      <c r="C88" s="100">
        <v>350</v>
      </c>
      <c r="D88" s="115">
        <v>14.22</v>
      </c>
      <c r="E88" s="98">
        <v>4977</v>
      </c>
      <c r="F88" s="101" t="s">
        <v>12</v>
      </c>
    </row>
    <row r="89" spans="2:6" ht="12.5">
      <c r="B89" s="114">
        <v>45455.712800925925</v>
      </c>
      <c r="C89" s="100">
        <v>146</v>
      </c>
      <c r="D89" s="115">
        <v>14.22</v>
      </c>
      <c r="E89" s="98">
        <v>2076.12</v>
      </c>
      <c r="F89" s="101" t="s">
        <v>12</v>
      </c>
    </row>
    <row r="90" spans="2:6" ht="12.5">
      <c r="B90" s="114">
        <v>45455.71303240741</v>
      </c>
      <c r="C90" s="100">
        <v>231</v>
      </c>
      <c r="D90" s="115">
        <v>14.22</v>
      </c>
      <c r="E90" s="98">
        <v>3284.82</v>
      </c>
      <c r="F90" s="101" t="s">
        <v>12</v>
      </c>
    </row>
    <row r="91" spans="2:6" ht="12.5">
      <c r="B91" s="114">
        <v>45455.714641203704</v>
      </c>
      <c r="C91" s="100">
        <v>800</v>
      </c>
      <c r="D91" s="115">
        <v>14.22</v>
      </c>
      <c r="E91" s="98">
        <v>11376</v>
      </c>
      <c r="F91" s="101" t="s">
        <v>12</v>
      </c>
    </row>
    <row r="92" spans="2:6" ht="12.5">
      <c r="B92" s="114">
        <v>45455.714641203704</v>
      </c>
      <c r="C92" s="100">
        <v>377</v>
      </c>
      <c r="D92" s="115">
        <v>14.22</v>
      </c>
      <c r="E92" s="98">
        <v>5360.9400000000005</v>
      </c>
      <c r="F92" s="101" t="s">
        <v>12</v>
      </c>
    </row>
    <row r="93" spans="2:6" ht="12.5">
      <c r="B93" s="114">
        <v>45455.715601851851</v>
      </c>
      <c r="C93" s="100">
        <v>819</v>
      </c>
      <c r="D93" s="115">
        <v>14.22</v>
      </c>
      <c r="E93" s="98">
        <v>11646.18</v>
      </c>
      <c r="F93" s="101" t="s">
        <v>12</v>
      </c>
    </row>
    <row r="94" spans="2:6" ht="12.5">
      <c r="B94" s="114">
        <v>45455.715601851851</v>
      </c>
      <c r="C94" s="100">
        <v>559</v>
      </c>
      <c r="D94" s="115">
        <v>14.22</v>
      </c>
      <c r="E94" s="98">
        <v>7948.9800000000005</v>
      </c>
      <c r="F94" s="101" t="s">
        <v>12</v>
      </c>
    </row>
    <row r="95" spans="2:6" ht="12.5">
      <c r="B95" s="114">
        <v>45455.715601851851</v>
      </c>
      <c r="C95" s="100">
        <v>334</v>
      </c>
      <c r="D95" s="115">
        <v>14.22</v>
      </c>
      <c r="E95" s="98">
        <v>4749.4800000000005</v>
      </c>
      <c r="F95" s="101" t="s">
        <v>12</v>
      </c>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FD5D3-E497-40D3-A0D3-B0899C292853}">
  <sheetPr codeName="Sheet2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45454</v>
      </c>
      <c r="C15" s="83">
        <f>SUMIF(F20:F5000,F15,C20:C5000)</f>
        <v>22799</v>
      </c>
      <c r="D15" s="84">
        <f>E15/C15</f>
        <v>14.448137198999962</v>
      </c>
      <c r="E15" s="84">
        <f>SUMIF(F20:F5000,F15,E20:E5000)</f>
        <v>329403.08000000013</v>
      </c>
      <c r="F15" s="85" t="s">
        <v>12</v>
      </c>
    </row>
    <row r="16" spans="2:10">
      <c r="B16" s="82">
        <v>45454</v>
      </c>
      <c r="C16" s="83">
        <f>SUMIF(F20:F5001,F16,C20:C5001)</f>
        <v>0</v>
      </c>
      <c r="D16" s="84">
        <v>0</v>
      </c>
      <c r="E16" s="84">
        <f>SUMIF(F20:F5001,F16,E20:E5001)</f>
        <v>0</v>
      </c>
      <c r="F16" s="85" t="s">
        <v>22</v>
      </c>
    </row>
    <row r="17" spans="2:12" ht="12.5">
      <c r="B17" s="82">
        <v>45454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45454.391053240739</v>
      </c>
      <c r="C20" s="100">
        <v>876</v>
      </c>
      <c r="D20" s="115">
        <v>14.58</v>
      </c>
      <c r="E20" s="98">
        <v>12772.08</v>
      </c>
      <c r="F20" s="101" t="s">
        <v>12</v>
      </c>
      <c r="G20" s="116"/>
      <c r="H20" s="113"/>
      <c r="I20" s="113"/>
      <c r="J20" s="113"/>
      <c r="K20" s="113"/>
    </row>
    <row r="21" spans="2:12" ht="12.5">
      <c r="B21" s="114">
        <v>45454.392337962963</v>
      </c>
      <c r="C21" s="100">
        <v>469</v>
      </c>
      <c r="D21" s="115">
        <v>14.64</v>
      </c>
      <c r="E21" s="98">
        <v>6866.16</v>
      </c>
      <c r="F21" s="94" t="s">
        <v>12</v>
      </c>
    </row>
    <row r="22" spans="2:12" ht="12.5">
      <c r="B22" s="114">
        <v>45454.392800925925</v>
      </c>
      <c r="C22" s="100">
        <v>403</v>
      </c>
      <c r="D22" s="115">
        <v>14.63</v>
      </c>
      <c r="E22" s="98">
        <v>5895.89</v>
      </c>
      <c r="F22" s="94" t="s">
        <v>12</v>
      </c>
    </row>
    <row r="23" spans="2:12" ht="12.5">
      <c r="B23" s="114">
        <v>45454.392800925925</v>
      </c>
      <c r="C23" s="100">
        <v>261</v>
      </c>
      <c r="D23" s="115">
        <v>14.63</v>
      </c>
      <c r="E23" s="98">
        <v>3818.4300000000003</v>
      </c>
      <c r="F23" s="101" t="s">
        <v>12</v>
      </c>
    </row>
    <row r="24" spans="2:12" ht="12.5">
      <c r="B24" s="114">
        <v>45454.392800925925</v>
      </c>
      <c r="C24" s="100">
        <v>590</v>
      </c>
      <c r="D24" s="115">
        <v>14.63</v>
      </c>
      <c r="E24" s="98">
        <v>8631.7000000000007</v>
      </c>
      <c r="F24" s="101" t="s">
        <v>12</v>
      </c>
    </row>
    <row r="25" spans="2:12" ht="12.5">
      <c r="B25" s="114">
        <v>45454.402245370373</v>
      </c>
      <c r="C25" s="100">
        <v>438</v>
      </c>
      <c r="D25" s="115">
        <v>14.61</v>
      </c>
      <c r="E25" s="98">
        <v>6399.1799999999994</v>
      </c>
      <c r="F25" s="101" t="s">
        <v>12</v>
      </c>
    </row>
    <row r="26" spans="2:12" ht="12.5">
      <c r="B26" s="114">
        <v>45454.417708333334</v>
      </c>
      <c r="C26" s="100">
        <v>454</v>
      </c>
      <c r="D26" s="115">
        <v>14.57</v>
      </c>
      <c r="E26" s="98">
        <v>6614.78</v>
      </c>
      <c r="F26" s="101" t="s">
        <v>12</v>
      </c>
    </row>
    <row r="27" spans="2:12" ht="12.5">
      <c r="B27" s="114">
        <v>45454.417708333334</v>
      </c>
      <c r="C27" s="100">
        <v>442</v>
      </c>
      <c r="D27" s="115">
        <v>14.57</v>
      </c>
      <c r="E27" s="98">
        <v>6439.9400000000005</v>
      </c>
      <c r="F27" s="101" t="s">
        <v>12</v>
      </c>
    </row>
    <row r="28" spans="2:12" ht="12.5">
      <c r="B28" s="114">
        <v>45454.434259259258</v>
      </c>
      <c r="C28" s="100">
        <v>637</v>
      </c>
      <c r="D28" s="115">
        <v>14.57</v>
      </c>
      <c r="E28" s="98">
        <v>9281.09</v>
      </c>
      <c r="F28" s="101" t="s">
        <v>12</v>
      </c>
    </row>
    <row r="29" spans="2:12" ht="12.5">
      <c r="B29" s="114">
        <v>45454.449016203704</v>
      </c>
      <c r="C29" s="100">
        <v>368</v>
      </c>
      <c r="D29" s="115">
        <v>14.58</v>
      </c>
      <c r="E29" s="98">
        <v>5365.44</v>
      </c>
      <c r="F29" s="101" t="s">
        <v>12</v>
      </c>
    </row>
    <row r="30" spans="2:12" ht="12.5">
      <c r="B30" s="114">
        <v>45454.449016203704</v>
      </c>
      <c r="C30" s="100">
        <v>84</v>
      </c>
      <c r="D30" s="115">
        <v>14.58</v>
      </c>
      <c r="E30" s="98">
        <v>1224.72</v>
      </c>
      <c r="F30" s="101" t="s">
        <v>12</v>
      </c>
    </row>
    <row r="31" spans="2:12" ht="12.5">
      <c r="B31" s="114">
        <v>45454.450787037036</v>
      </c>
      <c r="C31" s="100">
        <v>899</v>
      </c>
      <c r="D31" s="115">
        <v>14.56</v>
      </c>
      <c r="E31" s="98">
        <v>13089.44</v>
      </c>
      <c r="F31" s="101" t="s">
        <v>12</v>
      </c>
    </row>
    <row r="32" spans="2:12" ht="12.5">
      <c r="B32" s="114">
        <v>45454.468854166669</v>
      </c>
      <c r="C32" s="100">
        <v>443</v>
      </c>
      <c r="D32" s="115">
        <v>14.49</v>
      </c>
      <c r="E32" s="98">
        <v>6419.07</v>
      </c>
      <c r="F32" s="101" t="s">
        <v>12</v>
      </c>
    </row>
    <row r="33" spans="2:6" ht="12.5">
      <c r="B33" s="114">
        <v>45454.468854166669</v>
      </c>
      <c r="C33" s="100">
        <v>414</v>
      </c>
      <c r="D33" s="115">
        <v>14.49</v>
      </c>
      <c r="E33" s="98">
        <v>5998.86</v>
      </c>
      <c r="F33" s="101" t="s">
        <v>12</v>
      </c>
    </row>
    <row r="34" spans="2:6" ht="12.5">
      <c r="B34" s="114">
        <v>45454.498796296299</v>
      </c>
      <c r="C34" s="100">
        <v>284</v>
      </c>
      <c r="D34" s="115">
        <v>14.54</v>
      </c>
      <c r="E34" s="98">
        <v>4129.3599999999997</v>
      </c>
      <c r="F34" s="101" t="s">
        <v>12</v>
      </c>
    </row>
    <row r="35" spans="2:6" ht="12.5">
      <c r="B35" s="114">
        <v>45454.498796296299</v>
      </c>
      <c r="C35" s="100">
        <v>136</v>
      </c>
      <c r="D35" s="115">
        <v>14.54</v>
      </c>
      <c r="E35" s="98">
        <v>1977.4399999999998</v>
      </c>
      <c r="F35" s="101" t="s">
        <v>12</v>
      </c>
    </row>
    <row r="36" spans="2:6" ht="12.5">
      <c r="B36" s="114">
        <v>45454.508506944447</v>
      </c>
      <c r="C36" s="100">
        <v>236</v>
      </c>
      <c r="D36" s="115">
        <v>14.53</v>
      </c>
      <c r="E36" s="98">
        <v>3429.08</v>
      </c>
      <c r="F36" s="101" t="s">
        <v>12</v>
      </c>
    </row>
    <row r="37" spans="2:6" ht="12.5">
      <c r="B37" s="114">
        <v>45454.508506944447</v>
      </c>
      <c r="C37" s="100">
        <v>159</v>
      </c>
      <c r="D37" s="115">
        <v>14.53</v>
      </c>
      <c r="E37" s="98">
        <v>2310.27</v>
      </c>
      <c r="F37" s="101" t="s">
        <v>12</v>
      </c>
    </row>
    <row r="38" spans="2:6" ht="12.5">
      <c r="B38" s="114">
        <v>45454.508506944447</v>
      </c>
      <c r="C38" s="100">
        <v>68</v>
      </c>
      <c r="D38" s="115">
        <v>14.53</v>
      </c>
      <c r="E38" s="98">
        <v>988.04</v>
      </c>
      <c r="F38" s="101" t="s">
        <v>12</v>
      </c>
    </row>
    <row r="39" spans="2:6" ht="12.5">
      <c r="B39" s="114">
        <v>45454.515983796293</v>
      </c>
      <c r="C39" s="100">
        <v>66</v>
      </c>
      <c r="D39" s="115">
        <v>14.51</v>
      </c>
      <c r="E39" s="98">
        <v>957.66</v>
      </c>
      <c r="F39" s="101" t="s">
        <v>12</v>
      </c>
    </row>
    <row r="40" spans="2:6" ht="12.5">
      <c r="B40" s="114">
        <v>45454.515983796293</v>
      </c>
      <c r="C40" s="100">
        <v>827</v>
      </c>
      <c r="D40" s="115">
        <v>14.51</v>
      </c>
      <c r="E40" s="98">
        <v>11999.77</v>
      </c>
      <c r="F40" s="101" t="s">
        <v>12</v>
      </c>
    </row>
    <row r="41" spans="2:6" ht="12.5">
      <c r="B41" s="114">
        <v>45454.515983796293</v>
      </c>
      <c r="C41" s="100">
        <v>509</v>
      </c>
      <c r="D41" s="115">
        <v>14.51</v>
      </c>
      <c r="E41" s="98">
        <v>7385.59</v>
      </c>
      <c r="F41" s="101" t="s">
        <v>12</v>
      </c>
    </row>
    <row r="42" spans="2:6" ht="12.5">
      <c r="B42" s="114">
        <v>45454.53193287037</v>
      </c>
      <c r="C42" s="100">
        <v>103</v>
      </c>
      <c r="D42" s="115">
        <v>14.39</v>
      </c>
      <c r="E42" s="98">
        <v>1482.17</v>
      </c>
      <c r="F42" s="101" t="s">
        <v>12</v>
      </c>
    </row>
    <row r="43" spans="2:6" ht="12.5">
      <c r="B43" s="114">
        <v>45454.53193287037</v>
      </c>
      <c r="C43" s="100">
        <v>366</v>
      </c>
      <c r="D43" s="115">
        <v>14.39</v>
      </c>
      <c r="E43" s="98">
        <v>5266.74</v>
      </c>
      <c r="F43" s="101" t="s">
        <v>12</v>
      </c>
    </row>
    <row r="44" spans="2:6" ht="12.5">
      <c r="B44" s="114">
        <v>45454.536539351851</v>
      </c>
      <c r="C44" s="100">
        <v>291</v>
      </c>
      <c r="D44" s="115">
        <v>14.39</v>
      </c>
      <c r="E44" s="98">
        <v>4187.49</v>
      </c>
      <c r="F44" s="101" t="s">
        <v>12</v>
      </c>
    </row>
    <row r="45" spans="2:6" ht="12.5">
      <c r="B45" s="114">
        <v>45454.536539351851</v>
      </c>
      <c r="C45" s="100">
        <v>354</v>
      </c>
      <c r="D45" s="115">
        <v>14.39</v>
      </c>
      <c r="E45" s="98">
        <v>5094.0600000000004</v>
      </c>
      <c r="F45" s="101" t="s">
        <v>12</v>
      </c>
    </row>
    <row r="46" spans="2:6" ht="12.5">
      <c r="B46" s="114">
        <v>45454.538530092592</v>
      </c>
      <c r="C46" s="100">
        <v>63</v>
      </c>
      <c r="D46" s="115">
        <v>14.39</v>
      </c>
      <c r="E46" s="98">
        <v>906.57</v>
      </c>
      <c r="F46" s="101" t="s">
        <v>12</v>
      </c>
    </row>
    <row r="47" spans="2:6" ht="12.5">
      <c r="B47" s="114">
        <v>45454.556423611109</v>
      </c>
      <c r="C47" s="100">
        <v>443</v>
      </c>
      <c r="D47" s="115">
        <v>14.4</v>
      </c>
      <c r="E47" s="98">
        <v>6379.2</v>
      </c>
      <c r="F47" s="101" t="s">
        <v>12</v>
      </c>
    </row>
    <row r="48" spans="2:6" ht="12.5">
      <c r="B48" s="114">
        <v>45454.556423611109</v>
      </c>
      <c r="C48" s="100">
        <v>212</v>
      </c>
      <c r="D48" s="115">
        <v>14.4</v>
      </c>
      <c r="E48" s="98">
        <v>3052.8</v>
      </c>
      <c r="F48" s="101" t="s">
        <v>12</v>
      </c>
    </row>
    <row r="49" spans="2:6" ht="12.5">
      <c r="B49" s="114">
        <v>45454.556423611109</v>
      </c>
      <c r="C49" s="100">
        <v>228</v>
      </c>
      <c r="D49" s="115">
        <v>14.4</v>
      </c>
      <c r="E49" s="98">
        <v>3283.2000000000003</v>
      </c>
      <c r="F49" s="101" t="s">
        <v>12</v>
      </c>
    </row>
    <row r="50" spans="2:6" ht="12.5">
      <c r="B50" s="114">
        <v>45454.556863425925</v>
      </c>
      <c r="C50" s="100">
        <v>292</v>
      </c>
      <c r="D50" s="115">
        <v>14.39</v>
      </c>
      <c r="E50" s="98">
        <v>4201.88</v>
      </c>
      <c r="F50" s="101" t="s">
        <v>12</v>
      </c>
    </row>
    <row r="51" spans="2:6" ht="12.5">
      <c r="B51" s="114">
        <v>45454.563483796293</v>
      </c>
      <c r="C51" s="100">
        <v>460</v>
      </c>
      <c r="D51" s="115">
        <v>14.36</v>
      </c>
      <c r="E51" s="98">
        <v>6605.5999999999995</v>
      </c>
      <c r="F51" s="101" t="s">
        <v>12</v>
      </c>
    </row>
    <row r="52" spans="2:6" ht="12.5">
      <c r="B52" s="114">
        <v>45454.593009259261</v>
      </c>
      <c r="C52" s="100">
        <v>861</v>
      </c>
      <c r="D52" s="115">
        <v>14.4</v>
      </c>
      <c r="E52" s="98">
        <v>12398.4</v>
      </c>
      <c r="F52" s="101" t="s">
        <v>12</v>
      </c>
    </row>
    <row r="53" spans="2:6" ht="12.5">
      <c r="B53" s="114">
        <v>45454.596122685187</v>
      </c>
      <c r="C53" s="100">
        <v>445</v>
      </c>
      <c r="D53" s="115">
        <v>14.4</v>
      </c>
      <c r="E53" s="98">
        <v>6408</v>
      </c>
      <c r="F53" s="101" t="s">
        <v>12</v>
      </c>
    </row>
    <row r="54" spans="2:6" ht="12.5">
      <c r="B54" s="114">
        <v>45454.616388888891</v>
      </c>
      <c r="C54" s="100">
        <v>798</v>
      </c>
      <c r="D54" s="115">
        <v>14.4</v>
      </c>
      <c r="E54" s="98">
        <v>11491.2</v>
      </c>
      <c r="F54" s="101" t="s">
        <v>12</v>
      </c>
    </row>
    <row r="55" spans="2:6" ht="12.5">
      <c r="B55" s="114">
        <v>45454.621550925927</v>
      </c>
      <c r="C55" s="100">
        <v>451</v>
      </c>
      <c r="D55" s="115">
        <v>14.37</v>
      </c>
      <c r="E55" s="98">
        <v>6480.87</v>
      </c>
      <c r="F55" s="101" t="s">
        <v>12</v>
      </c>
    </row>
    <row r="56" spans="2:6" ht="12.5">
      <c r="B56" s="114">
        <v>45454.645624999997</v>
      </c>
      <c r="C56" s="100">
        <v>328</v>
      </c>
      <c r="D56" s="115">
        <v>14.41</v>
      </c>
      <c r="E56" s="98">
        <v>4726.4800000000005</v>
      </c>
      <c r="F56" s="101" t="s">
        <v>12</v>
      </c>
    </row>
    <row r="57" spans="2:6" ht="12.5">
      <c r="B57" s="114">
        <v>45454.645624999997</v>
      </c>
      <c r="C57" s="100">
        <v>432</v>
      </c>
      <c r="D57" s="115">
        <v>14.41</v>
      </c>
      <c r="E57" s="98">
        <v>6225.12</v>
      </c>
      <c r="F57" s="101" t="s">
        <v>12</v>
      </c>
    </row>
    <row r="58" spans="2:6" ht="12.5">
      <c r="B58" s="114">
        <v>45454.645624999997</v>
      </c>
      <c r="C58" s="100">
        <v>103</v>
      </c>
      <c r="D58" s="115">
        <v>14.41</v>
      </c>
      <c r="E58" s="98">
        <v>1484.23</v>
      </c>
      <c r="F58" s="101" t="s">
        <v>12</v>
      </c>
    </row>
    <row r="59" spans="2:6" ht="12.5">
      <c r="B59" s="114">
        <v>45454.648599537039</v>
      </c>
      <c r="C59" s="100">
        <v>192</v>
      </c>
      <c r="D59" s="115">
        <v>14.41</v>
      </c>
      <c r="E59" s="98">
        <v>2766.7200000000003</v>
      </c>
      <c r="F59" s="101" t="s">
        <v>12</v>
      </c>
    </row>
    <row r="60" spans="2:6" ht="12.5">
      <c r="B60" s="114">
        <v>45454.648599537039</v>
      </c>
      <c r="C60" s="100">
        <v>243</v>
      </c>
      <c r="D60" s="115">
        <v>14.41</v>
      </c>
      <c r="E60" s="98">
        <v>3501.63</v>
      </c>
      <c r="F60" s="101" t="s">
        <v>12</v>
      </c>
    </row>
    <row r="61" spans="2:6" ht="12.5">
      <c r="B61" s="114">
        <v>45454.652546296296</v>
      </c>
      <c r="C61" s="100">
        <v>473</v>
      </c>
      <c r="D61" s="115">
        <v>14.39</v>
      </c>
      <c r="E61" s="98">
        <v>6806.47</v>
      </c>
      <c r="F61" s="101" t="s">
        <v>12</v>
      </c>
    </row>
    <row r="62" spans="2:6" ht="12.5">
      <c r="B62" s="114">
        <v>45454.664641203701</v>
      </c>
      <c r="C62" s="100">
        <v>896</v>
      </c>
      <c r="D62" s="115">
        <v>14.36</v>
      </c>
      <c r="E62" s="98">
        <v>12866.56</v>
      </c>
      <c r="F62" s="101" t="s">
        <v>12</v>
      </c>
    </row>
    <row r="63" spans="2:6" ht="12.5">
      <c r="B63" s="114">
        <v>45454.685046296298</v>
      </c>
      <c r="C63" s="100">
        <v>494</v>
      </c>
      <c r="D63" s="115">
        <v>14.39</v>
      </c>
      <c r="E63" s="98">
        <v>7108.66</v>
      </c>
      <c r="F63" s="101" t="s">
        <v>12</v>
      </c>
    </row>
    <row r="64" spans="2:6" ht="12.5">
      <c r="B64" s="114">
        <v>45454.690844907411</v>
      </c>
      <c r="C64" s="100">
        <v>243</v>
      </c>
      <c r="D64" s="115">
        <v>14.39</v>
      </c>
      <c r="E64" s="98">
        <v>3496.77</v>
      </c>
      <c r="F64" s="101" t="s">
        <v>12</v>
      </c>
    </row>
    <row r="65" spans="2:6" ht="12.5">
      <c r="B65" s="114">
        <v>45454.691469907404</v>
      </c>
      <c r="C65" s="100">
        <v>997</v>
      </c>
      <c r="D65" s="115">
        <v>14.39</v>
      </c>
      <c r="E65" s="98">
        <v>14346.83</v>
      </c>
      <c r="F65" s="101" t="s">
        <v>12</v>
      </c>
    </row>
    <row r="66" spans="2:6" ht="12.5">
      <c r="B66" s="114">
        <v>45454.694293981483</v>
      </c>
      <c r="C66" s="100">
        <v>292</v>
      </c>
      <c r="D66" s="115">
        <v>14.33</v>
      </c>
      <c r="E66" s="98">
        <v>4184.3599999999997</v>
      </c>
      <c r="F66" s="101" t="s">
        <v>12</v>
      </c>
    </row>
    <row r="67" spans="2:6" ht="12.5">
      <c r="B67" s="114">
        <v>45454.694293981483</v>
      </c>
      <c r="C67" s="100">
        <v>354</v>
      </c>
      <c r="D67" s="115">
        <v>14.33</v>
      </c>
      <c r="E67" s="98">
        <v>5072.82</v>
      </c>
      <c r="F67" s="101" t="s">
        <v>12</v>
      </c>
    </row>
    <row r="68" spans="2:6" ht="12.5">
      <c r="B68" s="114">
        <v>45454.694293981483</v>
      </c>
      <c r="C68" s="100">
        <v>354</v>
      </c>
      <c r="D68" s="115">
        <v>14.33</v>
      </c>
      <c r="E68" s="98">
        <v>5072.82</v>
      </c>
      <c r="F68" s="101" t="s">
        <v>12</v>
      </c>
    </row>
    <row r="69" spans="2:6" ht="12.5">
      <c r="B69" s="114">
        <v>45454.698877314811</v>
      </c>
      <c r="C69" s="100">
        <v>455</v>
      </c>
      <c r="D69" s="115">
        <v>14.33</v>
      </c>
      <c r="E69" s="98">
        <v>6520.15</v>
      </c>
      <c r="F69" s="101" t="s">
        <v>12</v>
      </c>
    </row>
    <row r="70" spans="2:6" ht="12.5">
      <c r="B70" s="114">
        <v>45454.714502314811</v>
      </c>
      <c r="C70" s="100">
        <v>513</v>
      </c>
      <c r="D70" s="115">
        <v>14.33</v>
      </c>
      <c r="E70" s="98">
        <v>7351.29</v>
      </c>
      <c r="F70" s="101" t="s">
        <v>12</v>
      </c>
    </row>
    <row r="71" spans="2:6" ht="12.5">
      <c r="B71" s="114">
        <v>45454.721122685187</v>
      </c>
      <c r="C71" s="100">
        <v>136</v>
      </c>
      <c r="D71" s="115">
        <v>14.32</v>
      </c>
      <c r="E71" s="98">
        <v>1947.52</v>
      </c>
      <c r="F71" s="101" t="s">
        <v>12</v>
      </c>
    </row>
    <row r="72" spans="2:6" ht="12.5">
      <c r="B72" s="114">
        <v>45454.721134259256</v>
      </c>
      <c r="C72" s="100">
        <v>704</v>
      </c>
      <c r="D72" s="115">
        <v>14.32</v>
      </c>
      <c r="E72" s="98">
        <v>10081.280000000001</v>
      </c>
      <c r="F72" s="101" t="s">
        <v>12</v>
      </c>
    </row>
    <row r="73" spans="2:6" ht="12.5">
      <c r="B73" s="114">
        <v>45454.723124999997</v>
      </c>
      <c r="C73" s="100">
        <v>744</v>
      </c>
      <c r="D73" s="115">
        <v>14.32</v>
      </c>
      <c r="E73" s="98">
        <v>10654.08</v>
      </c>
      <c r="F73" s="101" t="s">
        <v>12</v>
      </c>
    </row>
    <row r="74" spans="2:6" ht="12.5">
      <c r="B74" s="114">
        <v>45454.723124999997</v>
      </c>
      <c r="C74" s="100">
        <v>416</v>
      </c>
      <c r="D74" s="115">
        <v>14.32</v>
      </c>
      <c r="E74" s="98">
        <v>5957.12</v>
      </c>
      <c r="F74" s="101" t="s">
        <v>12</v>
      </c>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A0F28-E5E6-4FD9-A0CB-DD5B2A2AC925}">
  <sheetPr codeName="Sheet2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45453</v>
      </c>
      <c r="C15" s="83">
        <f>SUMIF(F20:F5000,F15,C20:C5000)</f>
        <v>14048</v>
      </c>
      <c r="D15" s="84">
        <f>E15/C15</f>
        <v>14.384415575170845</v>
      </c>
      <c r="E15" s="84">
        <f>SUMIF(F20:F5000,F15,E20:E5000)</f>
        <v>202072.27000000002</v>
      </c>
      <c r="F15" s="85" t="s">
        <v>12</v>
      </c>
    </row>
    <row r="16" spans="2:10">
      <c r="B16" s="82">
        <v>45453</v>
      </c>
      <c r="C16" s="83">
        <f>SUMIF(F20:F5001,F16,C20:C5001)</f>
        <v>0</v>
      </c>
      <c r="D16" s="84">
        <v>0</v>
      </c>
      <c r="E16" s="84">
        <f>SUMIF(F20:F5001,F16,E20:E5001)</f>
        <v>0</v>
      </c>
      <c r="F16" s="85" t="s">
        <v>22</v>
      </c>
    </row>
    <row r="17" spans="2:12" ht="12.5">
      <c r="B17" s="82">
        <v>45453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45453.378472222219</v>
      </c>
      <c r="C20" s="100">
        <v>122</v>
      </c>
      <c r="D20" s="115">
        <v>14.35</v>
      </c>
      <c r="E20" s="98">
        <v>1750.7</v>
      </c>
      <c r="F20" s="101" t="s">
        <v>12</v>
      </c>
      <c r="G20" s="116"/>
      <c r="H20" s="113"/>
      <c r="I20" s="113"/>
      <c r="J20" s="113"/>
      <c r="K20" s="113"/>
    </row>
    <row r="21" spans="2:12" ht="12.5">
      <c r="B21" s="114">
        <v>45453.383043981485</v>
      </c>
      <c r="C21" s="100">
        <v>466</v>
      </c>
      <c r="D21" s="115">
        <v>14.35</v>
      </c>
      <c r="E21" s="98">
        <v>6687.0999999999995</v>
      </c>
      <c r="F21" s="94" t="s">
        <v>12</v>
      </c>
    </row>
    <row r="22" spans="2:12" ht="12.5">
      <c r="B22" s="114">
        <v>45453.386701388888</v>
      </c>
      <c r="C22" s="100">
        <v>435</v>
      </c>
      <c r="D22" s="115">
        <v>14.36</v>
      </c>
      <c r="E22" s="98">
        <v>6246.5999999999995</v>
      </c>
      <c r="F22" s="94" t="s">
        <v>12</v>
      </c>
    </row>
    <row r="23" spans="2:12" ht="12.5">
      <c r="B23" s="114">
        <v>45453.390833333331</v>
      </c>
      <c r="C23" s="100">
        <v>24</v>
      </c>
      <c r="D23" s="115">
        <v>14.37</v>
      </c>
      <c r="E23" s="98">
        <v>344.88</v>
      </c>
      <c r="F23" s="101" t="s">
        <v>12</v>
      </c>
    </row>
    <row r="24" spans="2:12" ht="12.5">
      <c r="B24" s="114">
        <v>45453.390833333331</v>
      </c>
      <c r="C24" s="100">
        <v>32</v>
      </c>
      <c r="D24" s="115">
        <v>14.37</v>
      </c>
      <c r="E24" s="98">
        <v>459.84</v>
      </c>
      <c r="F24" s="101" t="s">
        <v>12</v>
      </c>
    </row>
    <row r="25" spans="2:12" ht="12.5">
      <c r="B25" s="114">
        <v>45453.390833333331</v>
      </c>
      <c r="C25" s="100">
        <v>599</v>
      </c>
      <c r="D25" s="115">
        <v>14.37</v>
      </c>
      <c r="E25" s="98">
        <v>8607.6299999999992</v>
      </c>
      <c r="F25" s="101" t="s">
        <v>12</v>
      </c>
    </row>
    <row r="26" spans="2:12" ht="12.5">
      <c r="B26" s="114">
        <v>45453.390833333331</v>
      </c>
      <c r="C26" s="100">
        <v>599</v>
      </c>
      <c r="D26" s="115">
        <v>14.37</v>
      </c>
      <c r="E26" s="98">
        <v>8607.6299999999992</v>
      </c>
      <c r="F26" s="101" t="s">
        <v>12</v>
      </c>
    </row>
    <row r="27" spans="2:12" ht="12.5">
      <c r="B27" s="114">
        <v>45453.406319444446</v>
      </c>
      <c r="C27" s="100">
        <v>489</v>
      </c>
      <c r="D27" s="115">
        <v>14.38</v>
      </c>
      <c r="E27" s="98">
        <v>7031.8200000000006</v>
      </c>
      <c r="F27" s="101" t="s">
        <v>12</v>
      </c>
    </row>
    <row r="28" spans="2:12" ht="12.5">
      <c r="B28" s="114">
        <v>45453.406319444446</v>
      </c>
      <c r="C28" s="100">
        <v>276</v>
      </c>
      <c r="D28" s="115">
        <v>14.39</v>
      </c>
      <c r="E28" s="98">
        <v>3971.6400000000003</v>
      </c>
      <c r="F28" s="101" t="s">
        <v>12</v>
      </c>
    </row>
    <row r="29" spans="2:12" ht="12.5">
      <c r="B29" s="114">
        <v>45453.406319444446</v>
      </c>
      <c r="C29" s="100">
        <v>195</v>
      </c>
      <c r="D29" s="115">
        <v>14.39</v>
      </c>
      <c r="E29" s="98">
        <v>2806.05</v>
      </c>
      <c r="F29" s="101" t="s">
        <v>12</v>
      </c>
    </row>
    <row r="30" spans="2:12" ht="12.5">
      <c r="B30" s="114">
        <v>45453.426921296297</v>
      </c>
      <c r="C30" s="100">
        <v>414</v>
      </c>
      <c r="D30" s="115">
        <v>14.36</v>
      </c>
      <c r="E30" s="98">
        <v>5945.04</v>
      </c>
      <c r="F30" s="101" t="s">
        <v>12</v>
      </c>
    </row>
    <row r="31" spans="2:12" ht="12.5">
      <c r="B31" s="114">
        <v>45453.433819444443</v>
      </c>
      <c r="C31" s="100">
        <v>449</v>
      </c>
      <c r="D31" s="115">
        <v>14.34</v>
      </c>
      <c r="E31" s="98">
        <v>6438.66</v>
      </c>
      <c r="F31" s="101" t="s">
        <v>12</v>
      </c>
    </row>
    <row r="32" spans="2:12" ht="12.5">
      <c r="B32" s="114">
        <v>45453.433819444443</v>
      </c>
      <c r="C32" s="100">
        <v>115</v>
      </c>
      <c r="D32" s="115">
        <v>14.34</v>
      </c>
      <c r="E32" s="98">
        <v>1649.1</v>
      </c>
      <c r="F32" s="101" t="s">
        <v>12</v>
      </c>
    </row>
    <row r="33" spans="2:6" ht="12.5">
      <c r="B33" s="114">
        <v>45453.433819444443</v>
      </c>
      <c r="C33" s="100">
        <v>473</v>
      </c>
      <c r="D33" s="115">
        <v>14.34</v>
      </c>
      <c r="E33" s="98">
        <v>6782.82</v>
      </c>
      <c r="F33" s="101" t="s">
        <v>12</v>
      </c>
    </row>
    <row r="34" spans="2:6" ht="12.5">
      <c r="B34" s="114">
        <v>45453.433819444443</v>
      </c>
      <c r="C34" s="100">
        <v>365</v>
      </c>
      <c r="D34" s="115">
        <v>14.34</v>
      </c>
      <c r="E34" s="98">
        <v>5234.1000000000004</v>
      </c>
      <c r="F34" s="101" t="s">
        <v>12</v>
      </c>
    </row>
    <row r="35" spans="2:6" ht="12.5">
      <c r="B35" s="114">
        <v>45453.450497685182</v>
      </c>
      <c r="C35" s="100">
        <v>899</v>
      </c>
      <c r="D35" s="115">
        <v>14.32</v>
      </c>
      <c r="E35" s="98">
        <v>12873.68</v>
      </c>
      <c r="F35" s="101" t="s">
        <v>12</v>
      </c>
    </row>
    <row r="36" spans="2:6" ht="12.5">
      <c r="B36" s="114">
        <v>45453.467557870368</v>
      </c>
      <c r="C36" s="100">
        <v>884</v>
      </c>
      <c r="D36" s="115">
        <v>14.27</v>
      </c>
      <c r="E36" s="98">
        <v>12614.68</v>
      </c>
      <c r="F36" s="101" t="s">
        <v>12</v>
      </c>
    </row>
    <row r="37" spans="2:6" ht="12.5">
      <c r="B37" s="114">
        <v>45453.498182870368</v>
      </c>
      <c r="C37" s="100">
        <v>423</v>
      </c>
      <c r="D37" s="115">
        <v>14.3</v>
      </c>
      <c r="E37" s="98">
        <v>6048.9000000000005</v>
      </c>
      <c r="F37" s="101" t="s">
        <v>12</v>
      </c>
    </row>
    <row r="38" spans="2:6" ht="12.5">
      <c r="B38" s="114">
        <v>45453.519525462965</v>
      </c>
      <c r="C38" s="100">
        <v>82</v>
      </c>
      <c r="D38" s="115">
        <v>14.36</v>
      </c>
      <c r="E38" s="98">
        <v>1177.52</v>
      </c>
      <c r="F38" s="101" t="s">
        <v>12</v>
      </c>
    </row>
    <row r="39" spans="2:6" ht="12.5">
      <c r="B39" s="114">
        <v>45453.521365740744</v>
      </c>
      <c r="C39" s="100">
        <v>906</v>
      </c>
      <c r="D39" s="115">
        <v>14.38</v>
      </c>
      <c r="E39" s="98">
        <v>13028.28</v>
      </c>
      <c r="F39" s="101" t="s">
        <v>12</v>
      </c>
    </row>
    <row r="40" spans="2:6" ht="12.5">
      <c r="B40" s="114">
        <v>45453.535682870373</v>
      </c>
      <c r="C40" s="100">
        <v>849</v>
      </c>
      <c r="D40" s="115">
        <v>14.42</v>
      </c>
      <c r="E40" s="98">
        <v>12242.58</v>
      </c>
      <c r="F40" s="101" t="s">
        <v>12</v>
      </c>
    </row>
    <row r="41" spans="2:6" ht="12.5">
      <c r="B41" s="114">
        <v>45453.535682870373</v>
      </c>
      <c r="C41" s="100">
        <v>418</v>
      </c>
      <c r="D41" s="115">
        <v>14.42</v>
      </c>
      <c r="E41" s="98">
        <v>6027.56</v>
      </c>
      <c r="F41" s="101" t="s">
        <v>12</v>
      </c>
    </row>
    <row r="42" spans="2:6" ht="12.5">
      <c r="B42" s="114">
        <v>45453.535682870373</v>
      </c>
      <c r="C42" s="100">
        <v>425</v>
      </c>
      <c r="D42" s="115">
        <v>14.42</v>
      </c>
      <c r="E42" s="98">
        <v>6128.5</v>
      </c>
      <c r="F42" s="101" t="s">
        <v>12</v>
      </c>
    </row>
    <row r="43" spans="2:6" ht="12.5">
      <c r="B43" s="114">
        <v>45453.575115740743</v>
      </c>
      <c r="C43" s="100">
        <v>91</v>
      </c>
      <c r="D43" s="115">
        <v>14.43</v>
      </c>
      <c r="E43" s="98">
        <v>1313.1299999999999</v>
      </c>
      <c r="F43" s="101" t="s">
        <v>12</v>
      </c>
    </row>
    <row r="44" spans="2:6" ht="12.5">
      <c r="B44" s="114">
        <v>45453.575115740743</v>
      </c>
      <c r="C44" s="100">
        <v>350</v>
      </c>
      <c r="D44" s="115">
        <v>14.43</v>
      </c>
      <c r="E44" s="98">
        <v>5050.5</v>
      </c>
      <c r="F44" s="101" t="s">
        <v>12</v>
      </c>
    </row>
    <row r="45" spans="2:6" ht="12.5">
      <c r="B45" s="114">
        <v>45453.576354166667</v>
      </c>
      <c r="C45" s="100">
        <v>296</v>
      </c>
      <c r="D45" s="115">
        <v>14.42</v>
      </c>
      <c r="E45" s="98">
        <v>4268.32</v>
      </c>
      <c r="F45" s="101" t="s">
        <v>12</v>
      </c>
    </row>
    <row r="46" spans="2:6" ht="12.5">
      <c r="B46" s="114">
        <v>45453.576354166667</v>
      </c>
      <c r="C46" s="100">
        <v>496</v>
      </c>
      <c r="D46" s="115">
        <v>14.42</v>
      </c>
      <c r="E46" s="98">
        <v>7152.32</v>
      </c>
      <c r="F46" s="101" t="s">
        <v>12</v>
      </c>
    </row>
    <row r="47" spans="2:6" ht="12.5">
      <c r="B47" s="114">
        <v>45453.576354166667</v>
      </c>
      <c r="C47" s="100">
        <v>185</v>
      </c>
      <c r="D47" s="115">
        <v>14.42</v>
      </c>
      <c r="E47" s="98">
        <v>2667.7</v>
      </c>
      <c r="F47" s="101" t="s">
        <v>12</v>
      </c>
    </row>
    <row r="48" spans="2:6" ht="12.5">
      <c r="B48" s="114">
        <v>45453.576354166667</v>
      </c>
      <c r="C48" s="100">
        <v>496</v>
      </c>
      <c r="D48" s="115">
        <v>14.42</v>
      </c>
      <c r="E48" s="98">
        <v>7152.32</v>
      </c>
      <c r="F48" s="101" t="s">
        <v>12</v>
      </c>
    </row>
    <row r="49" spans="2:6" ht="12.5">
      <c r="B49" s="114">
        <v>45453.602835648147</v>
      </c>
      <c r="C49" s="100">
        <v>475</v>
      </c>
      <c r="D49" s="115">
        <v>14.46</v>
      </c>
      <c r="E49" s="98">
        <v>6868.5</v>
      </c>
      <c r="F49" s="101" t="s">
        <v>12</v>
      </c>
    </row>
    <row r="50" spans="2:6" ht="12.5">
      <c r="B50" s="114">
        <v>45453.607754629629</v>
      </c>
      <c r="C50" s="100">
        <v>269</v>
      </c>
      <c r="D50" s="115">
        <v>14.49</v>
      </c>
      <c r="E50" s="98">
        <v>3897.81</v>
      </c>
      <c r="F50" s="101" t="s">
        <v>12</v>
      </c>
    </row>
    <row r="51" spans="2:6" ht="12.5">
      <c r="B51" s="114">
        <v>45453.607754629629</v>
      </c>
      <c r="C51" s="100">
        <v>167</v>
      </c>
      <c r="D51" s="115">
        <v>14.49</v>
      </c>
      <c r="E51" s="98">
        <v>2419.83</v>
      </c>
      <c r="F51" s="101" t="s">
        <v>12</v>
      </c>
    </row>
    <row r="52" spans="2:6" ht="12.5">
      <c r="B52" s="114">
        <v>45453.613483796296</v>
      </c>
      <c r="C52" s="100">
        <v>273</v>
      </c>
      <c r="D52" s="115">
        <v>14.48</v>
      </c>
      <c r="E52" s="98">
        <v>3953.04</v>
      </c>
      <c r="F52" s="101" t="s">
        <v>12</v>
      </c>
    </row>
    <row r="53" spans="2:6" ht="12.5">
      <c r="B53" s="114">
        <v>45453.613483796296</v>
      </c>
      <c r="C53" s="100">
        <v>150</v>
      </c>
      <c r="D53" s="115">
        <v>14.48</v>
      </c>
      <c r="E53" s="98">
        <v>2172</v>
      </c>
      <c r="F53" s="101" t="s">
        <v>12</v>
      </c>
    </row>
    <row r="54" spans="2:6" ht="12.5">
      <c r="B54" s="114">
        <v>45453.623923611114</v>
      </c>
      <c r="C54" s="100">
        <v>258</v>
      </c>
      <c r="D54" s="115">
        <v>14.47</v>
      </c>
      <c r="E54" s="98">
        <v>3733.26</v>
      </c>
      <c r="F54" s="101" t="s">
        <v>12</v>
      </c>
    </row>
    <row r="55" spans="2:6" ht="12.5">
      <c r="B55" s="114">
        <v>45453.623923611114</v>
      </c>
      <c r="C55" s="100">
        <v>244</v>
      </c>
      <c r="D55" s="115">
        <v>14.47</v>
      </c>
      <c r="E55" s="98">
        <v>3530.6800000000003</v>
      </c>
      <c r="F55" s="101" t="s">
        <v>12</v>
      </c>
    </row>
    <row r="56" spans="2:6" ht="12.5">
      <c r="B56" s="114">
        <v>45453.646817129629</v>
      </c>
      <c r="C56" s="100">
        <v>359</v>
      </c>
      <c r="D56" s="115">
        <v>14.45</v>
      </c>
      <c r="E56" s="98">
        <v>5187.55</v>
      </c>
      <c r="F56" s="101" t="s">
        <v>12</v>
      </c>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5DAEC-E7D2-4324-AA32-9E5849419C35}">
  <sheetPr codeName="Sheet3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45450</v>
      </c>
      <c r="C15" s="83">
        <f>SUMIF(F20:F5000,F15,C20:C5000)</f>
        <v>19060</v>
      </c>
      <c r="D15" s="84">
        <f>E15/C15</f>
        <v>14.358090241343128</v>
      </c>
      <c r="E15" s="84">
        <f>SUMIF(F20:F5000,F15,E20:E5000)</f>
        <v>273665.2</v>
      </c>
      <c r="F15" s="85" t="s">
        <v>12</v>
      </c>
    </row>
    <row r="16" spans="2:10">
      <c r="B16" s="82">
        <v>45450</v>
      </c>
      <c r="C16" s="83">
        <f>SUMIF(F20:F5001,F16,C20:C5001)</f>
        <v>0</v>
      </c>
      <c r="D16" s="84">
        <v>0</v>
      </c>
      <c r="E16" s="84">
        <f>SUMIF(F20:F5001,F16,E20:E5001)</f>
        <v>0</v>
      </c>
      <c r="F16" s="85" t="s">
        <v>22</v>
      </c>
    </row>
    <row r="17" spans="2:12" ht="12.5">
      <c r="B17" s="82">
        <v>45450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45450.380347222221</v>
      </c>
      <c r="C20" s="100">
        <v>55</v>
      </c>
      <c r="D20" s="115">
        <v>14.31</v>
      </c>
      <c r="E20" s="98">
        <v>787.05000000000007</v>
      </c>
      <c r="F20" s="101" t="s">
        <v>12</v>
      </c>
      <c r="G20" s="116"/>
      <c r="H20" s="113"/>
      <c r="I20" s="113"/>
      <c r="J20" s="113"/>
      <c r="K20" s="113"/>
    </row>
    <row r="21" spans="2:12" ht="12.5">
      <c r="B21" s="114">
        <v>45450.386273148149</v>
      </c>
      <c r="C21" s="100">
        <v>476</v>
      </c>
      <c r="D21" s="115">
        <v>14.37</v>
      </c>
      <c r="E21" s="98">
        <v>6840.12</v>
      </c>
      <c r="F21" s="94" t="s">
        <v>12</v>
      </c>
    </row>
    <row r="22" spans="2:12" ht="12.5">
      <c r="B22" s="114">
        <v>45450.386273148149</v>
      </c>
      <c r="C22" s="100">
        <v>549</v>
      </c>
      <c r="D22" s="115">
        <v>14.37</v>
      </c>
      <c r="E22" s="98">
        <v>7889.1299999999992</v>
      </c>
      <c r="F22" s="94" t="s">
        <v>12</v>
      </c>
    </row>
    <row r="23" spans="2:12" ht="12.5">
      <c r="B23" s="114">
        <v>45450.391238425924</v>
      </c>
      <c r="C23" s="100">
        <v>144</v>
      </c>
      <c r="D23" s="115">
        <v>14.37</v>
      </c>
      <c r="E23" s="98">
        <v>2069.2799999999997</v>
      </c>
      <c r="F23" s="101" t="s">
        <v>12</v>
      </c>
    </row>
    <row r="24" spans="2:12" ht="12.5">
      <c r="B24" s="114">
        <v>45450.391238425924</v>
      </c>
      <c r="C24" s="100">
        <v>961</v>
      </c>
      <c r="D24" s="115">
        <v>14.37</v>
      </c>
      <c r="E24" s="98">
        <v>13809.57</v>
      </c>
      <c r="F24" s="101" t="s">
        <v>12</v>
      </c>
    </row>
    <row r="25" spans="2:12" ht="12.5">
      <c r="B25" s="114">
        <v>45450.395879629628</v>
      </c>
      <c r="C25" s="100">
        <v>494</v>
      </c>
      <c r="D25" s="115">
        <v>14.35</v>
      </c>
      <c r="E25" s="98">
        <v>7088.9</v>
      </c>
      <c r="F25" s="101" t="s">
        <v>12</v>
      </c>
    </row>
    <row r="26" spans="2:12" ht="12.5">
      <c r="B26" s="114">
        <v>45450.409039351849</v>
      </c>
      <c r="C26" s="100">
        <v>191</v>
      </c>
      <c r="D26" s="115">
        <v>14.41</v>
      </c>
      <c r="E26" s="98">
        <v>2752.31</v>
      </c>
      <c r="F26" s="101" t="s">
        <v>12</v>
      </c>
    </row>
    <row r="27" spans="2:12" ht="12.5">
      <c r="B27" s="114">
        <v>45450.409039351849</v>
      </c>
      <c r="C27" s="100">
        <v>332</v>
      </c>
      <c r="D27" s="115">
        <v>14.41</v>
      </c>
      <c r="E27" s="98">
        <v>4784.12</v>
      </c>
      <c r="F27" s="101" t="s">
        <v>12</v>
      </c>
    </row>
    <row r="28" spans="2:12" ht="12.5">
      <c r="B28" s="114">
        <v>45450.418553240743</v>
      </c>
      <c r="C28" s="100">
        <v>505</v>
      </c>
      <c r="D28" s="115">
        <v>14.4</v>
      </c>
      <c r="E28" s="98">
        <v>7272</v>
      </c>
      <c r="F28" s="101" t="s">
        <v>12</v>
      </c>
    </row>
    <row r="29" spans="2:12" ht="12.5">
      <c r="B29" s="114">
        <v>45450.429340277777</v>
      </c>
      <c r="C29" s="100">
        <v>427</v>
      </c>
      <c r="D29" s="115">
        <v>14.41</v>
      </c>
      <c r="E29" s="98">
        <v>6153.07</v>
      </c>
      <c r="F29" s="101" t="s">
        <v>12</v>
      </c>
    </row>
    <row r="30" spans="2:12" ht="12.5">
      <c r="B30" s="114">
        <v>45450.429340277777</v>
      </c>
      <c r="C30" s="100">
        <v>213</v>
      </c>
      <c r="D30" s="115">
        <v>14.41</v>
      </c>
      <c r="E30" s="98">
        <v>3069.33</v>
      </c>
      <c r="F30" s="101" t="s">
        <v>12</v>
      </c>
    </row>
    <row r="31" spans="2:12" ht="12.5">
      <c r="B31" s="114">
        <v>45450.429340277777</v>
      </c>
      <c r="C31" s="100">
        <v>324</v>
      </c>
      <c r="D31" s="115">
        <v>14.41</v>
      </c>
      <c r="E31" s="98">
        <v>4668.84</v>
      </c>
      <c r="F31" s="101" t="s">
        <v>12</v>
      </c>
    </row>
    <row r="32" spans="2:12" ht="12.5">
      <c r="B32" s="114">
        <v>45450.438344907408</v>
      </c>
      <c r="C32" s="100">
        <v>467</v>
      </c>
      <c r="D32" s="115">
        <v>14.34</v>
      </c>
      <c r="E32" s="98">
        <v>6696.78</v>
      </c>
      <c r="F32" s="101" t="s">
        <v>12</v>
      </c>
    </row>
    <row r="33" spans="2:6" ht="12.5">
      <c r="B33" s="114">
        <v>45450.447569444441</v>
      </c>
      <c r="C33" s="100">
        <v>2</v>
      </c>
      <c r="D33" s="115">
        <v>14.34</v>
      </c>
      <c r="E33" s="98">
        <v>28.68</v>
      </c>
      <c r="F33" s="101" t="s">
        <v>12</v>
      </c>
    </row>
    <row r="34" spans="2:6" ht="12.5">
      <c r="B34" s="114">
        <v>45450.458402777775</v>
      </c>
      <c r="C34" s="100">
        <v>680</v>
      </c>
      <c r="D34" s="115">
        <v>14.35</v>
      </c>
      <c r="E34" s="98">
        <v>9758</v>
      </c>
      <c r="F34" s="101" t="s">
        <v>12</v>
      </c>
    </row>
    <row r="35" spans="2:6" ht="12.5">
      <c r="B35" s="114">
        <v>45450.458402777775</v>
      </c>
      <c r="C35" s="100">
        <v>315</v>
      </c>
      <c r="D35" s="115">
        <v>14.35</v>
      </c>
      <c r="E35" s="98">
        <v>4520.25</v>
      </c>
      <c r="F35" s="101" t="s">
        <v>12</v>
      </c>
    </row>
    <row r="36" spans="2:6" ht="12.5">
      <c r="B36" s="114">
        <v>45450.472256944442</v>
      </c>
      <c r="C36" s="100">
        <v>268</v>
      </c>
      <c r="D36" s="115">
        <v>14.34</v>
      </c>
      <c r="E36" s="98">
        <v>3843.12</v>
      </c>
      <c r="F36" s="101" t="s">
        <v>12</v>
      </c>
    </row>
    <row r="37" spans="2:6" ht="12.5">
      <c r="B37" s="114">
        <v>45450.472256944442</v>
      </c>
      <c r="C37" s="100">
        <v>439</v>
      </c>
      <c r="D37" s="115">
        <v>14.34</v>
      </c>
      <c r="E37" s="98">
        <v>6295.26</v>
      </c>
      <c r="F37" s="101" t="s">
        <v>12</v>
      </c>
    </row>
    <row r="38" spans="2:6" ht="12.5">
      <c r="B38" s="114">
        <v>45450.472256944442</v>
      </c>
      <c r="C38" s="100">
        <v>169</v>
      </c>
      <c r="D38" s="115">
        <v>14.34</v>
      </c>
      <c r="E38" s="98">
        <v>2423.46</v>
      </c>
      <c r="F38" s="101" t="s">
        <v>12</v>
      </c>
    </row>
    <row r="39" spans="2:6" ht="12.5">
      <c r="B39" s="114">
        <v>45450.488020833334</v>
      </c>
      <c r="C39" s="100">
        <v>485</v>
      </c>
      <c r="D39" s="115">
        <v>14.32</v>
      </c>
      <c r="E39" s="98">
        <v>6945.2</v>
      </c>
      <c r="F39" s="101" t="s">
        <v>12</v>
      </c>
    </row>
    <row r="40" spans="2:6" ht="12.5">
      <c r="B40" s="114">
        <v>45450.501284722224</v>
      </c>
      <c r="C40" s="100">
        <v>480</v>
      </c>
      <c r="D40" s="115">
        <v>14.34</v>
      </c>
      <c r="E40" s="98">
        <v>6883.2</v>
      </c>
      <c r="F40" s="101" t="s">
        <v>12</v>
      </c>
    </row>
    <row r="41" spans="2:6" ht="12.5">
      <c r="B41" s="114">
        <v>45450.508368055554</v>
      </c>
      <c r="C41" s="100">
        <v>453</v>
      </c>
      <c r="D41" s="115">
        <v>14.35</v>
      </c>
      <c r="E41" s="98">
        <v>6500.55</v>
      </c>
      <c r="F41" s="101" t="s">
        <v>12</v>
      </c>
    </row>
    <row r="42" spans="2:6" ht="12.5">
      <c r="B42" s="114">
        <v>45450.522835648146</v>
      </c>
      <c r="C42" s="100">
        <v>100</v>
      </c>
      <c r="D42" s="115">
        <v>14.36</v>
      </c>
      <c r="E42" s="98">
        <v>1436</v>
      </c>
      <c r="F42" s="101" t="s">
        <v>12</v>
      </c>
    </row>
    <row r="43" spans="2:6" ht="12.5">
      <c r="B43" s="114">
        <v>45450.522835648146</v>
      </c>
      <c r="C43" s="100">
        <v>365</v>
      </c>
      <c r="D43" s="115">
        <v>14.36</v>
      </c>
      <c r="E43" s="98">
        <v>5241.3999999999996</v>
      </c>
      <c r="F43" s="101" t="s">
        <v>12</v>
      </c>
    </row>
    <row r="44" spans="2:6" ht="12.5">
      <c r="B44" s="114">
        <v>45450.534756944442</v>
      </c>
      <c r="C44" s="100">
        <v>391</v>
      </c>
      <c r="D44" s="115">
        <v>14.33</v>
      </c>
      <c r="E44" s="98">
        <v>5603.03</v>
      </c>
      <c r="F44" s="101" t="s">
        <v>12</v>
      </c>
    </row>
    <row r="45" spans="2:6" ht="12.5">
      <c r="B45" s="114">
        <v>45450.534756944442</v>
      </c>
      <c r="C45" s="100">
        <v>105</v>
      </c>
      <c r="D45" s="115">
        <v>14.33</v>
      </c>
      <c r="E45" s="98">
        <v>1504.65</v>
      </c>
      <c r="F45" s="101" t="s">
        <v>12</v>
      </c>
    </row>
    <row r="46" spans="2:6" ht="12.5">
      <c r="B46" s="114">
        <v>45450.537523148145</v>
      </c>
      <c r="C46" s="100">
        <v>460</v>
      </c>
      <c r="D46" s="115">
        <v>14.32</v>
      </c>
      <c r="E46" s="98">
        <v>6587.2</v>
      </c>
      <c r="F46" s="101" t="s">
        <v>12</v>
      </c>
    </row>
    <row r="47" spans="2:6" ht="12.5">
      <c r="B47" s="114">
        <v>45450.558738425927</v>
      </c>
      <c r="C47" s="100">
        <v>503</v>
      </c>
      <c r="D47" s="115">
        <v>14.31</v>
      </c>
      <c r="E47" s="98">
        <v>7197.93</v>
      </c>
      <c r="F47" s="101" t="s">
        <v>12</v>
      </c>
    </row>
    <row r="48" spans="2:6" ht="12.5">
      <c r="B48" s="114">
        <v>45450.565555555557</v>
      </c>
      <c r="C48" s="100">
        <v>441</v>
      </c>
      <c r="D48" s="115">
        <v>14.34</v>
      </c>
      <c r="E48" s="98">
        <v>6323.94</v>
      </c>
      <c r="F48" s="101" t="s">
        <v>12</v>
      </c>
    </row>
    <row r="49" spans="2:6" ht="12.5">
      <c r="B49" s="114">
        <v>45450.575277777774</v>
      </c>
      <c r="C49" s="100">
        <v>460</v>
      </c>
      <c r="D49" s="115">
        <v>14.33</v>
      </c>
      <c r="E49" s="98">
        <v>6591.8</v>
      </c>
      <c r="F49" s="101" t="s">
        <v>12</v>
      </c>
    </row>
    <row r="50" spans="2:6" ht="12.5">
      <c r="B50" s="114">
        <v>45450.604178240741</v>
      </c>
      <c r="C50" s="100">
        <v>247</v>
      </c>
      <c r="D50" s="115">
        <v>14.35</v>
      </c>
      <c r="E50" s="98">
        <v>3544.45</v>
      </c>
      <c r="F50" s="101" t="s">
        <v>12</v>
      </c>
    </row>
    <row r="51" spans="2:6" ht="12.5">
      <c r="B51" s="114">
        <v>45450.604178240741</v>
      </c>
      <c r="C51" s="100">
        <v>456</v>
      </c>
      <c r="D51" s="115">
        <v>14.35</v>
      </c>
      <c r="E51" s="98">
        <v>6543.5999999999995</v>
      </c>
      <c r="F51" s="101" t="s">
        <v>12</v>
      </c>
    </row>
    <row r="52" spans="2:6" ht="12.5">
      <c r="B52" s="114">
        <v>45450.604178240741</v>
      </c>
      <c r="C52" s="100">
        <v>191</v>
      </c>
      <c r="D52" s="115">
        <v>14.35</v>
      </c>
      <c r="E52" s="98">
        <v>2740.85</v>
      </c>
      <c r="F52" s="101" t="s">
        <v>12</v>
      </c>
    </row>
    <row r="53" spans="2:6" ht="12.5">
      <c r="B53" s="114">
        <v>45450.604178240741</v>
      </c>
      <c r="C53" s="100">
        <v>436</v>
      </c>
      <c r="D53" s="115">
        <v>14.35</v>
      </c>
      <c r="E53" s="98">
        <v>6256.5999999999995</v>
      </c>
      <c r="F53" s="101" t="s">
        <v>12</v>
      </c>
    </row>
    <row r="54" spans="2:6" ht="12.5">
      <c r="B54" s="114">
        <v>45450.624305555553</v>
      </c>
      <c r="C54" s="100">
        <v>935</v>
      </c>
      <c r="D54" s="115">
        <v>14.34</v>
      </c>
      <c r="E54" s="98">
        <v>13407.9</v>
      </c>
      <c r="F54" s="101" t="s">
        <v>12</v>
      </c>
    </row>
    <row r="55" spans="2:6" ht="12.5">
      <c r="B55" s="114">
        <v>45450.635358796295</v>
      </c>
      <c r="C55" s="100">
        <v>231</v>
      </c>
      <c r="D55" s="115">
        <v>14.33</v>
      </c>
      <c r="E55" s="98">
        <v>3310.23</v>
      </c>
      <c r="F55" s="101" t="s">
        <v>12</v>
      </c>
    </row>
    <row r="56" spans="2:6" ht="12.5">
      <c r="B56" s="114">
        <v>45450.635358796295</v>
      </c>
      <c r="C56" s="100">
        <v>260</v>
      </c>
      <c r="D56" s="115">
        <v>14.33</v>
      </c>
      <c r="E56" s="98">
        <v>3725.8</v>
      </c>
      <c r="F56" s="101" t="s">
        <v>12</v>
      </c>
    </row>
    <row r="57" spans="2:6" ht="12.5">
      <c r="B57" s="114">
        <v>45450.644525462965</v>
      </c>
      <c r="C57" s="100">
        <v>454</v>
      </c>
      <c r="D57" s="115">
        <v>14.32</v>
      </c>
      <c r="E57" s="98">
        <v>6501.28</v>
      </c>
      <c r="F57" s="101" t="s">
        <v>12</v>
      </c>
    </row>
    <row r="58" spans="2:6" ht="12.5">
      <c r="B58" s="114">
        <v>45450.649085648147</v>
      </c>
      <c r="C58" s="100">
        <v>506</v>
      </c>
      <c r="D58" s="115">
        <v>14.3</v>
      </c>
      <c r="E58" s="98">
        <v>7235.8</v>
      </c>
      <c r="F58" s="101" t="s">
        <v>12</v>
      </c>
    </row>
    <row r="59" spans="2:6" ht="12.5">
      <c r="B59" s="114">
        <v>45450.659016203703</v>
      </c>
      <c r="C59" s="100">
        <v>466</v>
      </c>
      <c r="D59" s="115">
        <v>14.31</v>
      </c>
      <c r="E59" s="98">
        <v>6668.46</v>
      </c>
      <c r="F59" s="101" t="s">
        <v>12</v>
      </c>
    </row>
    <row r="60" spans="2:6" ht="12.5">
      <c r="B60" s="114">
        <v>45450.659016203703</v>
      </c>
      <c r="C60" s="100">
        <v>488</v>
      </c>
      <c r="D60" s="115">
        <v>14.31</v>
      </c>
      <c r="E60" s="98">
        <v>6983.2800000000007</v>
      </c>
      <c r="F60" s="101" t="s">
        <v>12</v>
      </c>
    </row>
    <row r="61" spans="2:6" ht="12.5">
      <c r="B61" s="114">
        <v>45450.678761574076</v>
      </c>
      <c r="C61" s="100">
        <v>1051</v>
      </c>
      <c r="D61" s="115">
        <v>14.4</v>
      </c>
      <c r="E61" s="98">
        <v>15134.4</v>
      </c>
      <c r="F61" s="101" t="s">
        <v>12</v>
      </c>
    </row>
    <row r="62" spans="2:6" ht="12.5">
      <c r="B62" s="114">
        <v>45450.686030092591</v>
      </c>
      <c r="C62" s="100">
        <v>146</v>
      </c>
      <c r="D62" s="115">
        <v>14.4</v>
      </c>
      <c r="E62" s="98">
        <v>2102.4</v>
      </c>
      <c r="F62" s="101" t="s">
        <v>12</v>
      </c>
    </row>
    <row r="63" spans="2:6" ht="12.5">
      <c r="B63" s="114">
        <v>45450.698460648149</v>
      </c>
      <c r="C63" s="100">
        <v>1440</v>
      </c>
      <c r="D63" s="115">
        <v>14.41</v>
      </c>
      <c r="E63" s="98">
        <v>20750.400000000001</v>
      </c>
      <c r="F63" s="101" t="s">
        <v>12</v>
      </c>
    </row>
    <row r="64" spans="2:6" ht="12.5">
      <c r="B64" s="114">
        <v>45450.698460648149</v>
      </c>
      <c r="C64" s="100">
        <v>199</v>
      </c>
      <c r="D64" s="115">
        <v>14.42</v>
      </c>
      <c r="E64" s="98">
        <v>2869.58</v>
      </c>
      <c r="F64" s="101" t="s">
        <v>12</v>
      </c>
    </row>
    <row r="65" spans="2:6" ht="12.5">
      <c r="B65" s="114">
        <v>45450.698460648149</v>
      </c>
      <c r="C65" s="100">
        <v>300</v>
      </c>
      <c r="D65" s="115">
        <v>14.42</v>
      </c>
      <c r="E65" s="98">
        <v>4326</v>
      </c>
      <c r="F65" s="101" t="s">
        <v>12</v>
      </c>
    </row>
    <row r="66" spans="2:6" ht="12.5">
      <c r="B66" s="114"/>
      <c r="D66" s="115"/>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0A3E5-E75D-487A-8F7D-A255AAD2A108}">
  <sheetPr codeName="Sheet3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45449</v>
      </c>
      <c r="C15" s="83">
        <f>SUMIF(F20:F5000,F15,C20:C5000)</f>
        <v>19669</v>
      </c>
      <c r="D15" s="84">
        <f>E15/C15</f>
        <v>14.433264527937361</v>
      </c>
      <c r="E15" s="84">
        <f>SUMIF(F20:F5000,F15,E20:E5000)</f>
        <v>283887.87999999995</v>
      </c>
      <c r="F15" s="85" t="s">
        <v>12</v>
      </c>
    </row>
    <row r="16" spans="2:10">
      <c r="B16" s="82">
        <v>45449</v>
      </c>
      <c r="C16" s="83">
        <f>SUMIF(F20:F5001,F16,C20:C5001)</f>
        <v>0</v>
      </c>
      <c r="D16" s="84">
        <v>0</v>
      </c>
      <c r="E16" s="84">
        <f>SUMIF(F20:F5001,F16,E20:E5001)</f>
        <v>0</v>
      </c>
      <c r="F16" s="85" t="s">
        <v>22</v>
      </c>
    </row>
    <row r="17" spans="2:12" ht="12.5">
      <c r="B17" s="82">
        <v>45449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45449.384317129632</v>
      </c>
      <c r="C20" s="100">
        <v>28</v>
      </c>
      <c r="D20" s="115">
        <v>14.4</v>
      </c>
      <c r="E20" s="98">
        <v>403.2</v>
      </c>
      <c r="F20" s="101" t="s">
        <v>12</v>
      </c>
      <c r="G20" s="116"/>
      <c r="H20" s="113"/>
      <c r="I20" s="113"/>
      <c r="J20" s="113"/>
      <c r="K20" s="113"/>
    </row>
    <row r="21" spans="2:12" ht="12.5">
      <c r="B21" s="114">
        <v>45449.384317129632</v>
      </c>
      <c r="C21" s="100">
        <v>556</v>
      </c>
      <c r="D21" s="115">
        <v>14.4</v>
      </c>
      <c r="E21" s="98">
        <v>8006.4000000000005</v>
      </c>
      <c r="F21" s="94" t="s">
        <v>12</v>
      </c>
    </row>
    <row r="22" spans="2:12" ht="12.5">
      <c r="B22" s="114">
        <v>45449.384386574071</v>
      </c>
      <c r="C22" s="100">
        <v>258</v>
      </c>
      <c r="D22" s="115">
        <v>14.38</v>
      </c>
      <c r="E22" s="98">
        <v>3710.0400000000004</v>
      </c>
      <c r="F22" s="94" t="s">
        <v>12</v>
      </c>
    </row>
    <row r="23" spans="2:12" ht="12.5">
      <c r="B23" s="114">
        <v>45449.384386574071</v>
      </c>
      <c r="C23" s="100">
        <v>331</v>
      </c>
      <c r="D23" s="115">
        <v>14.38</v>
      </c>
      <c r="E23" s="98">
        <v>4759.7800000000007</v>
      </c>
      <c r="F23" s="101" t="s">
        <v>12</v>
      </c>
    </row>
    <row r="24" spans="2:12" ht="12.5">
      <c r="B24" s="114">
        <v>45449.387696759259</v>
      </c>
      <c r="C24" s="100">
        <v>626</v>
      </c>
      <c r="D24" s="115">
        <v>14.4</v>
      </c>
      <c r="E24" s="98">
        <v>9014.4</v>
      </c>
      <c r="F24" s="101" t="s">
        <v>12</v>
      </c>
    </row>
    <row r="25" spans="2:12" ht="12.5">
      <c r="B25" s="114">
        <v>45449.390451388892</v>
      </c>
      <c r="C25" s="100">
        <v>675</v>
      </c>
      <c r="D25" s="115">
        <v>14.42</v>
      </c>
      <c r="E25" s="98">
        <v>9733.5</v>
      </c>
      <c r="F25" s="101" t="s">
        <v>12</v>
      </c>
    </row>
    <row r="26" spans="2:12" ht="12.5">
      <c r="B26" s="114">
        <v>45449.395011574074</v>
      </c>
      <c r="C26" s="100">
        <v>618</v>
      </c>
      <c r="D26" s="115">
        <v>14.42</v>
      </c>
      <c r="E26" s="98">
        <v>8911.56</v>
      </c>
      <c r="F26" s="101" t="s">
        <v>12</v>
      </c>
    </row>
    <row r="27" spans="2:12" ht="12.5">
      <c r="B27" s="114">
        <v>45449.400601851848</v>
      </c>
      <c r="C27" s="100">
        <v>562</v>
      </c>
      <c r="D27" s="115">
        <v>14.5</v>
      </c>
      <c r="E27" s="98">
        <v>8149</v>
      </c>
      <c r="F27" s="101" t="s">
        <v>12</v>
      </c>
    </row>
    <row r="28" spans="2:12" ht="12.5">
      <c r="B28" s="114">
        <v>45449.402916666666</v>
      </c>
      <c r="C28" s="100">
        <v>659</v>
      </c>
      <c r="D28" s="115">
        <v>14.51</v>
      </c>
      <c r="E28" s="98">
        <v>9562.09</v>
      </c>
      <c r="F28" s="101" t="s">
        <v>12</v>
      </c>
    </row>
    <row r="29" spans="2:12" ht="12.5">
      <c r="B29" s="114">
        <v>45449.41128472222</v>
      </c>
      <c r="C29" s="100">
        <v>185</v>
      </c>
      <c r="D29" s="115">
        <v>14.56</v>
      </c>
      <c r="E29" s="98">
        <v>2693.6</v>
      </c>
      <c r="F29" s="101" t="s">
        <v>12</v>
      </c>
    </row>
    <row r="30" spans="2:12" ht="12.5">
      <c r="B30" s="114">
        <v>45449.41128472222</v>
      </c>
      <c r="C30" s="100">
        <v>499</v>
      </c>
      <c r="D30" s="115">
        <v>14.56</v>
      </c>
      <c r="E30" s="98">
        <v>7265.4400000000005</v>
      </c>
      <c r="F30" s="101" t="s">
        <v>12</v>
      </c>
    </row>
    <row r="31" spans="2:12" ht="12.5">
      <c r="B31" s="114">
        <v>45449.416388888887</v>
      </c>
      <c r="C31" s="100">
        <v>612</v>
      </c>
      <c r="D31" s="115">
        <v>14.56</v>
      </c>
      <c r="E31" s="98">
        <v>8910.7200000000012</v>
      </c>
      <c r="F31" s="101" t="s">
        <v>12</v>
      </c>
    </row>
    <row r="32" spans="2:12" ht="12.5">
      <c r="B32" s="114">
        <v>45449.432291666664</v>
      </c>
      <c r="C32" s="100">
        <v>578</v>
      </c>
      <c r="D32" s="115">
        <v>14.68</v>
      </c>
      <c r="E32" s="98">
        <v>8485.0399999999991</v>
      </c>
      <c r="F32" s="101" t="s">
        <v>12</v>
      </c>
    </row>
    <row r="33" spans="2:6" ht="12.5">
      <c r="B33" s="114">
        <v>45449.499652777777</v>
      </c>
      <c r="C33" s="100">
        <v>108</v>
      </c>
      <c r="D33" s="115">
        <v>14.49</v>
      </c>
      <c r="E33" s="98">
        <v>1564.92</v>
      </c>
      <c r="F33" s="101" t="s">
        <v>12</v>
      </c>
    </row>
    <row r="34" spans="2:6" ht="12.5">
      <c r="B34" s="114">
        <v>45449.499652777777</v>
      </c>
      <c r="C34" s="100">
        <v>129</v>
      </c>
      <c r="D34" s="115">
        <v>14.49</v>
      </c>
      <c r="E34" s="98">
        <v>1869.21</v>
      </c>
      <c r="F34" s="101" t="s">
        <v>12</v>
      </c>
    </row>
    <row r="35" spans="2:6" ht="12.5">
      <c r="B35" s="114">
        <v>45449.499652777777</v>
      </c>
      <c r="C35" s="100">
        <v>362</v>
      </c>
      <c r="D35" s="115">
        <v>14.49</v>
      </c>
      <c r="E35" s="98">
        <v>5245.38</v>
      </c>
      <c r="F35" s="101" t="s">
        <v>12</v>
      </c>
    </row>
    <row r="36" spans="2:6" ht="12.5">
      <c r="B36" s="114">
        <v>45449.527430555558</v>
      </c>
      <c r="C36" s="100">
        <v>637</v>
      </c>
      <c r="D36" s="115">
        <v>14.45</v>
      </c>
      <c r="E36" s="98">
        <v>9204.65</v>
      </c>
      <c r="F36" s="101" t="s">
        <v>12</v>
      </c>
    </row>
    <row r="37" spans="2:6" ht="12.5">
      <c r="B37" s="114">
        <v>45449.527430555558</v>
      </c>
      <c r="C37" s="100">
        <v>191</v>
      </c>
      <c r="D37" s="115">
        <v>14.45</v>
      </c>
      <c r="E37" s="98">
        <v>2759.95</v>
      </c>
      <c r="F37" s="101" t="s">
        <v>12</v>
      </c>
    </row>
    <row r="38" spans="2:6" ht="12.5">
      <c r="B38" s="114">
        <v>45449.527430555558</v>
      </c>
      <c r="C38" s="100">
        <v>387</v>
      </c>
      <c r="D38" s="115">
        <v>14.45</v>
      </c>
      <c r="E38" s="98">
        <v>5592.15</v>
      </c>
      <c r="F38" s="101" t="s">
        <v>12</v>
      </c>
    </row>
    <row r="39" spans="2:6" ht="12.5">
      <c r="B39" s="114">
        <v>45449.527430555558</v>
      </c>
      <c r="C39" s="100">
        <v>681</v>
      </c>
      <c r="D39" s="115">
        <v>14.45</v>
      </c>
      <c r="E39" s="98">
        <v>9840.4499999999989</v>
      </c>
      <c r="F39" s="101" t="s">
        <v>12</v>
      </c>
    </row>
    <row r="40" spans="2:6" ht="12.5">
      <c r="B40" s="114">
        <v>45449.527430555558</v>
      </c>
      <c r="C40" s="100">
        <v>3</v>
      </c>
      <c r="D40" s="115">
        <v>14.45</v>
      </c>
      <c r="E40" s="98">
        <v>43.349999999999994</v>
      </c>
      <c r="F40" s="101" t="s">
        <v>12</v>
      </c>
    </row>
    <row r="41" spans="2:6" ht="12.5">
      <c r="B41" s="114">
        <v>45449.52747685185</v>
      </c>
      <c r="C41" s="100">
        <v>223</v>
      </c>
      <c r="D41" s="115">
        <v>14.44</v>
      </c>
      <c r="E41" s="98">
        <v>3220.12</v>
      </c>
      <c r="F41" s="101" t="s">
        <v>12</v>
      </c>
    </row>
    <row r="42" spans="2:6" ht="12.5">
      <c r="B42" s="114">
        <v>45449.52747685185</v>
      </c>
      <c r="C42" s="100">
        <v>440</v>
      </c>
      <c r="D42" s="115">
        <v>14.43</v>
      </c>
      <c r="E42" s="98">
        <v>6349.2</v>
      </c>
      <c r="F42" s="101" t="s">
        <v>12</v>
      </c>
    </row>
    <row r="43" spans="2:6" ht="12.5">
      <c r="B43" s="114">
        <v>45449.52747685185</v>
      </c>
      <c r="C43" s="100">
        <v>822</v>
      </c>
      <c r="D43" s="115">
        <v>14.43</v>
      </c>
      <c r="E43" s="98">
        <v>11861.46</v>
      </c>
      <c r="F43" s="101" t="s">
        <v>12</v>
      </c>
    </row>
    <row r="44" spans="2:6" ht="12.5">
      <c r="B44" s="114">
        <v>45449.575694444444</v>
      </c>
      <c r="C44" s="100">
        <v>246</v>
      </c>
      <c r="D44" s="115">
        <v>14.44</v>
      </c>
      <c r="E44" s="98">
        <v>3552.24</v>
      </c>
      <c r="F44" s="101" t="s">
        <v>12</v>
      </c>
    </row>
    <row r="45" spans="2:6" ht="12.5">
      <c r="B45" s="114">
        <v>45449.575694444444</v>
      </c>
      <c r="C45" s="100">
        <v>382</v>
      </c>
      <c r="D45" s="115">
        <v>14.44</v>
      </c>
      <c r="E45" s="98">
        <v>5516.08</v>
      </c>
      <c r="F45" s="101" t="s">
        <v>12</v>
      </c>
    </row>
    <row r="46" spans="2:6" ht="12.5">
      <c r="B46" s="114">
        <v>45449.59646990741</v>
      </c>
      <c r="C46" s="100">
        <v>668</v>
      </c>
      <c r="D46" s="115">
        <v>14.5</v>
      </c>
      <c r="E46" s="98">
        <v>9686</v>
      </c>
      <c r="F46" s="101" t="s">
        <v>12</v>
      </c>
    </row>
    <row r="47" spans="2:6" ht="12.5">
      <c r="B47" s="114">
        <v>45449.608136574076</v>
      </c>
      <c r="C47" s="100">
        <v>678</v>
      </c>
      <c r="D47" s="115">
        <v>14.45</v>
      </c>
      <c r="E47" s="98">
        <v>9797.1</v>
      </c>
      <c r="F47" s="101" t="s">
        <v>12</v>
      </c>
    </row>
    <row r="48" spans="2:6" ht="12.5">
      <c r="B48" s="114">
        <v>45449.623310185183</v>
      </c>
      <c r="C48" s="100">
        <v>402</v>
      </c>
      <c r="D48" s="115">
        <v>14.42</v>
      </c>
      <c r="E48" s="98">
        <v>5796.84</v>
      </c>
      <c r="F48" s="101" t="s">
        <v>12</v>
      </c>
    </row>
    <row r="49" spans="2:6" ht="12.5">
      <c r="B49" s="114">
        <v>45449.623310185183</v>
      </c>
      <c r="C49" s="100">
        <v>242</v>
      </c>
      <c r="D49" s="115">
        <v>14.42</v>
      </c>
      <c r="E49" s="98">
        <v>3489.64</v>
      </c>
      <c r="F49" s="101" t="s">
        <v>12</v>
      </c>
    </row>
    <row r="50" spans="2:6" ht="12.5">
      <c r="B50" s="114">
        <v>45449.633958333332</v>
      </c>
      <c r="C50" s="100">
        <v>72</v>
      </c>
      <c r="D50" s="115">
        <v>14.4</v>
      </c>
      <c r="E50" s="98">
        <v>1036.8</v>
      </c>
      <c r="F50" s="101" t="s">
        <v>12</v>
      </c>
    </row>
    <row r="51" spans="2:6" ht="12.5">
      <c r="B51" s="114">
        <v>45449.636307870373</v>
      </c>
      <c r="C51" s="100">
        <v>165</v>
      </c>
      <c r="D51" s="115">
        <v>14.41</v>
      </c>
      <c r="E51" s="98">
        <v>2377.65</v>
      </c>
      <c r="F51" s="101" t="s">
        <v>12</v>
      </c>
    </row>
    <row r="52" spans="2:6" ht="12.5">
      <c r="B52" s="114">
        <v>45449.636307870373</v>
      </c>
      <c r="C52" s="100">
        <v>17</v>
      </c>
      <c r="D52" s="115">
        <v>14.41</v>
      </c>
      <c r="E52" s="98">
        <v>244.97</v>
      </c>
      <c r="F52" s="101" t="s">
        <v>12</v>
      </c>
    </row>
    <row r="53" spans="2:6" ht="12.5">
      <c r="B53" s="114">
        <v>45449.636307870373</v>
      </c>
      <c r="C53" s="100">
        <v>18</v>
      </c>
      <c r="D53" s="115">
        <v>14.41</v>
      </c>
      <c r="E53" s="98">
        <v>259.38</v>
      </c>
      <c r="F53" s="101" t="s">
        <v>12</v>
      </c>
    </row>
    <row r="54" spans="2:6" ht="12.5">
      <c r="B54" s="114">
        <v>45449.636770833335</v>
      </c>
      <c r="C54" s="100">
        <v>163</v>
      </c>
      <c r="D54" s="115">
        <v>14.41</v>
      </c>
      <c r="E54" s="98">
        <v>2348.83</v>
      </c>
      <c r="F54" s="101" t="s">
        <v>12</v>
      </c>
    </row>
    <row r="55" spans="2:6" ht="12.5">
      <c r="B55" s="114">
        <v>45449.636770833335</v>
      </c>
      <c r="C55" s="100">
        <v>213</v>
      </c>
      <c r="D55" s="115">
        <v>14.41</v>
      </c>
      <c r="E55" s="98">
        <v>3069.33</v>
      </c>
      <c r="F55" s="101" t="s">
        <v>12</v>
      </c>
    </row>
    <row r="56" spans="2:6" ht="12.5">
      <c r="B56" s="114">
        <v>45449.646643518521</v>
      </c>
      <c r="C56" s="100">
        <v>581</v>
      </c>
      <c r="D56" s="115">
        <v>14.4</v>
      </c>
      <c r="E56" s="98">
        <v>8366.4</v>
      </c>
      <c r="F56" s="101" t="s">
        <v>12</v>
      </c>
    </row>
    <row r="57" spans="2:6" ht="12.5">
      <c r="B57" s="114">
        <v>45449.646643518521</v>
      </c>
      <c r="C57" s="100">
        <v>658</v>
      </c>
      <c r="D57" s="115">
        <v>14.4</v>
      </c>
      <c r="E57" s="98">
        <v>9475.2000000000007</v>
      </c>
      <c r="F57" s="101" t="s">
        <v>12</v>
      </c>
    </row>
    <row r="58" spans="2:6" ht="12.5">
      <c r="B58" s="114">
        <v>45449.662268518521</v>
      </c>
      <c r="C58" s="100">
        <v>225</v>
      </c>
      <c r="D58" s="115">
        <v>14.37</v>
      </c>
      <c r="E58" s="98">
        <v>3233.25</v>
      </c>
      <c r="F58" s="101" t="s">
        <v>12</v>
      </c>
    </row>
    <row r="59" spans="2:6" ht="12.5">
      <c r="B59" s="114">
        <v>45449.662881944445</v>
      </c>
      <c r="C59" s="100">
        <v>128</v>
      </c>
      <c r="D59" s="115">
        <v>14.37</v>
      </c>
      <c r="E59" s="98">
        <v>1839.36</v>
      </c>
      <c r="F59" s="101" t="s">
        <v>12</v>
      </c>
    </row>
    <row r="60" spans="2:6" ht="12.5">
      <c r="B60" s="114">
        <v>45449.662881944445</v>
      </c>
      <c r="C60" s="100">
        <v>200</v>
      </c>
      <c r="D60" s="115">
        <v>14.37</v>
      </c>
      <c r="E60" s="98">
        <v>2874</v>
      </c>
      <c r="F60" s="101" t="s">
        <v>12</v>
      </c>
    </row>
    <row r="61" spans="2:6" ht="12.5">
      <c r="B61" s="114">
        <v>45449.681307870371</v>
      </c>
      <c r="C61" s="100">
        <v>96</v>
      </c>
      <c r="D61" s="115">
        <v>14.39</v>
      </c>
      <c r="E61" s="98">
        <v>1381.44</v>
      </c>
      <c r="F61" s="101" t="s">
        <v>12</v>
      </c>
    </row>
    <row r="62" spans="2:6" ht="12.5">
      <c r="B62" s="114">
        <v>45449.681307870371</v>
      </c>
      <c r="C62" s="100">
        <v>180</v>
      </c>
      <c r="D62" s="115">
        <v>14.39</v>
      </c>
      <c r="E62" s="98">
        <v>2590.2000000000003</v>
      </c>
      <c r="F62" s="101" t="s">
        <v>12</v>
      </c>
    </row>
    <row r="63" spans="2:6" ht="12.5">
      <c r="B63" s="114">
        <v>45449.681307870371</v>
      </c>
      <c r="C63" s="100">
        <v>345</v>
      </c>
      <c r="D63" s="115">
        <v>14.39</v>
      </c>
      <c r="E63" s="98">
        <v>4964.55</v>
      </c>
      <c r="F63" s="101" t="s">
        <v>12</v>
      </c>
    </row>
    <row r="64" spans="2:6" ht="12.5">
      <c r="B64" s="114">
        <v>45449.684976851851</v>
      </c>
      <c r="C64" s="100">
        <v>13</v>
      </c>
      <c r="D64" s="115">
        <v>14.41</v>
      </c>
      <c r="E64" s="98">
        <v>187.33</v>
      </c>
      <c r="F64" s="101" t="s">
        <v>12</v>
      </c>
    </row>
    <row r="65" spans="2:6" ht="12.5">
      <c r="B65" s="114">
        <v>45449.684976851851</v>
      </c>
      <c r="C65" s="100">
        <v>173</v>
      </c>
      <c r="D65" s="115">
        <v>14.41</v>
      </c>
      <c r="E65" s="98">
        <v>2492.9299999999998</v>
      </c>
      <c r="F65" s="101" t="s">
        <v>12</v>
      </c>
    </row>
    <row r="66" spans="2:6" ht="12.5">
      <c r="B66" s="114">
        <v>45449.684976851851</v>
      </c>
      <c r="C66" s="100">
        <v>420</v>
      </c>
      <c r="D66" s="115">
        <v>14.41</v>
      </c>
      <c r="E66" s="98">
        <v>6052.2</v>
      </c>
      <c r="F66" s="101" t="s">
        <v>12</v>
      </c>
    </row>
    <row r="67" spans="2:6" ht="12.5">
      <c r="B67" s="114">
        <v>45449.690972222219</v>
      </c>
      <c r="C67" s="100">
        <v>581</v>
      </c>
      <c r="D67" s="115">
        <v>14.39</v>
      </c>
      <c r="E67" s="98">
        <v>8360.59</v>
      </c>
      <c r="F67" s="101" t="s">
        <v>12</v>
      </c>
    </row>
    <row r="68" spans="2:6" ht="12.5">
      <c r="B68" s="114">
        <v>45449.701828703706</v>
      </c>
      <c r="C68" s="100">
        <v>350</v>
      </c>
      <c r="D68" s="115">
        <v>14.36</v>
      </c>
      <c r="E68" s="98">
        <v>5026</v>
      </c>
      <c r="F68" s="101" t="s">
        <v>12</v>
      </c>
    </row>
    <row r="69" spans="2:6" ht="12.5">
      <c r="B69" s="114">
        <v>45449.705335648148</v>
      </c>
      <c r="C69" s="100">
        <v>612</v>
      </c>
      <c r="D69" s="115">
        <v>14.32</v>
      </c>
      <c r="E69" s="98">
        <v>8763.84</v>
      </c>
      <c r="F69" s="101" t="s">
        <v>12</v>
      </c>
    </row>
    <row r="70" spans="2:6" ht="12.5">
      <c r="B70" s="114">
        <v>45449.712557870371</v>
      </c>
      <c r="C70" s="100">
        <v>349</v>
      </c>
      <c r="D70" s="115">
        <v>14.32</v>
      </c>
      <c r="E70" s="98">
        <v>4997.68</v>
      </c>
      <c r="F70" s="101" t="s">
        <v>12</v>
      </c>
    </row>
    <row r="71" spans="2:6" ht="12.5">
      <c r="B71" s="114">
        <v>45449.712557870371</v>
      </c>
      <c r="C71" s="100">
        <v>252</v>
      </c>
      <c r="D71" s="115">
        <v>14.32</v>
      </c>
      <c r="E71" s="98">
        <v>3608.64</v>
      </c>
      <c r="F71" s="101" t="s">
        <v>12</v>
      </c>
    </row>
    <row r="72" spans="2:6" ht="12.5">
      <c r="B72" s="114">
        <v>45449.717824074076</v>
      </c>
      <c r="C72" s="100">
        <v>87</v>
      </c>
      <c r="D72" s="115">
        <v>14.34</v>
      </c>
      <c r="E72" s="98">
        <v>1247.58</v>
      </c>
      <c r="F72" s="101" t="s">
        <v>12</v>
      </c>
    </row>
    <row r="73" spans="2:6" ht="12.5">
      <c r="B73" s="114">
        <v>45449.717824074076</v>
      </c>
      <c r="C73" s="100">
        <v>22</v>
      </c>
      <c r="D73" s="115">
        <v>14.34</v>
      </c>
      <c r="E73" s="98">
        <v>315.48</v>
      </c>
      <c r="F73" s="101" t="s">
        <v>12</v>
      </c>
    </row>
    <row r="74" spans="2:6" ht="12.5">
      <c r="B74" s="114">
        <v>45449.717824074076</v>
      </c>
      <c r="C74" s="100">
        <v>183</v>
      </c>
      <c r="D74" s="115">
        <v>14.34</v>
      </c>
      <c r="E74" s="98">
        <v>2624.22</v>
      </c>
      <c r="F74" s="101" t="s">
        <v>12</v>
      </c>
    </row>
    <row r="75" spans="2:6" ht="12.5">
      <c r="B75" s="114">
        <v>45449.717847222222</v>
      </c>
      <c r="C75" s="100">
        <v>228</v>
      </c>
      <c r="D75" s="115">
        <v>14.34</v>
      </c>
      <c r="E75" s="98">
        <v>3269.52</v>
      </c>
      <c r="F75" s="101" t="s">
        <v>12</v>
      </c>
    </row>
    <row r="76" spans="2:6" ht="12.5">
      <c r="B76" s="114">
        <v>45449.718055555553</v>
      </c>
      <c r="C76" s="100">
        <v>200</v>
      </c>
      <c r="D76" s="115">
        <v>14.34</v>
      </c>
      <c r="E76" s="98">
        <v>2868</v>
      </c>
      <c r="F76" s="101" t="s">
        <v>12</v>
      </c>
    </row>
    <row r="77" spans="2:6" ht="12.5">
      <c r="B77" s="114">
        <v>45449.718587962961</v>
      </c>
      <c r="C77" s="100">
        <v>108</v>
      </c>
      <c r="D77" s="115">
        <v>14.34</v>
      </c>
      <c r="E77" s="98">
        <v>1548.72</v>
      </c>
      <c r="F77" s="101" t="s">
        <v>12</v>
      </c>
    </row>
    <row r="78" spans="2:6" ht="12.5">
      <c r="B78" s="114">
        <v>45449.718587962961</v>
      </c>
      <c r="C78" s="100">
        <v>242</v>
      </c>
      <c r="D78" s="115">
        <v>14.34</v>
      </c>
      <c r="E78" s="98">
        <v>3470.2799999999997</v>
      </c>
      <c r="F78" s="101" t="s">
        <v>12</v>
      </c>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024-738A-4EB2-8822-49B5803E3D8B}">
  <sheetPr codeName="Sheet3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45448</v>
      </c>
      <c r="C15" s="83">
        <f>SUMIF(F20:F5000,F15,C20:C5000)</f>
        <v>19864</v>
      </c>
      <c r="D15" s="84">
        <f>E15/C15</f>
        <v>14.164979359645598</v>
      </c>
      <c r="E15" s="84">
        <f>SUMIF(F20:F5000,F15,E20:E5000)</f>
        <v>281373.15000000014</v>
      </c>
      <c r="F15" s="85" t="s">
        <v>12</v>
      </c>
    </row>
    <row r="16" spans="2:10">
      <c r="B16" s="82">
        <v>45448</v>
      </c>
      <c r="C16" s="83">
        <f>SUMIF(F20:F5001,F16,C20:C5001)</f>
        <v>0</v>
      </c>
      <c r="D16" s="84">
        <v>0</v>
      </c>
      <c r="E16" s="84">
        <f>SUMIF(F20:F5001,F16,E20:E5001)</f>
        <v>0</v>
      </c>
      <c r="F16" s="85" t="s">
        <v>22</v>
      </c>
    </row>
    <row r="17" spans="2:12" ht="12.5">
      <c r="B17" s="82">
        <v>45448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45448.38958333333</v>
      </c>
      <c r="C20" s="100">
        <v>636</v>
      </c>
      <c r="D20" s="115">
        <v>14.06</v>
      </c>
      <c r="E20" s="98">
        <v>8942.16</v>
      </c>
      <c r="F20" s="101" t="s">
        <v>12</v>
      </c>
      <c r="G20" s="116"/>
      <c r="H20" s="113"/>
      <c r="I20" s="113"/>
      <c r="J20" s="113"/>
      <c r="K20" s="113"/>
    </row>
    <row r="21" spans="2:12" ht="12.5">
      <c r="B21" s="114">
        <v>45448.390451388892</v>
      </c>
      <c r="C21" s="100">
        <v>569</v>
      </c>
      <c r="D21" s="115">
        <v>14.06</v>
      </c>
      <c r="E21" s="98">
        <v>8000.14</v>
      </c>
      <c r="F21" s="94" t="s">
        <v>12</v>
      </c>
    </row>
    <row r="22" spans="2:12" ht="12.5">
      <c r="B22" s="114">
        <v>45448.390451388892</v>
      </c>
      <c r="C22" s="100">
        <v>660</v>
      </c>
      <c r="D22" s="115">
        <v>14.07</v>
      </c>
      <c r="E22" s="98">
        <v>9286.2000000000007</v>
      </c>
      <c r="F22" s="94" t="s">
        <v>12</v>
      </c>
    </row>
    <row r="23" spans="2:12" ht="12.5">
      <c r="B23" s="114">
        <v>45448.391030092593</v>
      </c>
      <c r="C23" s="100">
        <v>766</v>
      </c>
      <c r="D23" s="115">
        <v>14.04</v>
      </c>
      <c r="E23" s="98">
        <v>10754.64</v>
      </c>
      <c r="F23" s="101" t="s">
        <v>12</v>
      </c>
    </row>
    <row r="24" spans="2:12" ht="12.5">
      <c r="B24" s="114">
        <v>45448.392546296294</v>
      </c>
      <c r="C24" s="100">
        <v>656</v>
      </c>
      <c r="D24" s="115">
        <v>14.04</v>
      </c>
      <c r="E24" s="98">
        <v>9210.24</v>
      </c>
      <c r="F24" s="101" t="s">
        <v>12</v>
      </c>
    </row>
    <row r="25" spans="2:12" ht="12.5">
      <c r="B25" s="114">
        <v>45448.404386574075</v>
      </c>
      <c r="C25" s="100">
        <v>562</v>
      </c>
      <c r="D25" s="115">
        <v>14.15</v>
      </c>
      <c r="E25" s="98">
        <v>7952.3</v>
      </c>
      <c r="F25" s="101" t="s">
        <v>12</v>
      </c>
    </row>
    <row r="26" spans="2:12" ht="12.5">
      <c r="B26" s="114">
        <v>45448.404386574075</v>
      </c>
      <c r="C26" s="100">
        <v>612</v>
      </c>
      <c r="D26" s="115">
        <v>14.16</v>
      </c>
      <c r="E26" s="98">
        <v>8665.92</v>
      </c>
      <c r="F26" s="101" t="s">
        <v>12</v>
      </c>
    </row>
    <row r="27" spans="2:12" ht="12.5">
      <c r="B27" s="114">
        <v>45448.404872685183</v>
      </c>
      <c r="C27" s="100">
        <v>611</v>
      </c>
      <c r="D27" s="115">
        <v>14.15</v>
      </c>
      <c r="E27" s="98">
        <v>8645.65</v>
      </c>
      <c r="F27" s="101" t="s">
        <v>12</v>
      </c>
    </row>
    <row r="28" spans="2:12" ht="12.5">
      <c r="B28" s="114">
        <v>45448.404872685183</v>
      </c>
      <c r="C28" s="100">
        <v>50</v>
      </c>
      <c r="D28" s="115">
        <v>14.15</v>
      </c>
      <c r="E28" s="98">
        <v>707.5</v>
      </c>
      <c r="F28" s="101" t="s">
        <v>12</v>
      </c>
    </row>
    <row r="29" spans="2:12" ht="12.5">
      <c r="B29" s="114">
        <v>45448.404988425929</v>
      </c>
      <c r="C29" s="100">
        <v>615</v>
      </c>
      <c r="D29" s="115">
        <v>14.14</v>
      </c>
      <c r="E29" s="98">
        <v>8696.1</v>
      </c>
      <c r="F29" s="101" t="s">
        <v>12</v>
      </c>
    </row>
    <row r="30" spans="2:12" ht="12.5">
      <c r="B30" s="114">
        <v>45448.421759259261</v>
      </c>
      <c r="C30" s="100">
        <v>579</v>
      </c>
      <c r="D30" s="115">
        <v>14.11</v>
      </c>
      <c r="E30" s="98">
        <v>8169.69</v>
      </c>
      <c r="F30" s="101" t="s">
        <v>12</v>
      </c>
    </row>
    <row r="31" spans="2:12" ht="12.5">
      <c r="B31" s="114">
        <v>45448.421759259261</v>
      </c>
      <c r="C31" s="100">
        <v>10</v>
      </c>
      <c r="D31" s="115">
        <v>14.11</v>
      </c>
      <c r="E31" s="98">
        <v>141.1</v>
      </c>
      <c r="F31" s="101" t="s">
        <v>12</v>
      </c>
    </row>
    <row r="32" spans="2:12" ht="12.5">
      <c r="B32" s="114">
        <v>45448.439895833333</v>
      </c>
      <c r="C32" s="100">
        <v>584</v>
      </c>
      <c r="D32" s="115">
        <v>14.12</v>
      </c>
      <c r="E32" s="98">
        <v>8246.08</v>
      </c>
      <c r="F32" s="101" t="s">
        <v>12</v>
      </c>
    </row>
    <row r="33" spans="2:6" ht="12.5">
      <c r="B33" s="114">
        <v>45448.45821759259</v>
      </c>
      <c r="C33" s="100">
        <v>549</v>
      </c>
      <c r="D33" s="115">
        <v>14.19</v>
      </c>
      <c r="E33" s="98">
        <v>7790.3099999999995</v>
      </c>
      <c r="F33" s="101" t="s">
        <v>12</v>
      </c>
    </row>
    <row r="34" spans="2:6" ht="12.5">
      <c r="B34" s="114">
        <v>45448.45821759259</v>
      </c>
      <c r="C34" s="100">
        <v>625</v>
      </c>
      <c r="D34" s="115">
        <v>14.19</v>
      </c>
      <c r="E34" s="98">
        <v>8868.75</v>
      </c>
      <c r="F34" s="101" t="s">
        <v>12</v>
      </c>
    </row>
    <row r="35" spans="2:6" ht="12.5">
      <c r="B35" s="114">
        <v>45448.468425925923</v>
      </c>
      <c r="C35" s="100">
        <v>669</v>
      </c>
      <c r="D35" s="115">
        <v>14.2</v>
      </c>
      <c r="E35" s="98">
        <v>9499.7999999999993</v>
      </c>
      <c r="F35" s="101" t="s">
        <v>12</v>
      </c>
    </row>
    <row r="36" spans="2:6" ht="12.5">
      <c r="B36" s="114">
        <v>45448.477847222224</v>
      </c>
      <c r="C36" s="100">
        <v>560</v>
      </c>
      <c r="D36" s="115">
        <v>14.22</v>
      </c>
      <c r="E36" s="98">
        <v>7963.2000000000007</v>
      </c>
      <c r="F36" s="101" t="s">
        <v>12</v>
      </c>
    </row>
    <row r="37" spans="2:6" ht="12.5">
      <c r="B37" s="114">
        <v>45448.496979166666</v>
      </c>
      <c r="C37" s="100">
        <v>205</v>
      </c>
      <c r="D37" s="115">
        <v>14.2</v>
      </c>
      <c r="E37" s="98">
        <v>2911</v>
      </c>
      <c r="F37" s="101" t="s">
        <v>12</v>
      </c>
    </row>
    <row r="38" spans="2:6" ht="12.5">
      <c r="B38" s="114">
        <v>45448.496979166666</v>
      </c>
      <c r="C38" s="100">
        <v>421</v>
      </c>
      <c r="D38" s="115">
        <v>14.2</v>
      </c>
      <c r="E38" s="98">
        <v>5978.2</v>
      </c>
      <c r="F38" s="101" t="s">
        <v>12</v>
      </c>
    </row>
    <row r="39" spans="2:6" ht="12.5">
      <c r="B39" s="114">
        <v>45448.51053240741</v>
      </c>
      <c r="C39" s="100">
        <v>659</v>
      </c>
      <c r="D39" s="115">
        <v>14.22</v>
      </c>
      <c r="E39" s="98">
        <v>9370.98</v>
      </c>
      <c r="F39" s="101" t="s">
        <v>12</v>
      </c>
    </row>
    <row r="40" spans="2:6" ht="12.5">
      <c r="B40" s="114">
        <v>45448.521574074075</v>
      </c>
      <c r="C40" s="100">
        <v>362</v>
      </c>
      <c r="D40" s="115">
        <v>14.2</v>
      </c>
      <c r="E40" s="98">
        <v>5140.3999999999996</v>
      </c>
      <c r="F40" s="101" t="s">
        <v>12</v>
      </c>
    </row>
    <row r="41" spans="2:6" ht="12.5">
      <c r="B41" s="114">
        <v>45448.525069444448</v>
      </c>
      <c r="C41" s="100">
        <v>205</v>
      </c>
      <c r="D41" s="115">
        <v>14.2</v>
      </c>
      <c r="E41" s="98">
        <v>2911</v>
      </c>
      <c r="F41" s="101" t="s">
        <v>12</v>
      </c>
    </row>
    <row r="42" spans="2:6" ht="12.5">
      <c r="B42" s="114">
        <v>45448.55332175926</v>
      </c>
      <c r="C42" s="100">
        <v>678</v>
      </c>
      <c r="D42" s="115">
        <v>14.24</v>
      </c>
      <c r="E42" s="98">
        <v>9654.7199999999993</v>
      </c>
      <c r="F42" s="101" t="s">
        <v>12</v>
      </c>
    </row>
    <row r="43" spans="2:6" ht="12.5">
      <c r="B43" s="114">
        <v>45448.579062500001</v>
      </c>
      <c r="C43" s="100">
        <v>574</v>
      </c>
      <c r="D43" s="115">
        <v>14.23</v>
      </c>
      <c r="E43" s="98">
        <v>8168.02</v>
      </c>
      <c r="F43" s="101" t="s">
        <v>12</v>
      </c>
    </row>
    <row r="44" spans="2:6" ht="12.5">
      <c r="B44" s="114">
        <v>45448.58221064815</v>
      </c>
      <c r="C44" s="100">
        <v>561</v>
      </c>
      <c r="D44" s="115">
        <v>14.23</v>
      </c>
      <c r="E44" s="98">
        <v>7983.0300000000007</v>
      </c>
      <c r="F44" s="101" t="s">
        <v>12</v>
      </c>
    </row>
    <row r="45" spans="2:6" ht="12.5">
      <c r="B45" s="114">
        <v>45448.58221064815</v>
      </c>
      <c r="C45" s="100">
        <v>671</v>
      </c>
      <c r="D45" s="115">
        <v>14.24</v>
      </c>
      <c r="E45" s="98">
        <v>9555.0400000000009</v>
      </c>
      <c r="F45" s="101" t="s">
        <v>12</v>
      </c>
    </row>
    <row r="46" spans="2:6" ht="12.5">
      <c r="B46" s="114">
        <v>45448.598715277774</v>
      </c>
      <c r="C46" s="100">
        <v>586</v>
      </c>
      <c r="D46" s="115">
        <v>14.24</v>
      </c>
      <c r="E46" s="98">
        <v>8344.64</v>
      </c>
      <c r="F46" s="101" t="s">
        <v>12</v>
      </c>
    </row>
    <row r="47" spans="2:6" ht="12.5">
      <c r="B47" s="114">
        <v>45448.626250000001</v>
      </c>
      <c r="C47" s="100">
        <v>276</v>
      </c>
      <c r="D47" s="115">
        <v>14.23</v>
      </c>
      <c r="E47" s="98">
        <v>3927.48</v>
      </c>
      <c r="F47" s="101" t="s">
        <v>12</v>
      </c>
    </row>
    <row r="48" spans="2:6" ht="12.5">
      <c r="B48" s="114">
        <v>45448.635787037034</v>
      </c>
      <c r="C48" s="100">
        <v>322</v>
      </c>
      <c r="D48" s="115">
        <v>14.23</v>
      </c>
      <c r="E48" s="98">
        <v>4582.0600000000004</v>
      </c>
      <c r="F48" s="101" t="s">
        <v>12</v>
      </c>
    </row>
    <row r="49" spans="2:6" ht="12.5">
      <c r="B49" s="114">
        <v>45448.639710648145</v>
      </c>
      <c r="C49" s="100">
        <v>522</v>
      </c>
      <c r="D49" s="115">
        <v>14.22</v>
      </c>
      <c r="E49" s="98">
        <v>7422.84</v>
      </c>
      <c r="F49" s="101" t="s">
        <v>12</v>
      </c>
    </row>
    <row r="50" spans="2:6" ht="12.5">
      <c r="B50" s="114">
        <v>45448.648101851853</v>
      </c>
      <c r="C50" s="100">
        <v>58</v>
      </c>
      <c r="D50" s="115">
        <v>14.22</v>
      </c>
      <c r="E50" s="98">
        <v>824.76</v>
      </c>
      <c r="F50" s="101" t="s">
        <v>12</v>
      </c>
    </row>
    <row r="51" spans="2:6" ht="12.5">
      <c r="B51" s="114">
        <v>45448.648101851853</v>
      </c>
      <c r="C51" s="100">
        <v>549</v>
      </c>
      <c r="D51" s="115">
        <v>14.22</v>
      </c>
      <c r="E51" s="98">
        <v>7806.7800000000007</v>
      </c>
      <c r="F51" s="101" t="s">
        <v>12</v>
      </c>
    </row>
    <row r="52" spans="2:6" ht="12.5">
      <c r="B52" s="114">
        <v>45448.657094907408</v>
      </c>
      <c r="C52" s="100">
        <v>74</v>
      </c>
      <c r="D52" s="115">
        <v>14.23</v>
      </c>
      <c r="E52" s="98">
        <v>1053.02</v>
      </c>
      <c r="F52" s="101" t="s">
        <v>12</v>
      </c>
    </row>
    <row r="53" spans="2:6" ht="12.5">
      <c r="B53" s="114">
        <v>45448.657094907408</v>
      </c>
      <c r="C53" s="100">
        <v>600</v>
      </c>
      <c r="D53" s="115">
        <v>14.23</v>
      </c>
      <c r="E53" s="98">
        <v>8538</v>
      </c>
      <c r="F53" s="101" t="s">
        <v>12</v>
      </c>
    </row>
    <row r="54" spans="2:6" ht="12.5">
      <c r="B54" s="114">
        <v>45448.679456018515</v>
      </c>
      <c r="C54" s="100">
        <v>555</v>
      </c>
      <c r="D54" s="115">
        <v>14.16</v>
      </c>
      <c r="E54" s="98">
        <v>7858.8</v>
      </c>
      <c r="F54" s="101" t="s">
        <v>12</v>
      </c>
    </row>
    <row r="55" spans="2:6" ht="12.5">
      <c r="B55" s="114">
        <v>45448.687291666669</v>
      </c>
      <c r="C55" s="100">
        <v>609</v>
      </c>
      <c r="D55" s="115">
        <v>14.16</v>
      </c>
      <c r="E55" s="98">
        <v>8623.44</v>
      </c>
      <c r="F55" s="101" t="s">
        <v>12</v>
      </c>
    </row>
    <row r="56" spans="2:6" ht="12.5">
      <c r="B56" s="114">
        <v>45448.697256944448</v>
      </c>
      <c r="C56" s="100">
        <v>653</v>
      </c>
      <c r="D56" s="115">
        <v>14.13</v>
      </c>
      <c r="E56" s="98">
        <v>9226.8900000000012</v>
      </c>
      <c r="F56" s="101" t="s">
        <v>12</v>
      </c>
    </row>
    <row r="57" spans="2:6" ht="12.5">
      <c r="B57" s="114">
        <v>45448.706770833334</v>
      </c>
      <c r="C57" s="100">
        <v>669</v>
      </c>
      <c r="D57" s="115">
        <v>14.13</v>
      </c>
      <c r="E57" s="98">
        <v>9452.9700000000012</v>
      </c>
      <c r="F57" s="101" t="s">
        <v>12</v>
      </c>
    </row>
    <row r="58" spans="2:6" ht="12.5">
      <c r="B58" s="114">
        <v>45448.714965277781</v>
      </c>
      <c r="C58" s="100">
        <v>356</v>
      </c>
      <c r="D58" s="115">
        <v>14.15</v>
      </c>
      <c r="E58" s="98">
        <v>5037.4000000000005</v>
      </c>
      <c r="F58" s="101" t="s">
        <v>12</v>
      </c>
    </row>
    <row r="59" spans="2:6" ht="12.5">
      <c r="B59" s="114">
        <v>45448.715196759258</v>
      </c>
      <c r="C59" s="100">
        <v>205</v>
      </c>
      <c r="D59" s="115">
        <v>14.15</v>
      </c>
      <c r="E59" s="98">
        <v>2900.75</v>
      </c>
      <c r="F59" s="101" t="s">
        <v>12</v>
      </c>
    </row>
    <row r="60" spans="2:6" ht="12.5">
      <c r="B60" s="114">
        <v>45448.715196759258</v>
      </c>
      <c r="C60" s="100">
        <v>181</v>
      </c>
      <c r="D60" s="115">
        <v>14.15</v>
      </c>
      <c r="E60" s="98">
        <v>2561.15</v>
      </c>
      <c r="F60" s="101" t="s">
        <v>12</v>
      </c>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E238-75A3-4A66-9C3B-6F093524BEB6}">
  <sheetPr codeName="Sheet3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45447</v>
      </c>
      <c r="C15" s="83">
        <f>SUMIF(F20:F5000,F15,C20:C5000)</f>
        <v>28164</v>
      </c>
      <c r="D15" s="84">
        <f>E15/C15</f>
        <v>13.936580741371962</v>
      </c>
      <c r="E15" s="84">
        <f>SUMIF(F20:F5000,F15,E20:E5000)</f>
        <v>392509.85999999993</v>
      </c>
      <c r="F15" s="85" t="s">
        <v>12</v>
      </c>
    </row>
    <row r="16" spans="2:10">
      <c r="B16" s="82">
        <v>45447</v>
      </c>
      <c r="C16" s="83">
        <f>SUMIF(F20:F5001,F16,C20:C5001)</f>
        <v>0</v>
      </c>
      <c r="D16" s="84">
        <v>0</v>
      </c>
      <c r="E16" s="84">
        <f>SUMIF(F20:F5001,F16,E20:E5001)</f>
        <v>0</v>
      </c>
      <c r="F16" s="85" t="s">
        <v>22</v>
      </c>
    </row>
    <row r="17" spans="2:12" ht="12.5">
      <c r="B17" s="82">
        <v>45447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45447.378935185188</v>
      </c>
      <c r="C20" s="100">
        <v>594</v>
      </c>
      <c r="D20" s="115">
        <v>13.93</v>
      </c>
      <c r="E20" s="98">
        <v>8274.42</v>
      </c>
      <c r="F20" s="101" t="s">
        <v>12</v>
      </c>
      <c r="G20" s="116"/>
      <c r="H20" s="113"/>
      <c r="I20" s="113"/>
      <c r="J20" s="113"/>
      <c r="K20" s="113"/>
    </row>
    <row r="21" spans="2:12" ht="12.5">
      <c r="B21" s="114">
        <v>45447.378935185188</v>
      </c>
      <c r="C21" s="100">
        <v>595</v>
      </c>
      <c r="D21" s="115">
        <v>13.93</v>
      </c>
      <c r="E21" s="98">
        <v>8288.35</v>
      </c>
      <c r="F21" s="94" t="s">
        <v>12</v>
      </c>
    </row>
    <row r="22" spans="2:12" ht="12.5">
      <c r="B22" s="114">
        <v>45447.378935185188</v>
      </c>
      <c r="C22" s="100">
        <v>1</v>
      </c>
      <c r="D22" s="115">
        <v>13.93</v>
      </c>
      <c r="E22" s="98">
        <v>13.93</v>
      </c>
      <c r="F22" s="94" t="s">
        <v>12</v>
      </c>
    </row>
    <row r="23" spans="2:12" ht="12.5">
      <c r="B23" s="114">
        <v>45447.380173611113</v>
      </c>
      <c r="C23" s="100">
        <v>575</v>
      </c>
      <c r="D23" s="115">
        <v>13.92</v>
      </c>
      <c r="E23" s="98">
        <v>8004</v>
      </c>
      <c r="F23" s="101" t="s">
        <v>12</v>
      </c>
    </row>
    <row r="24" spans="2:12" ht="12.5">
      <c r="B24" s="114">
        <v>45447.381840277776</v>
      </c>
      <c r="C24" s="100">
        <v>546</v>
      </c>
      <c r="D24" s="115">
        <v>13.88</v>
      </c>
      <c r="E24" s="98">
        <v>7578.4800000000005</v>
      </c>
      <c r="F24" s="101" t="s">
        <v>12</v>
      </c>
    </row>
    <row r="25" spans="2:12" ht="12.5">
      <c r="B25" s="114">
        <v>45447.40221064815</v>
      </c>
      <c r="C25" s="100">
        <v>390</v>
      </c>
      <c r="D25" s="115">
        <v>13.96</v>
      </c>
      <c r="E25" s="98">
        <v>5444.4000000000005</v>
      </c>
      <c r="F25" s="101" t="s">
        <v>12</v>
      </c>
    </row>
    <row r="26" spans="2:12" ht="12.5">
      <c r="B26" s="114">
        <v>45447.40221064815</v>
      </c>
      <c r="C26" s="100">
        <v>658</v>
      </c>
      <c r="D26" s="115">
        <v>13.96</v>
      </c>
      <c r="E26" s="98">
        <v>9185.68</v>
      </c>
      <c r="F26" s="101" t="s">
        <v>12</v>
      </c>
    </row>
    <row r="27" spans="2:12" ht="12.5">
      <c r="B27" s="114">
        <v>45447.40221064815</v>
      </c>
      <c r="C27" s="100">
        <v>248</v>
      </c>
      <c r="D27" s="115">
        <v>13.96</v>
      </c>
      <c r="E27" s="98">
        <v>3462.0800000000004</v>
      </c>
      <c r="F27" s="101" t="s">
        <v>12</v>
      </c>
    </row>
    <row r="28" spans="2:12" ht="12.5">
      <c r="B28" s="114">
        <v>45447.414699074077</v>
      </c>
      <c r="C28" s="100">
        <v>661</v>
      </c>
      <c r="D28" s="115">
        <v>14.01</v>
      </c>
      <c r="E28" s="98">
        <v>9260.61</v>
      </c>
      <c r="F28" s="101" t="s">
        <v>12</v>
      </c>
    </row>
    <row r="29" spans="2:12" ht="12.5">
      <c r="B29" s="114">
        <v>45447.418599537035</v>
      </c>
      <c r="C29" s="100">
        <v>595</v>
      </c>
      <c r="D29" s="115">
        <v>14</v>
      </c>
      <c r="E29" s="98">
        <v>8330</v>
      </c>
      <c r="F29" s="101" t="s">
        <v>12</v>
      </c>
    </row>
    <row r="30" spans="2:12" ht="12.5">
      <c r="B30" s="114">
        <v>45447.438888888886</v>
      </c>
      <c r="C30" s="100">
        <v>508</v>
      </c>
      <c r="D30" s="115">
        <v>13.97</v>
      </c>
      <c r="E30" s="98">
        <v>7096.76</v>
      </c>
      <c r="F30" s="101" t="s">
        <v>12</v>
      </c>
    </row>
    <row r="31" spans="2:12" ht="12.5">
      <c r="B31" s="114">
        <v>45447.438888888886</v>
      </c>
      <c r="C31" s="100">
        <v>125</v>
      </c>
      <c r="D31" s="115">
        <v>13.97</v>
      </c>
      <c r="E31" s="98">
        <v>1746.25</v>
      </c>
      <c r="F31" s="101" t="s">
        <v>12</v>
      </c>
    </row>
    <row r="32" spans="2:12" ht="12.5">
      <c r="B32" s="114">
        <v>45447.438888888886</v>
      </c>
      <c r="C32" s="100">
        <v>568</v>
      </c>
      <c r="D32" s="115">
        <v>13.97</v>
      </c>
      <c r="E32" s="98">
        <v>7934.96</v>
      </c>
      <c r="F32" s="101" t="s">
        <v>12</v>
      </c>
    </row>
    <row r="33" spans="2:6" ht="12.5">
      <c r="B33" s="114">
        <v>45447.496712962966</v>
      </c>
      <c r="C33" s="100">
        <v>666</v>
      </c>
      <c r="D33" s="115">
        <v>13.89</v>
      </c>
      <c r="E33" s="98">
        <v>9250.74</v>
      </c>
      <c r="F33" s="101" t="s">
        <v>12</v>
      </c>
    </row>
    <row r="34" spans="2:6" ht="12.5">
      <c r="B34" s="114">
        <v>45447.496712962966</v>
      </c>
      <c r="C34" s="100">
        <v>173</v>
      </c>
      <c r="D34" s="115">
        <v>13.89</v>
      </c>
      <c r="E34" s="98">
        <v>2402.9700000000003</v>
      </c>
      <c r="F34" s="101" t="s">
        <v>12</v>
      </c>
    </row>
    <row r="35" spans="2:6" ht="12.5">
      <c r="B35" s="114">
        <v>45447.496712962966</v>
      </c>
      <c r="C35" s="100">
        <v>266</v>
      </c>
      <c r="D35" s="115">
        <v>13.88</v>
      </c>
      <c r="E35" s="98">
        <v>3692.0800000000004</v>
      </c>
      <c r="F35" s="101" t="s">
        <v>12</v>
      </c>
    </row>
    <row r="36" spans="2:6" ht="12.5">
      <c r="B36" s="114">
        <v>45447.496712962966</v>
      </c>
      <c r="C36" s="100">
        <v>350</v>
      </c>
      <c r="D36" s="115">
        <v>13.88</v>
      </c>
      <c r="E36" s="98">
        <v>4858</v>
      </c>
      <c r="F36" s="101" t="s">
        <v>12</v>
      </c>
    </row>
    <row r="37" spans="2:6" ht="12.5">
      <c r="B37" s="114">
        <v>45447.496712962966</v>
      </c>
      <c r="C37" s="100">
        <v>647</v>
      </c>
      <c r="D37" s="115">
        <v>13.89</v>
      </c>
      <c r="E37" s="98">
        <v>8986.83</v>
      </c>
      <c r="F37" s="101" t="s">
        <v>12</v>
      </c>
    </row>
    <row r="38" spans="2:6" ht="12.5">
      <c r="B38" s="114">
        <v>45447.505046296297</v>
      </c>
      <c r="C38" s="100">
        <v>229</v>
      </c>
      <c r="D38" s="115">
        <v>13.87</v>
      </c>
      <c r="E38" s="98">
        <v>3176.23</v>
      </c>
      <c r="F38" s="101" t="s">
        <v>12</v>
      </c>
    </row>
    <row r="39" spans="2:6" ht="12.5">
      <c r="B39" s="114">
        <v>45447.505046296297</v>
      </c>
      <c r="C39" s="100">
        <v>324</v>
      </c>
      <c r="D39" s="115">
        <v>13.87</v>
      </c>
      <c r="E39" s="98">
        <v>4493.88</v>
      </c>
      <c r="F39" s="101" t="s">
        <v>12</v>
      </c>
    </row>
    <row r="40" spans="2:6" ht="12.5">
      <c r="B40" s="114">
        <v>45447.52171296296</v>
      </c>
      <c r="C40" s="100">
        <v>659</v>
      </c>
      <c r="D40" s="115">
        <v>13.92</v>
      </c>
      <c r="E40" s="98">
        <v>9173.2800000000007</v>
      </c>
      <c r="F40" s="101" t="s">
        <v>12</v>
      </c>
    </row>
    <row r="41" spans="2:6" ht="12.5">
      <c r="B41" s="114">
        <v>45447.546550925923</v>
      </c>
      <c r="C41" s="100">
        <v>113</v>
      </c>
      <c r="D41" s="115">
        <v>13.96</v>
      </c>
      <c r="E41" s="98">
        <v>1577.48</v>
      </c>
      <c r="F41" s="101" t="s">
        <v>12</v>
      </c>
    </row>
    <row r="42" spans="2:6" ht="12.5">
      <c r="B42" s="114">
        <v>45447.546550925923</v>
      </c>
      <c r="C42" s="100">
        <v>583</v>
      </c>
      <c r="D42" s="115">
        <v>13.96</v>
      </c>
      <c r="E42" s="98">
        <v>8138.68</v>
      </c>
      <c r="F42" s="101" t="s">
        <v>12</v>
      </c>
    </row>
    <row r="43" spans="2:6" ht="12.5">
      <c r="B43" s="114">
        <v>45447.546550925923</v>
      </c>
      <c r="C43" s="100">
        <v>497</v>
      </c>
      <c r="D43" s="115">
        <v>13.96</v>
      </c>
      <c r="E43" s="98">
        <v>6938.1200000000008</v>
      </c>
      <c r="F43" s="101" t="s">
        <v>12</v>
      </c>
    </row>
    <row r="44" spans="2:6" ht="12.5">
      <c r="B44" s="114">
        <v>45447.552152777775</v>
      </c>
      <c r="C44" s="100">
        <v>60</v>
      </c>
      <c r="D44" s="115">
        <v>13.94</v>
      </c>
      <c r="E44" s="98">
        <v>836.4</v>
      </c>
      <c r="F44" s="101" t="s">
        <v>12</v>
      </c>
    </row>
    <row r="45" spans="2:6" ht="12.5">
      <c r="B45" s="114">
        <v>45447.585879629631</v>
      </c>
      <c r="C45" s="100">
        <v>430</v>
      </c>
      <c r="D45" s="115">
        <v>13.98</v>
      </c>
      <c r="E45" s="98">
        <v>6011.4000000000005</v>
      </c>
      <c r="F45" s="101" t="s">
        <v>12</v>
      </c>
    </row>
    <row r="46" spans="2:6" ht="12.5">
      <c r="B46" s="114">
        <v>45447.585879629631</v>
      </c>
      <c r="C46" s="100">
        <v>505</v>
      </c>
      <c r="D46" s="115">
        <v>13.98</v>
      </c>
      <c r="E46" s="98">
        <v>7059.9000000000005</v>
      </c>
      <c r="F46" s="101" t="s">
        <v>12</v>
      </c>
    </row>
    <row r="47" spans="2:6" ht="12.5">
      <c r="B47" s="114">
        <v>45447.585879629631</v>
      </c>
      <c r="C47" s="100">
        <v>24</v>
      </c>
      <c r="D47" s="115">
        <v>13.98</v>
      </c>
      <c r="E47" s="98">
        <v>335.52</v>
      </c>
      <c r="F47" s="101" t="s">
        <v>12</v>
      </c>
    </row>
    <row r="48" spans="2:6" ht="12.5">
      <c r="B48" s="114">
        <v>45447.585879629631</v>
      </c>
      <c r="C48" s="100">
        <v>102</v>
      </c>
      <c r="D48" s="115">
        <v>13.98</v>
      </c>
      <c r="E48" s="98">
        <v>1425.96</v>
      </c>
      <c r="F48" s="101" t="s">
        <v>12</v>
      </c>
    </row>
    <row r="49" spans="2:6" ht="12.5">
      <c r="B49" s="114">
        <v>45447.585879629631</v>
      </c>
      <c r="C49" s="100">
        <v>574</v>
      </c>
      <c r="D49" s="115">
        <v>13.98</v>
      </c>
      <c r="E49" s="98">
        <v>8024.52</v>
      </c>
      <c r="F49" s="101" t="s">
        <v>12</v>
      </c>
    </row>
    <row r="50" spans="2:6" ht="12.5">
      <c r="B50" s="114">
        <v>45447.592928240738</v>
      </c>
      <c r="C50" s="100">
        <v>482</v>
      </c>
      <c r="D50" s="115">
        <v>13.97</v>
      </c>
      <c r="E50" s="98">
        <v>6733.54</v>
      </c>
      <c r="F50" s="101" t="s">
        <v>12</v>
      </c>
    </row>
    <row r="51" spans="2:6" ht="12.5">
      <c r="B51" s="114">
        <v>45447.593726851854</v>
      </c>
      <c r="C51" s="100">
        <v>106</v>
      </c>
      <c r="D51" s="115">
        <v>13.97</v>
      </c>
      <c r="E51" s="98">
        <v>1480.8200000000002</v>
      </c>
      <c r="F51" s="101" t="s">
        <v>12</v>
      </c>
    </row>
    <row r="52" spans="2:6" ht="12.5">
      <c r="B52" s="114">
        <v>45447.59778935185</v>
      </c>
      <c r="C52" s="100">
        <v>589</v>
      </c>
      <c r="D52" s="115">
        <v>13.96</v>
      </c>
      <c r="E52" s="98">
        <v>8222.44</v>
      </c>
      <c r="F52" s="101" t="s">
        <v>12</v>
      </c>
    </row>
    <row r="53" spans="2:6" ht="12.5">
      <c r="B53" s="114">
        <v>45447.621018518519</v>
      </c>
      <c r="C53" s="100">
        <v>659</v>
      </c>
      <c r="D53" s="115">
        <v>13.97</v>
      </c>
      <c r="E53" s="98">
        <v>9206.23</v>
      </c>
      <c r="F53" s="101" t="s">
        <v>12</v>
      </c>
    </row>
    <row r="54" spans="2:6" ht="12.5">
      <c r="B54" s="114">
        <v>45447.621018518519</v>
      </c>
      <c r="C54" s="100">
        <v>591</v>
      </c>
      <c r="D54" s="115">
        <v>13.97</v>
      </c>
      <c r="E54" s="98">
        <v>8256.27</v>
      </c>
      <c r="F54" s="101" t="s">
        <v>12</v>
      </c>
    </row>
    <row r="55" spans="2:6" ht="12.5">
      <c r="B55" s="114">
        <v>45447.625277777777</v>
      </c>
      <c r="C55" s="100">
        <v>559</v>
      </c>
      <c r="D55" s="115">
        <v>13.96</v>
      </c>
      <c r="E55" s="98">
        <v>7803.64</v>
      </c>
      <c r="F55" s="101" t="s">
        <v>12</v>
      </c>
    </row>
    <row r="56" spans="2:6" ht="12.5">
      <c r="B56" s="114">
        <v>45447.641342592593</v>
      </c>
      <c r="C56" s="100">
        <v>212</v>
      </c>
      <c r="D56" s="115">
        <v>13.94</v>
      </c>
      <c r="E56" s="98">
        <v>2955.2799999999997</v>
      </c>
      <c r="F56" s="101" t="s">
        <v>12</v>
      </c>
    </row>
    <row r="57" spans="2:6" ht="12.5">
      <c r="B57" s="114">
        <v>45447.641342592593</v>
      </c>
      <c r="C57" s="100">
        <v>337</v>
      </c>
      <c r="D57" s="115">
        <v>13.94</v>
      </c>
      <c r="E57" s="98">
        <v>4697.78</v>
      </c>
      <c r="F57" s="101" t="s">
        <v>12</v>
      </c>
    </row>
    <row r="58" spans="2:6" ht="12.5">
      <c r="B58" s="114">
        <v>45447.648680555554</v>
      </c>
      <c r="C58" s="100">
        <v>244</v>
      </c>
      <c r="D58" s="115">
        <v>13.93</v>
      </c>
      <c r="E58" s="98">
        <v>3398.92</v>
      </c>
      <c r="F58" s="101" t="s">
        <v>12</v>
      </c>
    </row>
    <row r="59" spans="2:6" ht="12.5">
      <c r="B59" s="114">
        <v>45447.648680555554</v>
      </c>
      <c r="C59" s="100">
        <v>310</v>
      </c>
      <c r="D59" s="115">
        <v>13.93</v>
      </c>
      <c r="E59" s="98">
        <v>4318.3</v>
      </c>
      <c r="F59" s="101" t="s">
        <v>12</v>
      </c>
    </row>
    <row r="60" spans="2:6" ht="12.5">
      <c r="B60" s="114">
        <v>45447.648680555554</v>
      </c>
      <c r="C60" s="100">
        <v>590</v>
      </c>
      <c r="D60" s="115">
        <v>13.93</v>
      </c>
      <c r="E60" s="98">
        <v>8218.7000000000007</v>
      </c>
      <c r="F60" s="101" t="s">
        <v>12</v>
      </c>
    </row>
    <row r="61" spans="2:6" ht="12.5">
      <c r="B61" s="114">
        <v>45447.648692129631</v>
      </c>
      <c r="C61" s="100">
        <v>430</v>
      </c>
      <c r="D61" s="115">
        <v>13.92</v>
      </c>
      <c r="E61" s="98">
        <v>5985.6</v>
      </c>
      <c r="F61" s="101" t="s">
        <v>12</v>
      </c>
    </row>
    <row r="62" spans="2:6" ht="12.5">
      <c r="B62" s="114">
        <v>45447.653460648151</v>
      </c>
      <c r="C62" s="100">
        <v>624</v>
      </c>
      <c r="D62" s="115">
        <v>13.91</v>
      </c>
      <c r="E62" s="98">
        <v>8679.84</v>
      </c>
      <c r="F62" s="101" t="s">
        <v>12</v>
      </c>
    </row>
    <row r="63" spans="2:6" ht="12.5">
      <c r="B63" s="114">
        <v>45447.683333333334</v>
      </c>
      <c r="C63" s="100">
        <v>149</v>
      </c>
      <c r="D63" s="115">
        <v>13.98</v>
      </c>
      <c r="E63" s="98">
        <v>2083.02</v>
      </c>
      <c r="F63" s="101" t="s">
        <v>12</v>
      </c>
    </row>
    <row r="64" spans="2:6" ht="12.5">
      <c r="B64" s="114">
        <v>45447.683333333334</v>
      </c>
      <c r="C64" s="100">
        <v>430</v>
      </c>
      <c r="D64" s="115">
        <v>13.97</v>
      </c>
      <c r="E64" s="98">
        <v>6007.1</v>
      </c>
      <c r="F64" s="101" t="s">
        <v>12</v>
      </c>
    </row>
    <row r="65" spans="2:6" ht="12.5">
      <c r="B65" s="114">
        <v>45447.683333333334</v>
      </c>
      <c r="C65" s="100">
        <v>693</v>
      </c>
      <c r="D65" s="115">
        <v>13.97</v>
      </c>
      <c r="E65" s="98">
        <v>9681.2100000000009</v>
      </c>
      <c r="F65" s="101" t="s">
        <v>12</v>
      </c>
    </row>
    <row r="66" spans="2:6" ht="12.5">
      <c r="B66" s="114">
        <v>45447.683333333334</v>
      </c>
      <c r="C66" s="100">
        <v>293</v>
      </c>
      <c r="D66" s="115">
        <v>13.97</v>
      </c>
      <c r="E66" s="98">
        <v>4093.21</v>
      </c>
      <c r="F66" s="101" t="s">
        <v>12</v>
      </c>
    </row>
    <row r="67" spans="2:6" ht="12.5">
      <c r="B67" s="114">
        <v>45447.683333333334</v>
      </c>
      <c r="C67" s="100">
        <v>137</v>
      </c>
      <c r="D67" s="115">
        <v>13.97</v>
      </c>
      <c r="E67" s="98">
        <v>1913.89</v>
      </c>
      <c r="F67" s="101" t="s">
        <v>12</v>
      </c>
    </row>
    <row r="68" spans="2:6" ht="12.5">
      <c r="B68" s="114">
        <v>45447.683333333334</v>
      </c>
      <c r="C68" s="100">
        <v>548</v>
      </c>
      <c r="D68" s="115">
        <v>13.97</v>
      </c>
      <c r="E68" s="98">
        <v>7655.56</v>
      </c>
      <c r="F68" s="101" t="s">
        <v>12</v>
      </c>
    </row>
    <row r="69" spans="2:6" ht="12.5">
      <c r="B69" s="114">
        <v>45447.683333333334</v>
      </c>
      <c r="C69" s="100">
        <v>173</v>
      </c>
      <c r="D69" s="115">
        <v>13.97</v>
      </c>
      <c r="E69" s="98">
        <v>2416.81</v>
      </c>
      <c r="F69" s="101" t="s">
        <v>12</v>
      </c>
    </row>
    <row r="70" spans="2:6" ht="12.5">
      <c r="B70" s="114">
        <v>45447.689502314817</v>
      </c>
      <c r="C70" s="100">
        <v>194</v>
      </c>
      <c r="D70" s="115">
        <v>13.96</v>
      </c>
      <c r="E70" s="98">
        <v>2708.2400000000002</v>
      </c>
      <c r="F70" s="101" t="s">
        <v>12</v>
      </c>
    </row>
    <row r="71" spans="2:6" ht="12.5">
      <c r="B71" s="114">
        <v>45447.689502314817</v>
      </c>
      <c r="C71" s="100">
        <v>321</v>
      </c>
      <c r="D71" s="115">
        <v>13.96</v>
      </c>
      <c r="E71" s="98">
        <v>4481.16</v>
      </c>
      <c r="F71" s="101" t="s">
        <v>12</v>
      </c>
    </row>
    <row r="72" spans="2:6" ht="12.5">
      <c r="B72" s="114">
        <v>45447.689502314817</v>
      </c>
      <c r="C72" s="100">
        <v>53</v>
      </c>
      <c r="D72" s="115">
        <v>13.96</v>
      </c>
      <c r="E72" s="98">
        <v>739.88</v>
      </c>
      <c r="F72" s="101" t="s">
        <v>12</v>
      </c>
    </row>
    <row r="73" spans="2:6" ht="12.5">
      <c r="B73" s="114">
        <v>45447.691759259258</v>
      </c>
      <c r="C73" s="100">
        <v>653</v>
      </c>
      <c r="D73" s="115">
        <v>13.95</v>
      </c>
      <c r="E73" s="98">
        <v>9109.35</v>
      </c>
      <c r="F73" s="101" t="s">
        <v>12</v>
      </c>
    </row>
    <row r="74" spans="2:6" ht="12.5">
      <c r="B74" s="114">
        <v>45447.696203703701</v>
      </c>
      <c r="C74" s="100">
        <v>553</v>
      </c>
      <c r="D74" s="115">
        <v>13.93</v>
      </c>
      <c r="E74" s="98">
        <v>7703.29</v>
      </c>
      <c r="F74" s="101" t="s">
        <v>12</v>
      </c>
    </row>
    <row r="75" spans="2:6" ht="12.5">
      <c r="B75" s="114">
        <v>45447.700243055559</v>
      </c>
      <c r="C75" s="100">
        <v>561</v>
      </c>
      <c r="D75" s="115">
        <v>13.92</v>
      </c>
      <c r="E75" s="98">
        <v>7809.12</v>
      </c>
      <c r="F75" s="101" t="s">
        <v>12</v>
      </c>
    </row>
    <row r="76" spans="2:6" ht="12.5">
      <c r="B76" s="114">
        <v>45447.700972222221</v>
      </c>
      <c r="C76" s="100">
        <v>100</v>
      </c>
      <c r="D76" s="115">
        <v>13.92</v>
      </c>
      <c r="E76" s="98">
        <v>1392</v>
      </c>
      <c r="F76" s="101" t="s">
        <v>12</v>
      </c>
    </row>
    <row r="77" spans="2:6" ht="12.5">
      <c r="B77" s="114">
        <v>45447.705891203703</v>
      </c>
      <c r="C77" s="100">
        <v>246</v>
      </c>
      <c r="D77" s="115">
        <v>13.92</v>
      </c>
      <c r="E77" s="98">
        <v>3424.32</v>
      </c>
      <c r="F77" s="101" t="s">
        <v>12</v>
      </c>
    </row>
    <row r="78" spans="2:6" ht="12.5">
      <c r="B78" s="114">
        <v>45447.705891203703</v>
      </c>
      <c r="C78" s="100">
        <v>350</v>
      </c>
      <c r="D78" s="115">
        <v>13.92</v>
      </c>
      <c r="E78" s="98">
        <v>4872</v>
      </c>
      <c r="F78" s="101" t="s">
        <v>12</v>
      </c>
    </row>
    <row r="79" spans="2:6" ht="12.5">
      <c r="B79" s="114">
        <v>45447.705891203703</v>
      </c>
      <c r="C79" s="100">
        <v>164</v>
      </c>
      <c r="D79" s="115">
        <v>13.91</v>
      </c>
      <c r="E79" s="98">
        <v>2281.2400000000002</v>
      </c>
      <c r="F79" s="101" t="s">
        <v>12</v>
      </c>
    </row>
    <row r="80" spans="2:6" ht="12.5">
      <c r="B80" s="114">
        <v>45447.705891203703</v>
      </c>
      <c r="C80" s="100">
        <v>494</v>
      </c>
      <c r="D80" s="115">
        <v>13.91</v>
      </c>
      <c r="E80" s="98">
        <v>6871.54</v>
      </c>
      <c r="F80" s="101" t="s">
        <v>12</v>
      </c>
    </row>
    <row r="81" spans="2:6" ht="12.5">
      <c r="B81" s="114">
        <v>45447.705891203703</v>
      </c>
      <c r="C81" s="100">
        <v>562</v>
      </c>
      <c r="D81" s="115">
        <v>13.91</v>
      </c>
      <c r="E81" s="98">
        <v>7817.42</v>
      </c>
      <c r="F81" s="101" t="s">
        <v>12</v>
      </c>
    </row>
    <row r="82" spans="2:6" ht="12.5">
      <c r="B82" s="114">
        <v>45447.705891203703</v>
      </c>
      <c r="C82" s="100">
        <v>585</v>
      </c>
      <c r="D82" s="115">
        <v>13.91</v>
      </c>
      <c r="E82" s="98">
        <v>8137.35</v>
      </c>
      <c r="F82" s="101" t="s">
        <v>12</v>
      </c>
    </row>
    <row r="83" spans="2:6" ht="12.5">
      <c r="B83" s="114">
        <v>45447.713090277779</v>
      </c>
      <c r="C83" s="100">
        <v>175</v>
      </c>
      <c r="D83" s="115">
        <v>13.88</v>
      </c>
      <c r="E83" s="98">
        <v>2429</v>
      </c>
      <c r="F83" s="101" t="s">
        <v>12</v>
      </c>
    </row>
    <row r="84" spans="2:6" ht="12.5">
      <c r="B84" s="114">
        <v>45447.713090277779</v>
      </c>
      <c r="C84" s="100">
        <v>350</v>
      </c>
      <c r="D84" s="115">
        <v>13.88</v>
      </c>
      <c r="E84" s="98">
        <v>4858</v>
      </c>
      <c r="F84" s="101" t="s">
        <v>12</v>
      </c>
    </row>
    <row r="85" spans="2:6" ht="12.5">
      <c r="B85" s="114">
        <v>45447.714756944442</v>
      </c>
      <c r="C85" s="100">
        <v>556</v>
      </c>
      <c r="D85" s="115">
        <v>13.89</v>
      </c>
      <c r="E85" s="98">
        <v>7722.84</v>
      </c>
      <c r="F85" s="101" t="s">
        <v>12</v>
      </c>
    </row>
    <row r="86" spans="2:6" ht="12.5">
      <c r="B86" s="114">
        <v>45447.7187037037</v>
      </c>
      <c r="C86" s="100">
        <v>621</v>
      </c>
      <c r="D86" s="115">
        <v>13.88</v>
      </c>
      <c r="E86" s="98">
        <v>8619.4800000000014</v>
      </c>
      <c r="F86" s="101" t="s">
        <v>12</v>
      </c>
    </row>
    <row r="87" spans="2:6" ht="12.5">
      <c r="B87" s="114">
        <v>45447.723634259259</v>
      </c>
      <c r="C87" s="100">
        <v>204</v>
      </c>
      <c r="D87" s="115">
        <v>13.89</v>
      </c>
      <c r="E87" s="98">
        <v>2833.56</v>
      </c>
      <c r="F87" s="101" t="s">
        <v>12</v>
      </c>
    </row>
    <row r="88" spans="2:6" ht="12.5">
      <c r="B88" s="114">
        <v>45447.723900462966</v>
      </c>
      <c r="C88" s="100">
        <v>74</v>
      </c>
      <c r="D88" s="115">
        <v>13.89</v>
      </c>
      <c r="E88" s="98">
        <v>1027.8600000000001</v>
      </c>
      <c r="F88" s="101" t="s">
        <v>12</v>
      </c>
    </row>
    <row r="89" spans="2:6" ht="12.5">
      <c r="B89" s="114">
        <v>45447.723900462966</v>
      </c>
      <c r="C89" s="100">
        <v>926</v>
      </c>
      <c r="D89" s="115">
        <v>13.89</v>
      </c>
      <c r="E89" s="98">
        <v>12862.140000000001</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3E844-6FA7-4A31-8980-112F6F6E0508}">
  <sheetPr codeName="Sheet3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45446</v>
      </c>
      <c r="C15" s="83">
        <f>SUMIF(F20:F5000,F15,C20:C5000)</f>
        <v>27500</v>
      </c>
      <c r="D15" s="84">
        <f>E15/C15</f>
        <v>14.091477454545455</v>
      </c>
      <c r="E15" s="84">
        <f>SUMIF(F20:F5000,F15,E20:E5000)</f>
        <v>387515.63</v>
      </c>
      <c r="F15" s="85" t="s">
        <v>12</v>
      </c>
    </row>
    <row r="16" spans="2:10">
      <c r="B16" s="82">
        <v>45446</v>
      </c>
      <c r="C16" s="83">
        <f>SUMIF(F20:F5001,F16,C20:C5001)</f>
        <v>0</v>
      </c>
      <c r="D16" s="84">
        <v>0</v>
      </c>
      <c r="E16" s="84">
        <f>SUMIF(F20:F5001,F16,E20:E5001)</f>
        <v>0</v>
      </c>
      <c r="F16" s="85" t="s">
        <v>22</v>
      </c>
    </row>
    <row r="17" spans="2:12" ht="12.5">
      <c r="B17" s="82">
        <v>45446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45446.381111111114</v>
      </c>
      <c r="C20" s="100">
        <v>391</v>
      </c>
      <c r="D20" s="115">
        <v>14.15</v>
      </c>
      <c r="E20" s="98">
        <v>5532.6500000000005</v>
      </c>
      <c r="F20" s="101" t="s">
        <v>12</v>
      </c>
      <c r="G20" s="116"/>
      <c r="H20" s="113"/>
      <c r="I20" s="113"/>
      <c r="J20" s="113"/>
      <c r="K20" s="113"/>
    </row>
    <row r="21" spans="2:12" ht="12.5">
      <c r="B21" s="114">
        <v>45446.381111111114</v>
      </c>
      <c r="C21" s="100">
        <v>239</v>
      </c>
      <c r="D21" s="115">
        <v>14.15</v>
      </c>
      <c r="E21" s="98">
        <v>3381.85</v>
      </c>
      <c r="F21" s="94" t="s">
        <v>12</v>
      </c>
    </row>
    <row r="22" spans="2:12" ht="12.5">
      <c r="B22" s="114">
        <v>45446.381574074076</v>
      </c>
      <c r="C22" s="100">
        <v>229</v>
      </c>
      <c r="D22" s="115">
        <v>14.14</v>
      </c>
      <c r="E22" s="98">
        <v>3238.06</v>
      </c>
      <c r="F22" s="94" t="s">
        <v>12</v>
      </c>
    </row>
    <row r="23" spans="2:12" ht="12.5">
      <c r="B23" s="114">
        <v>45446.381574074076</v>
      </c>
      <c r="C23" s="100">
        <v>349</v>
      </c>
      <c r="D23" s="115">
        <v>14.14</v>
      </c>
      <c r="E23" s="98">
        <v>4934.8600000000006</v>
      </c>
      <c r="F23" s="101" t="s">
        <v>12</v>
      </c>
    </row>
    <row r="24" spans="2:12" ht="12.5">
      <c r="B24" s="114">
        <v>45446.385081018518</v>
      </c>
      <c r="C24" s="100">
        <v>324</v>
      </c>
      <c r="D24" s="115">
        <v>14.12</v>
      </c>
      <c r="E24" s="98">
        <v>4574.88</v>
      </c>
      <c r="F24" s="101" t="s">
        <v>12</v>
      </c>
    </row>
    <row r="25" spans="2:12" ht="12.5">
      <c r="B25" s="114">
        <v>45446.385081018518</v>
      </c>
      <c r="C25" s="100">
        <v>311</v>
      </c>
      <c r="D25" s="115">
        <v>14.12</v>
      </c>
      <c r="E25" s="98">
        <v>4391.32</v>
      </c>
      <c r="F25" s="101" t="s">
        <v>12</v>
      </c>
    </row>
    <row r="26" spans="2:12" ht="12.5">
      <c r="B26" s="114">
        <v>45446.395844907405</v>
      </c>
      <c r="C26" s="100">
        <v>47</v>
      </c>
      <c r="D26" s="115">
        <v>14.07</v>
      </c>
      <c r="E26" s="98">
        <v>661.29</v>
      </c>
      <c r="F26" s="101" t="s">
        <v>12</v>
      </c>
    </row>
    <row r="27" spans="2:12" ht="12.5">
      <c r="B27" s="114">
        <v>45446.395844907405</v>
      </c>
      <c r="C27" s="100">
        <v>156</v>
      </c>
      <c r="D27" s="115">
        <v>14.07</v>
      </c>
      <c r="E27" s="98">
        <v>2194.92</v>
      </c>
      <c r="F27" s="101" t="s">
        <v>12</v>
      </c>
    </row>
    <row r="28" spans="2:12" ht="12.5">
      <c r="B28" s="114">
        <v>45446.395844907405</v>
      </c>
      <c r="C28" s="100">
        <v>403</v>
      </c>
      <c r="D28" s="115">
        <v>14.07</v>
      </c>
      <c r="E28" s="98">
        <v>5670.21</v>
      </c>
      <c r="F28" s="101" t="s">
        <v>12</v>
      </c>
    </row>
    <row r="29" spans="2:12" ht="12.5">
      <c r="B29" s="114">
        <v>45446.400312500002</v>
      </c>
      <c r="C29" s="100">
        <v>599</v>
      </c>
      <c r="D29" s="115">
        <v>14.04</v>
      </c>
      <c r="E29" s="98">
        <v>8409.9599999999991</v>
      </c>
      <c r="F29" s="101" t="s">
        <v>12</v>
      </c>
    </row>
    <row r="30" spans="2:12" ht="12.5">
      <c r="B30" s="114">
        <v>45446.435937499999</v>
      </c>
      <c r="C30" s="100">
        <v>535</v>
      </c>
      <c r="D30" s="115">
        <v>14.1</v>
      </c>
      <c r="E30" s="98">
        <v>7543.5</v>
      </c>
      <c r="F30" s="101" t="s">
        <v>12</v>
      </c>
    </row>
    <row r="31" spans="2:12" ht="12.5">
      <c r="B31" s="114">
        <v>45446.437326388892</v>
      </c>
      <c r="C31" s="100">
        <v>307</v>
      </c>
      <c r="D31" s="115">
        <v>14.1</v>
      </c>
      <c r="E31" s="98">
        <v>4328.7</v>
      </c>
      <c r="F31" s="101" t="s">
        <v>12</v>
      </c>
    </row>
    <row r="32" spans="2:12" ht="12.5">
      <c r="B32" s="114">
        <v>45446.437372685185</v>
      </c>
      <c r="C32" s="100">
        <v>129</v>
      </c>
      <c r="D32" s="115">
        <v>14.1</v>
      </c>
      <c r="E32" s="98">
        <v>1818.8999999999999</v>
      </c>
      <c r="F32" s="101" t="s">
        <v>12</v>
      </c>
    </row>
    <row r="33" spans="2:6" ht="12.5">
      <c r="B33" s="114">
        <v>45446.437372685185</v>
      </c>
      <c r="C33" s="100">
        <v>350</v>
      </c>
      <c r="D33" s="115">
        <v>14.1</v>
      </c>
      <c r="E33" s="98">
        <v>4935</v>
      </c>
      <c r="F33" s="101" t="s">
        <v>12</v>
      </c>
    </row>
    <row r="34" spans="2:6" ht="12.5">
      <c r="B34" s="114">
        <v>45446.458877314813</v>
      </c>
      <c r="C34" s="100">
        <v>197</v>
      </c>
      <c r="D34" s="115">
        <v>14.13</v>
      </c>
      <c r="E34" s="98">
        <v>2783.61</v>
      </c>
      <c r="F34" s="101" t="s">
        <v>12</v>
      </c>
    </row>
    <row r="35" spans="2:6" ht="12.5">
      <c r="B35" s="114">
        <v>45446.458877314813</v>
      </c>
      <c r="C35" s="100">
        <v>750</v>
      </c>
      <c r="D35" s="115">
        <v>14.13</v>
      </c>
      <c r="E35" s="98">
        <v>10597.5</v>
      </c>
      <c r="F35" s="101" t="s">
        <v>12</v>
      </c>
    </row>
    <row r="36" spans="2:6" ht="12.5">
      <c r="B36" s="114">
        <v>45446.458877314813</v>
      </c>
      <c r="C36" s="100">
        <v>571</v>
      </c>
      <c r="D36" s="115">
        <v>14.12</v>
      </c>
      <c r="E36" s="98">
        <v>8062.5199999999995</v>
      </c>
      <c r="F36" s="101" t="s">
        <v>12</v>
      </c>
    </row>
    <row r="37" spans="2:6" ht="12.5">
      <c r="B37" s="114">
        <v>45446.462118055555</v>
      </c>
      <c r="C37" s="100">
        <v>533</v>
      </c>
      <c r="D37" s="115">
        <v>14.11</v>
      </c>
      <c r="E37" s="98">
        <v>7520.63</v>
      </c>
      <c r="F37" s="101" t="s">
        <v>12</v>
      </c>
    </row>
    <row r="38" spans="2:6" ht="12.5">
      <c r="B38" s="114">
        <v>45446.466469907406</v>
      </c>
      <c r="C38" s="100">
        <v>16</v>
      </c>
      <c r="D38" s="115">
        <v>14.07</v>
      </c>
      <c r="E38" s="98">
        <v>225.12</v>
      </c>
      <c r="F38" s="101" t="s">
        <v>12</v>
      </c>
    </row>
    <row r="39" spans="2:6" ht="12.5">
      <c r="B39" s="114">
        <v>45446.466469907406</v>
      </c>
      <c r="C39" s="100">
        <v>7</v>
      </c>
      <c r="D39" s="115">
        <v>14.07</v>
      </c>
      <c r="E39" s="98">
        <v>98.490000000000009</v>
      </c>
      <c r="F39" s="101" t="s">
        <v>12</v>
      </c>
    </row>
    <row r="40" spans="2:6" ht="12.5">
      <c r="B40" s="114">
        <v>45446.466469907406</v>
      </c>
      <c r="C40" s="100">
        <v>235</v>
      </c>
      <c r="D40" s="115">
        <v>14.07</v>
      </c>
      <c r="E40" s="98">
        <v>3306.4500000000003</v>
      </c>
      <c r="F40" s="101" t="s">
        <v>12</v>
      </c>
    </row>
    <row r="41" spans="2:6" ht="12.5">
      <c r="B41" s="114">
        <v>45446.467962962961</v>
      </c>
      <c r="C41" s="100">
        <v>189</v>
      </c>
      <c r="D41" s="115">
        <v>14.07</v>
      </c>
      <c r="E41" s="98">
        <v>2659.23</v>
      </c>
      <c r="F41" s="101" t="s">
        <v>12</v>
      </c>
    </row>
    <row r="42" spans="2:6" ht="12.5">
      <c r="B42" s="114">
        <v>45446.468414351853</v>
      </c>
      <c r="C42" s="100">
        <v>146</v>
      </c>
      <c r="D42" s="115">
        <v>14.07</v>
      </c>
      <c r="E42" s="98">
        <v>2054.2200000000003</v>
      </c>
      <c r="F42" s="101" t="s">
        <v>12</v>
      </c>
    </row>
    <row r="43" spans="2:6" ht="12.5">
      <c r="B43" s="114">
        <v>45446.479097222225</v>
      </c>
      <c r="C43" s="100">
        <v>566</v>
      </c>
      <c r="D43" s="115">
        <v>14.07</v>
      </c>
      <c r="E43" s="98">
        <v>7963.62</v>
      </c>
      <c r="F43" s="101" t="s">
        <v>12</v>
      </c>
    </row>
    <row r="44" spans="2:6" ht="12.5">
      <c r="B44" s="114">
        <v>45446.492118055554</v>
      </c>
      <c r="C44" s="100">
        <v>641</v>
      </c>
      <c r="D44" s="115">
        <v>14.09</v>
      </c>
      <c r="E44" s="98">
        <v>9031.69</v>
      </c>
      <c r="F44" s="101" t="s">
        <v>12</v>
      </c>
    </row>
    <row r="45" spans="2:6" ht="12.5">
      <c r="B45" s="114">
        <v>45446.52138888889</v>
      </c>
      <c r="C45" s="100">
        <v>245</v>
      </c>
      <c r="D45" s="115">
        <v>14.13</v>
      </c>
      <c r="E45" s="98">
        <v>3461.8500000000004</v>
      </c>
      <c r="F45" s="101" t="s">
        <v>12</v>
      </c>
    </row>
    <row r="46" spans="2:6" ht="12.5">
      <c r="B46" s="114">
        <v>45446.52138888889</v>
      </c>
      <c r="C46" s="100">
        <v>403</v>
      </c>
      <c r="D46" s="115">
        <v>14.13</v>
      </c>
      <c r="E46" s="98">
        <v>5694.39</v>
      </c>
      <c r="F46" s="101" t="s">
        <v>12</v>
      </c>
    </row>
    <row r="47" spans="2:6" ht="12.5">
      <c r="B47" s="114">
        <v>45446.547789351855</v>
      </c>
      <c r="C47" s="100">
        <v>632</v>
      </c>
      <c r="D47" s="115">
        <v>14.17</v>
      </c>
      <c r="E47" s="98">
        <v>8955.44</v>
      </c>
      <c r="F47" s="101" t="s">
        <v>12</v>
      </c>
    </row>
    <row r="48" spans="2:6" ht="12.5">
      <c r="B48" s="114">
        <v>45446.550266203703</v>
      </c>
      <c r="C48" s="100">
        <v>607</v>
      </c>
      <c r="D48" s="115">
        <v>14.16</v>
      </c>
      <c r="E48" s="98">
        <v>8595.1200000000008</v>
      </c>
      <c r="F48" s="101" t="s">
        <v>12</v>
      </c>
    </row>
    <row r="49" spans="2:6" ht="12.5">
      <c r="B49" s="114">
        <v>45446.572847222225</v>
      </c>
      <c r="C49" s="100">
        <v>1845</v>
      </c>
      <c r="D49" s="115">
        <v>14.17</v>
      </c>
      <c r="E49" s="98">
        <v>26143.65</v>
      </c>
      <c r="F49" s="101" t="s">
        <v>12</v>
      </c>
    </row>
    <row r="50" spans="2:6" ht="12.5">
      <c r="B50" s="114">
        <v>45446.588182870371</v>
      </c>
      <c r="C50" s="100">
        <v>32</v>
      </c>
      <c r="D50" s="115">
        <v>14.17</v>
      </c>
      <c r="E50" s="98">
        <v>453.44</v>
      </c>
      <c r="F50" s="101" t="s">
        <v>12</v>
      </c>
    </row>
    <row r="51" spans="2:6" ht="12.5">
      <c r="B51" s="114">
        <v>45446.603912037041</v>
      </c>
      <c r="C51" s="100">
        <v>364</v>
      </c>
      <c r="D51" s="115">
        <v>14.16</v>
      </c>
      <c r="E51" s="98">
        <v>5154.24</v>
      </c>
      <c r="F51" s="101" t="s">
        <v>12</v>
      </c>
    </row>
    <row r="52" spans="2:6" ht="12.5">
      <c r="B52" s="114">
        <v>45446.603912037041</v>
      </c>
      <c r="C52" s="100">
        <v>276</v>
      </c>
      <c r="D52" s="115">
        <v>14.16</v>
      </c>
      <c r="E52" s="98">
        <v>3908.16</v>
      </c>
      <c r="F52" s="101" t="s">
        <v>12</v>
      </c>
    </row>
    <row r="53" spans="2:6" ht="12.5">
      <c r="B53" s="114">
        <v>45446.608599537038</v>
      </c>
      <c r="C53" s="100">
        <v>140</v>
      </c>
      <c r="D53" s="115">
        <v>14.15</v>
      </c>
      <c r="E53" s="98">
        <v>1981</v>
      </c>
      <c r="F53" s="101" t="s">
        <v>12</v>
      </c>
    </row>
    <row r="54" spans="2:6" ht="12.5">
      <c r="B54" s="114">
        <v>45446.614930555559</v>
      </c>
      <c r="C54" s="100">
        <v>438</v>
      </c>
      <c r="D54" s="115">
        <v>14.15</v>
      </c>
      <c r="E54" s="98">
        <v>6197.7</v>
      </c>
      <c r="F54" s="101" t="s">
        <v>12</v>
      </c>
    </row>
    <row r="55" spans="2:6" ht="12.5">
      <c r="B55" s="114">
        <v>45446.615543981483</v>
      </c>
      <c r="C55" s="100">
        <v>552</v>
      </c>
      <c r="D55" s="115">
        <v>14.14</v>
      </c>
      <c r="E55" s="98">
        <v>7805.2800000000007</v>
      </c>
      <c r="F55" s="101" t="s">
        <v>12</v>
      </c>
    </row>
    <row r="56" spans="2:6" ht="12.5">
      <c r="B56" s="114">
        <v>45446.626886574071</v>
      </c>
      <c r="C56" s="100">
        <v>581</v>
      </c>
      <c r="D56" s="115">
        <v>14.11</v>
      </c>
      <c r="E56" s="98">
        <v>8197.91</v>
      </c>
      <c r="F56" s="101" t="s">
        <v>12</v>
      </c>
    </row>
    <row r="57" spans="2:6" ht="12.5">
      <c r="B57" s="114">
        <v>45446.647719907407</v>
      </c>
      <c r="C57" s="100">
        <v>292</v>
      </c>
      <c r="D57" s="115">
        <v>14.13</v>
      </c>
      <c r="E57" s="98">
        <v>4125.96</v>
      </c>
      <c r="F57" s="101" t="s">
        <v>12</v>
      </c>
    </row>
    <row r="58" spans="2:6" ht="12.5">
      <c r="B58" s="114">
        <v>45446.647719907407</v>
      </c>
      <c r="C58" s="100">
        <v>240</v>
      </c>
      <c r="D58" s="115">
        <v>14.13</v>
      </c>
      <c r="E58" s="98">
        <v>3391.2000000000003</v>
      </c>
      <c r="F58" s="101" t="s">
        <v>12</v>
      </c>
    </row>
    <row r="59" spans="2:6" ht="12.5">
      <c r="B59" s="114">
        <v>45446.647719907407</v>
      </c>
      <c r="C59" s="100">
        <v>630</v>
      </c>
      <c r="D59" s="115">
        <v>14.14</v>
      </c>
      <c r="E59" s="98">
        <v>8908.2000000000007</v>
      </c>
      <c r="F59" s="101" t="s">
        <v>12</v>
      </c>
    </row>
    <row r="60" spans="2:6" ht="12.5">
      <c r="B60" s="114">
        <v>45446.647719907407</v>
      </c>
      <c r="C60" s="100">
        <v>527</v>
      </c>
      <c r="D60" s="115">
        <v>14.14</v>
      </c>
      <c r="E60" s="98">
        <v>7451.7800000000007</v>
      </c>
      <c r="F60" s="101" t="s">
        <v>12</v>
      </c>
    </row>
    <row r="61" spans="2:6" ht="12.5">
      <c r="B61" s="114">
        <v>45446.654537037037</v>
      </c>
      <c r="C61" s="100">
        <v>527</v>
      </c>
      <c r="D61" s="115">
        <v>14.1</v>
      </c>
      <c r="E61" s="98">
        <v>7430.7</v>
      </c>
      <c r="F61" s="101" t="s">
        <v>12</v>
      </c>
    </row>
    <row r="62" spans="2:6" ht="12.5">
      <c r="B62" s="114">
        <v>45446.662743055553</v>
      </c>
      <c r="C62" s="100">
        <v>626</v>
      </c>
      <c r="D62" s="115">
        <v>14.04</v>
      </c>
      <c r="E62" s="98">
        <v>8789.0399999999991</v>
      </c>
      <c r="F62" s="101" t="s">
        <v>12</v>
      </c>
    </row>
    <row r="63" spans="2:6" ht="12.5">
      <c r="B63" s="114">
        <v>45446.662743055553</v>
      </c>
      <c r="C63" s="100">
        <v>524</v>
      </c>
      <c r="D63" s="115">
        <v>14.04</v>
      </c>
      <c r="E63" s="98">
        <v>7356.9599999999991</v>
      </c>
      <c r="F63" s="101" t="s">
        <v>12</v>
      </c>
    </row>
    <row r="64" spans="2:6" ht="12.5">
      <c r="B64" s="114">
        <v>45446.662743055553</v>
      </c>
      <c r="C64" s="100">
        <v>630</v>
      </c>
      <c r="D64" s="115">
        <v>14.04</v>
      </c>
      <c r="E64" s="98">
        <v>8845.1999999999989</v>
      </c>
      <c r="F64" s="101" t="s">
        <v>12</v>
      </c>
    </row>
    <row r="65" spans="2:6" ht="12.5">
      <c r="B65" s="114">
        <v>45446.662743055553</v>
      </c>
      <c r="C65" s="100">
        <v>590</v>
      </c>
      <c r="D65" s="115">
        <v>14.04</v>
      </c>
      <c r="E65" s="98">
        <v>8283.6</v>
      </c>
      <c r="F65" s="101" t="s">
        <v>12</v>
      </c>
    </row>
    <row r="66" spans="2:6" ht="12.5">
      <c r="B66" s="114">
        <v>45446.662743055553</v>
      </c>
      <c r="C66" s="100">
        <v>622</v>
      </c>
      <c r="D66" s="115">
        <v>14.04</v>
      </c>
      <c r="E66" s="98">
        <v>8732.8799999999992</v>
      </c>
      <c r="F66" s="101" t="s">
        <v>12</v>
      </c>
    </row>
    <row r="67" spans="2:6" ht="12.5">
      <c r="B67" s="114">
        <v>45446.662743055553</v>
      </c>
      <c r="C67" s="100">
        <v>616</v>
      </c>
      <c r="D67" s="115">
        <v>14.04</v>
      </c>
      <c r="E67" s="98">
        <v>8648.64</v>
      </c>
      <c r="F67" s="101" t="s">
        <v>12</v>
      </c>
    </row>
    <row r="68" spans="2:6" ht="12.5">
      <c r="B68" s="114">
        <v>45446.662743055553</v>
      </c>
      <c r="C68" s="100">
        <v>593</v>
      </c>
      <c r="D68" s="115">
        <v>14.04</v>
      </c>
      <c r="E68" s="98">
        <v>8325.7199999999993</v>
      </c>
      <c r="F68" s="101" t="s">
        <v>12</v>
      </c>
    </row>
    <row r="69" spans="2:6" ht="12.5">
      <c r="B69" s="114">
        <v>45446.662743055553</v>
      </c>
      <c r="C69" s="100">
        <v>633</v>
      </c>
      <c r="D69" s="115">
        <v>14.04</v>
      </c>
      <c r="E69" s="98">
        <v>8887.32</v>
      </c>
      <c r="F69" s="101" t="s">
        <v>12</v>
      </c>
    </row>
    <row r="70" spans="2:6" ht="12.5">
      <c r="B70" s="114">
        <v>45446.662743055553</v>
      </c>
      <c r="C70" s="100">
        <v>547</v>
      </c>
      <c r="D70" s="115">
        <v>14.04</v>
      </c>
      <c r="E70" s="98">
        <v>7679.8799999999992</v>
      </c>
      <c r="F70" s="101" t="s">
        <v>12</v>
      </c>
    </row>
    <row r="71" spans="2:6" ht="12.5">
      <c r="B71" s="114">
        <v>45446.667025462964</v>
      </c>
      <c r="C71" s="100">
        <v>583</v>
      </c>
      <c r="D71" s="115">
        <v>14.04</v>
      </c>
      <c r="E71" s="98">
        <v>8185.32</v>
      </c>
      <c r="F71" s="101" t="s">
        <v>12</v>
      </c>
    </row>
    <row r="72" spans="2:6" ht="12.5">
      <c r="B72" s="114">
        <v>45446.667025462964</v>
      </c>
      <c r="C72" s="100">
        <v>533</v>
      </c>
      <c r="D72" s="115">
        <v>14.04</v>
      </c>
      <c r="E72" s="98">
        <v>7483.32</v>
      </c>
      <c r="F72" s="101" t="s">
        <v>12</v>
      </c>
    </row>
    <row r="73" spans="2:6" ht="12.5">
      <c r="B73" s="114">
        <v>45446.667928240742</v>
      </c>
      <c r="C73" s="100">
        <v>557</v>
      </c>
      <c r="D73" s="115">
        <v>14.03</v>
      </c>
      <c r="E73" s="98">
        <v>7814.71</v>
      </c>
      <c r="F73" s="101" t="s">
        <v>12</v>
      </c>
    </row>
    <row r="74" spans="2:6" ht="12.5">
      <c r="B74" s="114">
        <v>45446.67863425926</v>
      </c>
      <c r="C74" s="100">
        <v>452</v>
      </c>
      <c r="D74" s="115">
        <v>14.03</v>
      </c>
      <c r="E74" s="98">
        <v>6341.5599999999995</v>
      </c>
      <c r="F74" s="101" t="s">
        <v>12</v>
      </c>
    </row>
    <row r="75" spans="2:6" ht="12.5">
      <c r="B75" s="114">
        <v>45446.67863425926</v>
      </c>
      <c r="C75" s="100">
        <v>97</v>
      </c>
      <c r="D75" s="115">
        <v>14.03</v>
      </c>
      <c r="E75" s="98">
        <v>1360.9099999999999</v>
      </c>
      <c r="F75" s="101" t="s">
        <v>12</v>
      </c>
    </row>
    <row r="76" spans="2:6" ht="12.5">
      <c r="B76" s="114">
        <v>45446.689259259256</v>
      </c>
      <c r="C76" s="100">
        <v>631</v>
      </c>
      <c r="D76" s="115">
        <v>14.06</v>
      </c>
      <c r="E76" s="98">
        <v>8871.86</v>
      </c>
      <c r="F76" s="101" t="s">
        <v>12</v>
      </c>
    </row>
    <row r="77" spans="2:6" ht="12.5">
      <c r="B77" s="114">
        <v>45446.703425925924</v>
      </c>
      <c r="C77" s="100">
        <v>314</v>
      </c>
      <c r="D77" s="115">
        <v>14.07</v>
      </c>
      <c r="E77" s="98">
        <v>4417.9800000000005</v>
      </c>
      <c r="F77" s="101" t="s">
        <v>12</v>
      </c>
    </row>
    <row r="78" spans="2:6" ht="12.5">
      <c r="B78" s="114">
        <v>45446.706493055557</v>
      </c>
      <c r="C78" s="100">
        <v>587</v>
      </c>
      <c r="D78" s="115">
        <v>14.06</v>
      </c>
      <c r="E78" s="98">
        <v>8253.2200000000012</v>
      </c>
      <c r="F78" s="101" t="s">
        <v>12</v>
      </c>
    </row>
    <row r="79" spans="2:6" ht="12.5">
      <c r="B79" s="114">
        <v>45446.710752314815</v>
      </c>
      <c r="C79" s="100">
        <v>585</v>
      </c>
      <c r="D79" s="115">
        <v>14.04</v>
      </c>
      <c r="E79" s="98">
        <v>8213.4</v>
      </c>
      <c r="F79" s="101" t="s">
        <v>12</v>
      </c>
    </row>
    <row r="80" spans="2:6" ht="12.5">
      <c r="B80" s="114">
        <v>45446.716377314813</v>
      </c>
      <c r="C80" s="100">
        <v>134</v>
      </c>
      <c r="D80" s="115">
        <v>14.02</v>
      </c>
      <c r="E80" s="98">
        <v>1878.6799999999998</v>
      </c>
      <c r="F80" s="101" t="s">
        <v>12</v>
      </c>
    </row>
    <row r="81" spans="2:6" ht="12.5">
      <c r="B81" s="114">
        <v>45446.716377314813</v>
      </c>
      <c r="C81" s="100">
        <v>357</v>
      </c>
      <c r="D81" s="115">
        <v>14.03</v>
      </c>
      <c r="E81" s="98">
        <v>5008.71</v>
      </c>
      <c r="F81" s="101" t="s">
        <v>12</v>
      </c>
    </row>
    <row r="82" spans="2:6" ht="12.5">
      <c r="B82" s="114">
        <v>45446.716377314813</v>
      </c>
      <c r="C82" s="100">
        <v>371</v>
      </c>
      <c r="D82" s="115">
        <v>14.04</v>
      </c>
      <c r="E82" s="98">
        <v>5208.8399999999992</v>
      </c>
      <c r="F82" s="101" t="s">
        <v>12</v>
      </c>
    </row>
    <row r="83" spans="2:6" ht="12.5">
      <c r="B83" s="114">
        <v>45446.716377314813</v>
      </c>
      <c r="C83" s="100">
        <v>367</v>
      </c>
      <c r="D83" s="115">
        <v>14.04</v>
      </c>
      <c r="E83" s="98">
        <v>5152.6799999999994</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B9DE-77BC-4716-8A27-3CDF7366EA97}">
  <sheetPr codeName="Sheet3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45443</v>
      </c>
      <c r="C15" s="83">
        <f>SUMIF(F20:F5000,F15,C20:C5000)</f>
        <v>22589</v>
      </c>
      <c r="D15" s="84">
        <f>E15/C15</f>
        <v>14.084317145513303</v>
      </c>
      <c r="E15" s="84">
        <f>SUMIF(F20:F5000,F15,E20:E5000)</f>
        <v>318150.64</v>
      </c>
      <c r="F15" s="85" t="s">
        <v>12</v>
      </c>
    </row>
    <row r="16" spans="2:10">
      <c r="B16" s="82">
        <v>45443</v>
      </c>
      <c r="C16" s="83">
        <f>SUMIF(F20:F5001,F16,C20:C5001)</f>
        <v>0</v>
      </c>
      <c r="D16" s="84">
        <v>0</v>
      </c>
      <c r="E16" s="84">
        <f>SUMIF(F20:F5001,F16,E20:E5001)</f>
        <v>0</v>
      </c>
      <c r="F16" s="85" t="s">
        <v>22</v>
      </c>
    </row>
    <row r="17" spans="2:12" ht="12.5">
      <c r="B17" s="82">
        <v>45443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45443.382245370369</v>
      </c>
      <c r="C20" s="100">
        <v>227</v>
      </c>
      <c r="D20" s="115">
        <v>14.12</v>
      </c>
      <c r="E20" s="98">
        <v>3205.24</v>
      </c>
      <c r="F20" s="101" t="s">
        <v>12</v>
      </c>
      <c r="G20" s="116"/>
      <c r="H20" s="113"/>
      <c r="I20" s="113"/>
      <c r="J20" s="113"/>
      <c r="K20" s="113"/>
    </row>
    <row r="21" spans="2:12" ht="12.5">
      <c r="B21" s="114">
        <v>45443.382245370369</v>
      </c>
      <c r="C21" s="100">
        <v>395</v>
      </c>
      <c r="D21" s="115">
        <v>14.12</v>
      </c>
      <c r="E21" s="98">
        <v>5577.4</v>
      </c>
      <c r="F21" s="94" t="s">
        <v>12</v>
      </c>
    </row>
    <row r="22" spans="2:12" ht="12.5">
      <c r="B22" s="114">
        <v>45443.388310185182</v>
      </c>
      <c r="C22" s="100">
        <v>526</v>
      </c>
      <c r="D22" s="115">
        <v>14.11</v>
      </c>
      <c r="E22" s="98">
        <v>7421.86</v>
      </c>
      <c r="F22" s="94" t="s">
        <v>12</v>
      </c>
    </row>
    <row r="23" spans="2:12" ht="12.5">
      <c r="B23" s="114">
        <v>45443.388310185182</v>
      </c>
      <c r="C23" s="100">
        <v>14</v>
      </c>
      <c r="D23" s="115">
        <v>14.11</v>
      </c>
      <c r="E23" s="98">
        <v>197.54</v>
      </c>
      <c r="F23" s="101" t="s">
        <v>12</v>
      </c>
    </row>
    <row r="24" spans="2:12" ht="12.5">
      <c r="B24" s="114">
        <v>45443.409583333334</v>
      </c>
      <c r="C24" s="100">
        <v>432</v>
      </c>
      <c r="D24" s="115">
        <v>14.08</v>
      </c>
      <c r="E24" s="98">
        <v>6082.56</v>
      </c>
      <c r="F24" s="101" t="s">
        <v>12</v>
      </c>
    </row>
    <row r="25" spans="2:12" ht="12.5">
      <c r="B25" s="114">
        <v>45443.409583333334</v>
      </c>
      <c r="C25" s="100">
        <v>97</v>
      </c>
      <c r="D25" s="115">
        <v>14.08</v>
      </c>
      <c r="E25" s="98">
        <v>1365.76</v>
      </c>
      <c r="F25" s="101" t="s">
        <v>12</v>
      </c>
    </row>
    <row r="26" spans="2:12" ht="12.5">
      <c r="B26" s="114">
        <v>45443.435046296298</v>
      </c>
      <c r="C26" s="100">
        <v>635</v>
      </c>
      <c r="D26" s="115">
        <v>14.07</v>
      </c>
      <c r="E26" s="98">
        <v>8934.4500000000007</v>
      </c>
      <c r="F26" s="101" t="s">
        <v>12</v>
      </c>
    </row>
    <row r="27" spans="2:12" ht="12.5">
      <c r="B27" s="114">
        <v>45443.466527777775</v>
      </c>
      <c r="C27" s="100">
        <v>486</v>
      </c>
      <c r="D27" s="115">
        <v>14.07</v>
      </c>
      <c r="E27" s="98">
        <v>6838.02</v>
      </c>
      <c r="F27" s="101" t="s">
        <v>12</v>
      </c>
    </row>
    <row r="28" spans="2:12" ht="12.5">
      <c r="B28" s="114">
        <v>45443.480717592596</v>
      </c>
      <c r="C28" s="100">
        <v>7</v>
      </c>
      <c r="D28" s="115">
        <v>14.08</v>
      </c>
      <c r="E28" s="98">
        <v>98.56</v>
      </c>
      <c r="F28" s="101" t="s">
        <v>12</v>
      </c>
    </row>
    <row r="29" spans="2:12" ht="12.5">
      <c r="B29" s="114">
        <v>45443.482002314813</v>
      </c>
      <c r="C29" s="100">
        <v>603</v>
      </c>
      <c r="D29" s="115">
        <v>14.08</v>
      </c>
      <c r="E29" s="98">
        <v>8490.24</v>
      </c>
      <c r="F29" s="101" t="s">
        <v>12</v>
      </c>
    </row>
    <row r="30" spans="2:12" ht="12.5">
      <c r="B30" s="114">
        <v>45443.497129629628</v>
      </c>
      <c r="C30" s="100">
        <v>422</v>
      </c>
      <c r="D30" s="115">
        <v>14.09</v>
      </c>
      <c r="E30" s="98">
        <v>5945.98</v>
      </c>
      <c r="F30" s="101" t="s">
        <v>12</v>
      </c>
    </row>
    <row r="31" spans="2:12" ht="12.5">
      <c r="B31" s="114">
        <v>45443.497129629628</v>
      </c>
      <c r="C31" s="100">
        <v>152</v>
      </c>
      <c r="D31" s="115">
        <v>14.09</v>
      </c>
      <c r="E31" s="98">
        <v>2141.6799999999998</v>
      </c>
      <c r="F31" s="101" t="s">
        <v>12</v>
      </c>
    </row>
    <row r="32" spans="2:12" ht="12.5">
      <c r="B32" s="114">
        <v>45443.499618055554</v>
      </c>
      <c r="C32" s="100">
        <v>537</v>
      </c>
      <c r="D32" s="115">
        <v>14.08</v>
      </c>
      <c r="E32" s="98">
        <v>7560.96</v>
      </c>
      <c r="F32" s="101" t="s">
        <v>12</v>
      </c>
    </row>
    <row r="33" spans="2:6" ht="12.5">
      <c r="B33" s="114">
        <v>45443.499618055554</v>
      </c>
      <c r="C33" s="100">
        <v>45</v>
      </c>
      <c r="D33" s="115">
        <v>14.08</v>
      </c>
      <c r="E33" s="98">
        <v>633.6</v>
      </c>
      <c r="F33" s="101" t="s">
        <v>12</v>
      </c>
    </row>
    <row r="34" spans="2:6" ht="12.5">
      <c r="B34" s="114">
        <v>45443.532071759262</v>
      </c>
      <c r="C34" s="100">
        <v>625</v>
      </c>
      <c r="D34" s="115">
        <v>14.09</v>
      </c>
      <c r="E34" s="98">
        <v>8806.25</v>
      </c>
      <c r="F34" s="101" t="s">
        <v>12</v>
      </c>
    </row>
    <row r="35" spans="2:6" ht="12.5">
      <c r="B35" s="114">
        <v>45443.551608796297</v>
      </c>
      <c r="C35" s="100">
        <v>25</v>
      </c>
      <c r="D35" s="115">
        <v>14.1</v>
      </c>
      <c r="E35" s="98">
        <v>352.5</v>
      </c>
      <c r="F35" s="101" t="s">
        <v>12</v>
      </c>
    </row>
    <row r="36" spans="2:6" ht="12.5">
      <c r="B36" s="114">
        <v>45443.555173611108</v>
      </c>
      <c r="C36" s="100">
        <v>33</v>
      </c>
      <c r="D36" s="115">
        <v>14.1</v>
      </c>
      <c r="E36" s="98">
        <v>465.3</v>
      </c>
      <c r="F36" s="101" t="s">
        <v>12</v>
      </c>
    </row>
    <row r="37" spans="2:6" ht="12.5">
      <c r="B37" s="114">
        <v>45443.559976851851</v>
      </c>
      <c r="C37" s="100">
        <v>513</v>
      </c>
      <c r="D37" s="115">
        <v>14.1</v>
      </c>
      <c r="E37" s="98">
        <v>7233.3</v>
      </c>
      <c r="F37" s="101" t="s">
        <v>12</v>
      </c>
    </row>
    <row r="38" spans="2:6" ht="12.5">
      <c r="B38" s="114">
        <v>45443.569965277777</v>
      </c>
      <c r="C38" s="100">
        <v>609</v>
      </c>
      <c r="D38" s="115">
        <v>14.08</v>
      </c>
      <c r="E38" s="98">
        <v>8574.7199999999993</v>
      </c>
      <c r="F38" s="101" t="s">
        <v>12</v>
      </c>
    </row>
    <row r="39" spans="2:6" ht="12.5">
      <c r="B39" s="114">
        <v>45443.585590277777</v>
      </c>
      <c r="C39" s="100">
        <v>642</v>
      </c>
      <c r="D39" s="115">
        <v>14.06</v>
      </c>
      <c r="E39" s="98">
        <v>9026.52</v>
      </c>
      <c r="F39" s="101" t="s">
        <v>12</v>
      </c>
    </row>
    <row r="40" spans="2:6" ht="12.5">
      <c r="B40" s="114">
        <v>45443.594108796293</v>
      </c>
      <c r="C40" s="100">
        <v>352</v>
      </c>
      <c r="D40" s="115">
        <v>14.04</v>
      </c>
      <c r="E40" s="98">
        <v>4942.08</v>
      </c>
      <c r="F40" s="101" t="s">
        <v>12</v>
      </c>
    </row>
    <row r="41" spans="2:6" ht="12.5">
      <c r="B41" s="114">
        <v>45443.594108796293</v>
      </c>
      <c r="C41" s="100">
        <v>635</v>
      </c>
      <c r="D41" s="115">
        <v>14.04</v>
      </c>
      <c r="E41" s="98">
        <v>8915.4</v>
      </c>
      <c r="F41" s="101" t="s">
        <v>12</v>
      </c>
    </row>
    <row r="42" spans="2:6" ht="12.5">
      <c r="B42" s="114">
        <v>45443.594108796293</v>
      </c>
      <c r="C42" s="100">
        <v>238</v>
      </c>
      <c r="D42" s="115">
        <v>14.04</v>
      </c>
      <c r="E42" s="98">
        <v>3341.52</v>
      </c>
      <c r="F42" s="101" t="s">
        <v>12</v>
      </c>
    </row>
    <row r="43" spans="2:6" ht="12.5">
      <c r="B43" s="114">
        <v>45443.599293981482</v>
      </c>
      <c r="C43" s="100">
        <v>1395</v>
      </c>
      <c r="D43" s="115">
        <v>14.04</v>
      </c>
      <c r="E43" s="98">
        <v>19585.8</v>
      </c>
      <c r="F43" s="101" t="s">
        <v>12</v>
      </c>
    </row>
    <row r="44" spans="2:6" ht="12.5">
      <c r="B44" s="114">
        <v>45443.602314814816</v>
      </c>
      <c r="C44" s="100">
        <v>540</v>
      </c>
      <c r="D44" s="115">
        <v>14.02</v>
      </c>
      <c r="E44" s="98">
        <v>7570.8</v>
      </c>
      <c r="F44" s="101" t="s">
        <v>12</v>
      </c>
    </row>
    <row r="45" spans="2:6" ht="12.5">
      <c r="B45" s="114">
        <v>45443.614293981482</v>
      </c>
      <c r="C45" s="100">
        <v>645</v>
      </c>
      <c r="D45" s="115">
        <v>14.08</v>
      </c>
      <c r="E45" s="98">
        <v>9081.6</v>
      </c>
      <c r="F45" s="101" t="s">
        <v>12</v>
      </c>
    </row>
    <row r="46" spans="2:6" ht="12.5">
      <c r="B46" s="114">
        <v>45443.614293981482</v>
      </c>
      <c r="C46" s="100">
        <v>545</v>
      </c>
      <c r="D46" s="115">
        <v>14.08</v>
      </c>
      <c r="E46" s="98">
        <v>7673.6</v>
      </c>
      <c r="F46" s="101" t="s">
        <v>12</v>
      </c>
    </row>
    <row r="47" spans="2:6" ht="12.5">
      <c r="B47" s="114">
        <v>45443.630995370368</v>
      </c>
      <c r="C47" s="100">
        <v>579</v>
      </c>
      <c r="D47" s="115">
        <v>14.08</v>
      </c>
      <c r="E47" s="98">
        <v>8152.32</v>
      </c>
      <c r="F47" s="101" t="s">
        <v>12</v>
      </c>
    </row>
    <row r="48" spans="2:6" ht="12.5">
      <c r="B48" s="114">
        <v>45443.638067129628</v>
      </c>
      <c r="C48" s="100">
        <v>427</v>
      </c>
      <c r="D48" s="115">
        <v>14.07</v>
      </c>
      <c r="E48" s="98">
        <v>6007.89</v>
      </c>
      <c r="F48" s="101" t="s">
        <v>12</v>
      </c>
    </row>
    <row r="49" spans="2:6" ht="12.5">
      <c r="B49" s="114">
        <v>45443.638067129628</v>
      </c>
      <c r="C49" s="100">
        <v>303</v>
      </c>
      <c r="D49" s="115">
        <v>14.07</v>
      </c>
      <c r="E49" s="98">
        <v>4263.21</v>
      </c>
      <c r="F49" s="101" t="s">
        <v>12</v>
      </c>
    </row>
    <row r="50" spans="2:6" ht="12.5">
      <c r="B50" s="114">
        <v>45443.638067129628</v>
      </c>
      <c r="C50" s="100">
        <v>625</v>
      </c>
      <c r="D50" s="115">
        <v>14.07</v>
      </c>
      <c r="E50" s="98">
        <v>8793.75</v>
      </c>
      <c r="F50" s="101" t="s">
        <v>12</v>
      </c>
    </row>
    <row r="51" spans="2:6" ht="12.5">
      <c r="B51" s="114">
        <v>45443.638078703705</v>
      </c>
      <c r="C51" s="100">
        <v>599</v>
      </c>
      <c r="D51" s="115">
        <v>14.06</v>
      </c>
      <c r="E51" s="98">
        <v>8421.94</v>
      </c>
      <c r="F51" s="101" t="s">
        <v>12</v>
      </c>
    </row>
    <row r="52" spans="2:6" ht="12.5">
      <c r="B52" s="114">
        <v>45443.644861111112</v>
      </c>
      <c r="C52" s="100">
        <v>460</v>
      </c>
      <c r="D52" s="115">
        <v>14.06</v>
      </c>
      <c r="E52" s="98">
        <v>6467.6</v>
      </c>
      <c r="F52" s="101" t="s">
        <v>12</v>
      </c>
    </row>
    <row r="53" spans="2:6" ht="12.5">
      <c r="B53" s="114">
        <v>45443.644861111112</v>
      </c>
      <c r="C53" s="100">
        <v>158</v>
      </c>
      <c r="D53" s="115">
        <v>14.06</v>
      </c>
      <c r="E53" s="98">
        <v>2221.48</v>
      </c>
      <c r="F53" s="101" t="s">
        <v>12</v>
      </c>
    </row>
    <row r="54" spans="2:6" ht="12.5">
      <c r="B54" s="114">
        <v>45443.644861111112</v>
      </c>
      <c r="C54" s="100">
        <v>559</v>
      </c>
      <c r="D54" s="115">
        <v>14.06</v>
      </c>
      <c r="E54" s="98">
        <v>7859.54</v>
      </c>
      <c r="F54" s="101" t="s">
        <v>12</v>
      </c>
    </row>
    <row r="55" spans="2:6" ht="12.5">
      <c r="B55" s="114">
        <v>45443.652696759258</v>
      </c>
      <c r="C55" s="100">
        <v>100</v>
      </c>
      <c r="D55" s="115">
        <v>14.1</v>
      </c>
      <c r="E55" s="98">
        <v>1410</v>
      </c>
      <c r="F55" s="101" t="s">
        <v>12</v>
      </c>
    </row>
    <row r="56" spans="2:6" ht="12.5">
      <c r="B56" s="114">
        <v>45443.652696759258</v>
      </c>
      <c r="C56" s="100">
        <v>157</v>
      </c>
      <c r="D56" s="115">
        <v>14.1</v>
      </c>
      <c r="E56" s="98">
        <v>2213.6999999999998</v>
      </c>
      <c r="F56" s="101" t="s">
        <v>12</v>
      </c>
    </row>
    <row r="57" spans="2:6" ht="12.5">
      <c r="B57" s="114">
        <v>45443.652696759258</v>
      </c>
      <c r="C57" s="100">
        <v>116</v>
      </c>
      <c r="D57" s="115">
        <v>14.1</v>
      </c>
      <c r="E57" s="98">
        <v>1635.6</v>
      </c>
      <c r="F57" s="101" t="s">
        <v>12</v>
      </c>
    </row>
    <row r="58" spans="2:6" ht="12.5">
      <c r="B58" s="114">
        <v>45443.653043981481</v>
      </c>
      <c r="C58" s="100">
        <v>564</v>
      </c>
      <c r="D58" s="115">
        <v>14.09</v>
      </c>
      <c r="E58" s="98">
        <v>7946.76</v>
      </c>
      <c r="F58" s="101" t="s">
        <v>12</v>
      </c>
    </row>
    <row r="59" spans="2:6" ht="12.5">
      <c r="B59" s="114">
        <v>45443.653043981481</v>
      </c>
      <c r="C59" s="100">
        <v>75</v>
      </c>
      <c r="D59" s="115">
        <v>14.09</v>
      </c>
      <c r="E59" s="98">
        <v>1056.75</v>
      </c>
      <c r="F59" s="101" t="s">
        <v>12</v>
      </c>
    </row>
    <row r="60" spans="2:6" ht="12.5">
      <c r="B60" s="114">
        <v>45443.657881944448</v>
      </c>
      <c r="C60" s="100">
        <v>48</v>
      </c>
      <c r="D60" s="115">
        <v>14.09</v>
      </c>
      <c r="E60" s="98">
        <v>676.31999999999994</v>
      </c>
      <c r="F60" s="101" t="s">
        <v>12</v>
      </c>
    </row>
    <row r="61" spans="2:6" ht="12.5">
      <c r="B61" s="114">
        <v>45443.657881944448</v>
      </c>
      <c r="C61" s="100">
        <v>638</v>
      </c>
      <c r="D61" s="115">
        <v>14.1</v>
      </c>
      <c r="E61" s="98">
        <v>8995.7999999999993</v>
      </c>
      <c r="F61" s="101" t="s">
        <v>12</v>
      </c>
    </row>
    <row r="62" spans="2:6" ht="12.5">
      <c r="B62" s="114">
        <v>45443.662129629629</v>
      </c>
      <c r="C62" s="100">
        <v>127</v>
      </c>
      <c r="D62" s="115">
        <v>14.09</v>
      </c>
      <c r="E62" s="98">
        <v>1789.43</v>
      </c>
      <c r="F62" s="101" t="s">
        <v>12</v>
      </c>
    </row>
    <row r="63" spans="2:6" ht="12.5">
      <c r="B63" s="114">
        <v>45443.662129629629</v>
      </c>
      <c r="C63" s="100">
        <v>404</v>
      </c>
      <c r="D63" s="115">
        <v>14.09</v>
      </c>
      <c r="E63" s="98">
        <v>5692.36</v>
      </c>
      <c r="F63" s="101" t="s">
        <v>12</v>
      </c>
    </row>
    <row r="64" spans="2:6" ht="12.5">
      <c r="B64" s="114">
        <v>45443.669027777774</v>
      </c>
      <c r="C64" s="100">
        <v>228</v>
      </c>
      <c r="D64" s="115">
        <v>14.09</v>
      </c>
      <c r="E64" s="98">
        <v>3212.52</v>
      </c>
      <c r="F64" s="101" t="s">
        <v>12</v>
      </c>
    </row>
    <row r="65" spans="2:6" ht="12.5">
      <c r="B65" s="114">
        <v>45443.676203703704</v>
      </c>
      <c r="C65" s="100">
        <v>10</v>
      </c>
      <c r="D65" s="115">
        <v>14.08</v>
      </c>
      <c r="E65" s="98">
        <v>140.80000000000001</v>
      </c>
      <c r="F65" s="101" t="s">
        <v>12</v>
      </c>
    </row>
    <row r="66" spans="2:6" ht="12.5">
      <c r="B66" s="114">
        <v>45443.676203703704</v>
      </c>
      <c r="C66" s="100">
        <v>97</v>
      </c>
      <c r="D66" s="115">
        <v>14.08</v>
      </c>
      <c r="E66" s="98">
        <v>1365.76</v>
      </c>
      <c r="F66" s="101" t="s">
        <v>12</v>
      </c>
    </row>
    <row r="67" spans="2:6" ht="12.5">
      <c r="B67" s="114">
        <v>45443.676203703704</v>
      </c>
      <c r="C67" s="100">
        <v>139</v>
      </c>
      <c r="D67" s="115">
        <v>14.1</v>
      </c>
      <c r="E67" s="98">
        <v>1959.8999999999999</v>
      </c>
      <c r="F67" s="101" t="s">
        <v>12</v>
      </c>
    </row>
    <row r="68" spans="2:6" ht="12.5">
      <c r="B68" s="114">
        <v>45443.676203703704</v>
      </c>
      <c r="C68" s="100">
        <v>114</v>
      </c>
      <c r="D68" s="115">
        <v>14.1</v>
      </c>
      <c r="E68" s="98">
        <v>1607.3999999999999</v>
      </c>
      <c r="F68" s="101" t="s">
        <v>12</v>
      </c>
    </row>
    <row r="69" spans="2:6" ht="12.5">
      <c r="B69" s="114">
        <v>45443.676203703704</v>
      </c>
      <c r="C69" s="100">
        <v>390</v>
      </c>
      <c r="D69" s="115">
        <v>14.1</v>
      </c>
      <c r="E69" s="98">
        <v>5499</v>
      </c>
      <c r="F69" s="101" t="s">
        <v>12</v>
      </c>
    </row>
    <row r="70" spans="2:6" ht="12.5">
      <c r="B70" s="114">
        <v>45443.676203703704</v>
      </c>
      <c r="C70" s="100">
        <v>450</v>
      </c>
      <c r="D70" s="115">
        <v>14.1</v>
      </c>
      <c r="E70" s="98">
        <v>6345</v>
      </c>
      <c r="F70" s="101" t="s">
        <v>12</v>
      </c>
    </row>
    <row r="71" spans="2:6" ht="12.5">
      <c r="B71" s="114">
        <v>45443.68954861111</v>
      </c>
      <c r="C71" s="100">
        <v>300</v>
      </c>
      <c r="D71" s="115">
        <v>14.1</v>
      </c>
      <c r="E71" s="98">
        <v>4230</v>
      </c>
      <c r="F71" s="101" t="s">
        <v>12</v>
      </c>
    </row>
    <row r="72" spans="2:6" ht="12.5">
      <c r="B72" s="114">
        <v>45443.699305555558</v>
      </c>
      <c r="C72" s="100">
        <v>187</v>
      </c>
      <c r="D72" s="115">
        <v>14.11</v>
      </c>
      <c r="E72" s="98">
        <v>2638.5699999999997</v>
      </c>
      <c r="F72" s="101" t="s">
        <v>12</v>
      </c>
    </row>
    <row r="73" spans="2:6" ht="12.5">
      <c r="B73" s="114">
        <v>45443.699305555558</v>
      </c>
      <c r="C73" s="100">
        <v>400</v>
      </c>
      <c r="D73" s="115">
        <v>14.11</v>
      </c>
      <c r="E73" s="98">
        <v>5644</v>
      </c>
      <c r="F73" s="101" t="s">
        <v>12</v>
      </c>
    </row>
    <row r="74" spans="2:6" ht="12.5">
      <c r="B74" s="114">
        <v>45443.704513888886</v>
      </c>
      <c r="C74" s="100">
        <v>300</v>
      </c>
      <c r="D74" s="115">
        <v>14.11</v>
      </c>
      <c r="E74" s="98">
        <v>4233</v>
      </c>
      <c r="F74" s="101" t="s">
        <v>12</v>
      </c>
    </row>
    <row r="75" spans="2:6" ht="12.5">
      <c r="B75" s="114">
        <v>45443.704525462963</v>
      </c>
      <c r="C75" s="100">
        <v>260</v>
      </c>
      <c r="D75" s="115">
        <v>14.11</v>
      </c>
      <c r="E75" s="98">
        <v>3668.6</v>
      </c>
      <c r="F75" s="101" t="s">
        <v>12</v>
      </c>
    </row>
    <row r="76" spans="2:6" ht="12.5">
      <c r="B76" s="114">
        <v>45443.709872685184</v>
      </c>
      <c r="C76" s="100">
        <v>30</v>
      </c>
      <c r="D76" s="115">
        <v>14.1</v>
      </c>
      <c r="E76" s="98">
        <v>423</v>
      </c>
      <c r="F76" s="101" t="s">
        <v>12</v>
      </c>
    </row>
    <row r="77" spans="2:6" ht="12.5">
      <c r="B77" s="114">
        <v>45443.713090277779</v>
      </c>
      <c r="C77" s="100">
        <v>41</v>
      </c>
      <c r="D77" s="115">
        <v>14.12</v>
      </c>
      <c r="E77" s="98">
        <v>578.91999999999996</v>
      </c>
      <c r="F77" s="101" t="s">
        <v>12</v>
      </c>
    </row>
    <row r="78" spans="2:6" ht="12.5">
      <c r="B78" s="114">
        <v>45443.713090277779</v>
      </c>
      <c r="C78" s="100">
        <v>112</v>
      </c>
      <c r="D78" s="115">
        <v>14.12</v>
      </c>
      <c r="E78" s="98">
        <v>1581.4399999999998</v>
      </c>
      <c r="F78" s="101" t="s">
        <v>12</v>
      </c>
    </row>
    <row r="79" spans="2:6" ht="12.5">
      <c r="B79" s="114">
        <v>45443.713090277779</v>
      </c>
      <c r="C79" s="100">
        <v>227</v>
      </c>
      <c r="D79" s="115">
        <v>14.12</v>
      </c>
      <c r="E79" s="98">
        <v>3205.24</v>
      </c>
      <c r="F79" s="101" t="s">
        <v>12</v>
      </c>
    </row>
    <row r="80" spans="2:6" ht="12.5">
      <c r="B80" s="114">
        <v>45443.713090277779</v>
      </c>
      <c r="C80" s="100">
        <v>290</v>
      </c>
      <c r="D80" s="115">
        <v>14.12</v>
      </c>
      <c r="E80" s="98">
        <v>4094.7999999999997</v>
      </c>
      <c r="F80" s="101" t="s">
        <v>12</v>
      </c>
    </row>
    <row r="81" spans="2:6" ht="12.5">
      <c r="B81" s="114">
        <v>45443.717905092592</v>
      </c>
      <c r="C81" s="100">
        <v>51</v>
      </c>
      <c r="D81" s="115">
        <v>14.15</v>
      </c>
      <c r="E81" s="98">
        <v>721.65</v>
      </c>
      <c r="F81" s="101" t="s">
        <v>12</v>
      </c>
    </row>
    <row r="82" spans="2:6" ht="12.5">
      <c r="B82" s="114">
        <v>45443.717905092592</v>
      </c>
      <c r="C82" s="100">
        <v>200</v>
      </c>
      <c r="D82" s="115">
        <v>14.15</v>
      </c>
      <c r="E82" s="98">
        <v>2830</v>
      </c>
      <c r="F82" s="101" t="s">
        <v>12</v>
      </c>
    </row>
    <row r="83" spans="2:6" ht="12.5">
      <c r="B83" s="114">
        <v>45443.717905092592</v>
      </c>
      <c r="C83" s="100">
        <v>280</v>
      </c>
      <c r="D83" s="115">
        <v>14.15</v>
      </c>
      <c r="E83" s="98">
        <v>3962</v>
      </c>
      <c r="F83" s="101" t="s">
        <v>12</v>
      </c>
    </row>
    <row r="84" spans="2:6" ht="12.5">
      <c r="B84" s="114">
        <v>45443.717905092592</v>
      </c>
      <c r="C84" s="100">
        <v>1000</v>
      </c>
      <c r="D84" s="115">
        <v>14.15</v>
      </c>
      <c r="E84" s="98">
        <v>14150</v>
      </c>
      <c r="F84" s="101" t="s">
        <v>12</v>
      </c>
    </row>
    <row r="85" spans="2:6" ht="12.5">
      <c r="B85" s="114">
        <v>45443.717905092592</v>
      </c>
      <c r="C85" s="100">
        <v>169</v>
      </c>
      <c r="D85" s="115">
        <v>14.15</v>
      </c>
      <c r="E85" s="98">
        <v>2391.35</v>
      </c>
      <c r="F85" s="101" t="s">
        <v>12</v>
      </c>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B6AF-057E-4C5D-BC8C-5A4B907C5EE7}">
  <sheetPr codeName="Sheet3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45442</v>
      </c>
      <c r="C15" s="83">
        <f>SUMIF(F20:F5000,F15,C20:C5000)</f>
        <v>20306</v>
      </c>
      <c r="D15" s="84">
        <f>E15/C15</f>
        <v>14.085466364621293</v>
      </c>
      <c r="E15" s="84">
        <f>SUMIF(F20:F5000,F15,E20:E5000)</f>
        <v>286019.48</v>
      </c>
      <c r="F15" s="85" t="s">
        <v>12</v>
      </c>
    </row>
    <row r="16" spans="2:10">
      <c r="B16" s="82">
        <v>45442</v>
      </c>
      <c r="C16" s="83">
        <f>SUMIF(F20:F5001,F16,C20:C5001)</f>
        <v>0</v>
      </c>
      <c r="D16" s="84">
        <v>0</v>
      </c>
      <c r="E16" s="84">
        <f>SUMIF(F20:F5001,F16,E20:E5001)</f>
        <v>0</v>
      </c>
      <c r="F16" s="85" t="s">
        <v>22</v>
      </c>
    </row>
    <row r="17" spans="2:12" ht="12.5">
      <c r="B17" s="82">
        <v>45442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45442.385613425926</v>
      </c>
      <c r="C20" s="100">
        <v>604</v>
      </c>
      <c r="D20" s="115">
        <v>13.93</v>
      </c>
      <c r="E20" s="98">
        <v>8413.7199999999993</v>
      </c>
      <c r="F20" s="101" t="s">
        <v>12</v>
      </c>
      <c r="G20" s="116"/>
      <c r="H20" s="113"/>
      <c r="I20" s="113"/>
      <c r="J20" s="113"/>
      <c r="K20" s="113"/>
    </row>
    <row r="21" spans="2:12" ht="12.5">
      <c r="B21" s="114">
        <v>45442.3909375</v>
      </c>
      <c r="C21" s="100">
        <v>642</v>
      </c>
      <c r="D21" s="115">
        <v>13.93</v>
      </c>
      <c r="E21" s="98">
        <v>8943.06</v>
      </c>
      <c r="F21" s="94" t="s">
        <v>12</v>
      </c>
    </row>
    <row r="22" spans="2:12" ht="12.5">
      <c r="B22" s="114">
        <v>45442.410902777781</v>
      </c>
      <c r="C22" s="100">
        <v>49</v>
      </c>
      <c r="D22" s="115">
        <v>14.05</v>
      </c>
      <c r="E22" s="98">
        <v>688.45</v>
      </c>
      <c r="F22" s="94" t="s">
        <v>12</v>
      </c>
    </row>
    <row r="23" spans="2:12" ht="12.5">
      <c r="B23" s="114">
        <v>45442.410902777781</v>
      </c>
      <c r="C23" s="100">
        <v>410</v>
      </c>
      <c r="D23" s="115">
        <v>14.05</v>
      </c>
      <c r="E23" s="98">
        <v>5760.5</v>
      </c>
      <c r="F23" s="101" t="s">
        <v>12</v>
      </c>
    </row>
    <row r="24" spans="2:12" ht="12.5">
      <c r="B24" s="114">
        <v>45442.410902777781</v>
      </c>
      <c r="C24" s="100">
        <v>115</v>
      </c>
      <c r="D24" s="115">
        <v>14.05</v>
      </c>
      <c r="E24" s="98">
        <v>1615.75</v>
      </c>
      <c r="F24" s="101" t="s">
        <v>12</v>
      </c>
    </row>
    <row r="25" spans="2:12" ht="12.5">
      <c r="B25" s="114">
        <v>45442.410902777781</v>
      </c>
      <c r="C25" s="100">
        <v>333</v>
      </c>
      <c r="D25" s="115">
        <v>14.05</v>
      </c>
      <c r="E25" s="98">
        <v>4678.6500000000005</v>
      </c>
      <c r="F25" s="101" t="s">
        <v>12</v>
      </c>
    </row>
    <row r="26" spans="2:12" ht="12.5">
      <c r="B26" s="114">
        <v>45442.410902777781</v>
      </c>
      <c r="C26" s="100">
        <v>712</v>
      </c>
      <c r="D26" s="115">
        <v>14.05</v>
      </c>
      <c r="E26" s="98">
        <v>10003.6</v>
      </c>
      <c r="F26" s="101" t="s">
        <v>12</v>
      </c>
    </row>
    <row r="27" spans="2:12" ht="12.5">
      <c r="B27" s="114">
        <v>45442.412615740737</v>
      </c>
      <c r="C27" s="100">
        <v>218</v>
      </c>
      <c r="D27" s="115">
        <v>14.09</v>
      </c>
      <c r="E27" s="98">
        <v>3071.62</v>
      </c>
      <c r="F27" s="101" t="s">
        <v>12</v>
      </c>
    </row>
    <row r="28" spans="2:12" ht="12.5">
      <c r="B28" s="114">
        <v>45442.412615740737</v>
      </c>
      <c r="C28" s="100">
        <v>401</v>
      </c>
      <c r="D28" s="115">
        <v>14.09</v>
      </c>
      <c r="E28" s="98">
        <v>5650.09</v>
      </c>
      <c r="F28" s="101" t="s">
        <v>12</v>
      </c>
    </row>
    <row r="29" spans="2:12" ht="12.5">
      <c r="B29" s="114">
        <v>45442.413437499999</v>
      </c>
      <c r="C29" s="100">
        <v>527</v>
      </c>
      <c r="D29" s="115">
        <v>14.08</v>
      </c>
      <c r="E29" s="98">
        <v>7420.16</v>
      </c>
      <c r="F29" s="101" t="s">
        <v>12</v>
      </c>
    </row>
    <row r="30" spans="2:12" ht="12.5">
      <c r="B30" s="114">
        <v>45442.413437499999</v>
      </c>
      <c r="C30" s="100">
        <v>566</v>
      </c>
      <c r="D30" s="115">
        <v>14.08</v>
      </c>
      <c r="E30" s="98">
        <v>7969.28</v>
      </c>
      <c r="F30" s="101" t="s">
        <v>12</v>
      </c>
    </row>
    <row r="31" spans="2:12" ht="12.5">
      <c r="B31" s="114">
        <v>45442.415300925924</v>
      </c>
      <c r="C31" s="100">
        <v>658</v>
      </c>
      <c r="D31" s="115">
        <v>14.07</v>
      </c>
      <c r="E31" s="98">
        <v>9258.06</v>
      </c>
      <c r="F31" s="101" t="s">
        <v>12</v>
      </c>
    </row>
    <row r="32" spans="2:12" ht="12.5">
      <c r="B32" s="114">
        <v>45442.419652777775</v>
      </c>
      <c r="C32" s="100">
        <v>654</v>
      </c>
      <c r="D32" s="115">
        <v>14.09</v>
      </c>
      <c r="E32" s="98">
        <v>9214.86</v>
      </c>
      <c r="F32" s="101" t="s">
        <v>12</v>
      </c>
    </row>
    <row r="33" spans="2:6" ht="12.5">
      <c r="B33" s="114">
        <v>45442.419652777775</v>
      </c>
      <c r="C33" s="100">
        <v>546</v>
      </c>
      <c r="D33" s="115">
        <v>14.1</v>
      </c>
      <c r="E33" s="98">
        <v>7698.5999999999995</v>
      </c>
      <c r="F33" s="101" t="s">
        <v>12</v>
      </c>
    </row>
    <row r="34" spans="2:6" ht="12.5">
      <c r="B34" s="114">
        <v>45442.419652777775</v>
      </c>
      <c r="C34" s="100">
        <v>600</v>
      </c>
      <c r="D34" s="115">
        <v>14.1</v>
      </c>
      <c r="E34" s="98">
        <v>8460</v>
      </c>
      <c r="F34" s="101" t="s">
        <v>12</v>
      </c>
    </row>
    <row r="35" spans="2:6" ht="12.5">
      <c r="B35" s="114">
        <v>45442.442233796297</v>
      </c>
      <c r="C35" s="100">
        <v>519</v>
      </c>
      <c r="D35" s="115">
        <v>14.14</v>
      </c>
      <c r="E35" s="98">
        <v>7338.66</v>
      </c>
      <c r="F35" s="101" t="s">
        <v>12</v>
      </c>
    </row>
    <row r="36" spans="2:6" ht="12.5">
      <c r="B36" s="114">
        <v>45442.442233796297</v>
      </c>
      <c r="C36" s="100">
        <v>22</v>
      </c>
      <c r="D36" s="115">
        <v>14.14</v>
      </c>
      <c r="E36" s="98">
        <v>311.08000000000004</v>
      </c>
      <c r="F36" s="101" t="s">
        <v>12</v>
      </c>
    </row>
    <row r="37" spans="2:6" ht="12.5">
      <c r="B37" s="114">
        <v>45442.465486111112</v>
      </c>
      <c r="C37" s="100">
        <v>530</v>
      </c>
      <c r="D37" s="115">
        <v>14.16</v>
      </c>
      <c r="E37" s="98">
        <v>7504.8</v>
      </c>
      <c r="F37" s="101" t="s">
        <v>12</v>
      </c>
    </row>
    <row r="38" spans="2:6" ht="12.5">
      <c r="B38" s="114">
        <v>45442.485486111109</v>
      </c>
      <c r="C38" s="100">
        <v>542</v>
      </c>
      <c r="D38" s="115">
        <v>14.14</v>
      </c>
      <c r="E38" s="98">
        <v>7663.88</v>
      </c>
      <c r="F38" s="101" t="s">
        <v>12</v>
      </c>
    </row>
    <row r="39" spans="2:6" ht="12.5">
      <c r="B39" s="114">
        <v>45442.521516203706</v>
      </c>
      <c r="C39" s="100">
        <v>158</v>
      </c>
      <c r="D39" s="115">
        <v>14.11</v>
      </c>
      <c r="E39" s="98">
        <v>2229.38</v>
      </c>
      <c r="F39" s="101" t="s">
        <v>12</v>
      </c>
    </row>
    <row r="40" spans="2:6" ht="12.5">
      <c r="B40" s="114">
        <v>45442.521516203706</v>
      </c>
      <c r="C40" s="100">
        <v>435</v>
      </c>
      <c r="D40" s="115">
        <v>14.11</v>
      </c>
      <c r="E40" s="98">
        <v>6137.8499999999995</v>
      </c>
      <c r="F40" s="101" t="s">
        <v>12</v>
      </c>
    </row>
    <row r="41" spans="2:6" ht="12.5">
      <c r="B41" s="114">
        <v>45442.539479166669</v>
      </c>
      <c r="C41" s="100">
        <v>634</v>
      </c>
      <c r="D41" s="115">
        <v>14.1</v>
      </c>
      <c r="E41" s="98">
        <v>8939.4</v>
      </c>
      <c r="F41" s="101" t="s">
        <v>12</v>
      </c>
    </row>
    <row r="42" spans="2:6" ht="12.5">
      <c r="B42" s="114">
        <v>45442.542384259257</v>
      </c>
      <c r="C42" s="100">
        <v>645</v>
      </c>
      <c r="D42" s="115">
        <v>14.08</v>
      </c>
      <c r="E42" s="98">
        <v>9081.6</v>
      </c>
      <c r="F42" s="101" t="s">
        <v>12</v>
      </c>
    </row>
    <row r="43" spans="2:6" ht="12.5">
      <c r="B43" s="114">
        <v>45442.581921296296</v>
      </c>
      <c r="C43" s="100">
        <v>20</v>
      </c>
      <c r="D43" s="115">
        <v>14.08</v>
      </c>
      <c r="E43" s="98">
        <v>281.60000000000002</v>
      </c>
      <c r="F43" s="101" t="s">
        <v>12</v>
      </c>
    </row>
    <row r="44" spans="2:6" ht="12.5">
      <c r="B44" s="114">
        <v>45442.581921296296</v>
      </c>
      <c r="C44" s="100">
        <v>551</v>
      </c>
      <c r="D44" s="115">
        <v>14.08</v>
      </c>
      <c r="E44" s="98">
        <v>7758.08</v>
      </c>
      <c r="F44" s="101" t="s">
        <v>12</v>
      </c>
    </row>
    <row r="45" spans="2:6" ht="12.5">
      <c r="B45" s="114">
        <v>45442.609317129631</v>
      </c>
      <c r="C45" s="100">
        <v>100</v>
      </c>
      <c r="D45" s="115">
        <v>14.1</v>
      </c>
      <c r="E45" s="98">
        <v>1410</v>
      </c>
      <c r="F45" s="101" t="s">
        <v>12</v>
      </c>
    </row>
    <row r="46" spans="2:6" ht="12.5">
      <c r="B46" s="114">
        <v>45442.614432870374</v>
      </c>
      <c r="C46" s="100">
        <v>430</v>
      </c>
      <c r="D46" s="115">
        <v>14.09</v>
      </c>
      <c r="E46" s="98">
        <v>6058.7</v>
      </c>
      <c r="F46" s="101" t="s">
        <v>12</v>
      </c>
    </row>
    <row r="47" spans="2:6" ht="12.5">
      <c r="B47" s="114">
        <v>45442.614432870374</v>
      </c>
      <c r="C47" s="100">
        <v>550</v>
      </c>
      <c r="D47" s="115">
        <v>14.09</v>
      </c>
      <c r="E47" s="98">
        <v>7749.5</v>
      </c>
      <c r="F47" s="101" t="s">
        <v>12</v>
      </c>
    </row>
    <row r="48" spans="2:6" ht="12.5">
      <c r="B48" s="114">
        <v>45442.626157407409</v>
      </c>
      <c r="C48" s="100">
        <v>546</v>
      </c>
      <c r="D48" s="115">
        <v>14.1</v>
      </c>
      <c r="E48" s="98">
        <v>7698.5999999999995</v>
      </c>
      <c r="F48" s="101" t="s">
        <v>12</v>
      </c>
    </row>
    <row r="49" spans="2:6" ht="12.5">
      <c r="B49" s="114">
        <v>45442.632928240739</v>
      </c>
      <c r="C49" s="100">
        <v>604</v>
      </c>
      <c r="D49" s="115">
        <v>14.07</v>
      </c>
      <c r="E49" s="98">
        <v>8498.2800000000007</v>
      </c>
      <c r="F49" s="101" t="s">
        <v>12</v>
      </c>
    </row>
    <row r="50" spans="2:6" ht="12.5">
      <c r="B50" s="114">
        <v>45442.642384259256</v>
      </c>
      <c r="C50" s="100">
        <v>522</v>
      </c>
      <c r="D50" s="115">
        <v>14.08</v>
      </c>
      <c r="E50" s="98">
        <v>7349.76</v>
      </c>
      <c r="F50" s="101" t="s">
        <v>12</v>
      </c>
    </row>
    <row r="51" spans="2:6" ht="12.5">
      <c r="B51" s="114">
        <v>45442.652708333335</v>
      </c>
      <c r="C51" s="100">
        <v>430</v>
      </c>
      <c r="D51" s="115">
        <v>14.11</v>
      </c>
      <c r="E51" s="98">
        <v>6067.3</v>
      </c>
      <c r="F51" s="101" t="s">
        <v>12</v>
      </c>
    </row>
    <row r="52" spans="2:6" ht="12.5">
      <c r="B52" s="114">
        <v>45442.652708333335</v>
      </c>
      <c r="C52" s="100">
        <v>352</v>
      </c>
      <c r="D52" s="115">
        <v>14.11</v>
      </c>
      <c r="E52" s="98">
        <v>4966.7199999999993</v>
      </c>
      <c r="F52" s="101" t="s">
        <v>12</v>
      </c>
    </row>
    <row r="53" spans="2:6" ht="12.5">
      <c r="B53" s="114">
        <v>45442.652708333335</v>
      </c>
      <c r="C53" s="100">
        <v>246</v>
      </c>
      <c r="D53" s="115">
        <v>14.11</v>
      </c>
      <c r="E53" s="98">
        <v>3471.06</v>
      </c>
      <c r="F53" s="101" t="s">
        <v>12</v>
      </c>
    </row>
    <row r="54" spans="2:6" ht="12.5">
      <c r="B54" s="114">
        <v>45442.661111111112</v>
      </c>
      <c r="C54" s="100">
        <v>527</v>
      </c>
      <c r="D54" s="115">
        <v>14.1</v>
      </c>
      <c r="E54" s="98">
        <v>7430.7</v>
      </c>
      <c r="F54" s="101" t="s">
        <v>12</v>
      </c>
    </row>
    <row r="55" spans="2:6" ht="12.5">
      <c r="B55" s="114">
        <v>45442.674895833334</v>
      </c>
      <c r="C55" s="100">
        <v>460</v>
      </c>
      <c r="D55" s="115">
        <v>14.13</v>
      </c>
      <c r="E55" s="98">
        <v>6499.8</v>
      </c>
      <c r="F55" s="101" t="s">
        <v>12</v>
      </c>
    </row>
    <row r="56" spans="2:6" ht="12.5">
      <c r="B56" s="114">
        <v>45442.68273148148</v>
      </c>
      <c r="C56" s="100">
        <v>725</v>
      </c>
      <c r="D56" s="115">
        <v>14.12</v>
      </c>
      <c r="E56" s="98">
        <v>10237</v>
      </c>
      <c r="F56" s="101" t="s">
        <v>12</v>
      </c>
    </row>
    <row r="57" spans="2:6" ht="12.5">
      <c r="B57" s="114">
        <v>45442.686886574076</v>
      </c>
      <c r="C57" s="100">
        <v>137</v>
      </c>
      <c r="D57" s="115">
        <v>14.12</v>
      </c>
      <c r="E57" s="98">
        <v>1934.4399999999998</v>
      </c>
      <c r="F57" s="101" t="s">
        <v>12</v>
      </c>
    </row>
    <row r="58" spans="2:6" ht="12.5">
      <c r="B58" s="114">
        <v>45442.686886574076</v>
      </c>
      <c r="C58" s="100">
        <v>599</v>
      </c>
      <c r="D58" s="115">
        <v>14.12</v>
      </c>
      <c r="E58" s="98">
        <v>8457.8799999999992</v>
      </c>
      <c r="F58" s="101" t="s">
        <v>12</v>
      </c>
    </row>
    <row r="59" spans="2:6" ht="12.5">
      <c r="B59" s="114">
        <v>45442.695081018515</v>
      </c>
      <c r="C59" s="100">
        <v>531</v>
      </c>
      <c r="D59" s="115">
        <v>14.11</v>
      </c>
      <c r="E59" s="98">
        <v>7492.41</v>
      </c>
      <c r="F59" s="101" t="s">
        <v>12</v>
      </c>
    </row>
    <row r="60" spans="2:6" ht="12.5">
      <c r="B60" s="114">
        <v>45442.700729166667</v>
      </c>
      <c r="C60" s="100">
        <v>570</v>
      </c>
      <c r="D60" s="115">
        <v>14.09</v>
      </c>
      <c r="E60" s="98">
        <v>8031.3</v>
      </c>
      <c r="F60" s="101" t="s">
        <v>12</v>
      </c>
    </row>
    <row r="61" spans="2:6" ht="12.5">
      <c r="B61" s="114">
        <v>45442.705150462964</v>
      </c>
      <c r="C61" s="100">
        <v>634</v>
      </c>
      <c r="D61" s="115">
        <v>14.08</v>
      </c>
      <c r="E61" s="98">
        <v>8926.7199999999993</v>
      </c>
      <c r="F61" s="101" t="s">
        <v>12</v>
      </c>
    </row>
    <row r="62" spans="2:6" ht="12.5">
      <c r="B62" s="114">
        <v>45442.71634259259</v>
      </c>
      <c r="C62" s="100">
        <v>96</v>
      </c>
      <c r="D62" s="115">
        <v>14.1</v>
      </c>
      <c r="E62" s="98">
        <v>1353.6</v>
      </c>
      <c r="F62" s="101" t="s">
        <v>12</v>
      </c>
    </row>
    <row r="63" spans="2:6" ht="12.5">
      <c r="B63" s="114">
        <v>45442.71634259259</v>
      </c>
      <c r="C63" s="100">
        <v>494</v>
      </c>
      <c r="D63" s="115">
        <v>14.1</v>
      </c>
      <c r="E63" s="98">
        <v>6965.4</v>
      </c>
      <c r="F63" s="101" t="s">
        <v>12</v>
      </c>
    </row>
    <row r="64" spans="2:6" ht="12.5">
      <c r="B64" s="114">
        <v>45442.71638888889</v>
      </c>
      <c r="C64" s="100">
        <v>263</v>
      </c>
      <c r="D64" s="115">
        <v>14.09</v>
      </c>
      <c r="E64" s="98">
        <v>3705.67</v>
      </c>
      <c r="F64" s="101" t="s">
        <v>12</v>
      </c>
    </row>
    <row r="65" spans="2:6" ht="12.5">
      <c r="B65" s="114">
        <v>45442.71638888889</v>
      </c>
      <c r="C65" s="100">
        <v>375</v>
      </c>
      <c r="D65" s="115">
        <v>14.09</v>
      </c>
      <c r="E65" s="98">
        <v>5283.75</v>
      </c>
      <c r="F65" s="101" t="s">
        <v>12</v>
      </c>
    </row>
    <row r="66" spans="2:6" ht="12.5">
      <c r="B66" s="114">
        <v>45442.719143518516</v>
      </c>
      <c r="C66" s="100">
        <v>24</v>
      </c>
      <c r="D66" s="115">
        <v>14.09</v>
      </c>
      <c r="E66" s="98">
        <v>338.15999999999997</v>
      </c>
      <c r="F66" s="101" t="s">
        <v>12</v>
      </c>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DEFA-219D-48A4-98A1-8BC9496E1D82}">
  <sheetPr codeName="Sheet23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45686</v>
      </c>
      <c r="C15" s="83">
        <f>SUMIF(F20:F5000,F15,C20:C5000)</f>
        <v>21840</v>
      </c>
      <c r="D15" s="84">
        <f>E15/C15</f>
        <v>17.784766483516478</v>
      </c>
      <c r="E15" s="84">
        <f>SUMIF(F20:F5000,F15,E20:E5000)</f>
        <v>388419.29999999987</v>
      </c>
      <c r="F15" s="85" t="s">
        <v>12</v>
      </c>
    </row>
    <row r="16" spans="2:10">
      <c r="B16" s="30">
        <v>45686</v>
      </c>
      <c r="C16" s="83">
        <f>SUMIF(F20:F5001,F16,C20:C5001)</f>
        <v>0</v>
      </c>
      <c r="D16" s="84">
        <v>0</v>
      </c>
      <c r="E16" s="84">
        <f>SUMIF(F20:F5001,F16,E20:E5001)</f>
        <v>0</v>
      </c>
      <c r="F16" s="85" t="s">
        <v>22</v>
      </c>
    </row>
    <row r="17" spans="2:12" ht="12.5">
      <c r="B17" s="30">
        <v>45686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45686.379189814812</v>
      </c>
      <c r="C20" s="169">
        <v>228</v>
      </c>
      <c r="D20" s="170">
        <v>17.75</v>
      </c>
      <c r="E20" s="170">
        <v>4047</v>
      </c>
      <c r="F20" s="171" t="s">
        <v>12</v>
      </c>
      <c r="G20" s="116"/>
      <c r="H20" s="113"/>
      <c r="I20" s="113"/>
      <c r="J20" s="113"/>
      <c r="K20" s="113"/>
    </row>
    <row r="21" spans="2:12" ht="12.5">
      <c r="B21" s="49">
        <v>45686.379189814812</v>
      </c>
      <c r="C21" s="169">
        <v>49</v>
      </c>
      <c r="D21" s="170">
        <v>17.760000000000002</v>
      </c>
      <c r="E21" s="170">
        <v>870.24000000000012</v>
      </c>
      <c r="F21" s="171" t="s">
        <v>12</v>
      </c>
    </row>
    <row r="22" spans="2:12" ht="12.5">
      <c r="B22" s="49">
        <v>45686.379189814812</v>
      </c>
      <c r="C22" s="169">
        <v>76</v>
      </c>
      <c r="D22" s="170">
        <v>17.760000000000002</v>
      </c>
      <c r="E22" s="170">
        <v>1349.7600000000002</v>
      </c>
      <c r="F22" s="171" t="s">
        <v>12</v>
      </c>
    </row>
    <row r="23" spans="2:12" ht="12.5">
      <c r="B23" s="49">
        <v>45686.379189814812</v>
      </c>
      <c r="C23" s="169">
        <v>108</v>
      </c>
      <c r="D23" s="170">
        <v>17.760000000000002</v>
      </c>
      <c r="E23" s="170">
        <v>1918.0800000000002</v>
      </c>
      <c r="F23" s="171" t="s">
        <v>12</v>
      </c>
    </row>
    <row r="24" spans="2:12" ht="12.5">
      <c r="B24" s="49">
        <v>45686.379189814812</v>
      </c>
      <c r="C24" s="169">
        <v>181</v>
      </c>
      <c r="D24" s="170">
        <v>17.760000000000002</v>
      </c>
      <c r="E24" s="170">
        <v>3214.5600000000004</v>
      </c>
      <c r="F24" s="171" t="s">
        <v>12</v>
      </c>
    </row>
    <row r="25" spans="2:12" ht="12.5">
      <c r="B25" s="49">
        <v>45686.379189814812</v>
      </c>
      <c r="C25" s="169">
        <v>168</v>
      </c>
      <c r="D25" s="170">
        <v>17.760000000000002</v>
      </c>
      <c r="E25" s="170">
        <v>2983.6800000000003</v>
      </c>
      <c r="F25" s="171" t="s">
        <v>12</v>
      </c>
    </row>
    <row r="26" spans="2:12" ht="12.5">
      <c r="B26" s="49">
        <v>45686.379189814812</v>
      </c>
      <c r="C26" s="169">
        <v>121</v>
      </c>
      <c r="D26" s="170">
        <v>17.760000000000002</v>
      </c>
      <c r="E26" s="170">
        <v>2148.96</v>
      </c>
      <c r="F26" s="171" t="s">
        <v>12</v>
      </c>
    </row>
    <row r="27" spans="2:12" ht="12.5">
      <c r="B27" s="49">
        <v>45686.381481481483</v>
      </c>
      <c r="C27" s="169">
        <v>267</v>
      </c>
      <c r="D27" s="170">
        <v>17.75</v>
      </c>
      <c r="E27" s="170">
        <v>4739.25</v>
      </c>
      <c r="F27" s="171" t="s">
        <v>12</v>
      </c>
    </row>
    <row r="28" spans="2:12" ht="12.5">
      <c r="B28" s="49">
        <v>45686.389270833337</v>
      </c>
      <c r="C28" s="169">
        <v>600</v>
      </c>
      <c r="D28" s="170">
        <v>17.73</v>
      </c>
      <c r="E28" s="170">
        <v>10638</v>
      </c>
      <c r="F28" s="171" t="s">
        <v>12</v>
      </c>
    </row>
    <row r="29" spans="2:12" ht="12.5">
      <c r="B29" s="49">
        <v>45686.389270833337</v>
      </c>
      <c r="C29" s="169">
        <v>400</v>
      </c>
      <c r="D29" s="170">
        <v>17.73</v>
      </c>
      <c r="E29" s="170">
        <v>7092</v>
      </c>
      <c r="F29" s="171" t="s">
        <v>12</v>
      </c>
    </row>
    <row r="30" spans="2:12" ht="12.5">
      <c r="B30" s="49">
        <v>45686.393043981479</v>
      </c>
      <c r="C30" s="169">
        <v>452</v>
      </c>
      <c r="D30" s="170">
        <v>17.75</v>
      </c>
      <c r="E30" s="170">
        <v>8023</v>
      </c>
      <c r="F30" s="171" t="s">
        <v>12</v>
      </c>
    </row>
    <row r="31" spans="2:12" ht="12.5">
      <c r="B31" s="49">
        <v>45686.393043981479</v>
      </c>
      <c r="C31" s="169">
        <v>496</v>
      </c>
      <c r="D31" s="170">
        <v>17.760000000000002</v>
      </c>
      <c r="E31" s="170">
        <v>8808.9600000000009</v>
      </c>
      <c r="F31" s="171" t="s">
        <v>12</v>
      </c>
    </row>
    <row r="32" spans="2:12" ht="12.5">
      <c r="B32" s="49">
        <v>45686.396874999999</v>
      </c>
      <c r="C32" s="169">
        <v>217</v>
      </c>
      <c r="D32" s="170">
        <v>17.7</v>
      </c>
      <c r="E32" s="170">
        <v>3840.8999999999996</v>
      </c>
      <c r="F32" s="171" t="s">
        <v>12</v>
      </c>
    </row>
    <row r="33" spans="2:6" ht="12.5">
      <c r="B33" s="49">
        <v>45686.396874999999</v>
      </c>
      <c r="C33" s="169">
        <v>3</v>
      </c>
      <c r="D33" s="170">
        <v>17.7</v>
      </c>
      <c r="E33" s="170">
        <v>53.099999999999994</v>
      </c>
      <c r="F33" s="171" t="s">
        <v>12</v>
      </c>
    </row>
    <row r="34" spans="2:6" ht="12.5">
      <c r="B34" s="49">
        <v>45686.403171296297</v>
      </c>
      <c r="C34" s="169">
        <v>209</v>
      </c>
      <c r="D34" s="170">
        <v>17.71</v>
      </c>
      <c r="E34" s="170">
        <v>3701.3900000000003</v>
      </c>
      <c r="F34" s="171" t="s">
        <v>12</v>
      </c>
    </row>
    <row r="35" spans="2:6" ht="12.5">
      <c r="B35" s="49">
        <v>45686.403171296297</v>
      </c>
      <c r="C35" s="169">
        <v>266</v>
      </c>
      <c r="D35" s="170">
        <v>17.71</v>
      </c>
      <c r="E35" s="170">
        <v>4710.8600000000006</v>
      </c>
      <c r="F35" s="171" t="s">
        <v>12</v>
      </c>
    </row>
    <row r="36" spans="2:6" ht="12.5">
      <c r="B36" s="49">
        <v>45686.407881944448</v>
      </c>
      <c r="C36" s="169">
        <v>227</v>
      </c>
      <c r="D36" s="170">
        <v>17.7</v>
      </c>
      <c r="E36" s="170">
        <v>4017.8999999999996</v>
      </c>
      <c r="F36" s="171" t="s">
        <v>12</v>
      </c>
    </row>
    <row r="37" spans="2:6" ht="12.5">
      <c r="B37" s="49">
        <v>45686.407881944448</v>
      </c>
      <c r="C37" s="169">
        <v>236</v>
      </c>
      <c r="D37" s="170">
        <v>17.7</v>
      </c>
      <c r="E37" s="170">
        <v>4177.2</v>
      </c>
      <c r="F37" s="171" t="s">
        <v>12</v>
      </c>
    </row>
    <row r="38" spans="2:6" ht="12.5">
      <c r="B38" s="49">
        <v>45686.416666666664</v>
      </c>
      <c r="C38" s="169">
        <v>215</v>
      </c>
      <c r="D38" s="170">
        <v>17.690000000000001</v>
      </c>
      <c r="E38" s="170">
        <v>3803.3500000000004</v>
      </c>
      <c r="F38" s="171" t="s">
        <v>12</v>
      </c>
    </row>
    <row r="39" spans="2:6" ht="12.5">
      <c r="B39" s="49">
        <v>45686.419432870367</v>
      </c>
      <c r="C39" s="169">
        <v>229</v>
      </c>
      <c r="D39" s="170">
        <v>17.7</v>
      </c>
      <c r="E39" s="170">
        <v>4053.2999999999997</v>
      </c>
      <c r="F39" s="171" t="s">
        <v>12</v>
      </c>
    </row>
    <row r="40" spans="2:6" ht="12.5">
      <c r="B40" s="49">
        <v>45686.419525462959</v>
      </c>
      <c r="C40" s="169">
        <v>108</v>
      </c>
      <c r="D40" s="170">
        <v>17.690000000000001</v>
      </c>
      <c r="E40" s="170">
        <v>1910.5200000000002</v>
      </c>
      <c r="F40" s="171" t="s">
        <v>12</v>
      </c>
    </row>
    <row r="41" spans="2:6" ht="12.5">
      <c r="B41" s="49">
        <v>45686.419525462959</v>
      </c>
      <c r="C41" s="169">
        <v>207</v>
      </c>
      <c r="D41" s="170">
        <v>17.690000000000001</v>
      </c>
      <c r="E41" s="170">
        <v>3661.8300000000004</v>
      </c>
      <c r="F41" s="171" t="s">
        <v>12</v>
      </c>
    </row>
    <row r="42" spans="2:6" ht="12.5">
      <c r="B42" s="49">
        <v>45686.419525462959</v>
      </c>
      <c r="C42" s="169">
        <v>101</v>
      </c>
      <c r="D42" s="170">
        <v>17.690000000000001</v>
      </c>
      <c r="E42" s="170">
        <v>1786.69</v>
      </c>
      <c r="F42" s="171" t="s">
        <v>12</v>
      </c>
    </row>
    <row r="43" spans="2:6" ht="12.5">
      <c r="B43" s="49">
        <v>45686.423009259262</v>
      </c>
      <c r="C43" s="169">
        <v>166</v>
      </c>
      <c r="D43" s="170">
        <v>17.690000000000001</v>
      </c>
      <c r="E43" s="170">
        <v>2936.5400000000004</v>
      </c>
      <c r="F43" s="171" t="s">
        <v>12</v>
      </c>
    </row>
    <row r="44" spans="2:6" ht="12.5">
      <c r="B44" s="49">
        <v>45686.424687500003</v>
      </c>
      <c r="C44" s="169">
        <v>242</v>
      </c>
      <c r="D44" s="170">
        <v>17.68</v>
      </c>
      <c r="E44" s="170">
        <v>4278.5599999999995</v>
      </c>
      <c r="F44" s="171" t="s">
        <v>12</v>
      </c>
    </row>
    <row r="45" spans="2:6" ht="12.5">
      <c r="B45" s="49">
        <v>45686.427928240744</v>
      </c>
      <c r="C45" s="169">
        <v>243</v>
      </c>
      <c r="D45" s="170">
        <v>17.690000000000001</v>
      </c>
      <c r="E45" s="170">
        <v>4298.67</v>
      </c>
      <c r="F45" s="171" t="s">
        <v>12</v>
      </c>
    </row>
    <row r="46" spans="2:6" ht="12.5">
      <c r="B46" s="49">
        <v>45686.438333333332</v>
      </c>
      <c r="C46" s="169">
        <v>208</v>
      </c>
      <c r="D46" s="170">
        <v>17.72</v>
      </c>
      <c r="E46" s="170">
        <v>3685.7599999999998</v>
      </c>
      <c r="F46" s="171" t="s">
        <v>12</v>
      </c>
    </row>
    <row r="47" spans="2:6" ht="12.5">
      <c r="B47" s="49">
        <v>45686.438333333332</v>
      </c>
      <c r="C47" s="169">
        <v>430</v>
      </c>
      <c r="D47" s="170">
        <v>17.72</v>
      </c>
      <c r="E47" s="170">
        <v>7619.5999999999995</v>
      </c>
      <c r="F47" s="171" t="s">
        <v>12</v>
      </c>
    </row>
    <row r="48" spans="2:6" ht="12.5">
      <c r="B48" s="49">
        <v>45686.439606481479</v>
      </c>
      <c r="C48" s="169">
        <v>206</v>
      </c>
      <c r="D48" s="170">
        <v>17.72</v>
      </c>
      <c r="E48" s="170">
        <v>3650.3199999999997</v>
      </c>
      <c r="F48" s="171" t="s">
        <v>12</v>
      </c>
    </row>
    <row r="49" spans="2:6" ht="12.5">
      <c r="B49" s="49">
        <v>45686.443310185183</v>
      </c>
      <c r="C49" s="169">
        <v>44</v>
      </c>
      <c r="D49" s="170">
        <v>17.71</v>
      </c>
      <c r="E49" s="170">
        <v>779.24</v>
      </c>
      <c r="F49" s="171" t="s">
        <v>12</v>
      </c>
    </row>
    <row r="50" spans="2:6" ht="12.5">
      <c r="B50" s="49">
        <v>45686.443310185183</v>
      </c>
      <c r="C50" s="169">
        <v>212</v>
      </c>
      <c r="D50" s="170">
        <v>17.71</v>
      </c>
      <c r="E50" s="170">
        <v>3754.52</v>
      </c>
      <c r="F50" s="171" t="s">
        <v>12</v>
      </c>
    </row>
    <row r="51" spans="2:6" ht="12.5">
      <c r="B51" s="49">
        <v>45686.443310185183</v>
      </c>
      <c r="C51" s="169">
        <v>168</v>
      </c>
      <c r="D51" s="170">
        <v>17.71</v>
      </c>
      <c r="E51" s="170">
        <v>2975.28</v>
      </c>
      <c r="F51" s="171" t="s">
        <v>12</v>
      </c>
    </row>
    <row r="52" spans="2:6" ht="12.5">
      <c r="B52" s="49">
        <v>45686.451423611114</v>
      </c>
      <c r="C52" s="169">
        <v>53</v>
      </c>
      <c r="D52" s="170">
        <v>17.75</v>
      </c>
      <c r="E52" s="170">
        <v>940.75</v>
      </c>
      <c r="F52" s="171" t="s">
        <v>12</v>
      </c>
    </row>
    <row r="53" spans="2:6" ht="12.5">
      <c r="B53" s="49">
        <v>45686.451423611114</v>
      </c>
      <c r="C53" s="169">
        <v>393</v>
      </c>
      <c r="D53" s="170">
        <v>17.75</v>
      </c>
      <c r="E53" s="170">
        <v>6975.75</v>
      </c>
      <c r="F53" s="171" t="s">
        <v>12</v>
      </c>
    </row>
    <row r="54" spans="2:6" ht="12.5">
      <c r="B54" s="49">
        <v>45686.451423611114</v>
      </c>
      <c r="C54" s="169">
        <v>159</v>
      </c>
      <c r="D54" s="170">
        <v>17.75</v>
      </c>
      <c r="E54" s="170">
        <v>2822.25</v>
      </c>
      <c r="F54" s="171" t="s">
        <v>12</v>
      </c>
    </row>
    <row r="55" spans="2:6" ht="12.5">
      <c r="B55" s="49">
        <v>45686.458333333336</v>
      </c>
      <c r="C55" s="169">
        <v>209</v>
      </c>
      <c r="D55" s="170">
        <v>17.73</v>
      </c>
      <c r="E55" s="170">
        <v>3705.57</v>
      </c>
      <c r="F55" s="171" t="s">
        <v>12</v>
      </c>
    </row>
    <row r="56" spans="2:6" ht="12.5">
      <c r="B56" s="49">
        <v>45686.458344907405</v>
      </c>
      <c r="C56" s="169">
        <v>214</v>
      </c>
      <c r="D56" s="170">
        <v>17.72</v>
      </c>
      <c r="E56" s="170">
        <v>3792.08</v>
      </c>
      <c r="F56" s="171" t="s">
        <v>12</v>
      </c>
    </row>
    <row r="57" spans="2:6" ht="12.5">
      <c r="B57" s="49">
        <v>45686.464131944442</v>
      </c>
      <c r="C57" s="169">
        <v>227</v>
      </c>
      <c r="D57" s="170">
        <v>17.72</v>
      </c>
      <c r="E57" s="170">
        <v>4022.4399999999996</v>
      </c>
      <c r="F57" s="171" t="s">
        <v>12</v>
      </c>
    </row>
    <row r="58" spans="2:6" ht="12.5">
      <c r="B58" s="49">
        <v>45686.464131944442</v>
      </c>
      <c r="C58" s="169">
        <v>214</v>
      </c>
      <c r="D58" s="170">
        <v>17.73</v>
      </c>
      <c r="E58" s="170">
        <v>3794.2200000000003</v>
      </c>
      <c r="F58" s="171" t="s">
        <v>12</v>
      </c>
    </row>
    <row r="59" spans="2:6" ht="12.5">
      <c r="B59" s="49">
        <v>45686.480358796296</v>
      </c>
      <c r="C59" s="169">
        <v>285</v>
      </c>
      <c r="D59" s="170">
        <v>17.75</v>
      </c>
      <c r="E59" s="170">
        <v>5058.75</v>
      </c>
      <c r="F59" s="171" t="s">
        <v>12</v>
      </c>
    </row>
    <row r="60" spans="2:6" ht="12.5">
      <c r="B60" s="49">
        <v>45686.480358796296</v>
      </c>
      <c r="C60" s="169">
        <v>243</v>
      </c>
      <c r="D60" s="170">
        <v>17.75</v>
      </c>
      <c r="E60" s="170">
        <v>4313.25</v>
      </c>
      <c r="F60" s="171" t="s">
        <v>12</v>
      </c>
    </row>
    <row r="61" spans="2:6" ht="12.5">
      <c r="B61" s="49">
        <v>45686.480358796296</v>
      </c>
      <c r="C61" s="169">
        <v>137</v>
      </c>
      <c r="D61" s="170">
        <v>17.75</v>
      </c>
      <c r="E61" s="170">
        <v>2431.75</v>
      </c>
      <c r="F61" s="171" t="s">
        <v>12</v>
      </c>
    </row>
    <row r="62" spans="2:6" ht="12.5">
      <c r="B62" s="49">
        <v>45686.486840277779</v>
      </c>
      <c r="C62" s="169">
        <v>85</v>
      </c>
      <c r="D62" s="170">
        <v>17.75</v>
      </c>
      <c r="E62" s="170">
        <v>1508.75</v>
      </c>
      <c r="F62" s="171" t="s">
        <v>12</v>
      </c>
    </row>
    <row r="63" spans="2:6" ht="12.5">
      <c r="B63" s="49">
        <v>45686.486840277779</v>
      </c>
      <c r="C63" s="169">
        <v>237</v>
      </c>
      <c r="D63" s="170">
        <v>17.75</v>
      </c>
      <c r="E63" s="170">
        <v>4206.75</v>
      </c>
      <c r="F63" s="171" t="s">
        <v>12</v>
      </c>
    </row>
    <row r="64" spans="2:6" ht="12.5">
      <c r="B64" s="49">
        <v>45686.486840277779</v>
      </c>
      <c r="C64" s="169">
        <v>338</v>
      </c>
      <c r="D64" s="170">
        <v>17.75</v>
      </c>
      <c r="E64" s="170">
        <v>5999.5</v>
      </c>
      <c r="F64" s="171" t="s">
        <v>12</v>
      </c>
    </row>
    <row r="65" spans="2:6" ht="12.5">
      <c r="B65" s="49">
        <v>45686.49863425926</v>
      </c>
      <c r="C65" s="169">
        <v>191</v>
      </c>
      <c r="D65" s="170">
        <v>17.77</v>
      </c>
      <c r="E65" s="170">
        <v>3394.0699999999997</v>
      </c>
      <c r="F65" s="171" t="s">
        <v>12</v>
      </c>
    </row>
    <row r="66" spans="2:6" ht="12.5">
      <c r="B66" s="49">
        <v>45686.49863425926</v>
      </c>
      <c r="C66" s="169">
        <v>269</v>
      </c>
      <c r="D66" s="170">
        <v>17.77</v>
      </c>
      <c r="E66" s="170">
        <v>4780.13</v>
      </c>
      <c r="F66" s="171" t="s">
        <v>12</v>
      </c>
    </row>
    <row r="67" spans="2:6" ht="12.5">
      <c r="B67" s="49">
        <v>45686.509745370371</v>
      </c>
      <c r="C67" s="169">
        <v>77</v>
      </c>
      <c r="D67" s="170">
        <v>17.809999999999999</v>
      </c>
      <c r="E67" s="170">
        <v>1371.37</v>
      </c>
      <c r="F67" s="171" t="s">
        <v>12</v>
      </c>
    </row>
    <row r="68" spans="2:6" ht="12.5">
      <c r="B68" s="49">
        <v>45686.509745370371</v>
      </c>
      <c r="C68" s="169">
        <v>169</v>
      </c>
      <c r="D68" s="170">
        <v>17.809999999999999</v>
      </c>
      <c r="E68" s="170">
        <v>3009.89</v>
      </c>
      <c r="F68" s="171" t="s">
        <v>12</v>
      </c>
    </row>
    <row r="69" spans="2:6" ht="12.5">
      <c r="B69" s="49">
        <v>45686.511736111112</v>
      </c>
      <c r="C69" s="169">
        <v>222</v>
      </c>
      <c r="D69" s="170">
        <v>17.809999999999999</v>
      </c>
      <c r="E69" s="170">
        <v>3953.8199999999997</v>
      </c>
      <c r="F69" s="171" t="s">
        <v>12</v>
      </c>
    </row>
    <row r="70" spans="2:6" ht="12.5">
      <c r="B70" s="49">
        <v>45686.515196759261</v>
      </c>
      <c r="C70" s="169">
        <v>42</v>
      </c>
      <c r="D70" s="170">
        <v>17.8</v>
      </c>
      <c r="E70" s="170">
        <v>747.6</v>
      </c>
      <c r="F70" s="171" t="s">
        <v>12</v>
      </c>
    </row>
    <row r="71" spans="2:6" ht="12.5">
      <c r="B71" s="49">
        <v>45686.515196759261</v>
      </c>
      <c r="C71" s="169">
        <v>50</v>
      </c>
      <c r="D71" s="170">
        <v>17.8</v>
      </c>
      <c r="E71" s="170">
        <v>890</v>
      </c>
      <c r="F71" s="171" t="s">
        <v>12</v>
      </c>
    </row>
    <row r="72" spans="2:6" ht="12.5">
      <c r="B72" s="49">
        <v>45686.515196759261</v>
      </c>
      <c r="C72" s="169">
        <v>152</v>
      </c>
      <c r="D72" s="170">
        <v>17.8</v>
      </c>
      <c r="E72" s="170">
        <v>2705.6</v>
      </c>
      <c r="F72" s="171" t="s">
        <v>12</v>
      </c>
    </row>
    <row r="73" spans="2:6" ht="12.5">
      <c r="B73" s="49">
        <v>45686.515393518515</v>
      </c>
      <c r="C73" s="169">
        <v>30</v>
      </c>
      <c r="D73" s="170">
        <v>17.79</v>
      </c>
      <c r="E73" s="170">
        <v>533.69999999999993</v>
      </c>
      <c r="F73" s="171" t="s">
        <v>12</v>
      </c>
    </row>
    <row r="74" spans="2:6" ht="12.5">
      <c r="B74" s="49">
        <v>45686.515393518515</v>
      </c>
      <c r="C74" s="169">
        <v>212</v>
      </c>
      <c r="D74" s="170">
        <v>17.79</v>
      </c>
      <c r="E74" s="170">
        <v>3771.48</v>
      </c>
      <c r="F74" s="171" t="s">
        <v>12</v>
      </c>
    </row>
    <row r="75" spans="2:6" ht="12.5">
      <c r="B75" s="49">
        <v>45686.525138888886</v>
      </c>
      <c r="C75" s="169">
        <v>232</v>
      </c>
      <c r="D75" s="170">
        <v>17.82</v>
      </c>
      <c r="E75" s="170">
        <v>4134.24</v>
      </c>
      <c r="F75" s="171" t="s">
        <v>12</v>
      </c>
    </row>
    <row r="76" spans="2:6" ht="12.5">
      <c r="B76" s="49">
        <v>45686.527106481481</v>
      </c>
      <c r="C76" s="169">
        <v>91</v>
      </c>
      <c r="D76" s="170">
        <v>17.829999999999998</v>
      </c>
      <c r="E76" s="170">
        <v>1622.5299999999997</v>
      </c>
      <c r="F76" s="171" t="s">
        <v>12</v>
      </c>
    </row>
    <row r="77" spans="2:6" ht="12.5">
      <c r="B77" s="49">
        <v>45686.527106481481</v>
      </c>
      <c r="C77" s="169">
        <v>68</v>
      </c>
      <c r="D77" s="170">
        <v>17.829999999999998</v>
      </c>
      <c r="E77" s="170">
        <v>1212.4399999999998</v>
      </c>
      <c r="F77" s="171" t="s">
        <v>12</v>
      </c>
    </row>
    <row r="78" spans="2:6" ht="12.5">
      <c r="B78" s="49">
        <v>45686.527106481481</v>
      </c>
      <c r="C78" s="169">
        <v>113</v>
      </c>
      <c r="D78" s="170">
        <v>17.829999999999998</v>
      </c>
      <c r="E78" s="170">
        <v>2014.7899999999997</v>
      </c>
      <c r="F78" s="171" t="s">
        <v>12</v>
      </c>
    </row>
    <row r="79" spans="2:6" ht="12.5">
      <c r="B79" s="49">
        <v>45686.530787037038</v>
      </c>
      <c r="C79" s="169">
        <v>352</v>
      </c>
      <c r="D79" s="170">
        <v>17.829999999999998</v>
      </c>
      <c r="E79" s="170">
        <v>6276.16</v>
      </c>
      <c r="F79" s="171" t="s">
        <v>12</v>
      </c>
    </row>
    <row r="80" spans="2:6" ht="12.5">
      <c r="B80" s="49">
        <v>45686.535300925927</v>
      </c>
      <c r="C80" s="169">
        <v>31</v>
      </c>
      <c r="D80" s="170">
        <v>17.809999999999999</v>
      </c>
      <c r="E80" s="170">
        <v>552.11</v>
      </c>
      <c r="F80" s="171" t="s">
        <v>12</v>
      </c>
    </row>
    <row r="81" spans="2:6" ht="12.5">
      <c r="B81" s="49">
        <v>45686.539189814815</v>
      </c>
      <c r="C81" s="169">
        <v>105</v>
      </c>
      <c r="D81" s="170">
        <v>17.809999999999999</v>
      </c>
      <c r="E81" s="170">
        <v>1870.05</v>
      </c>
      <c r="F81" s="171" t="s">
        <v>12</v>
      </c>
    </row>
    <row r="82" spans="2:6" ht="12.5">
      <c r="B82" s="49">
        <v>45686.539189814815</v>
      </c>
      <c r="C82" s="169">
        <v>103</v>
      </c>
      <c r="D82" s="170">
        <v>17.809999999999999</v>
      </c>
      <c r="E82" s="170">
        <v>1834.4299999999998</v>
      </c>
      <c r="F82" s="171" t="s">
        <v>12</v>
      </c>
    </row>
    <row r="83" spans="2:6" ht="12.5">
      <c r="B83" s="49">
        <v>45686.539189814815</v>
      </c>
      <c r="C83" s="169">
        <v>216</v>
      </c>
      <c r="D83" s="170">
        <v>17.809999999999999</v>
      </c>
      <c r="E83" s="170">
        <v>3846.9599999999996</v>
      </c>
      <c r="F83" s="171" t="s">
        <v>12</v>
      </c>
    </row>
    <row r="84" spans="2:6" ht="12.5">
      <c r="B84" s="49">
        <v>45686.543414351851</v>
      </c>
      <c r="C84" s="169">
        <v>233</v>
      </c>
      <c r="D84" s="170">
        <v>17.8</v>
      </c>
      <c r="E84" s="170">
        <v>4147.4000000000005</v>
      </c>
      <c r="F84" s="171" t="s">
        <v>12</v>
      </c>
    </row>
    <row r="85" spans="2:6" ht="12.5">
      <c r="B85" s="49">
        <v>45686.56045138889</v>
      </c>
      <c r="C85" s="169">
        <v>36</v>
      </c>
      <c r="D85" s="170">
        <v>17.829999999999998</v>
      </c>
      <c r="E85" s="170">
        <v>641.87999999999988</v>
      </c>
      <c r="F85" s="171" t="s">
        <v>12</v>
      </c>
    </row>
    <row r="86" spans="2:6" ht="12.5">
      <c r="B86" s="49">
        <v>45686.56045138889</v>
      </c>
      <c r="C86" s="169">
        <v>37</v>
      </c>
      <c r="D86" s="170">
        <v>17.829999999999998</v>
      </c>
      <c r="E86" s="170">
        <v>659.70999999999992</v>
      </c>
      <c r="F86" s="171" t="s">
        <v>12</v>
      </c>
    </row>
    <row r="87" spans="2:6" ht="12.5">
      <c r="B87" s="49">
        <v>45686.56045138889</v>
      </c>
      <c r="C87" s="169">
        <v>42</v>
      </c>
      <c r="D87" s="170">
        <v>17.829999999999998</v>
      </c>
      <c r="E87" s="170">
        <v>748.8599999999999</v>
      </c>
      <c r="F87" s="171" t="s">
        <v>12</v>
      </c>
    </row>
    <row r="88" spans="2:6" ht="12.5">
      <c r="B88" s="49">
        <v>45686.56045138889</v>
      </c>
      <c r="C88" s="169">
        <v>41</v>
      </c>
      <c r="D88" s="170">
        <v>17.829999999999998</v>
      </c>
      <c r="E88" s="170">
        <v>731.03</v>
      </c>
      <c r="F88" s="171" t="s">
        <v>12</v>
      </c>
    </row>
    <row r="89" spans="2:6" ht="12.5">
      <c r="B89" s="49">
        <v>45686.56046296296</v>
      </c>
      <c r="C89" s="169">
        <v>120</v>
      </c>
      <c r="D89" s="170">
        <v>17.829999999999998</v>
      </c>
      <c r="E89" s="170">
        <v>2139.6</v>
      </c>
      <c r="F89" s="171" t="s">
        <v>12</v>
      </c>
    </row>
    <row r="90" spans="2:6" ht="12.5">
      <c r="B90" s="49">
        <v>45686.56046296296</v>
      </c>
      <c r="C90" s="169">
        <v>100</v>
      </c>
      <c r="D90" s="170">
        <v>17.829999999999998</v>
      </c>
      <c r="E90" s="170">
        <v>1782.9999999999998</v>
      </c>
      <c r="F90" s="171" t="s">
        <v>12</v>
      </c>
    </row>
    <row r="91" spans="2:6" ht="12.5">
      <c r="B91" s="49">
        <v>45686.56046296296</v>
      </c>
      <c r="C91" s="169">
        <v>41</v>
      </c>
      <c r="D91" s="170">
        <v>17.829999999999998</v>
      </c>
      <c r="E91" s="170">
        <v>731.03</v>
      </c>
      <c r="F91" s="171" t="s">
        <v>12</v>
      </c>
    </row>
    <row r="92" spans="2:6" ht="12.5">
      <c r="B92" s="49">
        <v>45686.56046296296</v>
      </c>
      <c r="C92" s="169">
        <v>38</v>
      </c>
      <c r="D92" s="170">
        <v>17.829999999999998</v>
      </c>
      <c r="E92" s="170">
        <v>677.54</v>
      </c>
      <c r="F92" s="171" t="s">
        <v>12</v>
      </c>
    </row>
    <row r="93" spans="2:6" ht="12.5">
      <c r="B93" s="49">
        <v>45686.565300925926</v>
      </c>
      <c r="C93" s="169">
        <v>103</v>
      </c>
      <c r="D93" s="170">
        <v>17.84</v>
      </c>
      <c r="E93" s="170">
        <v>1837.52</v>
      </c>
      <c r="F93" s="171" t="s">
        <v>12</v>
      </c>
    </row>
    <row r="94" spans="2:6" ht="12.5">
      <c r="B94" s="49">
        <v>45686.565300925926</v>
      </c>
      <c r="C94" s="169">
        <v>210</v>
      </c>
      <c r="D94" s="170">
        <v>17.84</v>
      </c>
      <c r="E94" s="170">
        <v>3746.4</v>
      </c>
      <c r="F94" s="171" t="s">
        <v>12</v>
      </c>
    </row>
    <row r="95" spans="2:6" ht="12.5">
      <c r="B95" s="49">
        <v>45686.565300925926</v>
      </c>
      <c r="C95" s="169">
        <v>109</v>
      </c>
      <c r="D95" s="170">
        <v>17.84</v>
      </c>
      <c r="E95" s="170">
        <v>1944.56</v>
      </c>
      <c r="F95" s="171" t="s">
        <v>12</v>
      </c>
    </row>
    <row r="96" spans="2:6" ht="12.5">
      <c r="B96" s="49">
        <v>45686.573275462964</v>
      </c>
      <c r="C96" s="169">
        <v>11</v>
      </c>
      <c r="D96" s="170">
        <v>17.850000000000001</v>
      </c>
      <c r="E96" s="170">
        <v>196.35000000000002</v>
      </c>
      <c r="F96" s="171" t="s">
        <v>12</v>
      </c>
    </row>
    <row r="97" spans="2:6" ht="12.5">
      <c r="B97" s="49">
        <v>45686.573275462964</v>
      </c>
      <c r="C97" s="169">
        <v>229</v>
      </c>
      <c r="D97" s="170">
        <v>17.850000000000001</v>
      </c>
      <c r="E97" s="170">
        <v>4087.6500000000005</v>
      </c>
      <c r="F97" s="171" t="s">
        <v>12</v>
      </c>
    </row>
    <row r="98" spans="2:6" ht="12.5">
      <c r="B98" s="49">
        <v>45686.577916666669</v>
      </c>
      <c r="C98" s="169">
        <v>172</v>
      </c>
      <c r="D98" s="170">
        <v>17.850000000000001</v>
      </c>
      <c r="E98" s="170">
        <v>3070.2000000000003</v>
      </c>
      <c r="F98" s="171" t="s">
        <v>12</v>
      </c>
    </row>
    <row r="99" spans="2:6" ht="12.5">
      <c r="B99" s="49">
        <v>45686.577916666669</v>
      </c>
      <c r="C99" s="169">
        <v>53</v>
      </c>
      <c r="D99" s="170">
        <v>17.850000000000001</v>
      </c>
      <c r="E99" s="170">
        <v>946.05000000000007</v>
      </c>
      <c r="F99" s="171" t="s">
        <v>12</v>
      </c>
    </row>
    <row r="100" spans="2:6" ht="12.5">
      <c r="B100" s="49">
        <v>45686.582245370373</v>
      </c>
      <c r="C100" s="169">
        <v>243</v>
      </c>
      <c r="D100" s="170">
        <v>17.850000000000001</v>
      </c>
      <c r="E100" s="170">
        <v>4337.55</v>
      </c>
      <c r="F100" s="171" t="s">
        <v>12</v>
      </c>
    </row>
    <row r="101" spans="2:6" ht="12.5">
      <c r="B101" s="49">
        <v>45686.587210648147</v>
      </c>
      <c r="C101" s="169">
        <v>60</v>
      </c>
      <c r="D101" s="170">
        <v>17.86</v>
      </c>
      <c r="E101" s="170">
        <v>1071.5999999999999</v>
      </c>
      <c r="F101" s="171" t="s">
        <v>12</v>
      </c>
    </row>
    <row r="102" spans="2:6" ht="12.5">
      <c r="B102" s="49">
        <v>45686.587210648147</v>
      </c>
      <c r="C102" s="169">
        <v>229</v>
      </c>
      <c r="D102" s="170">
        <v>17.86</v>
      </c>
      <c r="E102" s="170">
        <v>4089.94</v>
      </c>
      <c r="F102" s="171" t="s">
        <v>12</v>
      </c>
    </row>
    <row r="103" spans="2:6" ht="12.5">
      <c r="B103" s="49">
        <v>45686.587465277778</v>
      </c>
      <c r="C103" s="169">
        <v>165</v>
      </c>
      <c r="D103" s="170">
        <v>17.86</v>
      </c>
      <c r="E103" s="170">
        <v>2946.9</v>
      </c>
      <c r="F103" s="171" t="s">
        <v>12</v>
      </c>
    </row>
    <row r="104" spans="2:6" ht="12.5">
      <c r="B104" s="49">
        <v>45686.591226851851</v>
      </c>
      <c r="C104" s="169">
        <v>89</v>
      </c>
      <c r="D104" s="170">
        <v>17.86</v>
      </c>
      <c r="E104" s="170">
        <v>1589.54</v>
      </c>
      <c r="F104" s="171" t="s">
        <v>12</v>
      </c>
    </row>
    <row r="105" spans="2:6" ht="12.5">
      <c r="B105" s="49">
        <v>45686.591226851851</v>
      </c>
      <c r="C105" s="169">
        <v>352</v>
      </c>
      <c r="D105" s="170">
        <v>17.86</v>
      </c>
      <c r="E105" s="170">
        <v>6286.7199999999993</v>
      </c>
      <c r="F105" s="171" t="s">
        <v>12</v>
      </c>
    </row>
    <row r="106" spans="2:6" ht="12.5">
      <c r="B106" s="49">
        <v>45686.59710648148</v>
      </c>
      <c r="C106" s="169">
        <v>106</v>
      </c>
      <c r="D106" s="170">
        <v>17.87</v>
      </c>
      <c r="E106" s="170">
        <v>1894.22</v>
      </c>
      <c r="F106" s="171" t="s">
        <v>12</v>
      </c>
    </row>
    <row r="107" spans="2:6" ht="12.5">
      <c r="B107" s="49">
        <v>45686.59710648148</v>
      </c>
      <c r="C107" s="169">
        <v>104</v>
      </c>
      <c r="D107" s="170">
        <v>17.87</v>
      </c>
      <c r="E107" s="170">
        <v>1858.48</v>
      </c>
      <c r="F107" s="171" t="s">
        <v>12</v>
      </c>
    </row>
    <row r="108" spans="2:6" ht="12.5">
      <c r="B108" s="49">
        <v>45686.604189814818</v>
      </c>
      <c r="C108" s="169">
        <v>157</v>
      </c>
      <c r="D108" s="170">
        <v>17.86</v>
      </c>
      <c r="E108" s="170">
        <v>2804.02</v>
      </c>
      <c r="F108" s="171" t="s">
        <v>12</v>
      </c>
    </row>
    <row r="109" spans="2:6" ht="12.5">
      <c r="B109" s="49">
        <v>45686.606203703705</v>
      </c>
      <c r="C109" s="169">
        <v>211</v>
      </c>
      <c r="D109" s="170">
        <v>17.86</v>
      </c>
      <c r="E109" s="170">
        <v>3768.46</v>
      </c>
      <c r="F109" s="171" t="s">
        <v>12</v>
      </c>
    </row>
    <row r="110" spans="2:6" ht="12.5">
      <c r="B110" s="49">
        <v>45686.606203703705</v>
      </c>
      <c r="C110" s="169">
        <v>272</v>
      </c>
      <c r="D110" s="170">
        <v>17.86</v>
      </c>
      <c r="E110" s="170">
        <v>4857.92</v>
      </c>
      <c r="F110" s="171" t="s">
        <v>12</v>
      </c>
    </row>
    <row r="111" spans="2:6" ht="12.5">
      <c r="B111" s="49">
        <v>45686.612534722219</v>
      </c>
      <c r="C111" s="169">
        <v>113</v>
      </c>
      <c r="D111" s="170">
        <v>17.850000000000001</v>
      </c>
      <c r="E111" s="170">
        <v>2017.0500000000002</v>
      </c>
      <c r="F111" s="171" t="s">
        <v>12</v>
      </c>
    </row>
    <row r="112" spans="2:6" ht="12.5">
      <c r="B112" s="49">
        <v>45686.612534722219</v>
      </c>
      <c r="C112" s="169">
        <v>100</v>
      </c>
      <c r="D112" s="170">
        <v>17.850000000000001</v>
      </c>
      <c r="E112" s="170">
        <v>1785.0000000000002</v>
      </c>
      <c r="F112" s="171" t="s">
        <v>12</v>
      </c>
    </row>
    <row r="113" spans="2:6" ht="12.5">
      <c r="B113" s="49">
        <v>45686.625347222223</v>
      </c>
      <c r="C113" s="169">
        <v>80</v>
      </c>
      <c r="D113" s="170">
        <v>17.86</v>
      </c>
      <c r="E113" s="170">
        <v>1428.8</v>
      </c>
      <c r="F113" s="171" t="s">
        <v>12</v>
      </c>
    </row>
    <row r="114" spans="2:6" ht="12.5">
      <c r="B114" s="49">
        <v>45686.626655092594</v>
      </c>
      <c r="C114" s="169">
        <v>543</v>
      </c>
      <c r="D114" s="170">
        <v>17.86</v>
      </c>
      <c r="E114" s="170">
        <v>9697.98</v>
      </c>
      <c r="F114" s="171" t="s">
        <v>12</v>
      </c>
    </row>
    <row r="115" spans="2:6" ht="12.5">
      <c r="B115" s="49">
        <v>45686.631273148145</v>
      </c>
      <c r="C115" s="169">
        <v>32</v>
      </c>
      <c r="D115" s="170">
        <v>17.850000000000001</v>
      </c>
      <c r="E115" s="170">
        <v>571.20000000000005</v>
      </c>
      <c r="F115" s="171" t="s">
        <v>12</v>
      </c>
    </row>
    <row r="116" spans="2:6" ht="12.5">
      <c r="B116" s="49">
        <v>45686.631273148145</v>
      </c>
      <c r="C116" s="169">
        <v>22</v>
      </c>
      <c r="D116" s="170">
        <v>17.850000000000001</v>
      </c>
      <c r="E116" s="170">
        <v>392.70000000000005</v>
      </c>
      <c r="F116" s="171" t="s">
        <v>12</v>
      </c>
    </row>
    <row r="117" spans="2:6" ht="12.5">
      <c r="B117" s="49">
        <v>45686.631273148145</v>
      </c>
      <c r="C117" s="169">
        <v>169</v>
      </c>
      <c r="D117" s="170">
        <v>17.850000000000001</v>
      </c>
      <c r="E117" s="170">
        <v>3016.65</v>
      </c>
      <c r="F117" s="171" t="s">
        <v>12</v>
      </c>
    </row>
    <row r="118" spans="2:6" ht="12.5">
      <c r="B118" s="49">
        <v>45686.633993055555</v>
      </c>
      <c r="C118" s="169">
        <v>238</v>
      </c>
      <c r="D118" s="170">
        <v>17.850000000000001</v>
      </c>
      <c r="E118" s="170">
        <v>4248.3</v>
      </c>
      <c r="F118" s="171" t="s">
        <v>12</v>
      </c>
    </row>
    <row r="119" spans="2:6" ht="12.5">
      <c r="B119" s="49">
        <v>45686.639837962961</v>
      </c>
      <c r="C119" s="169">
        <v>229</v>
      </c>
      <c r="D119" s="170">
        <v>17.86</v>
      </c>
      <c r="E119" s="170">
        <v>4089.94</v>
      </c>
      <c r="F119" s="171" t="s">
        <v>12</v>
      </c>
    </row>
    <row r="120" spans="2:6" ht="12.5">
      <c r="B120" s="49">
        <v>45686.646099537036</v>
      </c>
      <c r="C120" s="169">
        <v>215</v>
      </c>
      <c r="D120" s="170">
        <v>17.850000000000001</v>
      </c>
      <c r="E120" s="170">
        <v>3837.7500000000005</v>
      </c>
      <c r="F120" s="171" t="s">
        <v>12</v>
      </c>
    </row>
    <row r="121" spans="2:6" ht="12.5">
      <c r="B121" s="49">
        <v>45686.649756944447</v>
      </c>
      <c r="C121" s="169">
        <v>174</v>
      </c>
      <c r="D121" s="170">
        <v>17.829999999999998</v>
      </c>
      <c r="E121" s="170">
        <v>3102.4199999999996</v>
      </c>
      <c r="F121" s="171" t="s">
        <v>12</v>
      </c>
    </row>
    <row r="122" spans="2:6" ht="12.5">
      <c r="B122" s="49">
        <v>45686.649756944447</v>
      </c>
      <c r="C122" s="169">
        <v>67</v>
      </c>
      <c r="D122" s="170">
        <v>17.829999999999998</v>
      </c>
      <c r="E122" s="170">
        <v>1194.6099999999999</v>
      </c>
      <c r="F122" s="171" t="s">
        <v>12</v>
      </c>
    </row>
    <row r="123" spans="2:6" ht="12.5">
      <c r="B123" s="49">
        <v>45686.649756944447</v>
      </c>
      <c r="C123" s="169">
        <v>246</v>
      </c>
      <c r="D123" s="170">
        <v>17.829999999999998</v>
      </c>
      <c r="E123" s="170">
        <v>4386.1799999999994</v>
      </c>
      <c r="F123" s="171" t="s">
        <v>12</v>
      </c>
    </row>
    <row r="124" spans="2:6" ht="12.5">
      <c r="B124" s="49">
        <v>45686.657175925924</v>
      </c>
      <c r="C124" s="169">
        <v>38</v>
      </c>
      <c r="D124" s="170">
        <v>17.850000000000001</v>
      </c>
      <c r="E124" s="170">
        <v>678.30000000000007</v>
      </c>
      <c r="F124" s="171" t="s">
        <v>12</v>
      </c>
    </row>
    <row r="125" spans="2:6" ht="12.5">
      <c r="B125" s="49">
        <v>45686.657175925924</v>
      </c>
      <c r="C125" s="169">
        <v>196</v>
      </c>
      <c r="D125" s="170">
        <v>17.850000000000001</v>
      </c>
      <c r="E125" s="170">
        <v>3498.6000000000004</v>
      </c>
      <c r="F125" s="171" t="s">
        <v>12</v>
      </c>
    </row>
    <row r="126" spans="2:6" ht="12.5">
      <c r="B126" s="49">
        <v>45686.658043981479</v>
      </c>
      <c r="C126" s="169">
        <v>231</v>
      </c>
      <c r="D126" s="170">
        <v>17.82</v>
      </c>
      <c r="E126" s="170">
        <v>4116.42</v>
      </c>
      <c r="F126" s="171" t="s">
        <v>12</v>
      </c>
    </row>
    <row r="127" spans="2:6" ht="12.5">
      <c r="B127" s="49">
        <v>45686.668645833335</v>
      </c>
      <c r="C127" s="169">
        <v>240</v>
      </c>
      <c r="D127" s="170">
        <v>17.88</v>
      </c>
      <c r="E127" s="170">
        <v>4291.2</v>
      </c>
      <c r="F127" s="171" t="s">
        <v>12</v>
      </c>
    </row>
    <row r="128" spans="2:6" ht="12.5">
      <c r="B128" s="49">
        <v>45686.66878472222</v>
      </c>
      <c r="C128" s="169">
        <v>218</v>
      </c>
      <c r="D128" s="170">
        <v>17.87</v>
      </c>
      <c r="E128" s="170">
        <v>3895.6600000000003</v>
      </c>
      <c r="F128" s="171" t="s">
        <v>12</v>
      </c>
    </row>
    <row r="129" spans="2:6" ht="12.5">
      <c r="B129" s="49">
        <v>45686.670185185183</v>
      </c>
      <c r="C129" s="169">
        <v>82</v>
      </c>
      <c r="D129" s="170">
        <v>17.87</v>
      </c>
      <c r="E129" s="170">
        <v>1465.3400000000001</v>
      </c>
      <c r="F129" s="171" t="s">
        <v>12</v>
      </c>
    </row>
    <row r="130" spans="2:6" ht="12.5">
      <c r="B130" s="49">
        <v>45686.670185185183</v>
      </c>
      <c r="C130" s="169">
        <v>135</v>
      </c>
      <c r="D130" s="170">
        <v>17.87</v>
      </c>
      <c r="E130" s="170">
        <v>2412.4500000000003</v>
      </c>
      <c r="F130" s="171" t="s">
        <v>12</v>
      </c>
    </row>
    <row r="131" spans="2:6" ht="12.5">
      <c r="B131" s="49">
        <v>45686.670185185183</v>
      </c>
      <c r="C131" s="169">
        <v>236</v>
      </c>
      <c r="D131" s="170">
        <v>17.87</v>
      </c>
      <c r="E131" s="170">
        <v>4217.3200000000006</v>
      </c>
      <c r="F131" s="171" t="s">
        <v>12</v>
      </c>
    </row>
    <row r="132" spans="2:6" ht="12.5">
      <c r="B132" s="49">
        <v>45686.677233796298</v>
      </c>
      <c r="C132" s="169">
        <v>211</v>
      </c>
      <c r="D132" s="170">
        <v>17.82</v>
      </c>
      <c r="E132" s="170">
        <v>3760.02</v>
      </c>
      <c r="F132" s="171" t="s">
        <v>12</v>
      </c>
    </row>
    <row r="133" spans="2:6" ht="12.5">
      <c r="B133" s="49">
        <v>45686.677233796298</v>
      </c>
      <c r="C133" s="169">
        <v>140</v>
      </c>
      <c r="D133" s="170">
        <v>17.829999999999998</v>
      </c>
      <c r="E133" s="170">
        <v>2496.1999999999998</v>
      </c>
      <c r="F133" s="171" t="s">
        <v>12</v>
      </c>
    </row>
    <row r="134" spans="2:6" ht="12.5">
      <c r="B134" s="49">
        <v>45686.677233796298</v>
      </c>
      <c r="C134" s="169">
        <v>102</v>
      </c>
      <c r="D134" s="170">
        <v>17.829999999999998</v>
      </c>
      <c r="E134" s="170">
        <v>1818.6599999999999</v>
      </c>
      <c r="F134" s="171" t="s">
        <v>12</v>
      </c>
    </row>
    <row r="135" spans="2:6" ht="12.5">
      <c r="B135" s="49">
        <v>45686.69872685185</v>
      </c>
      <c r="C135" s="169">
        <v>221</v>
      </c>
      <c r="D135" s="170">
        <v>17.79</v>
      </c>
      <c r="E135" s="170">
        <v>3931.5899999999997</v>
      </c>
      <c r="F135" s="171" t="s">
        <v>12</v>
      </c>
    </row>
    <row r="136" spans="2:6" ht="12.5">
      <c r="B136" s="49">
        <v>45686.710798611108</v>
      </c>
      <c r="C136" s="169">
        <v>254</v>
      </c>
      <c r="D136" s="170">
        <v>17.79</v>
      </c>
      <c r="E136" s="170">
        <v>4518.66</v>
      </c>
      <c r="F136" s="171" t="s">
        <v>12</v>
      </c>
    </row>
    <row r="137" spans="2:6" ht="12.5">
      <c r="B137" s="49">
        <v>45686.710798611108</v>
      </c>
      <c r="C137" s="169">
        <v>430</v>
      </c>
      <c r="D137" s="170">
        <v>17.79</v>
      </c>
      <c r="E137" s="170">
        <v>7649.7</v>
      </c>
      <c r="F137" s="171" t="s">
        <v>12</v>
      </c>
    </row>
    <row r="138" spans="2:6" ht="12.5">
      <c r="B138" s="49">
        <v>45686.720833333333</v>
      </c>
      <c r="C138" s="169">
        <v>102</v>
      </c>
      <c r="D138" s="170">
        <v>17.79</v>
      </c>
      <c r="E138" s="170">
        <v>1814.58</v>
      </c>
      <c r="F138" s="171" t="s">
        <v>12</v>
      </c>
    </row>
    <row r="139" spans="2:6" ht="12.5">
      <c r="B139" s="49">
        <v>45686.720833333333</v>
      </c>
      <c r="C139" s="169">
        <v>121</v>
      </c>
      <c r="D139" s="170">
        <v>17.79</v>
      </c>
      <c r="E139" s="170">
        <v>2152.5899999999997</v>
      </c>
      <c r="F139" s="171" t="s">
        <v>12</v>
      </c>
    </row>
    <row r="140" spans="2:6" ht="12.5">
      <c r="B140" s="49">
        <v>45686.722048611111</v>
      </c>
      <c r="C140" s="169">
        <v>481</v>
      </c>
      <c r="D140" s="170">
        <v>17.79</v>
      </c>
      <c r="E140" s="170">
        <v>8556.99</v>
      </c>
      <c r="F140" s="171" t="s">
        <v>12</v>
      </c>
    </row>
    <row r="141" spans="2:6" ht="12.5">
      <c r="B141" s="49">
        <v>45686.722048611111</v>
      </c>
      <c r="C141" s="169">
        <v>9</v>
      </c>
      <c r="D141" s="170">
        <v>17.79</v>
      </c>
      <c r="E141" s="170">
        <v>160.10999999999999</v>
      </c>
      <c r="F141" s="171" t="s">
        <v>12</v>
      </c>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1" priority="1">
      <formula>$D15&gt;#REF!</formula>
    </cfRule>
  </conditionalFormatting>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FBCDB-60A2-4C57-877D-3E2232152DFE}">
  <sheetPr codeName="Sheet3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45441</v>
      </c>
      <c r="C15" s="83">
        <f>SUMIF(F20:F5000,F15,C20:C5000)</f>
        <v>27927</v>
      </c>
      <c r="D15" s="84">
        <f>E15/C15</f>
        <v>13.938376839617581</v>
      </c>
      <c r="E15" s="84">
        <f>SUMIF(F20:F5000,F15,E20:E5000)</f>
        <v>389257.05000000016</v>
      </c>
      <c r="F15" s="85" t="s">
        <v>12</v>
      </c>
    </row>
    <row r="16" spans="2:10">
      <c r="B16" s="82">
        <v>45441</v>
      </c>
      <c r="C16" s="83">
        <f>SUMIF(F20:F5001,F16,C20:C5001)</f>
        <v>0</v>
      </c>
      <c r="D16" s="84">
        <v>0</v>
      </c>
      <c r="E16" s="84">
        <f>SUMIF(F20:F5001,F16,E20:E5001)</f>
        <v>0</v>
      </c>
      <c r="F16" s="85" t="s">
        <v>22</v>
      </c>
    </row>
    <row r="17" spans="2:12" ht="12.5">
      <c r="B17" s="82">
        <v>45441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45441.392384259256</v>
      </c>
      <c r="C20" s="100">
        <v>586</v>
      </c>
      <c r="D20" s="115">
        <v>13.92</v>
      </c>
      <c r="E20" s="98">
        <v>8157.12</v>
      </c>
      <c r="F20" s="101" t="s">
        <v>12</v>
      </c>
      <c r="G20" s="116"/>
      <c r="H20" s="113"/>
      <c r="I20" s="113"/>
      <c r="J20" s="113"/>
      <c r="K20" s="113"/>
    </row>
    <row r="21" spans="2:12" ht="12.5">
      <c r="B21" s="114">
        <v>45441.401967592596</v>
      </c>
      <c r="C21" s="100">
        <v>239</v>
      </c>
      <c r="D21" s="115">
        <v>13.9</v>
      </c>
      <c r="E21" s="98">
        <v>3322.1</v>
      </c>
      <c r="F21" s="94" t="s">
        <v>12</v>
      </c>
    </row>
    <row r="22" spans="2:12" ht="12.5">
      <c r="B22" s="114">
        <v>45441.401967592596</v>
      </c>
      <c r="C22" s="100">
        <v>350</v>
      </c>
      <c r="D22" s="115">
        <v>13.9</v>
      </c>
      <c r="E22" s="98">
        <v>4865</v>
      </c>
      <c r="F22" s="94" t="s">
        <v>12</v>
      </c>
    </row>
    <row r="23" spans="2:12" ht="12.5">
      <c r="B23" s="114">
        <v>45441.411134259259</v>
      </c>
      <c r="C23" s="100">
        <v>815</v>
      </c>
      <c r="D23" s="115">
        <v>13.9</v>
      </c>
      <c r="E23" s="98">
        <v>11328.5</v>
      </c>
      <c r="F23" s="101" t="s">
        <v>12</v>
      </c>
    </row>
    <row r="24" spans="2:12" ht="12.5">
      <c r="B24" s="114">
        <v>45441.411134259259</v>
      </c>
      <c r="C24" s="100">
        <v>584</v>
      </c>
      <c r="D24" s="115">
        <v>13.9</v>
      </c>
      <c r="E24" s="98">
        <v>8117.6</v>
      </c>
      <c r="F24" s="101" t="s">
        <v>12</v>
      </c>
    </row>
    <row r="25" spans="2:12" ht="12.5">
      <c r="B25" s="114">
        <v>45441.442800925928</v>
      </c>
      <c r="C25" s="100">
        <v>374</v>
      </c>
      <c r="D25" s="115">
        <v>13.91</v>
      </c>
      <c r="E25" s="98">
        <v>5202.34</v>
      </c>
      <c r="F25" s="101" t="s">
        <v>12</v>
      </c>
    </row>
    <row r="26" spans="2:12" ht="12.5">
      <c r="B26" s="114">
        <v>45441.442800925928</v>
      </c>
      <c r="C26" s="100">
        <v>270</v>
      </c>
      <c r="D26" s="115">
        <v>13.91</v>
      </c>
      <c r="E26" s="98">
        <v>3755.7</v>
      </c>
      <c r="F26" s="101" t="s">
        <v>12</v>
      </c>
    </row>
    <row r="27" spans="2:12" ht="12.5">
      <c r="B27" s="114">
        <v>45441.45385416667</v>
      </c>
      <c r="C27" s="100">
        <v>27</v>
      </c>
      <c r="D27" s="115">
        <v>13.94</v>
      </c>
      <c r="E27" s="98">
        <v>376.38</v>
      </c>
      <c r="F27" s="101" t="s">
        <v>12</v>
      </c>
    </row>
    <row r="28" spans="2:12" ht="12.5">
      <c r="B28" s="114">
        <v>45441.454444444447</v>
      </c>
      <c r="C28" s="100">
        <v>135</v>
      </c>
      <c r="D28" s="115">
        <v>13.94</v>
      </c>
      <c r="E28" s="98">
        <v>1881.8999999999999</v>
      </c>
      <c r="F28" s="101" t="s">
        <v>12</v>
      </c>
    </row>
    <row r="29" spans="2:12" ht="12.5">
      <c r="B29" s="114">
        <v>45441.454444444447</v>
      </c>
      <c r="C29" s="100">
        <v>461</v>
      </c>
      <c r="D29" s="115">
        <v>13.94</v>
      </c>
      <c r="E29" s="98">
        <v>6426.34</v>
      </c>
      <c r="F29" s="101" t="s">
        <v>12</v>
      </c>
    </row>
    <row r="30" spans="2:12" ht="12.5">
      <c r="B30" s="114">
        <v>45441.455405092594</v>
      </c>
      <c r="C30" s="100">
        <v>454</v>
      </c>
      <c r="D30" s="115">
        <v>13.98</v>
      </c>
      <c r="E30" s="98">
        <v>6346.92</v>
      </c>
      <c r="F30" s="101" t="s">
        <v>12</v>
      </c>
    </row>
    <row r="31" spans="2:12" ht="12.5">
      <c r="B31" s="114">
        <v>45441.455613425926</v>
      </c>
      <c r="C31" s="100">
        <v>564</v>
      </c>
      <c r="D31" s="115">
        <v>13.98</v>
      </c>
      <c r="E31" s="98">
        <v>7884.72</v>
      </c>
      <c r="F31" s="101" t="s">
        <v>12</v>
      </c>
    </row>
    <row r="32" spans="2:12" ht="12.5">
      <c r="B32" s="114">
        <v>45441.456226851849</v>
      </c>
      <c r="C32" s="100">
        <v>917</v>
      </c>
      <c r="D32" s="115">
        <v>13.99</v>
      </c>
      <c r="E32" s="98">
        <v>12828.83</v>
      </c>
      <c r="F32" s="101" t="s">
        <v>12</v>
      </c>
    </row>
    <row r="33" spans="2:6" ht="12.5">
      <c r="B33" s="114">
        <v>45441.457569444443</v>
      </c>
      <c r="C33" s="100">
        <v>532</v>
      </c>
      <c r="D33" s="115">
        <v>13.98</v>
      </c>
      <c r="E33" s="98">
        <v>7437.3600000000006</v>
      </c>
      <c r="F33" s="101" t="s">
        <v>12</v>
      </c>
    </row>
    <row r="34" spans="2:6" ht="12.5">
      <c r="B34" s="114">
        <v>45441.457569444443</v>
      </c>
      <c r="C34" s="100">
        <v>620</v>
      </c>
      <c r="D34" s="115">
        <v>13.98</v>
      </c>
      <c r="E34" s="98">
        <v>8667.6</v>
      </c>
      <c r="F34" s="101" t="s">
        <v>12</v>
      </c>
    </row>
    <row r="35" spans="2:6" ht="12.5">
      <c r="B35" s="114">
        <v>45441.46979166667</v>
      </c>
      <c r="C35" s="100">
        <v>593</v>
      </c>
      <c r="D35" s="115">
        <v>13.97</v>
      </c>
      <c r="E35" s="98">
        <v>8284.2100000000009</v>
      </c>
      <c r="F35" s="101" t="s">
        <v>12</v>
      </c>
    </row>
    <row r="36" spans="2:6" ht="12.5">
      <c r="B36" s="114">
        <v>45441.470601851855</v>
      </c>
      <c r="C36" s="100">
        <v>195</v>
      </c>
      <c r="D36" s="115">
        <v>13.96</v>
      </c>
      <c r="E36" s="98">
        <v>2722.2000000000003</v>
      </c>
      <c r="F36" s="101" t="s">
        <v>12</v>
      </c>
    </row>
    <row r="37" spans="2:6" ht="12.5">
      <c r="B37" s="114">
        <v>45441.470601851855</v>
      </c>
      <c r="C37" s="100">
        <v>459</v>
      </c>
      <c r="D37" s="115">
        <v>13.96</v>
      </c>
      <c r="E37" s="98">
        <v>6407.64</v>
      </c>
      <c r="F37" s="101" t="s">
        <v>12</v>
      </c>
    </row>
    <row r="38" spans="2:6" ht="12.5">
      <c r="B38" s="114">
        <v>45441.473460648151</v>
      </c>
      <c r="C38" s="100">
        <v>500</v>
      </c>
      <c r="D38" s="115">
        <v>13.96</v>
      </c>
      <c r="E38" s="98">
        <v>6980</v>
      </c>
      <c r="F38" s="101" t="s">
        <v>12</v>
      </c>
    </row>
    <row r="39" spans="2:6" ht="12.5">
      <c r="B39" s="114">
        <v>45441.487129629626</v>
      </c>
      <c r="C39" s="100">
        <v>16</v>
      </c>
      <c r="D39" s="115">
        <v>13.96</v>
      </c>
      <c r="E39" s="98">
        <v>223.36</v>
      </c>
      <c r="F39" s="101" t="s">
        <v>12</v>
      </c>
    </row>
    <row r="40" spans="2:6" ht="12.5">
      <c r="B40" s="114">
        <v>45441.487129629626</v>
      </c>
      <c r="C40" s="100">
        <v>522</v>
      </c>
      <c r="D40" s="115">
        <v>13.97</v>
      </c>
      <c r="E40" s="98">
        <v>7292.34</v>
      </c>
      <c r="F40" s="101" t="s">
        <v>12</v>
      </c>
    </row>
    <row r="41" spans="2:6" ht="12.5">
      <c r="B41" s="114">
        <v>45441.494259259256</v>
      </c>
      <c r="C41" s="100">
        <v>42</v>
      </c>
      <c r="D41" s="115">
        <v>13.96</v>
      </c>
      <c r="E41" s="98">
        <v>586.32000000000005</v>
      </c>
      <c r="F41" s="101" t="s">
        <v>12</v>
      </c>
    </row>
    <row r="42" spans="2:6" ht="12.5">
      <c r="B42" s="114">
        <v>45441.504571759258</v>
      </c>
      <c r="C42" s="100">
        <v>387</v>
      </c>
      <c r="D42" s="115">
        <v>13.95</v>
      </c>
      <c r="E42" s="98">
        <v>5398.65</v>
      </c>
      <c r="F42" s="101" t="s">
        <v>12</v>
      </c>
    </row>
    <row r="43" spans="2:6" ht="12.5">
      <c r="B43" s="114">
        <v>45441.504571759258</v>
      </c>
      <c r="C43" s="100">
        <v>170</v>
      </c>
      <c r="D43" s="115">
        <v>13.95</v>
      </c>
      <c r="E43" s="98">
        <v>2371.5</v>
      </c>
      <c r="F43" s="101" t="s">
        <v>12</v>
      </c>
    </row>
    <row r="44" spans="2:6" ht="12.5">
      <c r="B44" s="114">
        <v>45441.504571759258</v>
      </c>
      <c r="C44" s="100">
        <v>430</v>
      </c>
      <c r="D44" s="115">
        <v>13.96</v>
      </c>
      <c r="E44" s="98">
        <v>6002.8</v>
      </c>
      <c r="F44" s="101" t="s">
        <v>12</v>
      </c>
    </row>
    <row r="45" spans="2:6" ht="12.5">
      <c r="B45" s="114">
        <v>45441.554895833331</v>
      </c>
      <c r="C45" s="100">
        <v>27</v>
      </c>
      <c r="D45" s="115">
        <v>13.98</v>
      </c>
      <c r="E45" s="98">
        <v>377.46000000000004</v>
      </c>
      <c r="F45" s="101" t="s">
        <v>12</v>
      </c>
    </row>
    <row r="46" spans="2:6" ht="12.5">
      <c r="B46" s="114">
        <v>45441.554895833331</v>
      </c>
      <c r="C46" s="100">
        <v>588</v>
      </c>
      <c r="D46" s="115">
        <v>13.98</v>
      </c>
      <c r="E46" s="98">
        <v>8220.24</v>
      </c>
      <c r="F46" s="101" t="s">
        <v>12</v>
      </c>
    </row>
    <row r="47" spans="2:6" ht="12.5">
      <c r="B47" s="114">
        <v>45441.554895833331</v>
      </c>
      <c r="C47" s="100">
        <v>192</v>
      </c>
      <c r="D47" s="115">
        <v>13.98</v>
      </c>
      <c r="E47" s="98">
        <v>2684.16</v>
      </c>
      <c r="F47" s="101" t="s">
        <v>12</v>
      </c>
    </row>
    <row r="48" spans="2:6" ht="12.5">
      <c r="B48" s="114">
        <v>45441.554895833331</v>
      </c>
      <c r="C48" s="100">
        <v>444</v>
      </c>
      <c r="D48" s="115">
        <v>13.98</v>
      </c>
      <c r="E48" s="98">
        <v>6207.12</v>
      </c>
      <c r="F48" s="101" t="s">
        <v>12</v>
      </c>
    </row>
    <row r="49" spans="2:6" ht="12.5">
      <c r="B49" s="114">
        <v>45441.58085648148</v>
      </c>
      <c r="C49" s="100">
        <v>541</v>
      </c>
      <c r="D49" s="115">
        <v>13.98</v>
      </c>
      <c r="E49" s="98">
        <v>7563.18</v>
      </c>
      <c r="F49" s="101" t="s">
        <v>12</v>
      </c>
    </row>
    <row r="50" spans="2:6" ht="12.5">
      <c r="B50" s="114">
        <v>45441.58085648148</v>
      </c>
      <c r="C50" s="100">
        <v>640</v>
      </c>
      <c r="D50" s="115">
        <v>13.98</v>
      </c>
      <c r="E50" s="98">
        <v>8947.2000000000007</v>
      </c>
      <c r="F50" s="101" t="s">
        <v>12</v>
      </c>
    </row>
    <row r="51" spans="2:6" ht="12.5">
      <c r="B51" s="114">
        <v>45441.585879629631</v>
      </c>
      <c r="C51" s="100">
        <v>592</v>
      </c>
      <c r="D51" s="115">
        <v>13.98</v>
      </c>
      <c r="E51" s="98">
        <v>8276.16</v>
      </c>
      <c r="F51" s="101" t="s">
        <v>12</v>
      </c>
    </row>
    <row r="52" spans="2:6" ht="12.5">
      <c r="B52" s="114">
        <v>45441.585879629631</v>
      </c>
      <c r="C52" s="100">
        <v>578</v>
      </c>
      <c r="D52" s="115">
        <v>13.98</v>
      </c>
      <c r="E52" s="98">
        <v>8080.4400000000005</v>
      </c>
      <c r="F52" s="101" t="s">
        <v>12</v>
      </c>
    </row>
    <row r="53" spans="2:6" ht="12.5">
      <c r="B53" s="114">
        <v>45441.602106481485</v>
      </c>
      <c r="C53" s="100">
        <v>632</v>
      </c>
      <c r="D53" s="115">
        <v>13.97</v>
      </c>
      <c r="E53" s="98">
        <v>8829.0400000000009</v>
      </c>
      <c r="F53" s="101" t="s">
        <v>12</v>
      </c>
    </row>
    <row r="54" spans="2:6" ht="12.5">
      <c r="B54" s="114">
        <v>45441.608854166669</v>
      </c>
      <c r="C54" s="100">
        <v>339</v>
      </c>
      <c r="D54" s="115">
        <v>13.96</v>
      </c>
      <c r="E54" s="98">
        <v>4732.4400000000005</v>
      </c>
      <c r="F54" s="101" t="s">
        <v>12</v>
      </c>
    </row>
    <row r="55" spans="2:6" ht="12.5">
      <c r="B55" s="114">
        <v>45441.608854166669</v>
      </c>
      <c r="C55" s="100">
        <v>230</v>
      </c>
      <c r="D55" s="115">
        <v>13.96</v>
      </c>
      <c r="E55" s="98">
        <v>3210.8</v>
      </c>
      <c r="F55" s="101" t="s">
        <v>12</v>
      </c>
    </row>
    <row r="56" spans="2:6" ht="12.5">
      <c r="B56" s="114">
        <v>45441.610173611109</v>
      </c>
      <c r="C56" s="100">
        <v>100</v>
      </c>
      <c r="D56" s="115">
        <v>13.95</v>
      </c>
      <c r="E56" s="98">
        <v>1395</v>
      </c>
      <c r="F56" s="101" t="s">
        <v>12</v>
      </c>
    </row>
    <row r="57" spans="2:6" ht="12.5">
      <c r="B57" s="114">
        <v>45441.617442129631</v>
      </c>
      <c r="C57" s="100">
        <v>528</v>
      </c>
      <c r="D57" s="115">
        <v>13.96</v>
      </c>
      <c r="E57" s="98">
        <v>7370.88</v>
      </c>
      <c r="F57" s="101" t="s">
        <v>12</v>
      </c>
    </row>
    <row r="58" spans="2:6" ht="12.5">
      <c r="B58" s="114">
        <v>45441.625462962962</v>
      </c>
      <c r="C58" s="100">
        <v>604</v>
      </c>
      <c r="D58" s="115">
        <v>13.94</v>
      </c>
      <c r="E58" s="98">
        <v>8419.76</v>
      </c>
      <c r="F58" s="101" t="s">
        <v>12</v>
      </c>
    </row>
    <row r="59" spans="2:6" ht="12.5">
      <c r="B59" s="114">
        <v>45441.634988425925</v>
      </c>
      <c r="C59" s="100">
        <v>594</v>
      </c>
      <c r="D59" s="115">
        <v>13.94</v>
      </c>
      <c r="E59" s="98">
        <v>8280.36</v>
      </c>
      <c r="F59" s="101" t="s">
        <v>12</v>
      </c>
    </row>
    <row r="60" spans="2:6" ht="12.5">
      <c r="B60" s="114">
        <v>45441.639675925922</v>
      </c>
      <c r="C60" s="100">
        <v>607</v>
      </c>
      <c r="D60" s="115">
        <v>13.96</v>
      </c>
      <c r="E60" s="98">
        <v>8473.7200000000012</v>
      </c>
      <c r="F60" s="101" t="s">
        <v>12</v>
      </c>
    </row>
    <row r="61" spans="2:6" ht="12.5">
      <c r="B61" s="114">
        <v>45441.639675925922</v>
      </c>
      <c r="C61" s="100">
        <v>430</v>
      </c>
      <c r="D61" s="115">
        <v>13.96</v>
      </c>
      <c r="E61" s="98">
        <v>6002.8</v>
      </c>
      <c r="F61" s="101" t="s">
        <v>12</v>
      </c>
    </row>
    <row r="62" spans="2:6" ht="12.5">
      <c r="B62" s="114">
        <v>45441.639675925922</v>
      </c>
      <c r="C62" s="100">
        <v>139</v>
      </c>
      <c r="D62" s="115">
        <v>13.96</v>
      </c>
      <c r="E62" s="98">
        <v>1940.44</v>
      </c>
      <c r="F62" s="101" t="s">
        <v>12</v>
      </c>
    </row>
    <row r="63" spans="2:6" ht="12.5">
      <c r="B63" s="114">
        <v>45441.642604166664</v>
      </c>
      <c r="C63" s="100">
        <v>1</v>
      </c>
      <c r="D63" s="115">
        <v>13.95</v>
      </c>
      <c r="E63" s="98">
        <v>13.95</v>
      </c>
      <c r="F63" s="101" t="s">
        <v>12</v>
      </c>
    </row>
    <row r="64" spans="2:6" ht="12.5">
      <c r="B64" s="114">
        <v>45441.645960648151</v>
      </c>
      <c r="C64" s="100">
        <v>642</v>
      </c>
      <c r="D64" s="115">
        <v>13.97</v>
      </c>
      <c r="E64" s="98">
        <v>8968.74</v>
      </c>
      <c r="F64" s="101" t="s">
        <v>12</v>
      </c>
    </row>
    <row r="65" spans="2:6" ht="12.5">
      <c r="B65" s="114">
        <v>45441.646701388891</v>
      </c>
      <c r="C65" s="100">
        <v>534</v>
      </c>
      <c r="D65" s="115">
        <v>13.95</v>
      </c>
      <c r="E65" s="98">
        <v>7449.2999999999993</v>
      </c>
      <c r="F65" s="101" t="s">
        <v>12</v>
      </c>
    </row>
    <row r="66" spans="2:6" ht="12.5">
      <c r="B66" s="114">
        <v>45441.646701388891</v>
      </c>
      <c r="C66" s="100">
        <v>90</v>
      </c>
      <c r="D66" s="115">
        <v>13.95</v>
      </c>
      <c r="E66" s="98">
        <v>1255.5</v>
      </c>
      <c r="F66" s="101" t="s">
        <v>12</v>
      </c>
    </row>
    <row r="67" spans="2:6" ht="12.5">
      <c r="B67" s="114">
        <v>45441.648495370369</v>
      </c>
      <c r="C67" s="100">
        <v>575</v>
      </c>
      <c r="D67" s="115">
        <v>13.94</v>
      </c>
      <c r="E67" s="98">
        <v>8015.5</v>
      </c>
      <c r="F67" s="101" t="s">
        <v>12</v>
      </c>
    </row>
    <row r="68" spans="2:6" ht="12.5">
      <c r="B68" s="114">
        <v>45441.660520833335</v>
      </c>
      <c r="C68" s="100">
        <v>550</v>
      </c>
      <c r="D68" s="115">
        <v>13.9</v>
      </c>
      <c r="E68" s="98">
        <v>7645</v>
      </c>
      <c r="F68" s="101" t="s">
        <v>12</v>
      </c>
    </row>
    <row r="69" spans="2:6" ht="12.5">
      <c r="B69" s="114">
        <v>45441.660520833335</v>
      </c>
      <c r="C69" s="100">
        <v>610</v>
      </c>
      <c r="D69" s="115">
        <v>13.89</v>
      </c>
      <c r="E69" s="98">
        <v>8472.9</v>
      </c>
      <c r="F69" s="101" t="s">
        <v>12</v>
      </c>
    </row>
    <row r="70" spans="2:6" ht="12.5">
      <c r="B70" s="114">
        <v>45441.660520833335</v>
      </c>
      <c r="C70" s="100">
        <v>450</v>
      </c>
      <c r="D70" s="115">
        <v>13.89</v>
      </c>
      <c r="E70" s="98">
        <v>6250.5</v>
      </c>
      <c r="F70" s="101" t="s">
        <v>12</v>
      </c>
    </row>
    <row r="71" spans="2:6" ht="12.5">
      <c r="B71" s="114">
        <v>45441.660520833335</v>
      </c>
      <c r="C71" s="100">
        <v>240</v>
      </c>
      <c r="D71" s="115">
        <v>13.9</v>
      </c>
      <c r="E71" s="98">
        <v>3336</v>
      </c>
      <c r="F71" s="101" t="s">
        <v>12</v>
      </c>
    </row>
    <row r="72" spans="2:6" ht="12.5">
      <c r="B72" s="114">
        <v>45441.671493055554</v>
      </c>
      <c r="C72" s="100">
        <v>641</v>
      </c>
      <c r="D72" s="115">
        <v>13.9</v>
      </c>
      <c r="E72" s="98">
        <v>8909.9</v>
      </c>
      <c r="F72" s="101" t="s">
        <v>12</v>
      </c>
    </row>
    <row r="73" spans="2:6" ht="12.5">
      <c r="B73" s="114">
        <v>45441.671643518515</v>
      </c>
      <c r="C73" s="100">
        <v>626</v>
      </c>
      <c r="D73" s="115">
        <v>13.88</v>
      </c>
      <c r="E73" s="98">
        <v>8688.880000000001</v>
      </c>
      <c r="F73" s="101" t="s">
        <v>12</v>
      </c>
    </row>
    <row r="74" spans="2:6" ht="12.5">
      <c r="B74" s="114">
        <v>45441.679120370369</v>
      </c>
      <c r="C74" s="100">
        <v>630</v>
      </c>
      <c r="D74" s="115">
        <v>13.88</v>
      </c>
      <c r="E74" s="98">
        <v>8744.4</v>
      </c>
      <c r="F74" s="101" t="s">
        <v>12</v>
      </c>
    </row>
    <row r="75" spans="2:6" ht="12.5">
      <c r="B75" s="114">
        <v>45441.694189814814</v>
      </c>
      <c r="C75" s="100">
        <v>615</v>
      </c>
      <c r="D75" s="115">
        <v>13.88</v>
      </c>
      <c r="E75" s="98">
        <v>8536.2000000000007</v>
      </c>
      <c r="F75" s="101" t="s">
        <v>12</v>
      </c>
    </row>
    <row r="76" spans="2:6" ht="12.5">
      <c r="B76" s="114">
        <v>45441.694675925923</v>
      </c>
      <c r="C76" s="100">
        <v>16</v>
      </c>
      <c r="D76" s="115">
        <v>13.88</v>
      </c>
      <c r="E76" s="98">
        <v>222.08</v>
      </c>
      <c r="F76" s="101" t="s">
        <v>12</v>
      </c>
    </row>
    <row r="77" spans="2:6" ht="12.5">
      <c r="B77" s="114">
        <v>45441.694675925923</v>
      </c>
      <c r="C77" s="100">
        <v>329</v>
      </c>
      <c r="D77" s="115">
        <v>13.88</v>
      </c>
      <c r="E77" s="98">
        <v>4566.5200000000004</v>
      </c>
      <c r="F77" s="101" t="s">
        <v>12</v>
      </c>
    </row>
    <row r="78" spans="2:6" ht="12.5">
      <c r="B78" s="114">
        <v>45441.694675925923</v>
      </c>
      <c r="C78" s="100">
        <v>161</v>
      </c>
      <c r="D78" s="115">
        <v>13.88</v>
      </c>
      <c r="E78" s="98">
        <v>2234.6800000000003</v>
      </c>
      <c r="F78" s="101" t="s">
        <v>12</v>
      </c>
    </row>
    <row r="79" spans="2:6" ht="12.5">
      <c r="B79" s="114">
        <v>45441.696770833332</v>
      </c>
      <c r="C79" s="100">
        <v>620</v>
      </c>
      <c r="D79" s="115">
        <v>13.87</v>
      </c>
      <c r="E79" s="98">
        <v>8599.4</v>
      </c>
      <c r="F79" s="101" t="s">
        <v>12</v>
      </c>
    </row>
    <row r="80" spans="2:6" ht="12.5">
      <c r="B80" s="114">
        <v>45441.704930555556</v>
      </c>
      <c r="C80" s="100">
        <v>193</v>
      </c>
      <c r="D80" s="115">
        <v>13.9</v>
      </c>
      <c r="E80" s="98">
        <v>2682.7000000000003</v>
      </c>
      <c r="F80" s="101" t="s">
        <v>12</v>
      </c>
    </row>
    <row r="81" spans="2:6" ht="12.5">
      <c r="B81" s="114">
        <v>45441.704930555556</v>
      </c>
      <c r="C81" s="100">
        <v>440</v>
      </c>
      <c r="D81" s="115">
        <v>13.9</v>
      </c>
      <c r="E81" s="98">
        <v>6116</v>
      </c>
      <c r="F81" s="101" t="s">
        <v>12</v>
      </c>
    </row>
    <row r="82" spans="2:6" ht="12.5">
      <c r="B82" s="114">
        <v>45441.712962962964</v>
      </c>
      <c r="C82" s="100">
        <v>543</v>
      </c>
      <c r="D82" s="115">
        <v>13.91</v>
      </c>
      <c r="E82" s="98">
        <v>7553.13</v>
      </c>
      <c r="F82" s="101" t="s">
        <v>12</v>
      </c>
    </row>
    <row r="83" spans="2:6" ht="12.5">
      <c r="B83" s="114">
        <v>45441.715509259258</v>
      </c>
      <c r="C83" s="100">
        <v>355</v>
      </c>
      <c r="D83" s="115">
        <v>13.92</v>
      </c>
      <c r="E83" s="98">
        <v>4941.6000000000004</v>
      </c>
      <c r="F83" s="101" t="s">
        <v>12</v>
      </c>
    </row>
    <row r="84" spans="2:6" ht="12.5">
      <c r="B84" s="114">
        <v>45441.715509259258</v>
      </c>
      <c r="C84" s="100">
        <v>26</v>
      </c>
      <c r="D84" s="115">
        <v>13.92</v>
      </c>
      <c r="E84" s="98">
        <v>361.92</v>
      </c>
      <c r="F84" s="101" t="s">
        <v>12</v>
      </c>
    </row>
    <row r="85" spans="2:6" ht="12.5">
      <c r="B85" s="114">
        <v>45441.715509259258</v>
      </c>
      <c r="C85" s="100">
        <v>225</v>
      </c>
      <c r="D85" s="115">
        <v>13.92</v>
      </c>
      <c r="E85" s="98">
        <v>3132</v>
      </c>
      <c r="F85" s="101" t="s">
        <v>12</v>
      </c>
    </row>
    <row r="86" spans="2:6" ht="12.5">
      <c r="B86" s="114">
        <v>45441.717199074075</v>
      </c>
      <c r="C86" s="100">
        <v>329</v>
      </c>
      <c r="D86" s="115">
        <v>13.91</v>
      </c>
      <c r="E86" s="98">
        <v>4576.3900000000003</v>
      </c>
      <c r="F86" s="101" t="s">
        <v>12</v>
      </c>
    </row>
    <row r="87" spans="2:6" ht="12.5">
      <c r="B87" s="114">
        <v>45441.717199074075</v>
      </c>
      <c r="C87" s="100">
        <v>300</v>
      </c>
      <c r="D87" s="115">
        <v>13.91</v>
      </c>
      <c r="E87" s="98">
        <v>4173</v>
      </c>
      <c r="F87" s="101" t="s">
        <v>12</v>
      </c>
    </row>
    <row r="88" spans="2:6" ht="12.5">
      <c r="B88" s="114">
        <v>45441.717199074075</v>
      </c>
      <c r="C88" s="100">
        <v>13</v>
      </c>
      <c r="D88" s="115">
        <v>13.91</v>
      </c>
      <c r="E88" s="98">
        <v>180.83</v>
      </c>
      <c r="F88" s="101" t="s">
        <v>12</v>
      </c>
    </row>
    <row r="89" spans="2:6" ht="12.5">
      <c r="B89" s="114">
        <v>45441.718900462962</v>
      </c>
      <c r="C89" s="100">
        <v>126</v>
      </c>
      <c r="D89" s="115">
        <v>13.9</v>
      </c>
      <c r="E89" s="98">
        <v>1751.4</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3697-6A81-4718-B307-DB94834FD858}">
  <sheetPr codeName="Sheet38"/>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45440</v>
      </c>
      <c r="C15" s="83">
        <f>SUMIF(F20:F5000,F15,C20:C5000)</f>
        <v>27981</v>
      </c>
      <c r="D15" s="84">
        <f>E15/C15</f>
        <v>13.892983095672067</v>
      </c>
      <c r="E15" s="84">
        <f>SUMIF(F20:F5000,F15,E20:E5000)</f>
        <v>388739.56000000011</v>
      </c>
      <c r="F15" s="85" t="s">
        <v>12</v>
      </c>
    </row>
    <row r="16" spans="2:10">
      <c r="B16" s="82">
        <v>45440</v>
      </c>
      <c r="C16" s="83">
        <f>SUMIF(F20:F5001,F16,C20:C5001)</f>
        <v>0</v>
      </c>
      <c r="D16" s="84">
        <v>0</v>
      </c>
      <c r="E16" s="84">
        <f>SUMIF(F20:F5001,F16,E20:E5001)</f>
        <v>0</v>
      </c>
      <c r="F16" s="85" t="s">
        <v>22</v>
      </c>
    </row>
    <row r="17" spans="2:12" ht="12.5">
      <c r="B17" s="82">
        <v>45440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45440.394224537034</v>
      </c>
      <c r="C20" s="100">
        <v>590</v>
      </c>
      <c r="D20" s="115">
        <v>13.88</v>
      </c>
      <c r="E20" s="98">
        <v>8189.2000000000007</v>
      </c>
      <c r="F20" s="101" t="s">
        <v>12</v>
      </c>
      <c r="G20" s="116"/>
      <c r="H20" s="113"/>
      <c r="I20" s="113"/>
      <c r="J20" s="113"/>
      <c r="K20" s="113"/>
    </row>
    <row r="21" spans="2:12" ht="12.5">
      <c r="B21" s="114">
        <v>45440.395381944443</v>
      </c>
      <c r="C21" s="100">
        <v>690</v>
      </c>
      <c r="D21" s="115">
        <v>13.87</v>
      </c>
      <c r="E21" s="98">
        <v>9570.2999999999993</v>
      </c>
      <c r="F21" s="94" t="s">
        <v>12</v>
      </c>
    </row>
    <row r="22" spans="2:12" ht="12.5">
      <c r="B22" s="114">
        <v>45440.416631944441</v>
      </c>
      <c r="C22" s="100">
        <v>662</v>
      </c>
      <c r="D22" s="115">
        <v>13.85</v>
      </c>
      <c r="E22" s="98">
        <v>9168.6999999999989</v>
      </c>
      <c r="F22" s="94" t="s">
        <v>12</v>
      </c>
    </row>
    <row r="23" spans="2:12" ht="12.5">
      <c r="B23" s="114">
        <v>45440.471122685187</v>
      </c>
      <c r="C23" s="100">
        <v>645</v>
      </c>
      <c r="D23" s="115">
        <v>13.82</v>
      </c>
      <c r="E23" s="98">
        <v>8913.9</v>
      </c>
      <c r="F23" s="101" t="s">
        <v>12</v>
      </c>
    </row>
    <row r="24" spans="2:12" ht="12.5">
      <c r="B24" s="114">
        <v>45440.471122685187</v>
      </c>
      <c r="C24" s="100">
        <v>470</v>
      </c>
      <c r="D24" s="115">
        <v>13.82</v>
      </c>
      <c r="E24" s="98">
        <v>6495.4000000000005</v>
      </c>
      <c r="F24" s="101" t="s">
        <v>12</v>
      </c>
    </row>
    <row r="25" spans="2:12" ht="12.5">
      <c r="B25" s="114">
        <v>45440.479201388887</v>
      </c>
      <c r="C25" s="100">
        <v>83</v>
      </c>
      <c r="D25" s="115">
        <v>13.81</v>
      </c>
      <c r="E25" s="98">
        <v>1146.23</v>
      </c>
      <c r="F25" s="101" t="s">
        <v>12</v>
      </c>
    </row>
    <row r="26" spans="2:12" ht="12.5">
      <c r="B26" s="114">
        <v>45440.479201388887</v>
      </c>
      <c r="C26" s="100">
        <v>493</v>
      </c>
      <c r="D26" s="115">
        <v>13.81</v>
      </c>
      <c r="E26" s="98">
        <v>6808.33</v>
      </c>
      <c r="F26" s="101" t="s">
        <v>12</v>
      </c>
    </row>
    <row r="27" spans="2:12" ht="12.5">
      <c r="B27" s="114">
        <v>45440.481620370374</v>
      </c>
      <c r="C27" s="100">
        <v>470</v>
      </c>
      <c r="D27" s="115">
        <v>13.81</v>
      </c>
      <c r="E27" s="98">
        <v>6490.7</v>
      </c>
      <c r="F27" s="101" t="s">
        <v>12</v>
      </c>
    </row>
    <row r="28" spans="2:12" ht="12.5">
      <c r="B28" s="114">
        <v>45440.481747685182</v>
      </c>
      <c r="C28" s="100">
        <v>470</v>
      </c>
      <c r="D28" s="115">
        <v>13.81</v>
      </c>
      <c r="E28" s="98">
        <v>6490.7</v>
      </c>
      <c r="F28" s="101" t="s">
        <v>12</v>
      </c>
    </row>
    <row r="29" spans="2:12" ht="12.5">
      <c r="B29" s="114">
        <v>45440.495381944442</v>
      </c>
      <c r="C29" s="100">
        <v>7</v>
      </c>
      <c r="D29" s="115">
        <v>13.81</v>
      </c>
      <c r="E29" s="98">
        <v>96.67</v>
      </c>
      <c r="F29" s="101" t="s">
        <v>12</v>
      </c>
    </row>
    <row r="30" spans="2:12" ht="12.5">
      <c r="B30" s="114">
        <v>45440.495381944442</v>
      </c>
      <c r="C30" s="100">
        <v>16</v>
      </c>
      <c r="D30" s="115">
        <v>13.81</v>
      </c>
      <c r="E30" s="98">
        <v>220.96</v>
      </c>
      <c r="F30" s="101" t="s">
        <v>12</v>
      </c>
    </row>
    <row r="31" spans="2:12" ht="12.5">
      <c r="B31" s="114">
        <v>45440.495381944442</v>
      </c>
      <c r="C31" s="100">
        <v>360</v>
      </c>
      <c r="D31" s="115">
        <v>13.81</v>
      </c>
      <c r="E31" s="98">
        <v>4971.6000000000004</v>
      </c>
      <c r="F31" s="101" t="s">
        <v>12</v>
      </c>
    </row>
    <row r="32" spans="2:12" ht="12.5">
      <c r="B32" s="114">
        <v>45440.496435185189</v>
      </c>
      <c r="C32" s="100">
        <v>607</v>
      </c>
      <c r="D32" s="115">
        <v>13.82</v>
      </c>
      <c r="E32" s="98">
        <v>8388.74</v>
      </c>
      <c r="F32" s="101" t="s">
        <v>12</v>
      </c>
    </row>
    <row r="33" spans="2:6" ht="12.5">
      <c r="B33" s="114">
        <v>45440.499108796299</v>
      </c>
      <c r="C33" s="100">
        <v>414</v>
      </c>
      <c r="D33" s="115">
        <v>13.82</v>
      </c>
      <c r="E33" s="98">
        <v>5721.4800000000005</v>
      </c>
      <c r="F33" s="101" t="s">
        <v>12</v>
      </c>
    </row>
    <row r="34" spans="2:6" ht="12.5">
      <c r="B34" s="114">
        <v>45440.499108796299</v>
      </c>
      <c r="C34" s="100">
        <v>17</v>
      </c>
      <c r="D34" s="115">
        <v>13.82</v>
      </c>
      <c r="E34" s="98">
        <v>234.94</v>
      </c>
      <c r="F34" s="101" t="s">
        <v>12</v>
      </c>
    </row>
    <row r="35" spans="2:6" ht="12.5">
      <c r="B35" s="114">
        <v>45440.499108796299</v>
      </c>
      <c r="C35" s="100">
        <v>7</v>
      </c>
      <c r="D35" s="115">
        <v>13.82</v>
      </c>
      <c r="E35" s="98">
        <v>96.740000000000009</v>
      </c>
      <c r="F35" s="101" t="s">
        <v>12</v>
      </c>
    </row>
    <row r="36" spans="2:6" ht="12.5">
      <c r="B36" s="114">
        <v>45440.499120370368</v>
      </c>
      <c r="C36" s="100">
        <v>210</v>
      </c>
      <c r="D36" s="115">
        <v>13.82</v>
      </c>
      <c r="E36" s="98">
        <v>2902.2000000000003</v>
      </c>
      <c r="F36" s="101" t="s">
        <v>12</v>
      </c>
    </row>
    <row r="37" spans="2:6" ht="12.5">
      <c r="B37" s="114">
        <v>45440.503645833334</v>
      </c>
      <c r="C37" s="100">
        <v>668</v>
      </c>
      <c r="D37" s="115">
        <v>13.81</v>
      </c>
      <c r="E37" s="98">
        <v>9225.08</v>
      </c>
      <c r="F37" s="101" t="s">
        <v>12</v>
      </c>
    </row>
    <row r="38" spans="2:6" ht="12.5">
      <c r="B38" s="114">
        <v>45440.585914351854</v>
      </c>
      <c r="C38" s="100">
        <v>617</v>
      </c>
      <c r="D38" s="115">
        <v>13.86</v>
      </c>
      <c r="E38" s="98">
        <v>8551.619999999999</v>
      </c>
      <c r="F38" s="101" t="s">
        <v>12</v>
      </c>
    </row>
    <row r="39" spans="2:6" ht="12.5">
      <c r="B39" s="114">
        <v>45440.585914351854</v>
      </c>
      <c r="C39" s="100">
        <v>695</v>
      </c>
      <c r="D39" s="115">
        <v>13.86</v>
      </c>
      <c r="E39" s="98">
        <v>9632.6999999999989</v>
      </c>
      <c r="F39" s="101" t="s">
        <v>12</v>
      </c>
    </row>
    <row r="40" spans="2:6" ht="12.5">
      <c r="B40" s="114">
        <v>45440.585914351854</v>
      </c>
      <c r="C40" s="100">
        <v>6</v>
      </c>
      <c r="D40" s="115">
        <v>13.86</v>
      </c>
      <c r="E40" s="98">
        <v>83.16</v>
      </c>
      <c r="F40" s="101" t="s">
        <v>12</v>
      </c>
    </row>
    <row r="41" spans="2:6" ht="12.5">
      <c r="B41" s="114">
        <v>45440.585914351854</v>
      </c>
      <c r="C41" s="100">
        <v>69</v>
      </c>
      <c r="D41" s="115">
        <v>13.86</v>
      </c>
      <c r="E41" s="98">
        <v>956.33999999999992</v>
      </c>
      <c r="F41" s="101" t="s">
        <v>12</v>
      </c>
    </row>
    <row r="42" spans="2:6" ht="12.5">
      <c r="B42" s="114">
        <v>45440.585949074077</v>
      </c>
      <c r="C42" s="100">
        <v>649</v>
      </c>
      <c r="D42" s="115">
        <v>13.85</v>
      </c>
      <c r="E42" s="98">
        <v>8988.65</v>
      </c>
      <c r="F42" s="101" t="s">
        <v>12</v>
      </c>
    </row>
    <row r="43" spans="2:6" ht="12.5">
      <c r="B43" s="114">
        <v>45440.602800925924</v>
      </c>
      <c r="C43" s="100">
        <v>7</v>
      </c>
      <c r="D43" s="115">
        <v>13.86</v>
      </c>
      <c r="E43" s="98">
        <v>97.02</v>
      </c>
      <c r="F43" s="101" t="s">
        <v>12</v>
      </c>
    </row>
    <row r="44" spans="2:6" ht="12.5">
      <c r="B44" s="114">
        <v>45440.602800925924</v>
      </c>
      <c r="C44" s="100">
        <v>656</v>
      </c>
      <c r="D44" s="115">
        <v>13.86</v>
      </c>
      <c r="E44" s="98">
        <v>9092.16</v>
      </c>
      <c r="F44" s="101" t="s">
        <v>12</v>
      </c>
    </row>
    <row r="45" spans="2:6" ht="12.5">
      <c r="B45" s="114">
        <v>45440.612523148149</v>
      </c>
      <c r="C45" s="100">
        <v>10</v>
      </c>
      <c r="D45" s="115">
        <v>13.86</v>
      </c>
      <c r="E45" s="98">
        <v>138.6</v>
      </c>
      <c r="F45" s="101" t="s">
        <v>12</v>
      </c>
    </row>
    <row r="46" spans="2:6" ht="12.5">
      <c r="B46" s="114">
        <v>45440.62159722222</v>
      </c>
      <c r="C46" s="100">
        <v>573</v>
      </c>
      <c r="D46" s="115">
        <v>13.85</v>
      </c>
      <c r="E46" s="98">
        <v>7936.05</v>
      </c>
      <c r="F46" s="101" t="s">
        <v>12</v>
      </c>
    </row>
    <row r="47" spans="2:6" ht="12.5">
      <c r="B47" s="114">
        <v>45440.62159722222</v>
      </c>
      <c r="C47" s="100">
        <v>440</v>
      </c>
      <c r="D47" s="115">
        <v>13.85</v>
      </c>
      <c r="E47" s="98">
        <v>6094</v>
      </c>
      <c r="F47" s="101" t="s">
        <v>12</v>
      </c>
    </row>
    <row r="48" spans="2:6" ht="12.5">
      <c r="B48" s="114">
        <v>45440.629953703705</v>
      </c>
      <c r="C48" s="100">
        <v>7</v>
      </c>
      <c r="D48" s="115">
        <v>13.85</v>
      </c>
      <c r="E48" s="98">
        <v>96.95</v>
      </c>
      <c r="F48" s="101" t="s">
        <v>12</v>
      </c>
    </row>
    <row r="49" spans="2:6" ht="12.5">
      <c r="B49" s="114">
        <v>45440.643518518518</v>
      </c>
      <c r="C49" s="100">
        <v>115</v>
      </c>
      <c r="D49" s="115">
        <v>13.86</v>
      </c>
      <c r="E49" s="98">
        <v>1593.8999999999999</v>
      </c>
      <c r="F49" s="101" t="s">
        <v>12</v>
      </c>
    </row>
    <row r="50" spans="2:6" ht="12.5">
      <c r="B50" s="114">
        <v>45440.643518518518</v>
      </c>
      <c r="C50" s="100">
        <v>8</v>
      </c>
      <c r="D50" s="115">
        <v>13.86</v>
      </c>
      <c r="E50" s="98">
        <v>110.88</v>
      </c>
      <c r="F50" s="101" t="s">
        <v>12</v>
      </c>
    </row>
    <row r="51" spans="2:6" ht="12.5">
      <c r="B51" s="114">
        <v>45440.643518518518</v>
      </c>
      <c r="C51" s="100">
        <v>12</v>
      </c>
      <c r="D51" s="115">
        <v>13.86</v>
      </c>
      <c r="E51" s="98">
        <v>166.32</v>
      </c>
      <c r="F51" s="101" t="s">
        <v>12</v>
      </c>
    </row>
    <row r="52" spans="2:6" ht="12.5">
      <c r="B52" s="114">
        <v>45440.650497685187</v>
      </c>
      <c r="C52" s="100">
        <v>7</v>
      </c>
      <c r="D52" s="115">
        <v>13.91</v>
      </c>
      <c r="E52" s="98">
        <v>97.37</v>
      </c>
      <c r="F52" s="101" t="s">
        <v>12</v>
      </c>
    </row>
    <row r="53" spans="2:6" ht="12.5">
      <c r="B53" s="114">
        <v>45440.650497685187</v>
      </c>
      <c r="C53" s="100">
        <v>599</v>
      </c>
      <c r="D53" s="115">
        <v>13.91</v>
      </c>
      <c r="E53" s="98">
        <v>8332.09</v>
      </c>
      <c r="F53" s="101" t="s">
        <v>12</v>
      </c>
    </row>
    <row r="54" spans="2:6" ht="12.5">
      <c r="B54" s="114">
        <v>45440.650706018518</v>
      </c>
      <c r="C54" s="100">
        <v>809</v>
      </c>
      <c r="D54" s="115">
        <v>13.9</v>
      </c>
      <c r="E54" s="98">
        <v>11245.1</v>
      </c>
      <c r="F54" s="101" t="s">
        <v>12</v>
      </c>
    </row>
    <row r="55" spans="2:6" ht="12.5">
      <c r="B55" s="114">
        <v>45440.651921296296</v>
      </c>
      <c r="C55" s="100">
        <v>7</v>
      </c>
      <c r="D55" s="115">
        <v>13.89</v>
      </c>
      <c r="E55" s="98">
        <v>97.23</v>
      </c>
      <c r="F55" s="101" t="s">
        <v>12</v>
      </c>
    </row>
    <row r="56" spans="2:6" ht="12.5">
      <c r="B56" s="114">
        <v>45440.654189814813</v>
      </c>
      <c r="C56" s="100">
        <v>7</v>
      </c>
      <c r="D56" s="115">
        <v>13.89</v>
      </c>
      <c r="E56" s="98">
        <v>97.23</v>
      </c>
      <c r="F56" s="101" t="s">
        <v>12</v>
      </c>
    </row>
    <row r="57" spans="2:6" ht="12.5">
      <c r="B57" s="114">
        <v>45440.654872685183</v>
      </c>
      <c r="C57" s="100">
        <v>7</v>
      </c>
      <c r="D57" s="115">
        <v>13.9</v>
      </c>
      <c r="E57" s="98">
        <v>97.3</v>
      </c>
      <c r="F57" s="101" t="s">
        <v>12</v>
      </c>
    </row>
    <row r="58" spans="2:6" ht="12.5">
      <c r="B58" s="114">
        <v>45440.654872685183</v>
      </c>
      <c r="C58" s="100">
        <v>7</v>
      </c>
      <c r="D58" s="115">
        <v>13.9</v>
      </c>
      <c r="E58" s="98">
        <v>97.3</v>
      </c>
      <c r="F58" s="101" t="s">
        <v>12</v>
      </c>
    </row>
    <row r="59" spans="2:6" ht="12.5">
      <c r="B59" s="114">
        <v>45440.654872685183</v>
      </c>
      <c r="C59" s="100">
        <v>7</v>
      </c>
      <c r="D59" s="115">
        <v>13.9</v>
      </c>
      <c r="E59" s="98">
        <v>97.3</v>
      </c>
      <c r="F59" s="101" t="s">
        <v>12</v>
      </c>
    </row>
    <row r="60" spans="2:6" ht="12.5">
      <c r="B60" s="114">
        <v>45440.656180555554</v>
      </c>
      <c r="C60" s="100">
        <v>649</v>
      </c>
      <c r="D60" s="115">
        <v>13.9</v>
      </c>
      <c r="E60" s="98">
        <v>9021.1</v>
      </c>
      <c r="F60" s="101" t="s">
        <v>12</v>
      </c>
    </row>
    <row r="61" spans="2:6" ht="12.5">
      <c r="B61" s="114">
        <v>45440.656180555554</v>
      </c>
      <c r="C61" s="100">
        <v>639</v>
      </c>
      <c r="D61" s="115">
        <v>13.9</v>
      </c>
      <c r="E61" s="98">
        <v>8882.1</v>
      </c>
      <c r="F61" s="101" t="s">
        <v>12</v>
      </c>
    </row>
    <row r="62" spans="2:6" ht="12.5">
      <c r="B62" s="114">
        <v>45440.663912037038</v>
      </c>
      <c r="C62" s="100">
        <v>703</v>
      </c>
      <c r="D62" s="115">
        <v>13.93</v>
      </c>
      <c r="E62" s="98">
        <v>9792.7899999999991</v>
      </c>
      <c r="F62" s="101" t="s">
        <v>12</v>
      </c>
    </row>
    <row r="63" spans="2:6" ht="12.5">
      <c r="B63" s="114">
        <v>45440.663912037038</v>
      </c>
      <c r="C63" s="100">
        <v>683</v>
      </c>
      <c r="D63" s="115">
        <v>13.93</v>
      </c>
      <c r="E63" s="98">
        <v>9514.19</v>
      </c>
      <c r="F63" s="101" t="s">
        <v>12</v>
      </c>
    </row>
    <row r="64" spans="2:6" ht="12.5">
      <c r="B64" s="114">
        <v>45440.663912037038</v>
      </c>
      <c r="C64" s="100">
        <v>490</v>
      </c>
      <c r="D64" s="115">
        <v>13.93</v>
      </c>
      <c r="E64" s="98">
        <v>6825.7</v>
      </c>
      <c r="F64" s="101" t="s">
        <v>12</v>
      </c>
    </row>
    <row r="65" spans="2:6" ht="12.5">
      <c r="B65" s="114">
        <v>45440.665798611109</v>
      </c>
      <c r="C65" s="100">
        <v>16</v>
      </c>
      <c r="D65" s="115">
        <v>13.93</v>
      </c>
      <c r="E65" s="98">
        <v>222.88</v>
      </c>
      <c r="F65" s="101" t="s">
        <v>12</v>
      </c>
    </row>
    <row r="66" spans="2:6" ht="12.5">
      <c r="B66" s="114">
        <v>45440.665798611109</v>
      </c>
      <c r="C66" s="100">
        <v>6</v>
      </c>
      <c r="D66" s="115">
        <v>13.93</v>
      </c>
      <c r="E66" s="98">
        <v>83.58</v>
      </c>
      <c r="F66" s="101" t="s">
        <v>12</v>
      </c>
    </row>
    <row r="67" spans="2:6" ht="12.5">
      <c r="B67" s="114">
        <v>45440.665798611109</v>
      </c>
      <c r="C67" s="100">
        <v>26</v>
      </c>
      <c r="D67" s="115">
        <v>13.93</v>
      </c>
      <c r="E67" s="98">
        <v>362.18</v>
      </c>
      <c r="F67" s="101" t="s">
        <v>12</v>
      </c>
    </row>
    <row r="68" spans="2:6" ht="12.5">
      <c r="B68" s="114">
        <v>45440.665798611109</v>
      </c>
      <c r="C68" s="100">
        <v>1</v>
      </c>
      <c r="D68" s="115">
        <v>13.93</v>
      </c>
      <c r="E68" s="98">
        <v>13.93</v>
      </c>
      <c r="F68" s="101" t="s">
        <v>12</v>
      </c>
    </row>
    <row r="69" spans="2:6" ht="12.5">
      <c r="B69" s="114">
        <v>45440.665798611109</v>
      </c>
      <c r="C69" s="100">
        <v>6</v>
      </c>
      <c r="D69" s="115">
        <v>13.93</v>
      </c>
      <c r="E69" s="98">
        <v>83.58</v>
      </c>
      <c r="F69" s="101" t="s">
        <v>12</v>
      </c>
    </row>
    <row r="70" spans="2:6" ht="12.5">
      <c r="B70" s="114">
        <v>45440.666666666664</v>
      </c>
      <c r="C70" s="100">
        <v>620</v>
      </c>
      <c r="D70" s="115">
        <v>13.93</v>
      </c>
      <c r="E70" s="98">
        <v>8636.6</v>
      </c>
      <c r="F70" s="101" t="s">
        <v>12</v>
      </c>
    </row>
    <row r="71" spans="2:6" ht="12.5">
      <c r="B71" s="114">
        <v>45440.666666666664</v>
      </c>
      <c r="C71" s="100">
        <v>445</v>
      </c>
      <c r="D71" s="115">
        <v>13.93</v>
      </c>
      <c r="E71" s="98">
        <v>6198.8499999999995</v>
      </c>
      <c r="F71" s="101" t="s">
        <v>12</v>
      </c>
    </row>
    <row r="72" spans="2:6" ht="12.5">
      <c r="B72" s="114">
        <v>45440.667719907404</v>
      </c>
      <c r="C72" s="100">
        <v>684</v>
      </c>
      <c r="D72" s="115">
        <v>13.92</v>
      </c>
      <c r="E72" s="98">
        <v>9521.2800000000007</v>
      </c>
      <c r="F72" s="101" t="s">
        <v>12</v>
      </c>
    </row>
    <row r="73" spans="2:6" ht="12.5">
      <c r="B73" s="114">
        <v>45440.668043981481</v>
      </c>
      <c r="C73" s="100">
        <v>668</v>
      </c>
      <c r="D73" s="115">
        <v>13.9</v>
      </c>
      <c r="E73" s="98">
        <v>9285.2000000000007</v>
      </c>
      <c r="F73" s="101" t="s">
        <v>12</v>
      </c>
    </row>
    <row r="74" spans="2:6" ht="12.5">
      <c r="B74" s="114">
        <v>45440.668611111112</v>
      </c>
      <c r="C74" s="100">
        <v>579</v>
      </c>
      <c r="D74" s="115">
        <v>13.9</v>
      </c>
      <c r="E74" s="98">
        <v>8048.1</v>
      </c>
      <c r="F74" s="101" t="s">
        <v>12</v>
      </c>
    </row>
    <row r="75" spans="2:6" ht="12.5">
      <c r="B75" s="114">
        <v>45440.671446759261</v>
      </c>
      <c r="C75" s="100">
        <v>297</v>
      </c>
      <c r="D75" s="115">
        <v>13.93</v>
      </c>
      <c r="E75" s="98">
        <v>4137.21</v>
      </c>
      <c r="F75" s="101" t="s">
        <v>12</v>
      </c>
    </row>
    <row r="76" spans="2:6" ht="12.5">
      <c r="B76" s="114">
        <v>45440.671446759261</v>
      </c>
      <c r="C76" s="100">
        <v>319</v>
      </c>
      <c r="D76" s="115">
        <v>13.93</v>
      </c>
      <c r="E76" s="98">
        <v>4443.67</v>
      </c>
      <c r="F76" s="101" t="s">
        <v>12</v>
      </c>
    </row>
    <row r="77" spans="2:6" ht="12.5">
      <c r="B77" s="114">
        <v>45440.671446759261</v>
      </c>
      <c r="C77" s="100">
        <v>430</v>
      </c>
      <c r="D77" s="115">
        <v>13.93</v>
      </c>
      <c r="E77" s="98">
        <v>5989.9</v>
      </c>
      <c r="F77" s="101" t="s">
        <v>12</v>
      </c>
    </row>
    <row r="78" spans="2:6" ht="12.5">
      <c r="B78" s="114">
        <v>45440.671446759261</v>
      </c>
      <c r="C78" s="100">
        <v>200</v>
      </c>
      <c r="D78" s="115">
        <v>13.94</v>
      </c>
      <c r="E78" s="98">
        <v>2788</v>
      </c>
      <c r="F78" s="101" t="s">
        <v>12</v>
      </c>
    </row>
    <row r="79" spans="2:6" ht="12.5">
      <c r="B79" s="114">
        <v>45440.689699074072</v>
      </c>
      <c r="C79" s="100">
        <v>193</v>
      </c>
      <c r="D79" s="115">
        <v>13.95</v>
      </c>
      <c r="E79" s="98">
        <v>2692.35</v>
      </c>
      <c r="F79" s="101" t="s">
        <v>12</v>
      </c>
    </row>
    <row r="80" spans="2:6" ht="12.5">
      <c r="B80" s="114">
        <v>45440.68986111111</v>
      </c>
      <c r="C80" s="100">
        <v>53</v>
      </c>
      <c r="D80" s="115">
        <v>13.95</v>
      </c>
      <c r="E80" s="98">
        <v>739.34999999999991</v>
      </c>
      <c r="F80" s="101" t="s">
        <v>12</v>
      </c>
    </row>
    <row r="81" spans="2:6" ht="12.5">
      <c r="B81" s="114">
        <v>45440.68986111111</v>
      </c>
      <c r="C81" s="100">
        <v>362</v>
      </c>
      <c r="D81" s="115">
        <v>13.95</v>
      </c>
      <c r="E81" s="98">
        <v>5049.8999999999996</v>
      </c>
      <c r="F81" s="101" t="s">
        <v>12</v>
      </c>
    </row>
    <row r="82" spans="2:6" ht="12.5">
      <c r="B82" s="114">
        <v>45440.68986111111</v>
      </c>
      <c r="C82" s="100">
        <v>584</v>
      </c>
      <c r="D82" s="115">
        <v>13.95</v>
      </c>
      <c r="E82" s="98">
        <v>8146.7999999999993</v>
      </c>
      <c r="F82" s="101" t="s">
        <v>12</v>
      </c>
    </row>
    <row r="83" spans="2:6" ht="12.5">
      <c r="B83" s="114">
        <v>45440.693136574075</v>
      </c>
      <c r="C83" s="100">
        <v>917</v>
      </c>
      <c r="D83" s="115">
        <v>13.94</v>
      </c>
      <c r="E83" s="98">
        <v>12782.98</v>
      </c>
      <c r="F83" s="101" t="s">
        <v>12</v>
      </c>
    </row>
    <row r="84" spans="2:6" ht="12.5">
      <c r="B84" s="114">
        <v>45440.699097222219</v>
      </c>
      <c r="C84" s="100">
        <v>439</v>
      </c>
      <c r="D84" s="115">
        <v>13.96</v>
      </c>
      <c r="E84" s="98">
        <v>6128.4400000000005</v>
      </c>
      <c r="F84" s="101" t="s">
        <v>12</v>
      </c>
    </row>
    <row r="85" spans="2:6" ht="12.5">
      <c r="B85" s="114">
        <v>45440.699803240743</v>
      </c>
      <c r="C85" s="100">
        <v>409</v>
      </c>
      <c r="D85" s="115">
        <v>13.95</v>
      </c>
      <c r="E85" s="98">
        <v>5705.5499999999993</v>
      </c>
      <c r="F85" s="101" t="s">
        <v>12</v>
      </c>
    </row>
    <row r="86" spans="2:6" ht="12.5">
      <c r="B86" s="114">
        <v>45440.699803240743</v>
      </c>
      <c r="C86" s="100">
        <v>77</v>
      </c>
      <c r="D86" s="115">
        <v>13.95</v>
      </c>
      <c r="E86" s="98">
        <v>1074.1499999999999</v>
      </c>
      <c r="F86" s="101" t="s">
        <v>12</v>
      </c>
    </row>
    <row r="87" spans="2:6" ht="12.5">
      <c r="B87" s="114">
        <v>45440.699803240743</v>
      </c>
      <c r="C87" s="100">
        <v>122</v>
      </c>
      <c r="D87" s="115">
        <v>13.95</v>
      </c>
      <c r="E87" s="98">
        <v>1701.8999999999999</v>
      </c>
      <c r="F87" s="101" t="s">
        <v>12</v>
      </c>
    </row>
    <row r="88" spans="2:6" ht="12.5">
      <c r="B88" s="114">
        <v>45440.699803240743</v>
      </c>
      <c r="C88" s="100">
        <v>276</v>
      </c>
      <c r="D88" s="115">
        <v>13.95</v>
      </c>
      <c r="E88" s="98">
        <v>3850.2</v>
      </c>
      <c r="F88" s="101" t="s">
        <v>12</v>
      </c>
    </row>
    <row r="89" spans="2:6" ht="12.5">
      <c r="B89" s="114">
        <v>45440.699803240743</v>
      </c>
      <c r="C89" s="100">
        <v>412</v>
      </c>
      <c r="D89" s="115">
        <v>13.95</v>
      </c>
      <c r="E89" s="98">
        <v>5747.4</v>
      </c>
      <c r="F89" s="101" t="s">
        <v>12</v>
      </c>
    </row>
    <row r="90" spans="2:6" ht="12.5">
      <c r="B90" s="114">
        <v>45440.703275462962</v>
      </c>
      <c r="C90" s="100">
        <v>439</v>
      </c>
      <c r="D90" s="115">
        <v>13.95</v>
      </c>
      <c r="E90" s="98">
        <v>6124.0499999999993</v>
      </c>
      <c r="F90" s="101" t="s">
        <v>12</v>
      </c>
    </row>
    <row r="91" spans="2:6" ht="12.5">
      <c r="B91" s="114">
        <v>45440.703275462962</v>
      </c>
      <c r="C91" s="100">
        <v>89</v>
      </c>
      <c r="D91" s="115">
        <v>13.95</v>
      </c>
      <c r="E91" s="98">
        <v>1241.55</v>
      </c>
      <c r="F91" s="101" t="s">
        <v>12</v>
      </c>
    </row>
    <row r="92" spans="2:6" ht="12.5">
      <c r="B92" s="114">
        <v>45440.703275462962</v>
      </c>
      <c r="C92" s="100">
        <v>211</v>
      </c>
      <c r="D92" s="115">
        <v>13.95</v>
      </c>
      <c r="E92" s="98">
        <v>2943.45</v>
      </c>
      <c r="F92" s="101" t="s">
        <v>12</v>
      </c>
    </row>
    <row r="93" spans="2:6" ht="12.5">
      <c r="B93" s="114">
        <v>45440.703275462962</v>
      </c>
      <c r="C93" s="100">
        <v>434</v>
      </c>
      <c r="D93" s="115">
        <v>13.95</v>
      </c>
      <c r="E93" s="98">
        <v>6054.2999999999993</v>
      </c>
      <c r="F93" s="101" t="s">
        <v>12</v>
      </c>
    </row>
    <row r="94" spans="2:6" ht="12.5">
      <c r="B94" s="114">
        <v>45440.704212962963</v>
      </c>
      <c r="C94" s="100">
        <v>433</v>
      </c>
      <c r="D94" s="115">
        <v>13.94</v>
      </c>
      <c r="E94" s="98">
        <v>6036.0199999999995</v>
      </c>
      <c r="F94" s="101" t="s">
        <v>12</v>
      </c>
    </row>
    <row r="95" spans="2:6" ht="12.5">
      <c r="B95" s="114">
        <v>45440.704212962963</v>
      </c>
      <c r="C95" s="100">
        <v>209</v>
      </c>
      <c r="D95" s="115">
        <v>13.94</v>
      </c>
      <c r="E95" s="98">
        <v>2913.46</v>
      </c>
      <c r="F95" s="101" t="s">
        <v>12</v>
      </c>
    </row>
    <row r="96" spans="2:6" ht="12.5">
      <c r="B96" s="114">
        <v>45440.712592592594</v>
      </c>
      <c r="C96" s="100">
        <v>660</v>
      </c>
      <c r="D96" s="115">
        <v>13.92</v>
      </c>
      <c r="E96" s="98">
        <v>9187.2000000000007</v>
      </c>
      <c r="F96" s="101" t="s">
        <v>12</v>
      </c>
    </row>
    <row r="97" spans="2:6" ht="12.5">
      <c r="B97" s="114">
        <v>45440.715104166666</v>
      </c>
      <c r="C97" s="100">
        <v>643</v>
      </c>
      <c r="D97" s="115">
        <v>13.91</v>
      </c>
      <c r="E97" s="98">
        <v>8944.1299999999992</v>
      </c>
      <c r="F97" s="101" t="s">
        <v>12</v>
      </c>
    </row>
    <row r="98" spans="2:6" ht="12.5">
      <c r="B98" s="114">
        <v>45440.716006944444</v>
      </c>
      <c r="C98" s="100">
        <v>640</v>
      </c>
      <c r="D98" s="115">
        <v>13.91</v>
      </c>
      <c r="E98" s="98">
        <v>8902.4</v>
      </c>
      <c r="F98" s="101" t="s">
        <v>12</v>
      </c>
    </row>
    <row r="99" spans="2:6" ht="12.5">
      <c r="B99" s="114">
        <v>45440.72216435185</v>
      </c>
      <c r="C99" s="100">
        <v>724</v>
      </c>
      <c r="D99" s="115">
        <v>13.92</v>
      </c>
      <c r="E99" s="98">
        <v>10078.08</v>
      </c>
      <c r="F99" s="101" t="s">
        <v>12</v>
      </c>
    </row>
    <row r="100" spans="2:6" ht="12.5">
      <c r="B100" s="114">
        <v>45440.72216435185</v>
      </c>
      <c r="C100" s="100">
        <v>1</v>
      </c>
      <c r="D100" s="115">
        <v>13.92</v>
      </c>
      <c r="E100" s="98">
        <v>13.92</v>
      </c>
      <c r="F100" s="101" t="s">
        <v>12</v>
      </c>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B65D1-C84B-43FF-A371-A2C5323E792F}">
  <sheetPr codeName="Sheet39"/>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45439</v>
      </c>
      <c r="C15" s="83">
        <f>SUMIF(F20:F5000,F15,C20:C5000)</f>
        <v>28029</v>
      </c>
      <c r="D15" s="84">
        <f>E15/C15</f>
        <v>13.839905811837747</v>
      </c>
      <c r="E15" s="84">
        <f>SUMIF(F20:F5000,F15,E20:E5000)</f>
        <v>387918.7200000002</v>
      </c>
      <c r="F15" s="85" t="s">
        <v>12</v>
      </c>
    </row>
    <row r="16" spans="2:10">
      <c r="B16" s="82">
        <v>45439</v>
      </c>
      <c r="C16" s="83">
        <f>SUMIF(F20:F5001,F16,C20:C5001)</f>
        <v>0</v>
      </c>
      <c r="D16" s="84">
        <v>0</v>
      </c>
      <c r="E16" s="84">
        <f>SUMIF(F20:F5001,F16,E20:E5001)</f>
        <v>0</v>
      </c>
      <c r="F16" s="85" t="s">
        <v>22</v>
      </c>
    </row>
    <row r="17" spans="2:12" ht="12.5">
      <c r="B17" s="82">
        <v>45439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45439.384548611109</v>
      </c>
      <c r="C20" s="100">
        <v>828</v>
      </c>
      <c r="D20" s="115">
        <v>13.8</v>
      </c>
      <c r="E20" s="98">
        <v>11426.400000000001</v>
      </c>
      <c r="F20" s="101" t="s">
        <v>12</v>
      </c>
      <c r="G20" s="116"/>
      <c r="H20" s="113"/>
      <c r="I20" s="113"/>
      <c r="J20" s="113"/>
      <c r="K20" s="113"/>
    </row>
    <row r="21" spans="2:12" ht="12.5">
      <c r="B21" s="114">
        <v>45439.384548611109</v>
      </c>
      <c r="C21" s="100">
        <v>112</v>
      </c>
      <c r="D21" s="115">
        <v>13.8</v>
      </c>
      <c r="E21" s="98">
        <v>1545.6000000000001</v>
      </c>
      <c r="F21" s="94" t="s">
        <v>12</v>
      </c>
    </row>
    <row r="22" spans="2:12" ht="12.5">
      <c r="B22" s="114">
        <v>45439.386689814812</v>
      </c>
      <c r="C22" s="100">
        <v>52</v>
      </c>
      <c r="D22" s="115">
        <v>13.8</v>
      </c>
      <c r="E22" s="98">
        <v>717.6</v>
      </c>
      <c r="F22" s="94" t="s">
        <v>12</v>
      </c>
    </row>
    <row r="23" spans="2:12" ht="12.5">
      <c r="B23" s="114">
        <v>45439.386689814812</v>
      </c>
      <c r="C23" s="100">
        <v>451</v>
      </c>
      <c r="D23" s="115">
        <v>13.8</v>
      </c>
      <c r="E23" s="98">
        <v>6223.8</v>
      </c>
      <c r="F23" s="101" t="s">
        <v>12</v>
      </c>
    </row>
    <row r="24" spans="2:12" ht="12.5">
      <c r="B24" s="114">
        <v>45439.391053240739</v>
      </c>
      <c r="C24" s="100">
        <v>633</v>
      </c>
      <c r="D24" s="115">
        <v>13.79</v>
      </c>
      <c r="E24" s="98">
        <v>8729.07</v>
      </c>
      <c r="F24" s="101" t="s">
        <v>12</v>
      </c>
    </row>
    <row r="25" spans="2:12" ht="12.5">
      <c r="B25" s="114">
        <v>45439.397222222222</v>
      </c>
      <c r="C25" s="100">
        <v>517</v>
      </c>
      <c r="D25" s="115">
        <v>13.8</v>
      </c>
      <c r="E25" s="98">
        <v>7134.6</v>
      </c>
      <c r="F25" s="101" t="s">
        <v>12</v>
      </c>
    </row>
    <row r="26" spans="2:12" ht="12.5">
      <c r="B26" s="114">
        <v>45439.397870370369</v>
      </c>
      <c r="C26" s="100">
        <v>1213</v>
      </c>
      <c r="D26" s="115">
        <v>13.8</v>
      </c>
      <c r="E26" s="98">
        <v>16739.400000000001</v>
      </c>
      <c r="F26" s="101" t="s">
        <v>12</v>
      </c>
    </row>
    <row r="27" spans="2:12" ht="12.5">
      <c r="B27" s="114">
        <v>45439.406539351854</v>
      </c>
      <c r="C27" s="100">
        <v>191</v>
      </c>
      <c r="D27" s="115">
        <v>13.79</v>
      </c>
      <c r="E27" s="98">
        <v>2633.89</v>
      </c>
      <c r="F27" s="101" t="s">
        <v>12</v>
      </c>
    </row>
    <row r="28" spans="2:12" ht="12.5">
      <c r="B28" s="114">
        <v>45439.406539351854</v>
      </c>
      <c r="C28" s="100">
        <v>243</v>
      </c>
      <c r="D28" s="115">
        <v>13.79</v>
      </c>
      <c r="E28" s="98">
        <v>3350.97</v>
      </c>
      <c r="F28" s="101" t="s">
        <v>12</v>
      </c>
    </row>
    <row r="29" spans="2:12" ht="12.5">
      <c r="B29" s="114">
        <v>45439.415810185186</v>
      </c>
      <c r="C29" s="100">
        <v>991</v>
      </c>
      <c r="D29" s="115">
        <v>13.81</v>
      </c>
      <c r="E29" s="98">
        <v>13685.710000000001</v>
      </c>
      <c r="F29" s="101" t="s">
        <v>12</v>
      </c>
    </row>
    <row r="30" spans="2:12" ht="12.5">
      <c r="B30" s="114">
        <v>45439.420949074076</v>
      </c>
      <c r="C30" s="100">
        <v>446</v>
      </c>
      <c r="D30" s="115">
        <v>13.79</v>
      </c>
      <c r="E30" s="98">
        <v>6150.3399999999992</v>
      </c>
      <c r="F30" s="101" t="s">
        <v>12</v>
      </c>
    </row>
    <row r="31" spans="2:12" ht="12.5">
      <c r="B31" s="114">
        <v>45439.429918981485</v>
      </c>
      <c r="C31" s="100">
        <v>445</v>
      </c>
      <c r="D31" s="115">
        <v>13.8</v>
      </c>
      <c r="E31" s="98">
        <v>6141</v>
      </c>
      <c r="F31" s="101" t="s">
        <v>12</v>
      </c>
    </row>
    <row r="32" spans="2:12" ht="12.5">
      <c r="B32" s="114">
        <v>45439.435381944444</v>
      </c>
      <c r="C32" s="100">
        <v>369</v>
      </c>
      <c r="D32" s="115">
        <v>13.75</v>
      </c>
      <c r="E32" s="98">
        <v>5073.75</v>
      </c>
      <c r="F32" s="101" t="s">
        <v>12</v>
      </c>
    </row>
    <row r="33" spans="2:6" ht="12.5">
      <c r="B33" s="114">
        <v>45439.442106481481</v>
      </c>
      <c r="C33" s="100">
        <v>507</v>
      </c>
      <c r="D33" s="115">
        <v>13.8</v>
      </c>
      <c r="E33" s="98">
        <v>6996.6</v>
      </c>
      <c r="F33" s="101" t="s">
        <v>12</v>
      </c>
    </row>
    <row r="34" spans="2:6" ht="12.5">
      <c r="B34" s="114">
        <v>45439.442118055558</v>
      </c>
      <c r="C34" s="100">
        <v>51</v>
      </c>
      <c r="D34" s="115">
        <v>13.79</v>
      </c>
      <c r="E34" s="98">
        <v>703.29</v>
      </c>
      <c r="F34" s="101" t="s">
        <v>12</v>
      </c>
    </row>
    <row r="35" spans="2:6" ht="12.5">
      <c r="B35" s="114">
        <v>45439.444444444445</v>
      </c>
      <c r="C35" s="100">
        <v>188</v>
      </c>
      <c r="D35" s="115">
        <v>13.8</v>
      </c>
      <c r="E35" s="98">
        <v>2594.4</v>
      </c>
      <c r="F35" s="101" t="s">
        <v>12</v>
      </c>
    </row>
    <row r="36" spans="2:6" ht="12.5">
      <c r="B36" s="114">
        <v>45439.445810185185</v>
      </c>
      <c r="C36" s="100">
        <v>800</v>
      </c>
      <c r="D36" s="115">
        <v>13.82</v>
      </c>
      <c r="E36" s="98">
        <v>11056</v>
      </c>
      <c r="F36" s="101" t="s">
        <v>12</v>
      </c>
    </row>
    <row r="37" spans="2:6" ht="12.5">
      <c r="B37" s="114">
        <v>45439.468333333331</v>
      </c>
      <c r="C37" s="100">
        <v>139</v>
      </c>
      <c r="D37" s="115">
        <v>13.82</v>
      </c>
      <c r="E37" s="98">
        <v>1920.98</v>
      </c>
      <c r="F37" s="101" t="s">
        <v>12</v>
      </c>
    </row>
    <row r="38" spans="2:6" ht="12.5">
      <c r="B38" s="114">
        <v>45439.468333333331</v>
      </c>
      <c r="C38" s="100">
        <v>433</v>
      </c>
      <c r="D38" s="115">
        <v>13.82</v>
      </c>
      <c r="E38" s="98">
        <v>5984.06</v>
      </c>
      <c r="F38" s="101" t="s">
        <v>12</v>
      </c>
    </row>
    <row r="39" spans="2:6" ht="12.5">
      <c r="B39" s="114">
        <v>45439.468333333331</v>
      </c>
      <c r="C39" s="100">
        <v>7</v>
      </c>
      <c r="D39" s="115">
        <v>13.82</v>
      </c>
      <c r="E39" s="98">
        <v>96.740000000000009</v>
      </c>
      <c r="F39" s="101" t="s">
        <v>12</v>
      </c>
    </row>
    <row r="40" spans="2:6" ht="12.5">
      <c r="B40" s="114">
        <v>45439.468333333331</v>
      </c>
      <c r="C40" s="100">
        <v>989</v>
      </c>
      <c r="D40" s="115">
        <v>13.82</v>
      </c>
      <c r="E40" s="98">
        <v>13667.98</v>
      </c>
      <c r="F40" s="101" t="s">
        <v>12</v>
      </c>
    </row>
    <row r="41" spans="2:6" ht="12.5">
      <c r="B41" s="114">
        <v>45439.468333333331</v>
      </c>
      <c r="C41" s="100">
        <v>372</v>
      </c>
      <c r="D41" s="115">
        <v>13.82</v>
      </c>
      <c r="E41" s="98">
        <v>5141.04</v>
      </c>
      <c r="F41" s="101" t="s">
        <v>12</v>
      </c>
    </row>
    <row r="42" spans="2:6" ht="12.5">
      <c r="B42" s="114">
        <v>45439.489201388889</v>
      </c>
      <c r="C42" s="100">
        <v>533</v>
      </c>
      <c r="D42" s="115">
        <v>13.82</v>
      </c>
      <c r="E42" s="98">
        <v>7366.06</v>
      </c>
      <c r="F42" s="101" t="s">
        <v>12</v>
      </c>
    </row>
    <row r="43" spans="2:6" ht="12.5">
      <c r="B43" s="114">
        <v>45439.489201388889</v>
      </c>
      <c r="C43" s="100">
        <v>161</v>
      </c>
      <c r="D43" s="115">
        <v>13.82</v>
      </c>
      <c r="E43" s="98">
        <v>2225.02</v>
      </c>
      <c r="F43" s="101" t="s">
        <v>12</v>
      </c>
    </row>
    <row r="44" spans="2:6" ht="12.5">
      <c r="B44" s="114">
        <v>45439.507094907407</v>
      </c>
      <c r="C44" s="100">
        <v>7</v>
      </c>
      <c r="D44" s="115">
        <v>13.84</v>
      </c>
      <c r="E44" s="98">
        <v>96.88</v>
      </c>
      <c r="F44" s="101" t="s">
        <v>12</v>
      </c>
    </row>
    <row r="45" spans="2:6" ht="12.5">
      <c r="B45" s="114">
        <v>45439.507141203707</v>
      </c>
      <c r="C45" s="100">
        <v>14</v>
      </c>
      <c r="D45" s="115">
        <v>13.84</v>
      </c>
      <c r="E45" s="98">
        <v>193.76</v>
      </c>
      <c r="F45" s="101" t="s">
        <v>12</v>
      </c>
    </row>
    <row r="46" spans="2:6" ht="12.5">
      <c r="B46" s="114">
        <v>45439.507141203707</v>
      </c>
      <c r="C46" s="100">
        <v>1</v>
      </c>
      <c r="D46" s="115">
        <v>13.84</v>
      </c>
      <c r="E46" s="98">
        <v>13.84</v>
      </c>
      <c r="F46" s="101" t="s">
        <v>12</v>
      </c>
    </row>
    <row r="47" spans="2:6" ht="12.5">
      <c r="B47" s="114">
        <v>45439.507141203707</v>
      </c>
      <c r="C47" s="100">
        <v>7</v>
      </c>
      <c r="D47" s="115">
        <v>13.84</v>
      </c>
      <c r="E47" s="98">
        <v>96.88</v>
      </c>
      <c r="F47" s="101" t="s">
        <v>12</v>
      </c>
    </row>
    <row r="48" spans="2:6" ht="12.5">
      <c r="B48" s="114">
        <v>45439.507152777776</v>
      </c>
      <c r="C48" s="100">
        <v>22</v>
      </c>
      <c r="D48" s="115">
        <v>13.84</v>
      </c>
      <c r="E48" s="98">
        <v>304.48</v>
      </c>
      <c r="F48" s="101" t="s">
        <v>12</v>
      </c>
    </row>
    <row r="49" spans="2:6" ht="12.5">
      <c r="B49" s="114">
        <v>45439.509120370371</v>
      </c>
      <c r="C49" s="100">
        <v>7</v>
      </c>
      <c r="D49" s="115">
        <v>13.84</v>
      </c>
      <c r="E49" s="98">
        <v>96.88</v>
      </c>
      <c r="F49" s="101" t="s">
        <v>12</v>
      </c>
    </row>
    <row r="50" spans="2:6" ht="12.5">
      <c r="B50" s="114">
        <v>45439.509120370371</v>
      </c>
      <c r="C50" s="100">
        <v>269</v>
      </c>
      <c r="D50" s="115">
        <v>13.84</v>
      </c>
      <c r="E50" s="98">
        <v>3722.96</v>
      </c>
      <c r="F50" s="101" t="s">
        <v>12</v>
      </c>
    </row>
    <row r="51" spans="2:6" ht="12.5">
      <c r="B51" s="114">
        <v>45439.509120370371</v>
      </c>
      <c r="C51" s="100">
        <v>398</v>
      </c>
      <c r="D51" s="115">
        <v>13.84</v>
      </c>
      <c r="E51" s="98">
        <v>5508.32</v>
      </c>
      <c r="F51" s="101" t="s">
        <v>12</v>
      </c>
    </row>
    <row r="52" spans="2:6" ht="12.5">
      <c r="B52" s="114">
        <v>45439.509120370371</v>
      </c>
      <c r="C52" s="100">
        <v>578</v>
      </c>
      <c r="D52" s="115">
        <v>13.84</v>
      </c>
      <c r="E52" s="98">
        <v>7999.5199999999995</v>
      </c>
      <c r="F52" s="101" t="s">
        <v>12</v>
      </c>
    </row>
    <row r="53" spans="2:6" ht="12.5">
      <c r="B53" s="114">
        <v>45439.509120370371</v>
      </c>
      <c r="C53" s="100">
        <v>405</v>
      </c>
      <c r="D53" s="115">
        <v>13.84</v>
      </c>
      <c r="E53" s="98">
        <v>5605.2</v>
      </c>
      <c r="F53" s="101" t="s">
        <v>12</v>
      </c>
    </row>
    <row r="54" spans="2:6" ht="12.5">
      <c r="B54" s="114">
        <v>45439.509120370371</v>
      </c>
      <c r="C54" s="100">
        <v>405</v>
      </c>
      <c r="D54" s="115">
        <v>13.84</v>
      </c>
      <c r="E54" s="98">
        <v>5605.2</v>
      </c>
      <c r="F54" s="101" t="s">
        <v>12</v>
      </c>
    </row>
    <row r="55" spans="2:6" ht="12.5">
      <c r="B55" s="114">
        <v>45439.521365740744</v>
      </c>
      <c r="C55" s="100">
        <v>483</v>
      </c>
      <c r="D55" s="115">
        <v>13.83</v>
      </c>
      <c r="E55" s="98">
        <v>6679.89</v>
      </c>
      <c r="F55" s="101" t="s">
        <v>12</v>
      </c>
    </row>
    <row r="56" spans="2:6" ht="12.5">
      <c r="B56" s="114">
        <v>45439.5315625</v>
      </c>
      <c r="C56" s="100">
        <v>438</v>
      </c>
      <c r="D56" s="115">
        <v>13.84</v>
      </c>
      <c r="E56" s="98">
        <v>6061.92</v>
      </c>
      <c r="F56" s="101" t="s">
        <v>12</v>
      </c>
    </row>
    <row r="57" spans="2:6" ht="12.5">
      <c r="B57" s="114">
        <v>45439.5315625</v>
      </c>
      <c r="C57" s="100">
        <v>90</v>
      </c>
      <c r="D57" s="115">
        <v>13.84</v>
      </c>
      <c r="E57" s="98">
        <v>1245.5999999999999</v>
      </c>
      <c r="F57" s="101" t="s">
        <v>12</v>
      </c>
    </row>
    <row r="58" spans="2:6" ht="12.5">
      <c r="B58" s="114">
        <v>45439.546631944446</v>
      </c>
      <c r="C58" s="100">
        <v>519</v>
      </c>
      <c r="D58" s="115">
        <v>13.83</v>
      </c>
      <c r="E58" s="98">
        <v>7177.77</v>
      </c>
      <c r="F58" s="101" t="s">
        <v>12</v>
      </c>
    </row>
    <row r="59" spans="2:6" ht="12.5">
      <c r="B59" s="114">
        <v>45439.564027777778</v>
      </c>
      <c r="C59" s="100">
        <v>505</v>
      </c>
      <c r="D59" s="115">
        <v>13.85</v>
      </c>
      <c r="E59" s="98">
        <v>6994.25</v>
      </c>
      <c r="F59" s="101" t="s">
        <v>12</v>
      </c>
    </row>
    <row r="60" spans="2:6" ht="12.5">
      <c r="B60" s="114">
        <v>45439.564085648148</v>
      </c>
      <c r="C60" s="100">
        <v>107</v>
      </c>
      <c r="D60" s="115">
        <v>13.85</v>
      </c>
      <c r="E60" s="98">
        <v>1481.95</v>
      </c>
      <c r="F60" s="101" t="s">
        <v>12</v>
      </c>
    </row>
    <row r="61" spans="2:6" ht="12.5">
      <c r="B61" s="114">
        <v>45439.577280092592</v>
      </c>
      <c r="C61" s="100">
        <v>386</v>
      </c>
      <c r="D61" s="115">
        <v>13.87</v>
      </c>
      <c r="E61" s="98">
        <v>5353.82</v>
      </c>
      <c r="F61" s="101" t="s">
        <v>12</v>
      </c>
    </row>
    <row r="62" spans="2:6" ht="12.5">
      <c r="B62" s="114">
        <v>45439.577280092592</v>
      </c>
      <c r="C62" s="100">
        <v>82</v>
      </c>
      <c r="D62" s="115">
        <v>13.87</v>
      </c>
      <c r="E62" s="98">
        <v>1137.3399999999999</v>
      </c>
      <c r="F62" s="101" t="s">
        <v>12</v>
      </c>
    </row>
    <row r="63" spans="2:6" ht="12.5">
      <c r="B63" s="114">
        <v>45439.577291666668</v>
      </c>
      <c r="C63" s="100">
        <v>149</v>
      </c>
      <c r="D63" s="115">
        <v>13.85</v>
      </c>
      <c r="E63" s="98">
        <v>2063.65</v>
      </c>
      <c r="F63" s="101" t="s">
        <v>12</v>
      </c>
    </row>
    <row r="64" spans="2:6" ht="12.5">
      <c r="B64" s="114">
        <v>45439.577349537038</v>
      </c>
      <c r="C64" s="100">
        <v>190</v>
      </c>
      <c r="D64" s="115">
        <v>13.85</v>
      </c>
      <c r="E64" s="98">
        <v>2631.5</v>
      </c>
      <c r="F64" s="101" t="s">
        <v>12</v>
      </c>
    </row>
    <row r="65" spans="2:6" ht="12.5">
      <c r="B65" s="114">
        <v>45439.577349537038</v>
      </c>
      <c r="C65" s="100">
        <v>110</v>
      </c>
      <c r="D65" s="115">
        <v>13.85</v>
      </c>
      <c r="E65" s="98">
        <v>1523.5</v>
      </c>
      <c r="F65" s="101" t="s">
        <v>12</v>
      </c>
    </row>
    <row r="66" spans="2:6" ht="12.5">
      <c r="B66" s="114">
        <v>45439.599699074075</v>
      </c>
      <c r="C66" s="100">
        <v>689</v>
      </c>
      <c r="D66" s="115">
        <v>13.86</v>
      </c>
      <c r="E66" s="98">
        <v>9549.5399999999991</v>
      </c>
      <c r="F66" s="101" t="s">
        <v>12</v>
      </c>
    </row>
    <row r="67" spans="2:6" ht="12.5">
      <c r="B67" s="114">
        <v>45439.59988425926</v>
      </c>
      <c r="C67" s="100">
        <v>223</v>
      </c>
      <c r="D67" s="115">
        <v>13.86</v>
      </c>
      <c r="E67" s="98">
        <v>3090.7799999999997</v>
      </c>
      <c r="F67" s="101" t="s">
        <v>12</v>
      </c>
    </row>
    <row r="68" spans="2:6" ht="12.5">
      <c r="B68" s="114">
        <v>45439.603263888886</v>
      </c>
      <c r="C68" s="100">
        <v>257</v>
      </c>
      <c r="D68" s="115">
        <v>13.86</v>
      </c>
      <c r="E68" s="98">
        <v>3562.02</v>
      </c>
      <c r="F68" s="101" t="s">
        <v>12</v>
      </c>
    </row>
    <row r="69" spans="2:6" ht="12.5">
      <c r="B69" s="114">
        <v>45439.603263888886</v>
      </c>
      <c r="C69" s="100">
        <v>87</v>
      </c>
      <c r="D69" s="115">
        <v>13.86</v>
      </c>
      <c r="E69" s="98">
        <v>1205.82</v>
      </c>
      <c r="F69" s="101" t="s">
        <v>12</v>
      </c>
    </row>
    <row r="70" spans="2:6" ht="12.5">
      <c r="B70" s="114">
        <v>45439.61</v>
      </c>
      <c r="C70" s="100">
        <v>138</v>
      </c>
      <c r="D70" s="115">
        <v>13.86</v>
      </c>
      <c r="E70" s="98">
        <v>1912.6799999999998</v>
      </c>
      <c r="F70" s="101" t="s">
        <v>12</v>
      </c>
    </row>
    <row r="71" spans="2:6" ht="12.5">
      <c r="B71" s="114">
        <v>45439.610185185185</v>
      </c>
      <c r="C71" s="100">
        <v>18</v>
      </c>
      <c r="D71" s="115">
        <v>13.86</v>
      </c>
      <c r="E71" s="98">
        <v>249.48</v>
      </c>
      <c r="F71" s="101" t="s">
        <v>12</v>
      </c>
    </row>
    <row r="72" spans="2:6" ht="12.5">
      <c r="B72" s="114">
        <v>45439.610185185185</v>
      </c>
      <c r="C72" s="100">
        <v>7</v>
      </c>
      <c r="D72" s="115">
        <v>13.86</v>
      </c>
      <c r="E72" s="98">
        <v>97.02</v>
      </c>
      <c r="F72" s="101" t="s">
        <v>12</v>
      </c>
    </row>
    <row r="73" spans="2:6" ht="12.5">
      <c r="B73" s="114">
        <v>45439.616643518515</v>
      </c>
      <c r="C73" s="100">
        <v>438</v>
      </c>
      <c r="D73" s="115">
        <v>13.86</v>
      </c>
      <c r="E73" s="98">
        <v>6070.6799999999994</v>
      </c>
      <c r="F73" s="101" t="s">
        <v>12</v>
      </c>
    </row>
    <row r="74" spans="2:6" ht="12.5">
      <c r="B74" s="114">
        <v>45439.62599537037</v>
      </c>
      <c r="C74" s="100">
        <v>44</v>
      </c>
      <c r="D74" s="115">
        <v>13.86</v>
      </c>
      <c r="E74" s="98">
        <v>609.83999999999992</v>
      </c>
      <c r="F74" s="101" t="s">
        <v>12</v>
      </c>
    </row>
    <row r="75" spans="2:6" ht="12.5">
      <c r="B75" s="114">
        <v>45439.627650462964</v>
      </c>
      <c r="C75" s="100">
        <v>178</v>
      </c>
      <c r="D75" s="115">
        <v>13.87</v>
      </c>
      <c r="E75" s="98">
        <v>2468.8599999999997</v>
      </c>
      <c r="F75" s="101" t="s">
        <v>12</v>
      </c>
    </row>
    <row r="76" spans="2:6" ht="12.5">
      <c r="B76" s="114">
        <v>45439.627650462964</v>
      </c>
      <c r="C76" s="100">
        <v>700</v>
      </c>
      <c r="D76" s="115">
        <v>13.87</v>
      </c>
      <c r="E76" s="98">
        <v>9709</v>
      </c>
      <c r="F76" s="101" t="s">
        <v>12</v>
      </c>
    </row>
    <row r="77" spans="2:6" ht="12.5">
      <c r="B77" s="114">
        <v>45439.627650462964</v>
      </c>
      <c r="C77" s="100">
        <v>134</v>
      </c>
      <c r="D77" s="115">
        <v>13.87</v>
      </c>
      <c r="E77" s="98">
        <v>1858.58</v>
      </c>
      <c r="F77" s="101" t="s">
        <v>12</v>
      </c>
    </row>
    <row r="78" spans="2:6" ht="12.5">
      <c r="B78" s="114">
        <v>45439.636435185188</v>
      </c>
      <c r="C78" s="100">
        <v>274</v>
      </c>
      <c r="D78" s="115">
        <v>13.86</v>
      </c>
      <c r="E78" s="98">
        <v>3797.64</v>
      </c>
      <c r="F78" s="101" t="s">
        <v>12</v>
      </c>
    </row>
    <row r="79" spans="2:6" ht="12.5">
      <c r="B79" s="114">
        <v>45439.636435185188</v>
      </c>
      <c r="C79" s="100">
        <v>475</v>
      </c>
      <c r="D79" s="115">
        <v>13.86</v>
      </c>
      <c r="E79" s="98">
        <v>6583.5</v>
      </c>
      <c r="F79" s="101" t="s">
        <v>12</v>
      </c>
    </row>
    <row r="80" spans="2:6" ht="12.5">
      <c r="B80" s="114">
        <v>45439.636435185188</v>
      </c>
      <c r="C80" s="100">
        <v>180</v>
      </c>
      <c r="D80" s="115">
        <v>13.86</v>
      </c>
      <c r="E80" s="98">
        <v>2494.7999999999997</v>
      </c>
      <c r="F80" s="101" t="s">
        <v>12</v>
      </c>
    </row>
    <row r="81" spans="2:6" ht="12.5">
      <c r="B81" s="114">
        <v>45439.636435185188</v>
      </c>
      <c r="C81" s="100">
        <v>134</v>
      </c>
      <c r="D81" s="115">
        <v>13.86</v>
      </c>
      <c r="E81" s="98">
        <v>1857.24</v>
      </c>
      <c r="F81" s="101" t="s">
        <v>12</v>
      </c>
    </row>
    <row r="82" spans="2:6" ht="12.5">
      <c r="B82" s="114">
        <v>45439.636435185188</v>
      </c>
      <c r="C82" s="100">
        <v>298</v>
      </c>
      <c r="D82" s="115">
        <v>13.86</v>
      </c>
      <c r="E82" s="98">
        <v>4130.28</v>
      </c>
      <c r="F82" s="101" t="s">
        <v>12</v>
      </c>
    </row>
    <row r="83" spans="2:6" ht="12.5">
      <c r="B83" s="114">
        <v>45439.661261574074</v>
      </c>
      <c r="C83" s="100">
        <v>7</v>
      </c>
      <c r="D83" s="115">
        <v>13.86</v>
      </c>
      <c r="E83" s="98">
        <v>97.02</v>
      </c>
      <c r="F83" s="101" t="s">
        <v>12</v>
      </c>
    </row>
    <row r="84" spans="2:6" ht="12.5">
      <c r="B84" s="114">
        <v>45439.661527777775</v>
      </c>
      <c r="C84" s="100">
        <v>865</v>
      </c>
      <c r="D84" s="115">
        <v>13.86</v>
      </c>
      <c r="E84" s="98">
        <v>11988.9</v>
      </c>
      <c r="F84" s="101" t="s">
        <v>12</v>
      </c>
    </row>
    <row r="85" spans="2:6" ht="12.5">
      <c r="B85" s="114">
        <v>45439.661527777775</v>
      </c>
      <c r="C85" s="100">
        <v>446</v>
      </c>
      <c r="D85" s="115">
        <v>13.86</v>
      </c>
      <c r="E85" s="98">
        <v>6181.5599999999995</v>
      </c>
      <c r="F85" s="101" t="s">
        <v>12</v>
      </c>
    </row>
    <row r="86" spans="2:6" ht="12.5">
      <c r="B86" s="114">
        <v>45439.661527777775</v>
      </c>
      <c r="C86" s="100">
        <v>666</v>
      </c>
      <c r="D86" s="115">
        <v>13.86</v>
      </c>
      <c r="E86" s="98">
        <v>9230.76</v>
      </c>
      <c r="F86" s="101" t="s">
        <v>12</v>
      </c>
    </row>
    <row r="87" spans="2:6" ht="12.5">
      <c r="B87" s="114">
        <v>45439.661527777775</v>
      </c>
      <c r="C87" s="100">
        <v>265</v>
      </c>
      <c r="D87" s="115">
        <v>13.86</v>
      </c>
      <c r="E87" s="98">
        <v>3672.8999999999996</v>
      </c>
      <c r="F87" s="101" t="s">
        <v>12</v>
      </c>
    </row>
    <row r="88" spans="2:6" ht="12.5">
      <c r="B88" s="114">
        <v>45439.680925925924</v>
      </c>
      <c r="C88" s="100">
        <v>694</v>
      </c>
      <c r="D88" s="115">
        <v>13.86</v>
      </c>
      <c r="E88" s="98">
        <v>9618.84</v>
      </c>
      <c r="F88" s="101" t="s">
        <v>12</v>
      </c>
    </row>
    <row r="89" spans="2:6" ht="12.5">
      <c r="B89" s="114">
        <v>45439.680925925924</v>
      </c>
      <c r="C89" s="100">
        <v>527</v>
      </c>
      <c r="D89" s="115">
        <v>13.86</v>
      </c>
      <c r="E89" s="98">
        <v>7304.2199999999993</v>
      </c>
      <c r="F89" s="101" t="s">
        <v>12</v>
      </c>
    </row>
    <row r="90" spans="2:6" ht="12.5">
      <c r="B90" s="114">
        <v>45439.680925925924</v>
      </c>
      <c r="C90" s="100">
        <v>874</v>
      </c>
      <c r="D90" s="115">
        <v>13.86</v>
      </c>
      <c r="E90" s="98">
        <v>12113.64</v>
      </c>
      <c r="F90" s="101" t="s">
        <v>12</v>
      </c>
    </row>
    <row r="91" spans="2:6" ht="12.5">
      <c r="B91" s="114">
        <v>45439.680925925924</v>
      </c>
      <c r="C91" s="100">
        <v>227</v>
      </c>
      <c r="D91" s="115">
        <v>13.86</v>
      </c>
      <c r="E91" s="98">
        <v>3146.22</v>
      </c>
      <c r="F91" s="101" t="s">
        <v>12</v>
      </c>
    </row>
    <row r="92" spans="2:6" ht="12.5">
      <c r="B92" s="114">
        <v>45439.70417824074</v>
      </c>
      <c r="C92" s="100">
        <v>170</v>
      </c>
      <c r="D92" s="115">
        <v>13.89</v>
      </c>
      <c r="E92" s="98">
        <v>2361.3000000000002</v>
      </c>
      <c r="F92" s="101" t="s">
        <v>12</v>
      </c>
    </row>
    <row r="93" spans="2:6" ht="12.5">
      <c r="B93" s="114">
        <v>45439.70417824074</v>
      </c>
      <c r="C93" s="100">
        <v>213</v>
      </c>
      <c r="D93" s="115">
        <v>13.89</v>
      </c>
      <c r="E93" s="98">
        <v>2958.57</v>
      </c>
      <c r="F93" s="101" t="s">
        <v>12</v>
      </c>
    </row>
    <row r="94" spans="2:6" ht="12.5">
      <c r="B94" s="114">
        <v>45439.70417824074</v>
      </c>
      <c r="C94" s="100">
        <v>203</v>
      </c>
      <c r="D94" s="115">
        <v>13.89</v>
      </c>
      <c r="E94" s="98">
        <v>2819.67</v>
      </c>
      <c r="F94" s="101" t="s">
        <v>12</v>
      </c>
    </row>
    <row r="95" spans="2:6" ht="12.5">
      <c r="B95" s="114">
        <v>45439.70417824074</v>
      </c>
      <c r="C95" s="100">
        <v>308</v>
      </c>
      <c r="D95" s="115">
        <v>13.89</v>
      </c>
      <c r="E95" s="98">
        <v>4278.12</v>
      </c>
      <c r="F95" s="101" t="s">
        <v>12</v>
      </c>
    </row>
    <row r="96" spans="2:6" ht="12.5">
      <c r="B96" s="114">
        <v>45439.704791666663</v>
      </c>
      <c r="C96" s="100">
        <v>1</v>
      </c>
      <c r="D96" s="115">
        <v>13.88</v>
      </c>
      <c r="E96" s="98">
        <v>13.88</v>
      </c>
      <c r="F96" s="101" t="s">
        <v>12</v>
      </c>
    </row>
    <row r="97" spans="2:6" ht="12.5">
      <c r="B97" s="114">
        <v>45439.708414351851</v>
      </c>
      <c r="C97" s="100">
        <v>443</v>
      </c>
      <c r="D97" s="115">
        <v>13.88</v>
      </c>
      <c r="E97" s="98">
        <v>6148.84</v>
      </c>
      <c r="F97" s="101" t="s">
        <v>12</v>
      </c>
    </row>
    <row r="98" spans="2:6" ht="12.5">
      <c r="B98" s="114">
        <v>45439.708414351851</v>
      </c>
      <c r="C98" s="100">
        <v>130</v>
      </c>
      <c r="D98" s="115">
        <v>13.88</v>
      </c>
      <c r="E98" s="98">
        <v>1804.4</v>
      </c>
      <c r="F98" s="101" t="s">
        <v>12</v>
      </c>
    </row>
    <row r="99" spans="2:6" ht="12.5">
      <c r="B99" s="114">
        <v>45439.708414351851</v>
      </c>
      <c r="C99" s="100">
        <v>518</v>
      </c>
      <c r="D99" s="115">
        <v>13.88</v>
      </c>
      <c r="E99" s="98">
        <v>7189.84</v>
      </c>
      <c r="F99" s="101" t="s">
        <v>12</v>
      </c>
    </row>
    <row r="100" spans="2:6" ht="12.5">
      <c r="B100" s="114">
        <v>45439.709513888891</v>
      </c>
      <c r="C100" s="100">
        <v>518</v>
      </c>
      <c r="D100" s="115">
        <v>13.9</v>
      </c>
      <c r="E100" s="98">
        <v>7200.2</v>
      </c>
      <c r="F100" s="101" t="s">
        <v>12</v>
      </c>
    </row>
    <row r="101" spans="2:6" ht="12.5">
      <c r="B101" s="114">
        <v>45439.715127314812</v>
      </c>
      <c r="C101" s="100">
        <v>474</v>
      </c>
      <c r="D101" s="115">
        <v>13.91</v>
      </c>
      <c r="E101" s="98">
        <v>6593.34</v>
      </c>
      <c r="F101" s="101" t="s">
        <v>12</v>
      </c>
    </row>
    <row r="102" spans="2:6" ht="12.5">
      <c r="B102" s="114">
        <v>45439.715127314812</v>
      </c>
      <c r="C102" s="100">
        <v>100</v>
      </c>
      <c r="D102" s="115">
        <v>13.91</v>
      </c>
      <c r="E102" s="98">
        <v>1391</v>
      </c>
      <c r="F102" s="101" t="s">
        <v>12</v>
      </c>
    </row>
    <row r="103" spans="2:6" ht="12.5">
      <c r="B103" s="114">
        <v>45439.715127314812</v>
      </c>
      <c r="C103" s="100">
        <v>29</v>
      </c>
      <c r="D103" s="115">
        <v>13.91</v>
      </c>
      <c r="E103" s="98">
        <v>403.39</v>
      </c>
      <c r="F103" s="101" t="s">
        <v>12</v>
      </c>
    </row>
    <row r="104" spans="2:6" ht="12.5">
      <c r="B104" s="114">
        <v>45439.715127314812</v>
      </c>
      <c r="C104" s="100">
        <v>234</v>
      </c>
      <c r="D104" s="115">
        <v>13.91</v>
      </c>
      <c r="E104" s="98">
        <v>3254.94</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E119-0A73-4E0B-8C06-D9919FCED589}">
  <sheetPr codeName="Sheet40"/>
  <dimension ref="B1:L153"/>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45436</v>
      </c>
      <c r="C15" s="83">
        <f>SUMIF(F20:F5000,F15,C20:C5000)</f>
        <v>28937</v>
      </c>
      <c r="D15" s="84">
        <f>E15/C15</f>
        <v>13.738755918028819</v>
      </c>
      <c r="E15" s="84">
        <f>SUMIF(F20:F5000,F15,E20:E5000)</f>
        <v>397558.37999999995</v>
      </c>
      <c r="F15" s="85" t="s">
        <v>12</v>
      </c>
    </row>
    <row r="16" spans="2:10">
      <c r="B16" s="82">
        <v>45436</v>
      </c>
      <c r="C16" s="83">
        <f>SUMIF(F20:F5001,F16,C20:C5001)</f>
        <v>0</v>
      </c>
      <c r="D16" s="84">
        <v>0</v>
      </c>
      <c r="E16" s="84">
        <f>SUMIF(F20:F5001,F16,E20:E5001)</f>
        <v>0</v>
      </c>
      <c r="F16" s="85" t="s">
        <v>22</v>
      </c>
    </row>
    <row r="17" spans="2:12" ht="12.5">
      <c r="B17" s="82">
        <v>45436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45436.378472222219</v>
      </c>
      <c r="C20" s="100">
        <v>112</v>
      </c>
      <c r="D20" s="115">
        <v>13.6</v>
      </c>
      <c r="E20" s="98">
        <v>1523.2</v>
      </c>
      <c r="F20" s="101" t="s">
        <v>12</v>
      </c>
      <c r="G20" s="116"/>
      <c r="H20" s="113"/>
      <c r="I20" s="113"/>
      <c r="J20" s="113"/>
      <c r="K20" s="113"/>
    </row>
    <row r="21" spans="2:12" ht="12.5">
      <c r="B21" s="114">
        <v>45436.381249999999</v>
      </c>
      <c r="C21" s="100">
        <v>424</v>
      </c>
      <c r="D21" s="115">
        <v>13.66</v>
      </c>
      <c r="E21" s="98">
        <v>5791.84</v>
      </c>
      <c r="F21" s="94" t="s">
        <v>12</v>
      </c>
    </row>
    <row r="22" spans="2:12" ht="12.5">
      <c r="B22" s="114">
        <v>45436.381249999999</v>
      </c>
      <c r="C22" s="100">
        <v>638</v>
      </c>
      <c r="D22" s="115">
        <v>13.66</v>
      </c>
      <c r="E22" s="98">
        <v>8715.08</v>
      </c>
      <c r="F22" s="94" t="s">
        <v>12</v>
      </c>
    </row>
    <row r="23" spans="2:12" ht="12.5">
      <c r="B23" s="114">
        <v>45436.381944444445</v>
      </c>
      <c r="C23" s="100">
        <v>584</v>
      </c>
      <c r="D23" s="115">
        <v>13.7</v>
      </c>
      <c r="E23" s="98">
        <v>8000.7999999999993</v>
      </c>
      <c r="F23" s="101" t="s">
        <v>12</v>
      </c>
    </row>
    <row r="24" spans="2:12" ht="12.5">
      <c r="B24" s="114">
        <v>45436.385416666664</v>
      </c>
      <c r="C24" s="100">
        <v>393</v>
      </c>
      <c r="D24" s="115">
        <v>13.68</v>
      </c>
      <c r="E24" s="98">
        <v>5376.24</v>
      </c>
      <c r="F24" s="101" t="s">
        <v>12</v>
      </c>
    </row>
    <row r="25" spans="2:12" ht="12.5">
      <c r="B25" s="114">
        <v>45436.385416666664</v>
      </c>
      <c r="C25" s="100">
        <v>99</v>
      </c>
      <c r="D25" s="115">
        <v>13.68</v>
      </c>
      <c r="E25" s="98">
        <v>1354.32</v>
      </c>
      <c r="F25" s="101" t="s">
        <v>12</v>
      </c>
    </row>
    <row r="26" spans="2:12" ht="12.5">
      <c r="B26" s="114">
        <v>45436.39166666667</v>
      </c>
      <c r="C26" s="100">
        <v>502</v>
      </c>
      <c r="D26" s="115">
        <v>13.65</v>
      </c>
      <c r="E26" s="98">
        <v>6852.3</v>
      </c>
      <c r="F26" s="101" t="s">
        <v>12</v>
      </c>
    </row>
    <row r="27" spans="2:12" ht="12.5">
      <c r="B27" s="114">
        <v>45436.398611111108</v>
      </c>
      <c r="C27" s="100">
        <v>955</v>
      </c>
      <c r="D27" s="115">
        <v>13.66</v>
      </c>
      <c r="E27" s="98">
        <v>13045.3</v>
      </c>
      <c r="F27" s="101" t="s">
        <v>12</v>
      </c>
    </row>
    <row r="28" spans="2:12" ht="12.5">
      <c r="B28" s="114">
        <v>45436.412499999999</v>
      </c>
      <c r="C28" s="100">
        <v>47</v>
      </c>
      <c r="D28" s="115">
        <v>13.7</v>
      </c>
      <c r="E28" s="98">
        <v>643.9</v>
      </c>
      <c r="F28" s="101" t="s">
        <v>12</v>
      </c>
    </row>
    <row r="29" spans="2:12" ht="12.5">
      <c r="B29" s="114">
        <v>45436.412499999999</v>
      </c>
      <c r="C29" s="100">
        <v>227</v>
      </c>
      <c r="D29" s="115">
        <v>13.7</v>
      </c>
      <c r="E29" s="98">
        <v>3109.8999999999996</v>
      </c>
      <c r="F29" s="101" t="s">
        <v>12</v>
      </c>
    </row>
    <row r="30" spans="2:12" ht="12.5">
      <c r="B30" s="114">
        <v>45436.412499999999</v>
      </c>
      <c r="C30" s="100">
        <v>206</v>
      </c>
      <c r="D30" s="115">
        <v>13.7</v>
      </c>
      <c r="E30" s="98">
        <v>2822.2</v>
      </c>
      <c r="F30" s="101" t="s">
        <v>12</v>
      </c>
    </row>
    <row r="31" spans="2:12" ht="12.5">
      <c r="B31" s="114">
        <v>45436.418749999997</v>
      </c>
      <c r="C31" s="100">
        <v>521</v>
      </c>
      <c r="D31" s="115">
        <v>13.7</v>
      </c>
      <c r="E31" s="98">
        <v>7137.7</v>
      </c>
      <c r="F31" s="101" t="s">
        <v>12</v>
      </c>
    </row>
    <row r="32" spans="2:12" ht="12.5">
      <c r="B32" s="114">
        <v>45436.418749999997</v>
      </c>
      <c r="C32" s="100">
        <v>1386</v>
      </c>
      <c r="D32" s="115">
        <v>13.7</v>
      </c>
      <c r="E32" s="98">
        <v>18988.2</v>
      </c>
      <c r="F32" s="101" t="s">
        <v>12</v>
      </c>
    </row>
    <row r="33" spans="2:6" ht="12.5">
      <c r="B33" s="114">
        <v>45436.435416666667</v>
      </c>
      <c r="C33" s="100">
        <v>370</v>
      </c>
      <c r="D33" s="115">
        <v>13.68</v>
      </c>
      <c r="E33" s="98">
        <v>5061.5999999999995</v>
      </c>
      <c r="F33" s="101" t="s">
        <v>12</v>
      </c>
    </row>
    <row r="34" spans="2:6" ht="12.5">
      <c r="B34" s="114">
        <v>45436.435416666667</v>
      </c>
      <c r="C34" s="100">
        <v>82</v>
      </c>
      <c r="D34" s="115">
        <v>13.68</v>
      </c>
      <c r="E34" s="98">
        <v>1121.76</v>
      </c>
      <c r="F34" s="101" t="s">
        <v>12</v>
      </c>
    </row>
    <row r="35" spans="2:6" ht="12.5">
      <c r="B35" s="114">
        <v>45436.435416666667</v>
      </c>
      <c r="C35" s="100">
        <v>27</v>
      </c>
      <c r="D35" s="115">
        <v>13.68</v>
      </c>
      <c r="E35" s="98">
        <v>369.36</v>
      </c>
      <c r="F35" s="101" t="s">
        <v>12</v>
      </c>
    </row>
    <row r="36" spans="2:6" ht="12.5">
      <c r="B36" s="114">
        <v>45436.435416666667</v>
      </c>
      <c r="C36" s="100">
        <v>314</v>
      </c>
      <c r="D36" s="115">
        <v>13.68</v>
      </c>
      <c r="E36" s="98">
        <v>4295.5199999999995</v>
      </c>
      <c r="F36" s="101" t="s">
        <v>12</v>
      </c>
    </row>
    <row r="37" spans="2:6" ht="12.5">
      <c r="B37" s="114">
        <v>45436.438194444447</v>
      </c>
      <c r="C37" s="100">
        <v>484</v>
      </c>
      <c r="D37" s="115">
        <v>13.68</v>
      </c>
      <c r="E37" s="98">
        <v>6621.12</v>
      </c>
      <c r="F37" s="101" t="s">
        <v>12</v>
      </c>
    </row>
    <row r="38" spans="2:6" ht="12.5">
      <c r="B38" s="114">
        <v>45436.444444444445</v>
      </c>
      <c r="C38" s="100">
        <v>508</v>
      </c>
      <c r="D38" s="115">
        <v>13.68</v>
      </c>
      <c r="E38" s="98">
        <v>6949.44</v>
      </c>
      <c r="F38" s="101" t="s">
        <v>12</v>
      </c>
    </row>
    <row r="39" spans="2:6" ht="12.5">
      <c r="B39" s="114">
        <v>45436.452777777777</v>
      </c>
      <c r="C39" s="100">
        <v>525</v>
      </c>
      <c r="D39" s="115">
        <v>13.69</v>
      </c>
      <c r="E39" s="98">
        <v>7187.25</v>
      </c>
      <c r="F39" s="101" t="s">
        <v>12</v>
      </c>
    </row>
    <row r="40" spans="2:6" ht="12.5">
      <c r="B40" s="114">
        <v>45436.459027777775</v>
      </c>
      <c r="C40" s="100">
        <v>511</v>
      </c>
      <c r="D40" s="115">
        <v>13.68</v>
      </c>
      <c r="E40" s="98">
        <v>6990.48</v>
      </c>
      <c r="F40" s="101" t="s">
        <v>12</v>
      </c>
    </row>
    <row r="41" spans="2:6" ht="12.5">
      <c r="B41" s="114">
        <v>45436.464583333334</v>
      </c>
      <c r="C41" s="100">
        <v>510</v>
      </c>
      <c r="D41" s="115">
        <v>13.67</v>
      </c>
      <c r="E41" s="98">
        <v>6971.7</v>
      </c>
      <c r="F41" s="101" t="s">
        <v>12</v>
      </c>
    </row>
    <row r="42" spans="2:6" ht="12.5">
      <c r="B42" s="114">
        <v>45436.472222222219</v>
      </c>
      <c r="C42" s="100">
        <v>472</v>
      </c>
      <c r="D42" s="115">
        <v>13.67</v>
      </c>
      <c r="E42" s="98">
        <v>6452.24</v>
      </c>
      <c r="F42" s="101" t="s">
        <v>12</v>
      </c>
    </row>
    <row r="43" spans="2:6" ht="12.5">
      <c r="B43" s="114">
        <v>45436.472222222219</v>
      </c>
      <c r="C43" s="100">
        <v>30</v>
      </c>
      <c r="D43" s="115">
        <v>13.67</v>
      </c>
      <c r="E43" s="98">
        <v>410.1</v>
      </c>
      <c r="F43" s="101" t="s">
        <v>12</v>
      </c>
    </row>
    <row r="44" spans="2:6" ht="12.5">
      <c r="B44" s="114">
        <v>45436.477083333331</v>
      </c>
      <c r="C44" s="100">
        <v>465</v>
      </c>
      <c r="D44" s="115">
        <v>13.66</v>
      </c>
      <c r="E44" s="98">
        <v>6351.9</v>
      </c>
      <c r="F44" s="101" t="s">
        <v>12</v>
      </c>
    </row>
    <row r="45" spans="2:6" ht="12.5">
      <c r="B45" s="114">
        <v>45436.50277777778</v>
      </c>
      <c r="C45" s="100">
        <v>507</v>
      </c>
      <c r="D45" s="115">
        <v>13.72</v>
      </c>
      <c r="E45" s="98">
        <v>6956.04</v>
      </c>
      <c r="F45" s="101" t="s">
        <v>12</v>
      </c>
    </row>
    <row r="46" spans="2:6" ht="12.5">
      <c r="B46" s="114">
        <v>45436.503472222219</v>
      </c>
      <c r="C46" s="100">
        <v>421</v>
      </c>
      <c r="D46" s="115">
        <v>13.7</v>
      </c>
      <c r="E46" s="98">
        <v>5767.7</v>
      </c>
      <c r="F46" s="101" t="s">
        <v>12</v>
      </c>
    </row>
    <row r="47" spans="2:6" ht="12.5">
      <c r="B47" s="114">
        <v>45436.503472222219</v>
      </c>
      <c r="C47" s="100">
        <v>43</v>
      </c>
      <c r="D47" s="115">
        <v>13.7</v>
      </c>
      <c r="E47" s="98">
        <v>589.1</v>
      </c>
      <c r="F47" s="101" t="s">
        <v>12</v>
      </c>
    </row>
    <row r="48" spans="2:6" ht="12.5">
      <c r="B48" s="114">
        <v>45436.503472222219</v>
      </c>
      <c r="C48" s="100">
        <v>446</v>
      </c>
      <c r="D48" s="115">
        <v>13.7</v>
      </c>
      <c r="E48" s="98">
        <v>6110.2</v>
      </c>
      <c r="F48" s="101" t="s">
        <v>12</v>
      </c>
    </row>
    <row r="49" spans="2:6" ht="12.5">
      <c r="B49" s="114">
        <v>45436.503472222219</v>
      </c>
      <c r="C49" s="100">
        <v>25</v>
      </c>
      <c r="D49" s="115">
        <v>13.7</v>
      </c>
      <c r="E49" s="98">
        <v>342.5</v>
      </c>
      <c r="F49" s="101" t="s">
        <v>12</v>
      </c>
    </row>
    <row r="50" spans="2:6" ht="12.5">
      <c r="B50" s="114">
        <v>45436.503472222219</v>
      </c>
      <c r="C50" s="100">
        <v>431</v>
      </c>
      <c r="D50" s="115">
        <v>13.7</v>
      </c>
      <c r="E50" s="98">
        <v>5904.7</v>
      </c>
      <c r="F50" s="101" t="s">
        <v>12</v>
      </c>
    </row>
    <row r="51" spans="2:6" ht="12.5">
      <c r="B51" s="114">
        <v>45436.54791666667</v>
      </c>
      <c r="C51" s="100">
        <v>254</v>
      </c>
      <c r="D51" s="115">
        <v>13.77</v>
      </c>
      <c r="E51" s="98">
        <v>3497.58</v>
      </c>
      <c r="F51" s="101" t="s">
        <v>12</v>
      </c>
    </row>
    <row r="52" spans="2:6" ht="12.5">
      <c r="B52" s="114">
        <v>45436.54791666667</v>
      </c>
      <c r="C52" s="100">
        <v>411</v>
      </c>
      <c r="D52" s="115">
        <v>13.77</v>
      </c>
      <c r="E52" s="98">
        <v>5659.47</v>
      </c>
      <c r="F52" s="101" t="s">
        <v>12</v>
      </c>
    </row>
    <row r="53" spans="2:6" ht="12.5">
      <c r="B53" s="114">
        <v>45436.54791666667</v>
      </c>
      <c r="C53" s="100">
        <v>216</v>
      </c>
      <c r="D53" s="115">
        <v>13.77</v>
      </c>
      <c r="E53" s="98">
        <v>2974.3199999999997</v>
      </c>
      <c r="F53" s="101" t="s">
        <v>12</v>
      </c>
    </row>
    <row r="54" spans="2:6" ht="12.5">
      <c r="B54" s="114">
        <v>45436.54791666667</v>
      </c>
      <c r="C54" s="100">
        <v>91</v>
      </c>
      <c r="D54" s="115">
        <v>13.77</v>
      </c>
      <c r="E54" s="98">
        <v>1253.07</v>
      </c>
      <c r="F54" s="101" t="s">
        <v>12</v>
      </c>
    </row>
    <row r="55" spans="2:6" ht="12.5">
      <c r="B55" s="114">
        <v>45436.55</v>
      </c>
      <c r="C55" s="100">
        <v>76</v>
      </c>
      <c r="D55" s="115">
        <v>13.77</v>
      </c>
      <c r="E55" s="98">
        <v>1046.52</v>
      </c>
      <c r="F55" s="101" t="s">
        <v>12</v>
      </c>
    </row>
    <row r="56" spans="2:6" ht="12.5">
      <c r="B56" s="114">
        <v>45436.55</v>
      </c>
      <c r="C56" s="100">
        <v>403</v>
      </c>
      <c r="D56" s="115">
        <v>13.77</v>
      </c>
      <c r="E56" s="98">
        <v>5549.3099999999995</v>
      </c>
      <c r="F56" s="101" t="s">
        <v>12</v>
      </c>
    </row>
    <row r="57" spans="2:6" ht="12.5">
      <c r="B57" s="114">
        <v>45436.557638888888</v>
      </c>
      <c r="C57" s="100">
        <v>412</v>
      </c>
      <c r="D57" s="115">
        <v>13.75</v>
      </c>
      <c r="E57" s="98">
        <v>5665</v>
      </c>
      <c r="F57" s="101" t="s">
        <v>12</v>
      </c>
    </row>
    <row r="58" spans="2:6" ht="12.5">
      <c r="B58" s="114">
        <v>45436.557638888888</v>
      </c>
      <c r="C58" s="100">
        <v>492</v>
      </c>
      <c r="D58" s="115">
        <v>13.75</v>
      </c>
      <c r="E58" s="98">
        <v>6765</v>
      </c>
      <c r="F58" s="101" t="s">
        <v>12</v>
      </c>
    </row>
    <row r="59" spans="2:6" ht="12.5">
      <c r="B59" s="114">
        <v>45436.557638888888</v>
      </c>
      <c r="C59" s="100">
        <v>660</v>
      </c>
      <c r="D59" s="115">
        <v>13.75</v>
      </c>
      <c r="E59" s="98">
        <v>9075</v>
      </c>
      <c r="F59" s="101" t="s">
        <v>12</v>
      </c>
    </row>
    <row r="60" spans="2:6" ht="12.5">
      <c r="B60" s="114">
        <v>45436.557638888888</v>
      </c>
      <c r="C60" s="100">
        <v>14</v>
      </c>
      <c r="D60" s="115">
        <v>13.75</v>
      </c>
      <c r="E60" s="98">
        <v>192.5</v>
      </c>
      <c r="F60" s="101" t="s">
        <v>12</v>
      </c>
    </row>
    <row r="61" spans="2:6" ht="12.5">
      <c r="B61" s="114">
        <v>45436.567361111112</v>
      </c>
      <c r="C61" s="100">
        <v>532</v>
      </c>
      <c r="D61" s="115">
        <v>13.77</v>
      </c>
      <c r="E61" s="98">
        <v>7325.6399999999994</v>
      </c>
      <c r="F61" s="101" t="s">
        <v>12</v>
      </c>
    </row>
    <row r="62" spans="2:6" ht="12.5">
      <c r="B62" s="114">
        <v>45436.595138888886</v>
      </c>
      <c r="C62" s="100">
        <v>500</v>
      </c>
      <c r="D62" s="115">
        <v>13.78</v>
      </c>
      <c r="E62" s="98">
        <v>6890</v>
      </c>
      <c r="F62" s="101" t="s">
        <v>12</v>
      </c>
    </row>
    <row r="63" spans="2:6" ht="12.5">
      <c r="B63" s="114">
        <v>45436.601388888892</v>
      </c>
      <c r="C63" s="100">
        <v>475</v>
      </c>
      <c r="D63" s="115">
        <v>13.8</v>
      </c>
      <c r="E63" s="98">
        <v>6555</v>
      </c>
      <c r="F63" s="101" t="s">
        <v>12</v>
      </c>
    </row>
    <row r="64" spans="2:6" ht="12.5">
      <c r="B64" s="114">
        <v>45436.602777777778</v>
      </c>
      <c r="C64" s="100">
        <v>577</v>
      </c>
      <c r="D64" s="115">
        <v>13.79</v>
      </c>
      <c r="E64" s="98">
        <v>7956.83</v>
      </c>
      <c r="F64" s="101" t="s">
        <v>12</v>
      </c>
    </row>
    <row r="65" spans="2:6" ht="12.5">
      <c r="B65" s="114">
        <v>45436.602777777778</v>
      </c>
      <c r="C65" s="100">
        <v>192</v>
      </c>
      <c r="D65" s="115">
        <v>13.79</v>
      </c>
      <c r="E65" s="98">
        <v>2647.68</v>
      </c>
      <c r="F65" s="101" t="s">
        <v>12</v>
      </c>
    </row>
    <row r="66" spans="2:6" ht="12.5">
      <c r="B66" s="114">
        <v>45436.603472222225</v>
      </c>
      <c r="C66" s="100">
        <v>531</v>
      </c>
      <c r="D66" s="115">
        <v>13.79</v>
      </c>
      <c r="E66" s="98">
        <v>7322.49</v>
      </c>
      <c r="F66" s="101" t="s">
        <v>12</v>
      </c>
    </row>
    <row r="67" spans="2:6" ht="12.5">
      <c r="B67" s="114">
        <v>45436.612500000003</v>
      </c>
      <c r="C67" s="100">
        <v>501</v>
      </c>
      <c r="D67" s="115">
        <v>13.79</v>
      </c>
      <c r="E67" s="98">
        <v>6908.79</v>
      </c>
      <c r="F67" s="101" t="s">
        <v>12</v>
      </c>
    </row>
    <row r="68" spans="2:6" ht="12.5">
      <c r="B68" s="114">
        <v>45436.633333333331</v>
      </c>
      <c r="C68" s="100">
        <v>157</v>
      </c>
      <c r="D68" s="115">
        <v>13.82</v>
      </c>
      <c r="E68" s="98">
        <v>2169.7400000000002</v>
      </c>
      <c r="F68" s="101" t="s">
        <v>12</v>
      </c>
    </row>
    <row r="69" spans="2:6" ht="12.5">
      <c r="B69" s="114">
        <v>45436.633333333331</v>
      </c>
      <c r="C69" s="100">
        <v>150</v>
      </c>
      <c r="D69" s="115">
        <v>13.82</v>
      </c>
      <c r="E69" s="98">
        <v>2073</v>
      </c>
      <c r="F69" s="101" t="s">
        <v>12</v>
      </c>
    </row>
    <row r="70" spans="2:6" ht="12.5">
      <c r="B70" s="114">
        <v>45436.633333333331</v>
      </c>
      <c r="C70" s="100">
        <v>157</v>
      </c>
      <c r="D70" s="115">
        <v>13.82</v>
      </c>
      <c r="E70" s="98">
        <v>2169.7400000000002</v>
      </c>
      <c r="F70" s="101" t="s">
        <v>12</v>
      </c>
    </row>
    <row r="71" spans="2:6" ht="12.5">
      <c r="B71" s="114">
        <v>45436.634722222225</v>
      </c>
      <c r="C71" s="100">
        <v>197</v>
      </c>
      <c r="D71" s="115">
        <v>13.81</v>
      </c>
      <c r="E71" s="98">
        <v>2720.57</v>
      </c>
      <c r="F71" s="101" t="s">
        <v>12</v>
      </c>
    </row>
    <row r="72" spans="2:6" ht="12.5">
      <c r="B72" s="114">
        <v>45436.634722222225</v>
      </c>
      <c r="C72" s="100">
        <v>441</v>
      </c>
      <c r="D72" s="115">
        <v>13.81</v>
      </c>
      <c r="E72" s="98">
        <v>6090.21</v>
      </c>
      <c r="F72" s="101" t="s">
        <v>12</v>
      </c>
    </row>
    <row r="73" spans="2:6" ht="12.5">
      <c r="B73" s="114">
        <v>45436.637499999997</v>
      </c>
      <c r="C73" s="100">
        <v>236</v>
      </c>
      <c r="D73" s="115">
        <v>13.81</v>
      </c>
      <c r="E73" s="98">
        <v>3259.1600000000003</v>
      </c>
      <c r="F73" s="101" t="s">
        <v>12</v>
      </c>
    </row>
    <row r="74" spans="2:6" ht="12.5">
      <c r="B74" s="114">
        <v>45436.637499999997</v>
      </c>
      <c r="C74" s="100">
        <v>402</v>
      </c>
      <c r="D74" s="115">
        <v>13.81</v>
      </c>
      <c r="E74" s="98">
        <v>5551.62</v>
      </c>
      <c r="F74" s="101" t="s">
        <v>12</v>
      </c>
    </row>
    <row r="75" spans="2:6" ht="12.5">
      <c r="B75" s="114">
        <v>45436.637499999997</v>
      </c>
      <c r="C75" s="100">
        <v>98</v>
      </c>
      <c r="D75" s="115">
        <v>13.81</v>
      </c>
      <c r="E75" s="98">
        <v>1353.38</v>
      </c>
      <c r="F75" s="101" t="s">
        <v>12</v>
      </c>
    </row>
    <row r="76" spans="2:6" ht="12.5">
      <c r="B76" s="114">
        <v>45436.652777777781</v>
      </c>
      <c r="C76" s="100">
        <v>231</v>
      </c>
      <c r="D76" s="115">
        <v>13.8</v>
      </c>
      <c r="E76" s="98">
        <v>3187.8</v>
      </c>
      <c r="F76" s="101" t="s">
        <v>12</v>
      </c>
    </row>
    <row r="77" spans="2:6" ht="12.5">
      <c r="B77" s="114">
        <v>45436.654861111114</v>
      </c>
      <c r="C77" s="100">
        <v>474</v>
      </c>
      <c r="D77" s="115">
        <v>13.82</v>
      </c>
      <c r="E77" s="98">
        <v>6550.68</v>
      </c>
      <c r="F77" s="101" t="s">
        <v>12</v>
      </c>
    </row>
    <row r="78" spans="2:6" ht="12.5">
      <c r="B78" s="114">
        <v>45436.656944444447</v>
      </c>
      <c r="C78" s="100">
        <v>482</v>
      </c>
      <c r="D78" s="115">
        <v>13.8</v>
      </c>
      <c r="E78" s="98">
        <v>6651.6</v>
      </c>
      <c r="F78" s="101" t="s">
        <v>12</v>
      </c>
    </row>
    <row r="79" spans="2:6" ht="12.5">
      <c r="B79" s="114">
        <v>45436.656944444447</v>
      </c>
      <c r="C79" s="100">
        <v>528</v>
      </c>
      <c r="D79" s="115">
        <v>13.8</v>
      </c>
      <c r="E79" s="98">
        <v>7286.4000000000005</v>
      </c>
      <c r="F79" s="101" t="s">
        <v>12</v>
      </c>
    </row>
    <row r="80" spans="2:6" ht="12.5">
      <c r="B80" s="114">
        <v>45436.660416666666</v>
      </c>
      <c r="C80" s="100">
        <v>9</v>
      </c>
      <c r="D80" s="115">
        <v>13.79</v>
      </c>
      <c r="E80" s="98">
        <v>124.10999999999999</v>
      </c>
      <c r="F80" s="101" t="s">
        <v>12</v>
      </c>
    </row>
    <row r="81" spans="2:6" ht="12.5">
      <c r="B81" s="114">
        <v>45436.660416666666</v>
      </c>
      <c r="C81" s="100">
        <v>449</v>
      </c>
      <c r="D81" s="115">
        <v>13.79</v>
      </c>
      <c r="E81" s="98">
        <v>6191.71</v>
      </c>
      <c r="F81" s="101" t="s">
        <v>12</v>
      </c>
    </row>
    <row r="82" spans="2:6" ht="12.5">
      <c r="B82" s="114">
        <v>45436.664583333331</v>
      </c>
      <c r="C82" s="100">
        <v>165</v>
      </c>
      <c r="D82" s="115">
        <v>13.75</v>
      </c>
      <c r="E82" s="98">
        <v>2268.75</v>
      </c>
      <c r="F82" s="101" t="s">
        <v>12</v>
      </c>
    </row>
    <row r="83" spans="2:6" ht="12.5">
      <c r="B83" s="114">
        <v>45436.664583333331</v>
      </c>
      <c r="C83" s="100">
        <v>302</v>
      </c>
      <c r="D83" s="115">
        <v>13.75</v>
      </c>
      <c r="E83" s="98">
        <v>4152.5</v>
      </c>
      <c r="F83" s="101" t="s">
        <v>12</v>
      </c>
    </row>
    <row r="84" spans="2:6" ht="12.5">
      <c r="B84" s="114">
        <v>45436.685416666667</v>
      </c>
      <c r="C84" s="100">
        <v>795</v>
      </c>
      <c r="D84" s="115">
        <v>13.8</v>
      </c>
      <c r="E84" s="98">
        <v>10971</v>
      </c>
      <c r="F84" s="101" t="s">
        <v>12</v>
      </c>
    </row>
    <row r="85" spans="2:6" ht="12.5">
      <c r="B85" s="114">
        <v>45436.685416666667</v>
      </c>
      <c r="C85" s="100">
        <v>117</v>
      </c>
      <c r="D85" s="115">
        <v>13.8</v>
      </c>
      <c r="E85" s="98">
        <v>1614.6000000000001</v>
      </c>
      <c r="F85" s="101" t="s">
        <v>12</v>
      </c>
    </row>
    <row r="86" spans="2:6" ht="12.5">
      <c r="B86" s="114">
        <v>45436.686111111114</v>
      </c>
      <c r="C86" s="100">
        <v>1</v>
      </c>
      <c r="D86" s="115">
        <v>13.8</v>
      </c>
      <c r="E86" s="98">
        <v>13.8</v>
      </c>
      <c r="F86" s="101" t="s">
        <v>12</v>
      </c>
    </row>
    <row r="87" spans="2:6" ht="12.5">
      <c r="B87" s="114">
        <v>45436.686111111114</v>
      </c>
      <c r="C87" s="100">
        <v>508</v>
      </c>
      <c r="D87" s="115">
        <v>13.8</v>
      </c>
      <c r="E87" s="98">
        <v>7010.4000000000005</v>
      </c>
      <c r="F87" s="101" t="s">
        <v>12</v>
      </c>
    </row>
    <row r="88" spans="2:6" ht="12.5">
      <c r="B88" s="114">
        <v>45436.6875</v>
      </c>
      <c r="C88" s="100">
        <v>50</v>
      </c>
      <c r="D88" s="115">
        <v>13.79</v>
      </c>
      <c r="E88" s="98">
        <v>689.5</v>
      </c>
      <c r="F88" s="101" t="s">
        <v>12</v>
      </c>
    </row>
    <row r="89" spans="2:6" ht="12.5">
      <c r="B89" s="114">
        <v>45436.6875</v>
      </c>
      <c r="C89" s="100">
        <v>631</v>
      </c>
      <c r="D89" s="115">
        <v>13.79</v>
      </c>
      <c r="E89" s="98">
        <v>8701.49</v>
      </c>
      <c r="F89" s="101" t="s">
        <v>12</v>
      </c>
    </row>
    <row r="90" spans="2:6" ht="12.5">
      <c r="B90" s="114">
        <v>45436.6875</v>
      </c>
      <c r="C90" s="100">
        <v>669</v>
      </c>
      <c r="D90" s="115">
        <v>13.79</v>
      </c>
      <c r="E90" s="98">
        <v>9225.51</v>
      </c>
      <c r="F90" s="101" t="s">
        <v>12</v>
      </c>
    </row>
    <row r="91" spans="2:6" ht="12.5">
      <c r="B91" s="114">
        <v>45436.6875</v>
      </c>
      <c r="C91" s="100">
        <v>12</v>
      </c>
      <c r="D91" s="115">
        <v>13.79</v>
      </c>
      <c r="E91" s="98">
        <v>165.48</v>
      </c>
      <c r="F91" s="101" t="s">
        <v>12</v>
      </c>
    </row>
    <row r="92" spans="2:6" ht="12.5">
      <c r="B92" s="114">
        <v>45436.6875</v>
      </c>
      <c r="C92" s="100">
        <v>138</v>
      </c>
      <c r="D92" s="115">
        <v>13.79</v>
      </c>
      <c r="E92" s="98">
        <v>1903.02</v>
      </c>
      <c r="F92" s="101" t="s">
        <v>12</v>
      </c>
    </row>
    <row r="93" spans="2:6" ht="12.5">
      <c r="B93" s="114">
        <v>45436.697916666664</v>
      </c>
      <c r="C93" s="100">
        <v>121</v>
      </c>
      <c r="D93" s="115">
        <v>13.74</v>
      </c>
      <c r="E93" s="98">
        <v>1662.54</v>
      </c>
      <c r="F93" s="101" t="s">
        <v>12</v>
      </c>
    </row>
    <row r="94" spans="2:6" ht="12.5">
      <c r="B94" s="114">
        <v>45436.697916666664</v>
      </c>
      <c r="C94" s="100">
        <v>77</v>
      </c>
      <c r="D94" s="115">
        <v>13.74</v>
      </c>
      <c r="E94" s="98">
        <v>1057.98</v>
      </c>
      <c r="F94" s="101" t="s">
        <v>12</v>
      </c>
    </row>
    <row r="95" spans="2:6" ht="12.5">
      <c r="B95" s="114">
        <v>45436.7</v>
      </c>
      <c r="C95" s="100">
        <v>330</v>
      </c>
      <c r="D95" s="115">
        <v>13.74</v>
      </c>
      <c r="E95" s="98">
        <v>4534.2</v>
      </c>
      <c r="F95" s="101" t="s">
        <v>12</v>
      </c>
    </row>
    <row r="96" spans="2:6" ht="12.5">
      <c r="B96" s="114">
        <v>45436.711805555555</v>
      </c>
      <c r="C96" s="100">
        <v>335</v>
      </c>
      <c r="D96" s="115">
        <v>13.75</v>
      </c>
      <c r="E96" s="98">
        <v>4606.25</v>
      </c>
      <c r="F96" s="101" t="s">
        <v>12</v>
      </c>
    </row>
    <row r="97" spans="2:6" ht="12.5">
      <c r="B97" s="114">
        <v>45436.711805555555</v>
      </c>
      <c r="C97" s="100">
        <v>73</v>
      </c>
      <c r="D97" s="115">
        <v>13.75</v>
      </c>
      <c r="E97" s="98">
        <v>1003.75</v>
      </c>
      <c r="F97" s="101" t="s">
        <v>12</v>
      </c>
    </row>
    <row r="98" spans="2:6" ht="12.5">
      <c r="B98" s="114">
        <v>45436.715277777781</v>
      </c>
      <c r="C98" s="100">
        <v>2000</v>
      </c>
      <c r="D98" s="115">
        <v>13.75</v>
      </c>
      <c r="E98" s="98">
        <v>27500</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B3920-BD4C-415C-A281-6FB983D3A2ED}">
  <sheetPr codeName="Sheet4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45435</v>
      </c>
      <c r="C15" s="83">
        <f>SUMIF(F20:F5000,F15,C20:C5000)</f>
        <v>30675</v>
      </c>
      <c r="D15" s="84">
        <f>E15/C15</f>
        <v>13.825257701711491</v>
      </c>
      <c r="E15" s="84">
        <f>SUMIF(F20:F5000,F15,E20:E5000)</f>
        <v>424089.77999999997</v>
      </c>
      <c r="F15" s="85" t="s">
        <v>12</v>
      </c>
    </row>
    <row r="16" spans="2:10">
      <c r="B16" s="82">
        <v>45435</v>
      </c>
      <c r="C16" s="83">
        <f>SUMIF(F20:F5001,F16,C20:C5001)</f>
        <v>0</v>
      </c>
      <c r="D16" s="84">
        <v>0</v>
      </c>
      <c r="E16" s="84">
        <f>SUMIF(F20:F5001,F16,E20:E5001)</f>
        <v>0</v>
      </c>
      <c r="F16" s="85" t="s">
        <v>22</v>
      </c>
    </row>
    <row r="17" spans="2:12" ht="12.5">
      <c r="B17" s="82">
        <v>45435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45435.380856481483</v>
      </c>
      <c r="C20" s="100">
        <v>285</v>
      </c>
      <c r="D20" s="115">
        <v>13.83</v>
      </c>
      <c r="E20" s="98">
        <v>3941.55</v>
      </c>
      <c r="F20" s="101" t="s">
        <v>12</v>
      </c>
      <c r="G20" s="116"/>
      <c r="H20" s="113"/>
      <c r="I20" s="113"/>
      <c r="J20" s="113"/>
      <c r="K20" s="113"/>
    </row>
    <row r="21" spans="2:12" ht="12.5">
      <c r="B21" s="114">
        <v>45435.383055555554</v>
      </c>
      <c r="C21" s="100">
        <v>634</v>
      </c>
      <c r="D21" s="115">
        <v>13.84</v>
      </c>
      <c r="E21" s="98">
        <v>8774.56</v>
      </c>
      <c r="F21" s="94" t="s">
        <v>12</v>
      </c>
    </row>
    <row r="22" spans="2:12" ht="12.5">
      <c r="B22" s="114">
        <v>45435.387928240743</v>
      </c>
      <c r="C22" s="100">
        <v>671</v>
      </c>
      <c r="D22" s="115">
        <v>13.85</v>
      </c>
      <c r="E22" s="98">
        <v>9293.35</v>
      </c>
      <c r="F22" s="94" t="s">
        <v>12</v>
      </c>
    </row>
    <row r="23" spans="2:12" ht="12.5">
      <c r="B23" s="114">
        <v>45435.405034722222</v>
      </c>
      <c r="C23" s="100">
        <v>573</v>
      </c>
      <c r="D23" s="115">
        <v>13.8</v>
      </c>
      <c r="E23" s="98">
        <v>7907.4000000000005</v>
      </c>
      <c r="F23" s="101" t="s">
        <v>12</v>
      </c>
    </row>
    <row r="24" spans="2:12" ht="12.5">
      <c r="B24" s="114">
        <v>45435.415555555555</v>
      </c>
      <c r="C24" s="100">
        <v>645</v>
      </c>
      <c r="D24" s="115">
        <v>13.8</v>
      </c>
      <c r="E24" s="98">
        <v>8901</v>
      </c>
      <c r="F24" s="101" t="s">
        <v>12</v>
      </c>
    </row>
    <row r="25" spans="2:12" ht="12.5">
      <c r="B25" s="114">
        <v>45435.423807870371</v>
      </c>
      <c r="C25" s="100">
        <v>697</v>
      </c>
      <c r="D25" s="115">
        <v>13.81</v>
      </c>
      <c r="E25" s="98">
        <v>9625.57</v>
      </c>
      <c r="F25" s="101" t="s">
        <v>12</v>
      </c>
    </row>
    <row r="26" spans="2:12" ht="12.5">
      <c r="B26" s="114">
        <v>45435.430567129632</v>
      </c>
      <c r="C26" s="100">
        <v>596</v>
      </c>
      <c r="D26" s="115">
        <v>13.8</v>
      </c>
      <c r="E26" s="98">
        <v>8224.8000000000011</v>
      </c>
      <c r="F26" s="101" t="s">
        <v>12</v>
      </c>
    </row>
    <row r="27" spans="2:12" ht="12.5">
      <c r="B27" s="114">
        <v>45435.454837962963</v>
      </c>
      <c r="C27" s="100">
        <v>657</v>
      </c>
      <c r="D27" s="115">
        <v>13.91</v>
      </c>
      <c r="E27" s="98">
        <v>9138.8700000000008</v>
      </c>
      <c r="F27" s="101" t="s">
        <v>12</v>
      </c>
    </row>
    <row r="28" spans="2:12" ht="12.5">
      <c r="B28" s="114">
        <v>45435.454942129632</v>
      </c>
      <c r="C28" s="100">
        <v>510</v>
      </c>
      <c r="D28" s="115">
        <v>13.9</v>
      </c>
      <c r="E28" s="98">
        <v>7089</v>
      </c>
      <c r="F28" s="101" t="s">
        <v>12</v>
      </c>
    </row>
    <row r="29" spans="2:12" ht="12.5">
      <c r="B29" s="114">
        <v>45435.454942129632</v>
      </c>
      <c r="C29" s="100">
        <v>147</v>
      </c>
      <c r="D29" s="115">
        <v>13.9</v>
      </c>
      <c r="E29" s="98">
        <v>2043.3</v>
      </c>
      <c r="F29" s="101" t="s">
        <v>12</v>
      </c>
    </row>
    <row r="30" spans="2:12" ht="12.5">
      <c r="B30" s="114">
        <v>45435.455092592594</v>
      </c>
      <c r="C30" s="100">
        <v>368</v>
      </c>
      <c r="D30" s="115">
        <v>13.9</v>
      </c>
      <c r="E30" s="98">
        <v>5115.2</v>
      </c>
      <c r="F30" s="101" t="s">
        <v>12</v>
      </c>
    </row>
    <row r="31" spans="2:12" ht="12.5">
      <c r="B31" s="114">
        <v>45435.455092592594</v>
      </c>
      <c r="C31" s="100">
        <v>307</v>
      </c>
      <c r="D31" s="115">
        <v>13.9</v>
      </c>
      <c r="E31" s="98">
        <v>4267.3</v>
      </c>
      <c r="F31" s="101" t="s">
        <v>12</v>
      </c>
    </row>
    <row r="32" spans="2:12" ht="12.5">
      <c r="B32" s="114">
        <v>45435.455625000002</v>
      </c>
      <c r="C32" s="100">
        <v>729</v>
      </c>
      <c r="D32" s="115">
        <v>13.89</v>
      </c>
      <c r="E32" s="98">
        <v>10125.810000000001</v>
      </c>
      <c r="F32" s="101" t="s">
        <v>12</v>
      </c>
    </row>
    <row r="33" spans="2:6" ht="12.5">
      <c r="B33" s="114">
        <v>45435.462199074071</v>
      </c>
      <c r="C33" s="100">
        <v>685</v>
      </c>
      <c r="D33" s="115">
        <v>13.89</v>
      </c>
      <c r="E33" s="98">
        <v>9514.65</v>
      </c>
      <c r="F33" s="101" t="s">
        <v>12</v>
      </c>
    </row>
    <row r="34" spans="2:6" ht="12.5">
      <c r="B34" s="114">
        <v>45435.507893518516</v>
      </c>
      <c r="C34" s="100">
        <v>635</v>
      </c>
      <c r="D34" s="115">
        <v>13.89</v>
      </c>
      <c r="E34" s="98">
        <v>8820.15</v>
      </c>
      <c r="F34" s="101" t="s">
        <v>12</v>
      </c>
    </row>
    <row r="35" spans="2:6" ht="12.5">
      <c r="B35" s="114">
        <v>45435.51226851852</v>
      </c>
      <c r="C35" s="100">
        <v>700</v>
      </c>
      <c r="D35" s="115">
        <v>13.89</v>
      </c>
      <c r="E35" s="98">
        <v>9723</v>
      </c>
      <c r="F35" s="101" t="s">
        <v>12</v>
      </c>
    </row>
    <row r="36" spans="2:6" ht="12.5">
      <c r="B36" s="114">
        <v>45435.512928240743</v>
      </c>
      <c r="C36" s="100">
        <v>640</v>
      </c>
      <c r="D36" s="115">
        <v>13.88</v>
      </c>
      <c r="E36" s="98">
        <v>8883.2000000000007</v>
      </c>
      <c r="F36" s="101" t="s">
        <v>12</v>
      </c>
    </row>
    <row r="37" spans="2:6" ht="12.5">
      <c r="B37" s="114">
        <v>45435.532280092593</v>
      </c>
      <c r="C37" s="100">
        <v>697</v>
      </c>
      <c r="D37" s="115">
        <v>13.87</v>
      </c>
      <c r="E37" s="98">
        <v>9667.39</v>
      </c>
      <c r="F37" s="101" t="s">
        <v>12</v>
      </c>
    </row>
    <row r="38" spans="2:6" ht="12.5">
      <c r="B38" s="114">
        <v>45435.559050925927</v>
      </c>
      <c r="C38" s="100">
        <v>610</v>
      </c>
      <c r="D38" s="115">
        <v>13.87</v>
      </c>
      <c r="E38" s="98">
        <v>8460.6999999999989</v>
      </c>
      <c r="F38" s="101" t="s">
        <v>12</v>
      </c>
    </row>
    <row r="39" spans="2:6" ht="12.5">
      <c r="B39" s="114">
        <v>45435.559050925927</v>
      </c>
      <c r="C39" s="100">
        <v>173</v>
      </c>
      <c r="D39" s="115">
        <v>13.87</v>
      </c>
      <c r="E39" s="98">
        <v>2399.5099999999998</v>
      </c>
      <c r="F39" s="101" t="s">
        <v>12</v>
      </c>
    </row>
    <row r="40" spans="2:6" ht="12.5">
      <c r="B40" s="114">
        <v>45435.559050925927</v>
      </c>
      <c r="C40" s="100">
        <v>480</v>
      </c>
      <c r="D40" s="115">
        <v>13.87</v>
      </c>
      <c r="E40" s="98">
        <v>6657.5999999999995</v>
      </c>
      <c r="F40" s="101" t="s">
        <v>12</v>
      </c>
    </row>
    <row r="41" spans="2:6" ht="12.5">
      <c r="B41" s="114">
        <v>45435.559745370374</v>
      </c>
      <c r="C41" s="100">
        <v>123</v>
      </c>
      <c r="D41" s="115">
        <v>13.86</v>
      </c>
      <c r="E41" s="98">
        <v>1704.78</v>
      </c>
      <c r="F41" s="101" t="s">
        <v>12</v>
      </c>
    </row>
    <row r="42" spans="2:6" ht="12.5">
      <c r="B42" s="114">
        <v>45435.559745370374</v>
      </c>
      <c r="C42" s="100">
        <v>494</v>
      </c>
      <c r="D42" s="115">
        <v>13.86</v>
      </c>
      <c r="E42" s="98">
        <v>6846.84</v>
      </c>
      <c r="F42" s="101" t="s">
        <v>12</v>
      </c>
    </row>
    <row r="43" spans="2:6" ht="12.5">
      <c r="B43" s="114">
        <v>45435.559745370374</v>
      </c>
      <c r="C43" s="100">
        <v>350</v>
      </c>
      <c r="D43" s="115">
        <v>13.86</v>
      </c>
      <c r="E43" s="98">
        <v>4851</v>
      </c>
      <c r="F43" s="101" t="s">
        <v>12</v>
      </c>
    </row>
    <row r="44" spans="2:6" ht="12.5">
      <c r="B44" s="114">
        <v>45435.572384259256</v>
      </c>
      <c r="C44" s="100">
        <v>484</v>
      </c>
      <c r="D44" s="115">
        <v>13.84</v>
      </c>
      <c r="E44" s="98">
        <v>6698.5599999999995</v>
      </c>
      <c r="F44" s="101" t="s">
        <v>12</v>
      </c>
    </row>
    <row r="45" spans="2:6" ht="12.5">
      <c r="B45" s="114">
        <v>45435.572384259256</v>
      </c>
      <c r="C45" s="100">
        <v>201</v>
      </c>
      <c r="D45" s="115">
        <v>13.84</v>
      </c>
      <c r="E45" s="98">
        <v>2781.84</v>
      </c>
      <c r="F45" s="101" t="s">
        <v>12</v>
      </c>
    </row>
    <row r="46" spans="2:6" ht="12.5">
      <c r="B46" s="114">
        <v>45435.593715277777</v>
      </c>
      <c r="C46" s="100">
        <v>129</v>
      </c>
      <c r="D46" s="115">
        <v>13.83</v>
      </c>
      <c r="E46" s="98">
        <v>1784.07</v>
      </c>
      <c r="F46" s="101" t="s">
        <v>12</v>
      </c>
    </row>
    <row r="47" spans="2:6" ht="12.5">
      <c r="B47" s="114">
        <v>45435.60564814815</v>
      </c>
      <c r="C47" s="100">
        <v>571</v>
      </c>
      <c r="D47" s="115">
        <v>13.83</v>
      </c>
      <c r="E47" s="98">
        <v>7896.93</v>
      </c>
      <c r="F47" s="101" t="s">
        <v>12</v>
      </c>
    </row>
    <row r="48" spans="2:6" ht="12.5">
      <c r="B48" s="114">
        <v>45435.610474537039</v>
      </c>
      <c r="C48" s="100">
        <v>247</v>
      </c>
      <c r="D48" s="115">
        <v>13.84</v>
      </c>
      <c r="E48" s="98">
        <v>3418.48</v>
      </c>
      <c r="F48" s="101" t="s">
        <v>12</v>
      </c>
    </row>
    <row r="49" spans="2:6" ht="12.5">
      <c r="B49" s="114">
        <v>45435.610474537039</v>
      </c>
      <c r="C49" s="100">
        <v>109</v>
      </c>
      <c r="D49" s="115">
        <v>13.84</v>
      </c>
      <c r="E49" s="98">
        <v>1508.56</v>
      </c>
      <c r="F49" s="101" t="s">
        <v>12</v>
      </c>
    </row>
    <row r="50" spans="2:6" ht="12.5">
      <c r="B50" s="114">
        <v>45435.610474537039</v>
      </c>
      <c r="C50" s="100">
        <v>300</v>
      </c>
      <c r="D50" s="115">
        <v>13.84</v>
      </c>
      <c r="E50" s="98">
        <v>4152</v>
      </c>
      <c r="F50" s="101" t="s">
        <v>12</v>
      </c>
    </row>
    <row r="51" spans="2:6" ht="12.5">
      <c r="B51" s="114">
        <v>45435.618750000001</v>
      </c>
      <c r="C51" s="100">
        <v>350</v>
      </c>
      <c r="D51" s="115">
        <v>13.83</v>
      </c>
      <c r="E51" s="98">
        <v>4840.5</v>
      </c>
      <c r="F51" s="101" t="s">
        <v>12</v>
      </c>
    </row>
    <row r="52" spans="2:6" ht="12.5">
      <c r="B52" s="114">
        <v>45435.619444444441</v>
      </c>
      <c r="C52" s="100">
        <v>56</v>
      </c>
      <c r="D52" s="115">
        <v>13.83</v>
      </c>
      <c r="E52" s="98">
        <v>774.48</v>
      </c>
      <c r="F52" s="101" t="s">
        <v>12</v>
      </c>
    </row>
    <row r="53" spans="2:6" ht="12.5">
      <c r="B53" s="114">
        <v>45435.619444444441</v>
      </c>
      <c r="C53" s="100">
        <v>209</v>
      </c>
      <c r="D53" s="115">
        <v>13.83</v>
      </c>
      <c r="E53" s="98">
        <v>2890.47</v>
      </c>
      <c r="F53" s="101" t="s">
        <v>12</v>
      </c>
    </row>
    <row r="54" spans="2:6" ht="12.5">
      <c r="B54" s="114">
        <v>45435.634606481479</v>
      </c>
      <c r="C54" s="100">
        <v>9</v>
      </c>
      <c r="D54" s="115">
        <v>13.84</v>
      </c>
      <c r="E54" s="98">
        <v>124.56</v>
      </c>
      <c r="F54" s="101" t="s">
        <v>12</v>
      </c>
    </row>
    <row r="55" spans="2:6" ht="12.5">
      <c r="B55" s="114">
        <v>45435.63994212963</v>
      </c>
      <c r="C55" s="100">
        <v>202</v>
      </c>
      <c r="D55" s="115">
        <v>13.83</v>
      </c>
      <c r="E55" s="98">
        <v>2793.66</v>
      </c>
      <c r="F55" s="101" t="s">
        <v>12</v>
      </c>
    </row>
    <row r="56" spans="2:6" ht="12.5">
      <c r="B56" s="114">
        <v>45435.63994212963</v>
      </c>
      <c r="C56" s="100">
        <v>686</v>
      </c>
      <c r="D56" s="115">
        <v>13.83</v>
      </c>
      <c r="E56" s="98">
        <v>9487.3799999999992</v>
      </c>
      <c r="F56" s="101" t="s">
        <v>12</v>
      </c>
    </row>
    <row r="57" spans="2:6" ht="12.5">
      <c r="B57" s="114">
        <v>45435.644814814812</v>
      </c>
      <c r="C57" s="100">
        <v>633</v>
      </c>
      <c r="D57" s="115">
        <v>13.82</v>
      </c>
      <c r="E57" s="98">
        <v>8748.06</v>
      </c>
      <c r="F57" s="101" t="s">
        <v>12</v>
      </c>
    </row>
    <row r="58" spans="2:6" ht="12.5">
      <c r="B58" s="114">
        <v>45435.644814814812</v>
      </c>
      <c r="C58" s="100">
        <v>14</v>
      </c>
      <c r="D58" s="115">
        <v>13.82</v>
      </c>
      <c r="E58" s="98">
        <v>193.48000000000002</v>
      </c>
      <c r="F58" s="101" t="s">
        <v>12</v>
      </c>
    </row>
    <row r="59" spans="2:6" ht="12.5">
      <c r="B59" s="114">
        <v>45435.649537037039</v>
      </c>
      <c r="C59" s="100">
        <v>202</v>
      </c>
      <c r="D59" s="115">
        <v>13.82</v>
      </c>
      <c r="E59" s="98">
        <v>2791.64</v>
      </c>
      <c r="F59" s="101" t="s">
        <v>12</v>
      </c>
    </row>
    <row r="60" spans="2:6" ht="12.5">
      <c r="B60" s="114">
        <v>45435.650925925926</v>
      </c>
      <c r="C60" s="100">
        <v>350</v>
      </c>
      <c r="D60" s="115">
        <v>13.82</v>
      </c>
      <c r="E60" s="98">
        <v>4837</v>
      </c>
      <c r="F60" s="101" t="s">
        <v>12</v>
      </c>
    </row>
    <row r="61" spans="2:6" ht="12.5">
      <c r="B61" s="114">
        <v>45435.651562500003</v>
      </c>
      <c r="C61" s="100">
        <v>44</v>
      </c>
      <c r="D61" s="115">
        <v>13.81</v>
      </c>
      <c r="E61" s="98">
        <v>607.64</v>
      </c>
      <c r="F61" s="101" t="s">
        <v>12</v>
      </c>
    </row>
    <row r="62" spans="2:6" ht="12.5">
      <c r="B62" s="114">
        <v>45435.651562500003</v>
      </c>
      <c r="C62" s="100">
        <v>663</v>
      </c>
      <c r="D62" s="115">
        <v>13.81</v>
      </c>
      <c r="E62" s="98">
        <v>9156.0300000000007</v>
      </c>
      <c r="F62" s="101" t="s">
        <v>12</v>
      </c>
    </row>
    <row r="63" spans="2:6" ht="12.5">
      <c r="B63" s="114">
        <v>45435.651562500003</v>
      </c>
      <c r="C63" s="100">
        <v>375</v>
      </c>
      <c r="D63" s="115">
        <v>13.81</v>
      </c>
      <c r="E63" s="98">
        <v>5178.75</v>
      </c>
      <c r="F63" s="101" t="s">
        <v>12</v>
      </c>
    </row>
    <row r="64" spans="2:6" ht="12.5">
      <c r="B64" s="114">
        <v>45435.651562500003</v>
      </c>
      <c r="C64" s="100">
        <v>154</v>
      </c>
      <c r="D64" s="115">
        <v>13.81</v>
      </c>
      <c r="E64" s="98">
        <v>2126.7400000000002</v>
      </c>
      <c r="F64" s="101" t="s">
        <v>12</v>
      </c>
    </row>
    <row r="65" spans="2:6" ht="12.5">
      <c r="B65" s="114">
        <v>45435.658356481479</v>
      </c>
      <c r="C65" s="100">
        <v>663</v>
      </c>
      <c r="D65" s="115">
        <v>13.83</v>
      </c>
      <c r="E65" s="98">
        <v>9169.2900000000009</v>
      </c>
      <c r="F65" s="101" t="s">
        <v>12</v>
      </c>
    </row>
    <row r="66" spans="2:6" ht="12.5">
      <c r="B66" s="114">
        <v>45435.658356481479</v>
      </c>
      <c r="C66" s="100">
        <v>596</v>
      </c>
      <c r="D66" s="115">
        <v>13.83</v>
      </c>
      <c r="E66" s="98">
        <v>8242.68</v>
      </c>
      <c r="F66" s="101" t="s">
        <v>12</v>
      </c>
    </row>
    <row r="67" spans="2:6" ht="12.5">
      <c r="B67" s="114">
        <v>45435.660069444442</v>
      </c>
      <c r="C67" s="100">
        <v>28</v>
      </c>
      <c r="D67" s="115">
        <v>13.82</v>
      </c>
      <c r="E67" s="98">
        <v>386.96000000000004</v>
      </c>
      <c r="F67" s="101" t="s">
        <v>12</v>
      </c>
    </row>
    <row r="68" spans="2:6" ht="12.5">
      <c r="B68" s="114">
        <v>45435.660069444442</v>
      </c>
      <c r="C68" s="100">
        <v>564</v>
      </c>
      <c r="D68" s="115">
        <v>13.82</v>
      </c>
      <c r="E68" s="98">
        <v>7794.4800000000005</v>
      </c>
      <c r="F68" s="101" t="s">
        <v>12</v>
      </c>
    </row>
    <row r="69" spans="2:6" ht="12.5">
      <c r="B69" s="114">
        <v>45435.661631944444</v>
      </c>
      <c r="C69" s="100">
        <v>74</v>
      </c>
      <c r="D69" s="115">
        <v>13.81</v>
      </c>
      <c r="E69" s="98">
        <v>1021.94</v>
      </c>
      <c r="F69" s="101" t="s">
        <v>12</v>
      </c>
    </row>
    <row r="70" spans="2:6" ht="12.5">
      <c r="B70" s="114">
        <v>45435.661631944444</v>
      </c>
      <c r="C70" s="100">
        <v>220</v>
      </c>
      <c r="D70" s="115">
        <v>13.81</v>
      </c>
      <c r="E70" s="98">
        <v>3038.2000000000003</v>
      </c>
      <c r="F70" s="101" t="s">
        <v>12</v>
      </c>
    </row>
    <row r="71" spans="2:6" ht="12.5">
      <c r="B71" s="114">
        <v>45435.661631944444</v>
      </c>
      <c r="C71" s="100">
        <v>321</v>
      </c>
      <c r="D71" s="115">
        <v>13.81</v>
      </c>
      <c r="E71" s="98">
        <v>4433.01</v>
      </c>
      <c r="F71" s="101" t="s">
        <v>12</v>
      </c>
    </row>
    <row r="72" spans="2:6" ht="12.5">
      <c r="B72" s="114">
        <v>45435.669317129628</v>
      </c>
      <c r="C72" s="100">
        <v>2</v>
      </c>
      <c r="D72" s="115">
        <v>13.81</v>
      </c>
      <c r="E72" s="98">
        <v>27.62</v>
      </c>
      <c r="F72" s="101" t="s">
        <v>12</v>
      </c>
    </row>
    <row r="73" spans="2:6" ht="12.5">
      <c r="B73" s="114">
        <v>45435.671643518515</v>
      </c>
      <c r="C73" s="100">
        <v>644</v>
      </c>
      <c r="D73" s="115">
        <v>13.81</v>
      </c>
      <c r="E73" s="98">
        <v>8893.64</v>
      </c>
      <c r="F73" s="101" t="s">
        <v>12</v>
      </c>
    </row>
    <row r="74" spans="2:6" ht="12.5">
      <c r="B74" s="114">
        <v>45435.671643518515</v>
      </c>
      <c r="C74" s="100">
        <v>672</v>
      </c>
      <c r="D74" s="115">
        <v>13.81</v>
      </c>
      <c r="E74" s="98">
        <v>9280.32</v>
      </c>
      <c r="F74" s="101" t="s">
        <v>12</v>
      </c>
    </row>
    <row r="75" spans="2:6" ht="12.5">
      <c r="B75" s="114">
        <v>45435.678576388891</v>
      </c>
      <c r="C75" s="100">
        <v>695</v>
      </c>
      <c r="D75" s="115">
        <v>13.83</v>
      </c>
      <c r="E75" s="98">
        <v>9611.85</v>
      </c>
      <c r="F75" s="101" t="s">
        <v>12</v>
      </c>
    </row>
    <row r="76" spans="2:6" ht="12.5">
      <c r="B76" s="114">
        <v>45435.680763888886</v>
      </c>
      <c r="C76" s="100">
        <v>693</v>
      </c>
      <c r="D76" s="115">
        <v>13.82</v>
      </c>
      <c r="E76" s="98">
        <v>9577.26</v>
      </c>
      <c r="F76" s="101" t="s">
        <v>12</v>
      </c>
    </row>
    <row r="77" spans="2:6" ht="12.5">
      <c r="B77" s="114">
        <v>45435.682245370372</v>
      </c>
      <c r="C77" s="100">
        <v>483</v>
      </c>
      <c r="D77" s="115">
        <v>13.81</v>
      </c>
      <c r="E77" s="98">
        <v>6670.2300000000005</v>
      </c>
      <c r="F77" s="101" t="s">
        <v>12</v>
      </c>
    </row>
    <row r="78" spans="2:6" ht="12.5">
      <c r="B78" s="114">
        <v>45435.682245370372</v>
      </c>
      <c r="C78" s="100">
        <v>120</v>
      </c>
      <c r="D78" s="115">
        <v>13.81</v>
      </c>
      <c r="E78" s="98">
        <v>1657.2</v>
      </c>
      <c r="F78" s="101" t="s">
        <v>12</v>
      </c>
    </row>
    <row r="79" spans="2:6" ht="12.5">
      <c r="B79" s="114">
        <v>45435.693865740737</v>
      </c>
      <c r="C79" s="100">
        <v>500</v>
      </c>
      <c r="D79" s="115">
        <v>13.8</v>
      </c>
      <c r="E79" s="98">
        <v>6900</v>
      </c>
      <c r="F79" s="101" t="s">
        <v>12</v>
      </c>
    </row>
    <row r="80" spans="2:6" ht="12.5">
      <c r="B80" s="114">
        <v>45435.693865740737</v>
      </c>
      <c r="C80" s="100">
        <v>438</v>
      </c>
      <c r="D80" s="115">
        <v>13.8</v>
      </c>
      <c r="E80" s="98">
        <v>6044.4000000000005</v>
      </c>
      <c r="F80" s="101" t="s">
        <v>12</v>
      </c>
    </row>
    <row r="81" spans="2:6" ht="12.5">
      <c r="B81" s="114">
        <v>45435.697581018518</v>
      </c>
      <c r="C81" s="100">
        <v>179</v>
      </c>
      <c r="D81" s="115">
        <v>13.79</v>
      </c>
      <c r="E81" s="98">
        <v>2468.41</v>
      </c>
      <c r="F81" s="101" t="s">
        <v>12</v>
      </c>
    </row>
    <row r="82" spans="2:6" ht="12.5">
      <c r="B82" s="114">
        <v>45435.697581018518</v>
      </c>
      <c r="C82" s="100">
        <v>464</v>
      </c>
      <c r="D82" s="115">
        <v>13.79</v>
      </c>
      <c r="E82" s="98">
        <v>6398.5599999999995</v>
      </c>
      <c r="F82" s="101" t="s">
        <v>12</v>
      </c>
    </row>
    <row r="83" spans="2:6" ht="12.5">
      <c r="B83" s="114">
        <v>45435.712743055556</v>
      </c>
      <c r="C83" s="100">
        <v>671</v>
      </c>
      <c r="D83" s="115">
        <v>13.77</v>
      </c>
      <c r="E83" s="98">
        <v>9239.67</v>
      </c>
      <c r="F83" s="101" t="s">
        <v>12</v>
      </c>
    </row>
    <row r="84" spans="2:6" ht="12.5">
      <c r="B84" s="114">
        <v>45435.712916666664</v>
      </c>
      <c r="C84" s="100">
        <v>617</v>
      </c>
      <c r="D84" s="115">
        <v>13.76</v>
      </c>
      <c r="E84" s="98">
        <v>8489.92</v>
      </c>
      <c r="F84" s="101" t="s">
        <v>12</v>
      </c>
    </row>
    <row r="85" spans="2:6" ht="12.5">
      <c r="B85" s="114">
        <v>45435.71539351852</v>
      </c>
      <c r="C85" s="100">
        <v>221</v>
      </c>
      <c r="D85" s="115">
        <v>13.77</v>
      </c>
      <c r="E85" s="98">
        <v>3043.17</v>
      </c>
      <c r="F85" s="101" t="s">
        <v>12</v>
      </c>
    </row>
    <row r="86" spans="2:6" ht="12.5">
      <c r="B86" s="114">
        <v>45435.71539351852</v>
      </c>
      <c r="C86" s="100">
        <v>180</v>
      </c>
      <c r="D86" s="115">
        <v>13.77</v>
      </c>
      <c r="E86" s="98">
        <v>2478.6</v>
      </c>
      <c r="F86" s="101" t="s">
        <v>12</v>
      </c>
    </row>
    <row r="87" spans="2:6" ht="12.5">
      <c r="B87" s="114">
        <v>45435.71539351852</v>
      </c>
      <c r="C87" s="100">
        <v>193</v>
      </c>
      <c r="D87" s="115">
        <v>13.77</v>
      </c>
      <c r="E87" s="98">
        <v>2657.61</v>
      </c>
      <c r="F87" s="101" t="s">
        <v>12</v>
      </c>
    </row>
    <row r="88" spans="2:6" ht="12.5">
      <c r="B88" s="114">
        <v>45435.716863425929</v>
      </c>
      <c r="C88" s="100">
        <v>506</v>
      </c>
      <c r="D88" s="115">
        <v>13.76</v>
      </c>
      <c r="E88" s="98">
        <v>6962.5599999999995</v>
      </c>
      <c r="F88" s="101" t="s">
        <v>12</v>
      </c>
    </row>
    <row r="89" spans="2:6" ht="12.5">
      <c r="B89" s="114">
        <v>45435.716863425929</v>
      </c>
      <c r="C89" s="100">
        <v>180</v>
      </c>
      <c r="D89" s="115">
        <v>13.76</v>
      </c>
      <c r="E89" s="98">
        <v>2476.8000000000002</v>
      </c>
      <c r="F89" s="101" t="s">
        <v>12</v>
      </c>
    </row>
    <row r="90" spans="2:6" ht="12.5">
      <c r="B90" s="114">
        <v>45435.718136574076</v>
      </c>
      <c r="C90" s="100">
        <v>240</v>
      </c>
      <c r="D90" s="115">
        <v>13.73</v>
      </c>
      <c r="E90" s="98">
        <v>3295.2000000000003</v>
      </c>
      <c r="F90" s="101" t="s">
        <v>12</v>
      </c>
    </row>
    <row r="91" spans="2:6" ht="12.5">
      <c r="B91" s="114">
        <v>45435.718136574076</v>
      </c>
      <c r="C91" s="100">
        <v>421</v>
      </c>
      <c r="D91" s="115">
        <v>13.73</v>
      </c>
      <c r="E91" s="98">
        <v>5780.33</v>
      </c>
      <c r="F91" s="101" t="s">
        <v>12</v>
      </c>
    </row>
    <row r="92" spans="2:6" ht="12.5">
      <c r="B92" s="114">
        <v>45435.718136574076</v>
      </c>
      <c r="C92" s="100">
        <v>1339</v>
      </c>
      <c r="D92" s="115">
        <v>13.73</v>
      </c>
      <c r="E92" s="98">
        <v>18384.47</v>
      </c>
      <c r="F92" s="101" t="s">
        <v>12</v>
      </c>
    </row>
    <row r="93" spans="2:6" ht="12.5">
      <c r="B93" s="114">
        <v>45435.719953703701</v>
      </c>
      <c r="C93" s="100">
        <v>171</v>
      </c>
      <c r="D93" s="115">
        <v>13.72</v>
      </c>
      <c r="E93" s="98">
        <v>2346.12</v>
      </c>
      <c r="F93" s="101" t="s">
        <v>12</v>
      </c>
    </row>
    <row r="94" spans="2:6" ht="12.5">
      <c r="B94" s="114">
        <v>45435.719965277778</v>
      </c>
      <c r="C94" s="100">
        <v>186</v>
      </c>
      <c r="D94" s="115">
        <v>13.72</v>
      </c>
      <c r="E94" s="98">
        <v>2551.92</v>
      </c>
      <c r="F94" s="101" t="s">
        <v>12</v>
      </c>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4203-6B4F-44C0-9622-D5750F1F7644}">
  <sheetPr codeName="Sheet4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45434</v>
      </c>
      <c r="C15" s="83">
        <f>SUMIF(F20:F5000,F15,C20:C5000)</f>
        <v>31904</v>
      </c>
      <c r="D15" s="84">
        <f>E15/C15</f>
        <v>13.99893022818455</v>
      </c>
      <c r="E15" s="84">
        <f>SUMIF(F20:F5000,F15,E20:E5000)</f>
        <v>446621.86999999988</v>
      </c>
      <c r="F15" s="85" t="s">
        <v>12</v>
      </c>
    </row>
    <row r="16" spans="2:10">
      <c r="B16" s="82">
        <v>45434</v>
      </c>
      <c r="C16" s="83">
        <f>SUMIF(F20:F5001,F16,C20:C5001)</f>
        <v>0</v>
      </c>
      <c r="D16" s="84">
        <v>0</v>
      </c>
      <c r="E16" s="84">
        <f>SUMIF(F20:F5001,F16,E20:E5001)</f>
        <v>0</v>
      </c>
      <c r="F16" s="85" t="s">
        <v>22</v>
      </c>
    </row>
    <row r="17" spans="2:12" ht="12.5">
      <c r="B17" s="82">
        <v>45434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45434.381168981483</v>
      </c>
      <c r="C20" s="100">
        <v>525</v>
      </c>
      <c r="D20" s="115">
        <v>14.15</v>
      </c>
      <c r="E20" s="98">
        <v>7428.75</v>
      </c>
      <c r="F20" s="101" t="s">
        <v>12</v>
      </c>
      <c r="G20" s="116"/>
      <c r="H20" s="113"/>
      <c r="I20" s="113"/>
      <c r="J20" s="113"/>
      <c r="K20" s="113"/>
    </row>
    <row r="21" spans="2:12" ht="12.5">
      <c r="B21" s="114">
        <v>45434.381168981483</v>
      </c>
      <c r="C21" s="100">
        <v>941</v>
      </c>
      <c r="D21" s="115">
        <v>14.16</v>
      </c>
      <c r="E21" s="98">
        <v>13324.56</v>
      </c>
      <c r="F21" s="94" t="s">
        <v>12</v>
      </c>
    </row>
    <row r="22" spans="2:12" ht="12.5">
      <c r="B22" s="114">
        <v>45434.388437499998</v>
      </c>
      <c r="C22" s="100">
        <v>1074</v>
      </c>
      <c r="D22" s="115">
        <v>14.15</v>
      </c>
      <c r="E22" s="98">
        <v>15197.1</v>
      </c>
      <c r="F22" s="94" t="s">
        <v>12</v>
      </c>
    </row>
    <row r="23" spans="2:12" ht="12.5">
      <c r="B23" s="114">
        <v>45434.395833333336</v>
      </c>
      <c r="C23" s="100">
        <v>568</v>
      </c>
      <c r="D23" s="115">
        <v>14.11</v>
      </c>
      <c r="E23" s="98">
        <v>8014.48</v>
      </c>
      <c r="F23" s="101" t="s">
        <v>12</v>
      </c>
    </row>
    <row r="24" spans="2:12" ht="12.5">
      <c r="B24" s="114">
        <v>45434.408946759257</v>
      </c>
      <c r="C24" s="100">
        <v>1059</v>
      </c>
      <c r="D24" s="115">
        <v>14.06</v>
      </c>
      <c r="E24" s="98">
        <v>14889.54</v>
      </c>
      <c r="F24" s="101" t="s">
        <v>12</v>
      </c>
    </row>
    <row r="25" spans="2:12" ht="12.5">
      <c r="B25" s="114">
        <v>45434.423391203702</v>
      </c>
      <c r="C25" s="100">
        <v>38</v>
      </c>
      <c r="D25" s="115">
        <v>14.06</v>
      </c>
      <c r="E25" s="98">
        <v>534.28</v>
      </c>
      <c r="F25" s="101" t="s">
        <v>12</v>
      </c>
    </row>
    <row r="26" spans="2:12" ht="12.5">
      <c r="B26" s="114">
        <v>45434.425729166665</v>
      </c>
      <c r="C26" s="100">
        <v>426</v>
      </c>
      <c r="D26" s="115">
        <v>14.07</v>
      </c>
      <c r="E26" s="98">
        <v>5993.82</v>
      </c>
      <c r="F26" s="101" t="s">
        <v>12</v>
      </c>
    </row>
    <row r="27" spans="2:12" ht="12.5">
      <c r="B27" s="114">
        <v>45434.425729166665</v>
      </c>
      <c r="C27" s="100">
        <v>140</v>
      </c>
      <c r="D27" s="115">
        <v>14.07</v>
      </c>
      <c r="E27" s="98">
        <v>1969.8</v>
      </c>
      <c r="F27" s="101" t="s">
        <v>12</v>
      </c>
    </row>
    <row r="28" spans="2:12" ht="12.5">
      <c r="B28" s="114">
        <v>45434.427245370367</v>
      </c>
      <c r="C28" s="100">
        <v>1016</v>
      </c>
      <c r="D28" s="115">
        <v>14.05</v>
      </c>
      <c r="E28" s="98">
        <v>14274.800000000001</v>
      </c>
      <c r="F28" s="101" t="s">
        <v>12</v>
      </c>
    </row>
    <row r="29" spans="2:12" ht="12.5">
      <c r="B29" s="114">
        <v>45434.432488425926</v>
      </c>
      <c r="C29" s="100">
        <v>831</v>
      </c>
      <c r="D29" s="115">
        <v>14.04</v>
      </c>
      <c r="E29" s="98">
        <v>11667.24</v>
      </c>
      <c r="F29" s="101" t="s">
        <v>12</v>
      </c>
    </row>
    <row r="30" spans="2:12" ht="12.5">
      <c r="B30" s="114">
        <v>45434.432488425926</v>
      </c>
      <c r="C30" s="100">
        <v>22</v>
      </c>
      <c r="D30" s="115">
        <v>14.04</v>
      </c>
      <c r="E30" s="98">
        <v>308.88</v>
      </c>
      <c r="F30" s="101" t="s">
        <v>12</v>
      </c>
    </row>
    <row r="31" spans="2:12" ht="12.5">
      <c r="B31" s="114">
        <v>45434.432488425926</v>
      </c>
      <c r="C31" s="100">
        <v>147</v>
      </c>
      <c r="D31" s="115">
        <v>14.04</v>
      </c>
      <c r="E31" s="98">
        <v>2063.8799999999997</v>
      </c>
      <c r="F31" s="101" t="s">
        <v>12</v>
      </c>
    </row>
    <row r="32" spans="2:12" ht="12.5">
      <c r="B32" s="114">
        <v>45434.439733796295</v>
      </c>
      <c r="C32" s="100">
        <v>72</v>
      </c>
      <c r="D32" s="115">
        <v>14.01</v>
      </c>
      <c r="E32" s="98">
        <v>1008.72</v>
      </c>
      <c r="F32" s="101" t="s">
        <v>12</v>
      </c>
    </row>
    <row r="33" spans="2:6" ht="12.5">
      <c r="B33" s="114">
        <v>45434.440115740741</v>
      </c>
      <c r="C33" s="100">
        <v>328</v>
      </c>
      <c r="D33" s="115">
        <v>14.01</v>
      </c>
      <c r="E33" s="98">
        <v>4595.28</v>
      </c>
      <c r="F33" s="101" t="s">
        <v>12</v>
      </c>
    </row>
    <row r="34" spans="2:6" ht="12.5">
      <c r="B34" s="114">
        <v>45434.440115740741</v>
      </c>
      <c r="C34" s="100">
        <v>456</v>
      </c>
      <c r="D34" s="115">
        <v>14.01</v>
      </c>
      <c r="E34" s="98">
        <v>6388.5599999999995</v>
      </c>
      <c r="F34" s="101" t="s">
        <v>12</v>
      </c>
    </row>
    <row r="35" spans="2:6" ht="12.5">
      <c r="B35" s="114">
        <v>45434.443379629629</v>
      </c>
      <c r="C35" s="100">
        <v>489</v>
      </c>
      <c r="D35" s="115">
        <v>14.04</v>
      </c>
      <c r="E35" s="98">
        <v>6865.5599999999995</v>
      </c>
      <c r="F35" s="101" t="s">
        <v>12</v>
      </c>
    </row>
    <row r="36" spans="2:6" ht="12.5">
      <c r="B36" s="114">
        <v>45434.458275462966</v>
      </c>
      <c r="C36" s="100">
        <v>475</v>
      </c>
      <c r="D36" s="115">
        <v>14.03</v>
      </c>
      <c r="E36" s="98">
        <v>6664.25</v>
      </c>
      <c r="F36" s="101" t="s">
        <v>12</v>
      </c>
    </row>
    <row r="37" spans="2:6" ht="12.5">
      <c r="B37" s="114">
        <v>45434.458275462966</v>
      </c>
      <c r="C37" s="100">
        <v>507</v>
      </c>
      <c r="D37" s="115">
        <v>14.03</v>
      </c>
      <c r="E37" s="98">
        <v>7113.21</v>
      </c>
      <c r="F37" s="101" t="s">
        <v>12</v>
      </c>
    </row>
    <row r="38" spans="2:6" ht="12.5">
      <c r="B38" s="114">
        <v>45434.458275462966</v>
      </c>
      <c r="C38" s="100">
        <v>35</v>
      </c>
      <c r="D38" s="115">
        <v>14.03</v>
      </c>
      <c r="E38" s="98">
        <v>491.04999999999995</v>
      </c>
      <c r="F38" s="101" t="s">
        <v>12</v>
      </c>
    </row>
    <row r="39" spans="2:6" ht="12.5">
      <c r="B39" s="114">
        <v>45434.462777777779</v>
      </c>
      <c r="C39" s="100">
        <v>474</v>
      </c>
      <c r="D39" s="115">
        <v>14.06</v>
      </c>
      <c r="E39" s="98">
        <v>6664.4400000000005</v>
      </c>
      <c r="F39" s="101" t="s">
        <v>12</v>
      </c>
    </row>
    <row r="40" spans="2:6" ht="12.5">
      <c r="B40" s="114">
        <v>45434.471886574072</v>
      </c>
      <c r="C40" s="100">
        <v>496</v>
      </c>
      <c r="D40" s="115">
        <v>14.02</v>
      </c>
      <c r="E40" s="98">
        <v>6953.92</v>
      </c>
      <c r="F40" s="101" t="s">
        <v>12</v>
      </c>
    </row>
    <row r="41" spans="2:6" ht="12.5">
      <c r="B41" s="114">
        <v>45434.476342592592</v>
      </c>
      <c r="C41" s="100">
        <v>515</v>
      </c>
      <c r="D41" s="115">
        <v>14.02</v>
      </c>
      <c r="E41" s="98">
        <v>7220.3</v>
      </c>
      <c r="F41" s="101" t="s">
        <v>12</v>
      </c>
    </row>
    <row r="42" spans="2:6" ht="12.5">
      <c r="B42" s="114">
        <v>45434.506944444445</v>
      </c>
      <c r="C42" s="100">
        <v>1018</v>
      </c>
      <c r="D42" s="115">
        <v>14.07</v>
      </c>
      <c r="E42" s="98">
        <v>14323.26</v>
      </c>
      <c r="F42" s="101" t="s">
        <v>12</v>
      </c>
    </row>
    <row r="43" spans="2:6" ht="12.5">
      <c r="B43" s="114">
        <v>45434.506944444445</v>
      </c>
      <c r="C43" s="100">
        <v>471</v>
      </c>
      <c r="D43" s="115">
        <v>14.07</v>
      </c>
      <c r="E43" s="98">
        <v>6626.97</v>
      </c>
      <c r="F43" s="101" t="s">
        <v>12</v>
      </c>
    </row>
    <row r="44" spans="2:6" ht="12.5">
      <c r="B44" s="114">
        <v>45434.506944444445</v>
      </c>
      <c r="C44" s="100">
        <v>516</v>
      </c>
      <c r="D44" s="115">
        <v>14.07</v>
      </c>
      <c r="E44" s="98">
        <v>7260.12</v>
      </c>
      <c r="F44" s="101" t="s">
        <v>12</v>
      </c>
    </row>
    <row r="45" spans="2:6" ht="12.5">
      <c r="B45" s="114">
        <v>45434.520370370374</v>
      </c>
      <c r="C45" s="100">
        <v>136</v>
      </c>
      <c r="D45" s="115">
        <v>14.06</v>
      </c>
      <c r="E45" s="98">
        <v>1912.16</v>
      </c>
      <c r="F45" s="101" t="s">
        <v>12</v>
      </c>
    </row>
    <row r="46" spans="2:6" ht="12.5">
      <c r="B46" s="114">
        <v>45434.53943287037</v>
      </c>
      <c r="C46" s="100">
        <v>206</v>
      </c>
      <c r="D46" s="115">
        <v>14.07</v>
      </c>
      <c r="E46" s="98">
        <v>2898.42</v>
      </c>
      <c r="F46" s="101" t="s">
        <v>12</v>
      </c>
    </row>
    <row r="47" spans="2:6" ht="12.5">
      <c r="B47" s="114">
        <v>45434.53943287037</v>
      </c>
      <c r="C47" s="100">
        <v>350</v>
      </c>
      <c r="D47" s="115">
        <v>14.07</v>
      </c>
      <c r="E47" s="98">
        <v>4924.5</v>
      </c>
      <c r="F47" s="101" t="s">
        <v>12</v>
      </c>
    </row>
    <row r="48" spans="2:6" ht="12.5">
      <c r="B48" s="114">
        <v>45434.539583333331</v>
      </c>
      <c r="C48" s="100">
        <v>590</v>
      </c>
      <c r="D48" s="115">
        <v>14.06</v>
      </c>
      <c r="E48" s="98">
        <v>8295.4</v>
      </c>
      <c r="F48" s="101" t="s">
        <v>12</v>
      </c>
    </row>
    <row r="49" spans="2:6" ht="12.5">
      <c r="B49" s="114">
        <v>45434.539583333331</v>
      </c>
      <c r="C49" s="100">
        <v>373</v>
      </c>
      <c r="D49" s="115">
        <v>14.06</v>
      </c>
      <c r="E49" s="98">
        <v>5244.38</v>
      </c>
      <c r="F49" s="101" t="s">
        <v>12</v>
      </c>
    </row>
    <row r="50" spans="2:6" ht="12.5">
      <c r="B50" s="114">
        <v>45434.539583333331</v>
      </c>
      <c r="C50" s="100">
        <v>595</v>
      </c>
      <c r="D50" s="115">
        <v>14.06</v>
      </c>
      <c r="E50" s="98">
        <v>8365.7000000000007</v>
      </c>
      <c r="F50" s="101" t="s">
        <v>12</v>
      </c>
    </row>
    <row r="51" spans="2:6" ht="12.5">
      <c r="B51" s="114">
        <v>45434.568182870367</v>
      </c>
      <c r="C51" s="100">
        <v>990</v>
      </c>
      <c r="D51" s="115">
        <v>14.07</v>
      </c>
      <c r="E51" s="98">
        <v>13929.300000000001</v>
      </c>
      <c r="F51" s="101" t="s">
        <v>12</v>
      </c>
    </row>
    <row r="52" spans="2:6" ht="12.5">
      <c r="B52" s="114">
        <v>45434.568182870367</v>
      </c>
      <c r="C52" s="100">
        <v>4</v>
      </c>
      <c r="D52" s="115">
        <v>14.07</v>
      </c>
      <c r="E52" s="98">
        <v>56.28</v>
      </c>
      <c r="F52" s="101" t="s">
        <v>12</v>
      </c>
    </row>
    <row r="53" spans="2:6" ht="12.5">
      <c r="B53" s="114">
        <v>45434.592361111114</v>
      </c>
      <c r="C53" s="100">
        <v>356</v>
      </c>
      <c r="D53" s="115">
        <v>14.05</v>
      </c>
      <c r="E53" s="98">
        <v>5001.8</v>
      </c>
      <c r="F53" s="101" t="s">
        <v>12</v>
      </c>
    </row>
    <row r="54" spans="2:6" ht="12.5">
      <c r="B54" s="114">
        <v>45434.592361111114</v>
      </c>
      <c r="C54" s="100">
        <v>636</v>
      </c>
      <c r="D54" s="115">
        <v>14.05</v>
      </c>
      <c r="E54" s="98">
        <v>8935.8000000000011</v>
      </c>
      <c r="F54" s="101" t="s">
        <v>12</v>
      </c>
    </row>
    <row r="55" spans="2:6" ht="12.5">
      <c r="B55" s="114">
        <v>45434.592361111114</v>
      </c>
      <c r="C55" s="100">
        <v>526</v>
      </c>
      <c r="D55" s="115">
        <v>14.05</v>
      </c>
      <c r="E55" s="98">
        <v>7390.3</v>
      </c>
      <c r="F55" s="101" t="s">
        <v>12</v>
      </c>
    </row>
    <row r="56" spans="2:6" ht="12.5">
      <c r="B56" s="114">
        <v>45434.610138888886</v>
      </c>
      <c r="C56" s="100">
        <v>592</v>
      </c>
      <c r="D56" s="115">
        <v>14.03</v>
      </c>
      <c r="E56" s="98">
        <v>8305.76</v>
      </c>
      <c r="F56" s="101" t="s">
        <v>12</v>
      </c>
    </row>
    <row r="57" spans="2:6" ht="12.5">
      <c r="B57" s="114">
        <v>45434.610138888886</v>
      </c>
      <c r="C57" s="100">
        <v>566</v>
      </c>
      <c r="D57" s="115">
        <v>14.03</v>
      </c>
      <c r="E57" s="98">
        <v>7940.98</v>
      </c>
      <c r="F57" s="101" t="s">
        <v>12</v>
      </c>
    </row>
    <row r="58" spans="2:6" ht="12.5">
      <c r="B58" s="114">
        <v>45434.617407407408</v>
      </c>
      <c r="C58" s="100">
        <v>8</v>
      </c>
      <c r="D58" s="115">
        <v>14.01</v>
      </c>
      <c r="E58" s="98">
        <v>112.08</v>
      </c>
      <c r="F58" s="101" t="s">
        <v>12</v>
      </c>
    </row>
    <row r="59" spans="2:6" ht="12.5">
      <c r="B59" s="114">
        <v>45434.622928240744</v>
      </c>
      <c r="C59" s="100">
        <v>44</v>
      </c>
      <c r="D59" s="115">
        <v>14.01</v>
      </c>
      <c r="E59" s="98">
        <v>616.43999999999994</v>
      </c>
      <c r="F59" s="101" t="s">
        <v>12</v>
      </c>
    </row>
    <row r="60" spans="2:6" ht="12.5">
      <c r="B60" s="114">
        <v>45434.624120370368</v>
      </c>
      <c r="C60" s="100">
        <v>58</v>
      </c>
      <c r="D60" s="115">
        <v>14.01</v>
      </c>
      <c r="E60" s="98">
        <v>812.58</v>
      </c>
      <c r="F60" s="101" t="s">
        <v>12</v>
      </c>
    </row>
    <row r="61" spans="2:6" ht="12.5">
      <c r="B61" s="114">
        <v>45434.632337962961</v>
      </c>
      <c r="C61" s="100">
        <v>533</v>
      </c>
      <c r="D61" s="115">
        <v>14.02</v>
      </c>
      <c r="E61" s="98">
        <v>7472.66</v>
      </c>
      <c r="F61" s="101" t="s">
        <v>12</v>
      </c>
    </row>
    <row r="62" spans="2:6" ht="12.5">
      <c r="B62" s="114">
        <v>45434.633414351854</v>
      </c>
      <c r="C62" s="100">
        <v>65</v>
      </c>
      <c r="D62" s="115">
        <v>14.01</v>
      </c>
      <c r="E62" s="98">
        <v>910.65</v>
      </c>
      <c r="F62" s="101" t="s">
        <v>12</v>
      </c>
    </row>
    <row r="63" spans="2:6" ht="12.5">
      <c r="B63" s="114">
        <v>45434.634571759256</v>
      </c>
      <c r="C63" s="100">
        <v>54</v>
      </c>
      <c r="D63" s="115">
        <v>14.01</v>
      </c>
      <c r="E63" s="98">
        <v>756.54</v>
      </c>
      <c r="F63" s="101" t="s">
        <v>12</v>
      </c>
    </row>
    <row r="64" spans="2:6" ht="12.5">
      <c r="B64" s="114">
        <v>45434.638298611113</v>
      </c>
      <c r="C64" s="100">
        <v>8</v>
      </c>
      <c r="D64" s="115">
        <v>14.01</v>
      </c>
      <c r="E64" s="98">
        <v>112.08</v>
      </c>
      <c r="F64" s="101" t="s">
        <v>12</v>
      </c>
    </row>
    <row r="65" spans="2:6" ht="12.5">
      <c r="B65" s="114">
        <v>45434.640347222223</v>
      </c>
      <c r="C65" s="100">
        <v>74</v>
      </c>
      <c r="D65" s="115">
        <v>14.01</v>
      </c>
      <c r="E65" s="98">
        <v>1036.74</v>
      </c>
      <c r="F65" s="101" t="s">
        <v>12</v>
      </c>
    </row>
    <row r="66" spans="2:6" ht="12.5">
      <c r="B66" s="114">
        <v>45434.642129629632</v>
      </c>
      <c r="C66" s="100">
        <v>510</v>
      </c>
      <c r="D66" s="115">
        <v>14.01</v>
      </c>
      <c r="E66" s="98">
        <v>7145.0999999999995</v>
      </c>
      <c r="F66" s="101" t="s">
        <v>12</v>
      </c>
    </row>
    <row r="67" spans="2:6" ht="12.5">
      <c r="B67" s="114">
        <v>45434.642129629632</v>
      </c>
      <c r="C67" s="100">
        <v>207</v>
      </c>
      <c r="D67" s="115">
        <v>14.01</v>
      </c>
      <c r="E67" s="98">
        <v>2900.07</v>
      </c>
      <c r="F67" s="101" t="s">
        <v>12</v>
      </c>
    </row>
    <row r="68" spans="2:6" ht="12.5">
      <c r="B68" s="114">
        <v>45434.642129629632</v>
      </c>
      <c r="C68" s="100">
        <v>444</v>
      </c>
      <c r="D68" s="115">
        <v>14.01</v>
      </c>
      <c r="E68" s="98">
        <v>6220.44</v>
      </c>
      <c r="F68" s="101" t="s">
        <v>12</v>
      </c>
    </row>
    <row r="69" spans="2:6" ht="12.5">
      <c r="B69" s="114">
        <v>45434.642129629632</v>
      </c>
      <c r="C69" s="100">
        <v>36</v>
      </c>
      <c r="D69" s="115">
        <v>14.01</v>
      </c>
      <c r="E69" s="98">
        <v>504.36</v>
      </c>
      <c r="F69" s="101" t="s">
        <v>12</v>
      </c>
    </row>
    <row r="70" spans="2:6" ht="12.5">
      <c r="B70" s="114">
        <v>45434.643587962964</v>
      </c>
      <c r="C70" s="100">
        <v>35</v>
      </c>
      <c r="D70" s="115">
        <v>14</v>
      </c>
      <c r="E70" s="98">
        <v>490</v>
      </c>
      <c r="F70" s="101" t="s">
        <v>12</v>
      </c>
    </row>
    <row r="71" spans="2:6" ht="12.5">
      <c r="B71" s="114">
        <v>45434.645983796298</v>
      </c>
      <c r="C71" s="100">
        <v>482</v>
      </c>
      <c r="D71" s="115">
        <v>13.99</v>
      </c>
      <c r="E71" s="98">
        <v>6743.18</v>
      </c>
      <c r="F71" s="101" t="s">
        <v>12</v>
      </c>
    </row>
    <row r="72" spans="2:6" ht="12.5">
      <c r="B72" s="114">
        <v>45434.655219907407</v>
      </c>
      <c r="C72" s="100">
        <v>1033</v>
      </c>
      <c r="D72" s="115">
        <v>13.99</v>
      </c>
      <c r="E72" s="98">
        <v>14451.67</v>
      </c>
      <c r="F72" s="101" t="s">
        <v>12</v>
      </c>
    </row>
    <row r="73" spans="2:6" ht="12.5">
      <c r="B73" s="114">
        <v>45434.662800925929</v>
      </c>
      <c r="C73" s="100">
        <v>508</v>
      </c>
      <c r="D73" s="115">
        <v>13.93</v>
      </c>
      <c r="E73" s="98">
        <v>7076.44</v>
      </c>
      <c r="F73" s="101" t="s">
        <v>12</v>
      </c>
    </row>
    <row r="74" spans="2:6" ht="12.5">
      <c r="B74" s="114">
        <v>45434.667557870373</v>
      </c>
      <c r="C74" s="100">
        <v>532</v>
      </c>
      <c r="D74" s="115">
        <v>13.91</v>
      </c>
      <c r="E74" s="98">
        <v>7400.12</v>
      </c>
      <c r="F74" s="101" t="s">
        <v>12</v>
      </c>
    </row>
    <row r="75" spans="2:6" ht="12.5">
      <c r="B75" s="114">
        <v>45434.667557870373</v>
      </c>
      <c r="C75" s="100">
        <v>516</v>
      </c>
      <c r="D75" s="115">
        <v>13.92</v>
      </c>
      <c r="E75" s="98">
        <v>7182.72</v>
      </c>
      <c r="F75" s="101" t="s">
        <v>12</v>
      </c>
    </row>
    <row r="76" spans="2:6" ht="12.5">
      <c r="B76" s="114">
        <v>45434.676620370374</v>
      </c>
      <c r="C76" s="100">
        <v>505</v>
      </c>
      <c r="D76" s="115">
        <v>13.88</v>
      </c>
      <c r="E76" s="98">
        <v>7009.4000000000005</v>
      </c>
      <c r="F76" s="101" t="s">
        <v>12</v>
      </c>
    </row>
    <row r="77" spans="2:6" ht="12.5">
      <c r="B77" s="114">
        <v>45434.683275462965</v>
      </c>
      <c r="C77" s="100">
        <v>525</v>
      </c>
      <c r="D77" s="115">
        <v>13.87</v>
      </c>
      <c r="E77" s="98">
        <v>7281.75</v>
      </c>
      <c r="F77" s="101" t="s">
        <v>12</v>
      </c>
    </row>
    <row r="78" spans="2:6" ht="12.5">
      <c r="B78" s="114">
        <v>45434.686284722222</v>
      </c>
      <c r="C78" s="100">
        <v>499</v>
      </c>
      <c r="D78" s="115">
        <v>13.86</v>
      </c>
      <c r="E78" s="98">
        <v>6916.1399999999994</v>
      </c>
      <c r="F78" s="101" t="s">
        <v>12</v>
      </c>
    </row>
    <row r="79" spans="2:6" ht="12.5">
      <c r="B79" s="114">
        <v>45434.686284722222</v>
      </c>
      <c r="C79" s="100">
        <v>477</v>
      </c>
      <c r="D79" s="115">
        <v>13.86</v>
      </c>
      <c r="E79" s="98">
        <v>6611.2199999999993</v>
      </c>
      <c r="F79" s="101" t="s">
        <v>12</v>
      </c>
    </row>
    <row r="80" spans="2:6" ht="12.5">
      <c r="B80" s="114">
        <v>45434.698182870372</v>
      </c>
      <c r="C80" s="100">
        <v>501</v>
      </c>
      <c r="D80" s="115">
        <v>13.86</v>
      </c>
      <c r="E80" s="98">
        <v>6943.86</v>
      </c>
      <c r="F80" s="101" t="s">
        <v>12</v>
      </c>
    </row>
    <row r="81" spans="2:6" ht="12.5">
      <c r="B81" s="114">
        <v>45434.698182870372</v>
      </c>
      <c r="C81" s="100">
        <v>263</v>
      </c>
      <c r="D81" s="115">
        <v>13.86</v>
      </c>
      <c r="E81" s="98">
        <v>3645.18</v>
      </c>
      <c r="F81" s="101" t="s">
        <v>12</v>
      </c>
    </row>
    <row r="82" spans="2:6" ht="12.5">
      <c r="B82" s="114">
        <v>45434.698182870372</v>
      </c>
      <c r="C82" s="100">
        <v>502</v>
      </c>
      <c r="D82" s="115">
        <v>13.86</v>
      </c>
      <c r="E82" s="98">
        <v>6957.7199999999993</v>
      </c>
      <c r="F82" s="101" t="s">
        <v>12</v>
      </c>
    </row>
    <row r="83" spans="2:6" ht="12.5">
      <c r="B83" s="114">
        <v>45434.698182870372</v>
      </c>
      <c r="C83" s="100">
        <v>19</v>
      </c>
      <c r="D83" s="115">
        <v>13.86</v>
      </c>
      <c r="E83" s="98">
        <v>263.33999999999997</v>
      </c>
      <c r="F83" s="101" t="s">
        <v>12</v>
      </c>
    </row>
    <row r="84" spans="2:6" ht="12.5">
      <c r="B84" s="114">
        <v>45434.698182870372</v>
      </c>
      <c r="C84" s="100">
        <v>249</v>
      </c>
      <c r="D84" s="115">
        <v>13.86</v>
      </c>
      <c r="E84" s="98">
        <v>3451.14</v>
      </c>
      <c r="F84" s="101" t="s">
        <v>12</v>
      </c>
    </row>
    <row r="85" spans="2:6" ht="12.5">
      <c r="B85" s="114">
        <v>45434.698182870372</v>
      </c>
      <c r="C85" s="100">
        <v>19</v>
      </c>
      <c r="D85" s="115">
        <v>13.86</v>
      </c>
      <c r="E85" s="98">
        <v>263.33999999999997</v>
      </c>
      <c r="F85" s="101" t="s">
        <v>12</v>
      </c>
    </row>
    <row r="86" spans="2:6" ht="12.5">
      <c r="B86" s="114">
        <v>45434.698182870372</v>
      </c>
      <c r="C86" s="100">
        <v>234</v>
      </c>
      <c r="D86" s="115">
        <v>13.86</v>
      </c>
      <c r="E86" s="98">
        <v>3243.24</v>
      </c>
      <c r="F86" s="101" t="s">
        <v>12</v>
      </c>
    </row>
    <row r="87" spans="2:6" ht="12.5">
      <c r="B87" s="114">
        <v>45434.698182870372</v>
      </c>
      <c r="C87" s="100">
        <v>263</v>
      </c>
      <c r="D87" s="115">
        <v>13.86</v>
      </c>
      <c r="E87" s="98">
        <v>3645.18</v>
      </c>
      <c r="F87" s="101" t="s">
        <v>12</v>
      </c>
    </row>
    <row r="88" spans="2:6" ht="12.5">
      <c r="B88" s="114">
        <v>45434.69976851852</v>
      </c>
      <c r="C88" s="100">
        <v>1153</v>
      </c>
      <c r="D88" s="115">
        <v>13.87</v>
      </c>
      <c r="E88" s="98">
        <v>15992.109999999999</v>
      </c>
      <c r="F88" s="101" t="s">
        <v>12</v>
      </c>
    </row>
    <row r="89" spans="2:6" ht="12.5">
      <c r="B89" s="114">
        <v>45434.703692129631</v>
      </c>
      <c r="C89" s="100">
        <v>482</v>
      </c>
      <c r="D89" s="115">
        <v>13.86</v>
      </c>
      <c r="E89" s="98">
        <v>6680.5199999999995</v>
      </c>
      <c r="F89" s="101" t="s">
        <v>12</v>
      </c>
    </row>
    <row r="90" spans="2:6" ht="12.5">
      <c r="B90" s="114">
        <v>45434.703692129631</v>
      </c>
      <c r="C90" s="100">
        <v>420</v>
      </c>
      <c r="D90" s="115">
        <v>13.86</v>
      </c>
      <c r="E90" s="98">
        <v>5821.2</v>
      </c>
      <c r="F90" s="101" t="s">
        <v>12</v>
      </c>
    </row>
    <row r="91" spans="2:6" ht="12.5">
      <c r="B91" s="114">
        <v>45434.703692129631</v>
      </c>
      <c r="C91" s="100">
        <v>339</v>
      </c>
      <c r="D91" s="115">
        <v>13.86</v>
      </c>
      <c r="E91" s="98">
        <v>4698.54</v>
      </c>
      <c r="F91" s="101" t="s">
        <v>12</v>
      </c>
    </row>
    <row r="92" spans="2:6" ht="12.5">
      <c r="B92" s="114">
        <v>45434.703692129631</v>
      </c>
      <c r="C92" s="100">
        <v>213</v>
      </c>
      <c r="D92" s="115">
        <v>13.86</v>
      </c>
      <c r="E92" s="98">
        <v>2952.18</v>
      </c>
      <c r="F92" s="101" t="s">
        <v>12</v>
      </c>
    </row>
    <row r="93" spans="2:6" ht="12.5">
      <c r="B93" s="114">
        <v>45434.703692129631</v>
      </c>
      <c r="C93" s="100">
        <v>213</v>
      </c>
      <c r="D93" s="115">
        <v>13.86</v>
      </c>
      <c r="E93" s="98">
        <v>2952.18</v>
      </c>
      <c r="F93" s="101" t="s">
        <v>12</v>
      </c>
    </row>
    <row r="94" spans="2:6" ht="12.5">
      <c r="B94" s="114">
        <v>45434.703692129631</v>
      </c>
      <c r="C94" s="100">
        <v>213</v>
      </c>
      <c r="D94" s="115">
        <v>13.86</v>
      </c>
      <c r="E94" s="98">
        <v>2952.18</v>
      </c>
      <c r="F94" s="101" t="s">
        <v>12</v>
      </c>
    </row>
    <row r="95" spans="2:6" ht="12.5">
      <c r="B95" s="114">
        <v>45434.703692129631</v>
      </c>
      <c r="C95" s="100">
        <v>552</v>
      </c>
      <c r="D95" s="115">
        <v>13.86</v>
      </c>
      <c r="E95" s="98">
        <v>7650.7199999999993</v>
      </c>
      <c r="F95" s="101" t="s">
        <v>12</v>
      </c>
    </row>
    <row r="96" spans="2:6" ht="12.5">
      <c r="B96" s="114">
        <v>45434.716469907406</v>
      </c>
      <c r="C96" s="100">
        <v>169</v>
      </c>
      <c r="D96" s="115">
        <v>13.83</v>
      </c>
      <c r="E96" s="98">
        <v>2337.27</v>
      </c>
      <c r="F96" s="101" t="s">
        <v>12</v>
      </c>
    </row>
    <row r="97" spans="2:6" ht="12.5">
      <c r="B97" s="114">
        <v>45434.716469907406</v>
      </c>
      <c r="C97" s="100">
        <v>350</v>
      </c>
      <c r="D97" s="115">
        <v>13.83</v>
      </c>
      <c r="E97" s="98">
        <v>4840.5</v>
      </c>
      <c r="F97" s="101" t="s">
        <v>12</v>
      </c>
    </row>
    <row r="98" spans="2:6" ht="12.5">
      <c r="B98" s="114">
        <v>45434.716469907406</v>
      </c>
      <c r="C98" s="100">
        <v>38</v>
      </c>
      <c r="D98" s="115">
        <v>13.83</v>
      </c>
      <c r="E98" s="98">
        <v>525.54</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55A6-8299-4A5A-99C6-FA9110ABEC3E}">
  <sheetPr codeName="Sheet4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45433</v>
      </c>
      <c r="C15" s="83">
        <f>SUMIF(F20:F5000,F15,C20:C5000)</f>
        <v>20705</v>
      </c>
      <c r="D15" s="84">
        <f>E15/C15</f>
        <v>14.023010383965223</v>
      </c>
      <c r="E15" s="84">
        <f>SUMIF(F20:F5000,F15,E20:E5000)</f>
        <v>290346.42999999993</v>
      </c>
      <c r="F15" s="85" t="s">
        <v>12</v>
      </c>
    </row>
    <row r="16" spans="2:10">
      <c r="B16" s="82">
        <v>45433</v>
      </c>
      <c r="C16" s="83">
        <f>SUMIF(F20:F5001,F16,C20:C5001)</f>
        <v>0</v>
      </c>
      <c r="D16" s="84">
        <v>0</v>
      </c>
      <c r="E16" s="84">
        <f>SUMIF(F20:F5001,F16,E20:E5001)</f>
        <v>0</v>
      </c>
      <c r="F16" s="85" t="s">
        <v>22</v>
      </c>
    </row>
    <row r="17" spans="2:12" ht="12.5">
      <c r="B17" s="82">
        <v>45433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45433.37976851852</v>
      </c>
      <c r="C20" s="100">
        <v>654</v>
      </c>
      <c r="D20" s="115">
        <v>13.85</v>
      </c>
      <c r="E20" s="98">
        <v>9057.9</v>
      </c>
      <c r="F20" s="101" t="s">
        <v>12</v>
      </c>
      <c r="G20" s="116"/>
      <c r="H20" s="113"/>
      <c r="I20" s="113"/>
      <c r="J20" s="113"/>
      <c r="K20" s="113"/>
    </row>
    <row r="21" spans="2:12" ht="12.5">
      <c r="B21" s="114">
        <v>45433.38008101852</v>
      </c>
      <c r="C21" s="100">
        <v>599</v>
      </c>
      <c r="D21" s="115">
        <v>13.84</v>
      </c>
      <c r="E21" s="98">
        <v>8290.16</v>
      </c>
      <c r="F21" s="94" t="s">
        <v>12</v>
      </c>
    </row>
    <row r="22" spans="2:12" ht="12.5">
      <c r="B22" s="114">
        <v>45433.391458333332</v>
      </c>
      <c r="C22" s="100">
        <v>511</v>
      </c>
      <c r="D22" s="115">
        <v>13.8</v>
      </c>
      <c r="E22" s="98">
        <v>7051.8</v>
      </c>
      <c r="F22" s="94" t="s">
        <v>12</v>
      </c>
    </row>
    <row r="23" spans="2:12" ht="12.5">
      <c r="B23" s="114">
        <v>45433.391458333332</v>
      </c>
      <c r="C23" s="100">
        <v>205</v>
      </c>
      <c r="D23" s="115">
        <v>13.8</v>
      </c>
      <c r="E23" s="98">
        <v>2829</v>
      </c>
      <c r="F23" s="101" t="s">
        <v>12</v>
      </c>
    </row>
    <row r="24" spans="2:12" ht="12.5">
      <c r="B24" s="114">
        <v>45433.393090277779</v>
      </c>
      <c r="C24" s="100">
        <v>291</v>
      </c>
      <c r="D24" s="115">
        <v>13.8</v>
      </c>
      <c r="E24" s="98">
        <v>4015.8</v>
      </c>
      <c r="F24" s="101" t="s">
        <v>12</v>
      </c>
    </row>
    <row r="25" spans="2:12" ht="12.5">
      <c r="B25" s="114">
        <v>45433.393090277779</v>
      </c>
      <c r="C25" s="100">
        <v>293</v>
      </c>
      <c r="D25" s="115">
        <v>13.8</v>
      </c>
      <c r="E25" s="98">
        <v>4043.4</v>
      </c>
      <c r="F25" s="101" t="s">
        <v>12</v>
      </c>
    </row>
    <row r="26" spans="2:12" ht="12.5">
      <c r="B26" s="114">
        <v>45433.395868055559</v>
      </c>
      <c r="C26" s="100">
        <v>369</v>
      </c>
      <c r="D26" s="115">
        <v>13.8</v>
      </c>
      <c r="E26" s="98">
        <v>5092.2</v>
      </c>
      <c r="F26" s="101" t="s">
        <v>12</v>
      </c>
    </row>
    <row r="27" spans="2:12" ht="12.5">
      <c r="B27" s="114">
        <v>45433.395868055559</v>
      </c>
      <c r="C27" s="100">
        <v>293</v>
      </c>
      <c r="D27" s="115">
        <v>13.8</v>
      </c>
      <c r="E27" s="98">
        <v>4043.4</v>
      </c>
      <c r="F27" s="101" t="s">
        <v>12</v>
      </c>
    </row>
    <row r="28" spans="2:12" ht="12.5">
      <c r="B28" s="114">
        <v>45433.40425925926</v>
      </c>
      <c r="C28" s="100">
        <v>608</v>
      </c>
      <c r="D28" s="115">
        <v>13.86</v>
      </c>
      <c r="E28" s="98">
        <v>8426.8799999999992</v>
      </c>
      <c r="F28" s="101" t="s">
        <v>12</v>
      </c>
    </row>
    <row r="29" spans="2:12" ht="12.5">
      <c r="B29" s="114">
        <v>45433.410578703704</v>
      </c>
      <c r="C29" s="100">
        <v>200</v>
      </c>
      <c r="D29" s="115">
        <v>13.82</v>
      </c>
      <c r="E29" s="98">
        <v>2764</v>
      </c>
      <c r="F29" s="101" t="s">
        <v>12</v>
      </c>
    </row>
    <row r="30" spans="2:12" ht="12.5">
      <c r="B30" s="114">
        <v>45433.410578703704</v>
      </c>
      <c r="C30" s="100">
        <v>502</v>
      </c>
      <c r="D30" s="115">
        <v>13.82</v>
      </c>
      <c r="E30" s="98">
        <v>6937.64</v>
      </c>
      <c r="F30" s="101" t="s">
        <v>12</v>
      </c>
    </row>
    <row r="31" spans="2:12" ht="12.5">
      <c r="B31" s="114">
        <v>45433.431932870371</v>
      </c>
      <c r="C31" s="100">
        <v>696</v>
      </c>
      <c r="D31" s="115">
        <v>13.82</v>
      </c>
      <c r="E31" s="98">
        <v>9618.7199999999993</v>
      </c>
      <c r="F31" s="101" t="s">
        <v>12</v>
      </c>
    </row>
    <row r="32" spans="2:12" ht="12.5">
      <c r="B32" s="114">
        <v>45433.443078703705</v>
      </c>
      <c r="C32" s="100">
        <v>327</v>
      </c>
      <c r="D32" s="115">
        <v>13.84</v>
      </c>
      <c r="E32" s="98">
        <v>4525.68</v>
      </c>
      <c r="F32" s="101" t="s">
        <v>12</v>
      </c>
    </row>
    <row r="33" spans="2:6" ht="12.5">
      <c r="B33" s="114">
        <v>45433.443078703705</v>
      </c>
      <c r="C33" s="100">
        <v>314</v>
      </c>
      <c r="D33" s="115">
        <v>13.84</v>
      </c>
      <c r="E33" s="98">
        <v>4345.76</v>
      </c>
      <c r="F33" s="101" t="s">
        <v>12</v>
      </c>
    </row>
    <row r="34" spans="2:6" ht="12.5">
      <c r="B34" s="114">
        <v>45433.464189814818</v>
      </c>
      <c r="C34" s="100">
        <v>613</v>
      </c>
      <c r="D34" s="115">
        <v>13.83</v>
      </c>
      <c r="E34" s="98">
        <v>8477.7900000000009</v>
      </c>
      <c r="F34" s="101" t="s">
        <v>12</v>
      </c>
    </row>
    <row r="35" spans="2:6" ht="12.5">
      <c r="B35" s="114">
        <v>45433.467835648145</v>
      </c>
      <c r="C35" s="100">
        <v>688</v>
      </c>
      <c r="D35" s="115">
        <v>13.81</v>
      </c>
      <c r="E35" s="98">
        <v>9501.2800000000007</v>
      </c>
      <c r="F35" s="101" t="s">
        <v>12</v>
      </c>
    </row>
    <row r="36" spans="2:6" ht="12.5">
      <c r="B36" s="114">
        <v>45433.481481481482</v>
      </c>
      <c r="C36" s="100">
        <v>678</v>
      </c>
      <c r="D36" s="115">
        <v>13.89</v>
      </c>
      <c r="E36" s="98">
        <v>9417.42</v>
      </c>
      <c r="F36" s="101" t="s">
        <v>12</v>
      </c>
    </row>
    <row r="37" spans="2:6" ht="12.5">
      <c r="B37" s="114">
        <v>45433.496377314812</v>
      </c>
      <c r="C37" s="100">
        <v>589</v>
      </c>
      <c r="D37" s="115">
        <v>13.9</v>
      </c>
      <c r="E37" s="98">
        <v>8187.1</v>
      </c>
      <c r="F37" s="101" t="s">
        <v>12</v>
      </c>
    </row>
    <row r="38" spans="2:6" ht="12.5">
      <c r="B38" s="114">
        <v>45433.520868055559</v>
      </c>
      <c r="C38" s="100">
        <v>675</v>
      </c>
      <c r="D38" s="115">
        <v>13.97</v>
      </c>
      <c r="E38" s="98">
        <v>9429.75</v>
      </c>
      <c r="F38" s="101" t="s">
        <v>12</v>
      </c>
    </row>
    <row r="39" spans="2:6" ht="12.5">
      <c r="B39" s="114">
        <v>45433.553344907406</v>
      </c>
      <c r="C39" s="100">
        <v>629</v>
      </c>
      <c r="D39" s="115">
        <v>14.04</v>
      </c>
      <c r="E39" s="98">
        <v>8831.16</v>
      </c>
      <c r="F39" s="101" t="s">
        <v>12</v>
      </c>
    </row>
    <row r="40" spans="2:6" ht="12.5">
      <c r="B40" s="114">
        <v>45433.553344907406</v>
      </c>
      <c r="C40" s="100">
        <v>681</v>
      </c>
      <c r="D40" s="115">
        <v>14.04</v>
      </c>
      <c r="E40" s="98">
        <v>9561.24</v>
      </c>
      <c r="F40" s="101" t="s">
        <v>12</v>
      </c>
    </row>
    <row r="41" spans="2:6" ht="12.5">
      <c r="B41" s="114">
        <v>45433.564027777778</v>
      </c>
      <c r="C41" s="100">
        <v>686</v>
      </c>
      <c r="D41" s="115">
        <v>14.08</v>
      </c>
      <c r="E41" s="98">
        <v>9658.8799999999992</v>
      </c>
      <c r="F41" s="101" t="s">
        <v>12</v>
      </c>
    </row>
    <row r="42" spans="2:6" ht="12.5">
      <c r="B42" s="114">
        <v>45433.565138888887</v>
      </c>
      <c r="C42" s="100">
        <v>671</v>
      </c>
      <c r="D42" s="115">
        <v>14.07</v>
      </c>
      <c r="E42" s="98">
        <v>9440.9699999999993</v>
      </c>
      <c r="F42" s="101" t="s">
        <v>12</v>
      </c>
    </row>
    <row r="43" spans="2:6" ht="12.5">
      <c r="B43" s="114">
        <v>45433.573935185188</v>
      </c>
      <c r="C43" s="100">
        <v>666</v>
      </c>
      <c r="D43" s="115">
        <v>14.11</v>
      </c>
      <c r="E43" s="98">
        <v>9397.26</v>
      </c>
      <c r="F43" s="101" t="s">
        <v>12</v>
      </c>
    </row>
    <row r="44" spans="2:6" ht="12.5">
      <c r="B44" s="114">
        <v>45433.596782407411</v>
      </c>
      <c r="C44" s="100">
        <v>487</v>
      </c>
      <c r="D44" s="115">
        <v>14.13</v>
      </c>
      <c r="E44" s="98">
        <v>6881.31</v>
      </c>
      <c r="F44" s="101" t="s">
        <v>12</v>
      </c>
    </row>
    <row r="45" spans="2:6" ht="12.5">
      <c r="B45" s="114">
        <v>45433.596782407411</v>
      </c>
      <c r="C45" s="100">
        <v>134</v>
      </c>
      <c r="D45" s="115">
        <v>14.13</v>
      </c>
      <c r="E45" s="98">
        <v>1893.42</v>
      </c>
      <c r="F45" s="101" t="s">
        <v>12</v>
      </c>
    </row>
    <row r="46" spans="2:6" ht="12.5">
      <c r="B46" s="114">
        <v>45433.612696759257</v>
      </c>
      <c r="C46" s="100">
        <v>320</v>
      </c>
      <c r="D46" s="115">
        <v>14.15</v>
      </c>
      <c r="E46" s="98">
        <v>4528</v>
      </c>
      <c r="F46" s="101" t="s">
        <v>12</v>
      </c>
    </row>
    <row r="47" spans="2:6" ht="12.5">
      <c r="B47" s="114">
        <v>45433.612696759257</v>
      </c>
      <c r="C47" s="100">
        <v>367</v>
      </c>
      <c r="D47" s="115">
        <v>14.15</v>
      </c>
      <c r="E47" s="98">
        <v>5193.05</v>
      </c>
      <c r="F47" s="101" t="s">
        <v>12</v>
      </c>
    </row>
    <row r="48" spans="2:6" ht="12.5">
      <c r="B48" s="114">
        <v>45433.623819444445</v>
      </c>
      <c r="C48" s="100">
        <v>721</v>
      </c>
      <c r="D48" s="115">
        <v>14.24</v>
      </c>
      <c r="E48" s="98">
        <v>10267.040000000001</v>
      </c>
      <c r="F48" s="101" t="s">
        <v>12</v>
      </c>
    </row>
    <row r="49" spans="2:6" ht="12.5">
      <c r="B49" s="114">
        <v>45433.634988425925</v>
      </c>
      <c r="C49" s="100">
        <v>689</v>
      </c>
      <c r="D49" s="115">
        <v>14.2</v>
      </c>
      <c r="E49" s="98">
        <v>9783.7999999999993</v>
      </c>
      <c r="F49" s="101" t="s">
        <v>12</v>
      </c>
    </row>
    <row r="50" spans="2:6" ht="12.5">
      <c r="B50" s="114">
        <v>45433.649965277778</v>
      </c>
      <c r="C50" s="100">
        <v>160</v>
      </c>
      <c r="D50" s="115">
        <v>14.2</v>
      </c>
      <c r="E50" s="98">
        <v>2272</v>
      </c>
      <c r="F50" s="101" t="s">
        <v>12</v>
      </c>
    </row>
    <row r="51" spans="2:6" ht="12.5">
      <c r="B51" s="114">
        <v>45433.650578703702</v>
      </c>
      <c r="C51" s="100">
        <v>679</v>
      </c>
      <c r="D51" s="115">
        <v>14.2</v>
      </c>
      <c r="E51" s="98">
        <v>9641.7999999999993</v>
      </c>
      <c r="F51" s="101" t="s">
        <v>12</v>
      </c>
    </row>
    <row r="52" spans="2:6" ht="12.5">
      <c r="B52" s="114">
        <v>45433.650578703702</v>
      </c>
      <c r="C52" s="100">
        <v>504</v>
      </c>
      <c r="D52" s="115">
        <v>14.2</v>
      </c>
      <c r="E52" s="98">
        <v>7156.7999999999993</v>
      </c>
      <c r="F52" s="101" t="s">
        <v>12</v>
      </c>
    </row>
    <row r="53" spans="2:6" ht="12.5">
      <c r="B53" s="114">
        <v>45433.656550925924</v>
      </c>
      <c r="C53" s="100">
        <v>706</v>
      </c>
      <c r="D53" s="115">
        <v>14.17</v>
      </c>
      <c r="E53" s="98">
        <v>10004.02</v>
      </c>
      <c r="F53" s="101" t="s">
        <v>12</v>
      </c>
    </row>
    <row r="54" spans="2:6" ht="12.5">
      <c r="B54" s="114">
        <v>45433.700497685182</v>
      </c>
      <c r="C54" s="100">
        <v>984</v>
      </c>
      <c r="D54" s="115">
        <v>14.21</v>
      </c>
      <c r="E54" s="98">
        <v>13982.640000000001</v>
      </c>
      <c r="F54" s="101" t="s">
        <v>12</v>
      </c>
    </row>
    <row r="55" spans="2:6" ht="12.5">
      <c r="B55" s="114">
        <v>45433.700497685182</v>
      </c>
      <c r="C55" s="100">
        <v>16</v>
      </c>
      <c r="D55" s="115">
        <v>14.21</v>
      </c>
      <c r="E55" s="98">
        <v>227.36</v>
      </c>
      <c r="F55" s="101" t="s">
        <v>12</v>
      </c>
    </row>
    <row r="56" spans="2:6" ht="12.5">
      <c r="B56" s="114">
        <v>45433.702592592592</v>
      </c>
      <c r="C56" s="100">
        <v>1000</v>
      </c>
      <c r="D56" s="115">
        <v>14.21</v>
      </c>
      <c r="E56" s="98">
        <v>14210</v>
      </c>
      <c r="F56" s="101" t="s">
        <v>12</v>
      </c>
    </row>
    <row r="57" spans="2:6" ht="12.5">
      <c r="B57" s="114">
        <v>45433.715254629627</v>
      </c>
      <c r="C57" s="100">
        <v>344</v>
      </c>
      <c r="D57" s="115">
        <v>14.24</v>
      </c>
      <c r="E57" s="98">
        <v>4898.5600000000004</v>
      </c>
      <c r="F57" s="101" t="s">
        <v>12</v>
      </c>
    </row>
    <row r="58" spans="2:6" ht="12.5">
      <c r="B58" s="114">
        <v>45433.715254629627</v>
      </c>
      <c r="C58" s="100">
        <v>656</v>
      </c>
      <c r="D58" s="115">
        <v>14.24</v>
      </c>
      <c r="E58" s="98">
        <v>9341.44</v>
      </c>
      <c r="F58" s="101" t="s">
        <v>12</v>
      </c>
    </row>
    <row r="59" spans="2:6" ht="12.5">
      <c r="B59" s="114">
        <v>45433.716006944444</v>
      </c>
      <c r="C59" s="100">
        <v>500</v>
      </c>
      <c r="D59" s="115">
        <v>14.24</v>
      </c>
      <c r="E59" s="98">
        <v>7120</v>
      </c>
      <c r="F59" s="101" t="s">
        <v>12</v>
      </c>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A059B-52C8-4943-A4D5-CD866BF8DFE3}">
  <sheetPr codeName="Sheet4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45432</v>
      </c>
      <c r="C15" s="83">
        <f>SUMIF(F20:F5000,F15,C20:C5000)</f>
        <v>42968</v>
      </c>
      <c r="D15" s="84">
        <f>E15/C15</f>
        <v>13.902530022342207</v>
      </c>
      <c r="E15" s="84">
        <f>SUMIF(F20:F5000,F15,E20:E5000)</f>
        <v>597363.90999999992</v>
      </c>
      <c r="F15" s="85" t="s">
        <v>12</v>
      </c>
    </row>
    <row r="16" spans="2:10">
      <c r="B16" s="82">
        <v>45432</v>
      </c>
      <c r="C16" s="83">
        <f>SUMIF(F20:F5001,F16,C20:C5001)</f>
        <v>0</v>
      </c>
      <c r="D16" s="84">
        <v>0</v>
      </c>
      <c r="E16" s="84">
        <f>SUMIF(F20:F5001,F16,E20:E5001)</f>
        <v>0</v>
      </c>
      <c r="F16" s="85" t="s">
        <v>22</v>
      </c>
    </row>
    <row r="17" spans="2:12" ht="12.5">
      <c r="B17" s="82">
        <v>45432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45432.38076388889</v>
      </c>
      <c r="C20" s="100">
        <v>579</v>
      </c>
      <c r="D20" s="115">
        <v>13.97</v>
      </c>
      <c r="E20" s="98">
        <v>8088.63</v>
      </c>
      <c r="F20" s="101" t="s">
        <v>12</v>
      </c>
      <c r="G20" s="116"/>
      <c r="H20" s="113"/>
      <c r="I20" s="113"/>
      <c r="J20" s="113"/>
      <c r="K20" s="113"/>
    </row>
    <row r="21" spans="2:12" ht="12.5">
      <c r="B21" s="114">
        <v>45432.38076388889</v>
      </c>
      <c r="C21" s="100">
        <v>29</v>
      </c>
      <c r="D21" s="115">
        <v>13.97</v>
      </c>
      <c r="E21" s="98">
        <v>405.13</v>
      </c>
      <c r="F21" s="94" t="s">
        <v>12</v>
      </c>
    </row>
    <row r="22" spans="2:12" ht="12.5">
      <c r="B22" s="114">
        <v>45432.382361111115</v>
      </c>
      <c r="C22" s="100">
        <v>732</v>
      </c>
      <c r="D22" s="115">
        <v>13.99</v>
      </c>
      <c r="E22" s="98">
        <v>10240.68</v>
      </c>
      <c r="F22" s="94" t="s">
        <v>12</v>
      </c>
    </row>
    <row r="23" spans="2:12" ht="12.5">
      <c r="B23" s="114">
        <v>45432.382361111115</v>
      </c>
      <c r="C23" s="100">
        <v>699</v>
      </c>
      <c r="D23" s="115">
        <v>14</v>
      </c>
      <c r="E23" s="98">
        <v>9786</v>
      </c>
      <c r="F23" s="101" t="s">
        <v>12</v>
      </c>
    </row>
    <row r="24" spans="2:12" ht="12.5">
      <c r="B24" s="114">
        <v>45432.401273148149</v>
      </c>
      <c r="C24" s="100">
        <v>596</v>
      </c>
      <c r="D24" s="115">
        <v>13.98</v>
      </c>
      <c r="E24" s="98">
        <v>8332.08</v>
      </c>
      <c r="F24" s="101" t="s">
        <v>12</v>
      </c>
    </row>
    <row r="25" spans="2:12" ht="12.5">
      <c r="B25" s="114">
        <v>45432.40179398148</v>
      </c>
      <c r="C25" s="100">
        <v>42</v>
      </c>
      <c r="D25" s="115">
        <v>13.98</v>
      </c>
      <c r="E25" s="98">
        <v>587.16</v>
      </c>
      <c r="F25" s="101" t="s">
        <v>12</v>
      </c>
    </row>
    <row r="26" spans="2:12" ht="12.5">
      <c r="B26" s="114">
        <v>45432.415972222225</v>
      </c>
      <c r="C26" s="100">
        <v>50</v>
      </c>
      <c r="D26" s="115">
        <v>13.98</v>
      </c>
      <c r="E26" s="98">
        <v>699</v>
      </c>
      <c r="F26" s="101" t="s">
        <v>12</v>
      </c>
    </row>
    <row r="27" spans="2:12" ht="12.5">
      <c r="B27" s="114">
        <v>45432.415972222225</v>
      </c>
      <c r="C27" s="100">
        <v>554</v>
      </c>
      <c r="D27" s="115">
        <v>13.98</v>
      </c>
      <c r="E27" s="98">
        <v>7744.92</v>
      </c>
      <c r="F27" s="101" t="s">
        <v>12</v>
      </c>
    </row>
    <row r="28" spans="2:12" ht="12.5">
      <c r="B28" s="114">
        <v>45432.4375462963</v>
      </c>
      <c r="C28" s="100">
        <v>61</v>
      </c>
      <c r="D28" s="115">
        <v>13.97</v>
      </c>
      <c r="E28" s="98">
        <v>852.17000000000007</v>
      </c>
      <c r="F28" s="101" t="s">
        <v>12</v>
      </c>
    </row>
    <row r="29" spans="2:12" ht="12.5">
      <c r="B29" s="114">
        <v>45432.4375462963</v>
      </c>
      <c r="C29" s="100">
        <v>371</v>
      </c>
      <c r="D29" s="115">
        <v>13.97</v>
      </c>
      <c r="E29" s="98">
        <v>5182.87</v>
      </c>
      <c r="F29" s="101" t="s">
        <v>12</v>
      </c>
    </row>
    <row r="30" spans="2:12" ht="12.5">
      <c r="B30" s="114">
        <v>45432.4375462963</v>
      </c>
      <c r="C30" s="100">
        <v>238</v>
      </c>
      <c r="D30" s="115">
        <v>13.97</v>
      </c>
      <c r="E30" s="98">
        <v>3324.86</v>
      </c>
      <c r="F30" s="101" t="s">
        <v>12</v>
      </c>
    </row>
    <row r="31" spans="2:12" ht="12.5">
      <c r="B31" s="114">
        <v>45432.444282407407</v>
      </c>
      <c r="C31" s="100">
        <v>234</v>
      </c>
      <c r="D31" s="115">
        <v>13.98</v>
      </c>
      <c r="E31" s="98">
        <v>3271.32</v>
      </c>
      <c r="F31" s="101" t="s">
        <v>12</v>
      </c>
    </row>
    <row r="32" spans="2:12" ht="12.5">
      <c r="B32" s="114">
        <v>45432.444282407407</v>
      </c>
      <c r="C32" s="100">
        <v>239</v>
      </c>
      <c r="D32" s="115">
        <v>13.98</v>
      </c>
      <c r="E32" s="98">
        <v>3341.2200000000003</v>
      </c>
      <c r="F32" s="101" t="s">
        <v>12</v>
      </c>
    </row>
    <row r="33" spans="2:6" ht="12.5">
      <c r="B33" s="114">
        <v>45432.444282407407</v>
      </c>
      <c r="C33" s="100">
        <v>202</v>
      </c>
      <c r="D33" s="115">
        <v>13.98</v>
      </c>
      <c r="E33" s="98">
        <v>2823.96</v>
      </c>
      <c r="F33" s="101" t="s">
        <v>12</v>
      </c>
    </row>
    <row r="34" spans="2:6" ht="12.5">
      <c r="B34" s="114">
        <v>45432.44636574074</v>
      </c>
      <c r="C34" s="100">
        <v>693</v>
      </c>
      <c r="D34" s="115">
        <v>13.99</v>
      </c>
      <c r="E34" s="98">
        <v>9695.07</v>
      </c>
      <c r="F34" s="101" t="s">
        <v>12</v>
      </c>
    </row>
    <row r="35" spans="2:6" ht="12.5">
      <c r="B35" s="114">
        <v>45432.44636574074</v>
      </c>
      <c r="C35" s="100">
        <v>642</v>
      </c>
      <c r="D35" s="115">
        <v>14</v>
      </c>
      <c r="E35" s="98">
        <v>8988</v>
      </c>
      <c r="F35" s="101" t="s">
        <v>12</v>
      </c>
    </row>
    <row r="36" spans="2:6" ht="12.5">
      <c r="B36" s="114">
        <v>45432.456666666665</v>
      </c>
      <c r="C36" s="100">
        <v>414</v>
      </c>
      <c r="D36" s="115">
        <v>13.98</v>
      </c>
      <c r="E36" s="98">
        <v>5787.72</v>
      </c>
      <c r="F36" s="101" t="s">
        <v>12</v>
      </c>
    </row>
    <row r="37" spans="2:6" ht="12.5">
      <c r="B37" s="114">
        <v>45432.456666666665</v>
      </c>
      <c r="C37" s="100">
        <v>251</v>
      </c>
      <c r="D37" s="115">
        <v>13.98</v>
      </c>
      <c r="E37" s="98">
        <v>3508.98</v>
      </c>
      <c r="F37" s="101" t="s">
        <v>12</v>
      </c>
    </row>
    <row r="38" spans="2:6" ht="12.5">
      <c r="B38" s="114">
        <v>45432.457476851851</v>
      </c>
      <c r="C38" s="100">
        <v>741</v>
      </c>
      <c r="D38" s="115">
        <v>13.97</v>
      </c>
      <c r="E38" s="98">
        <v>10351.77</v>
      </c>
      <c r="F38" s="101" t="s">
        <v>12</v>
      </c>
    </row>
    <row r="39" spans="2:6" ht="12.5">
      <c r="B39" s="114">
        <v>45432.460266203707</v>
      </c>
      <c r="C39" s="100">
        <v>64</v>
      </c>
      <c r="D39" s="115">
        <v>13.96</v>
      </c>
      <c r="E39" s="98">
        <v>893.44</v>
      </c>
      <c r="F39" s="101" t="s">
        <v>12</v>
      </c>
    </row>
    <row r="40" spans="2:6" ht="12.5">
      <c r="B40" s="114">
        <v>45432.46471064815</v>
      </c>
      <c r="C40" s="100">
        <v>569</v>
      </c>
      <c r="D40" s="115">
        <v>13.96</v>
      </c>
      <c r="E40" s="98">
        <v>7943.2400000000007</v>
      </c>
      <c r="F40" s="101" t="s">
        <v>12</v>
      </c>
    </row>
    <row r="41" spans="2:6" ht="12.5">
      <c r="B41" s="114">
        <v>45432.482164351852</v>
      </c>
      <c r="C41" s="100">
        <v>635</v>
      </c>
      <c r="D41" s="115">
        <v>13.98</v>
      </c>
      <c r="E41" s="98">
        <v>8877.3000000000011</v>
      </c>
      <c r="F41" s="101" t="s">
        <v>12</v>
      </c>
    </row>
    <row r="42" spans="2:6" ht="12.5">
      <c r="B42" s="114">
        <v>45432.491689814815</v>
      </c>
      <c r="C42" s="100">
        <v>674</v>
      </c>
      <c r="D42" s="115">
        <v>13.97</v>
      </c>
      <c r="E42" s="98">
        <v>9415.7800000000007</v>
      </c>
      <c r="F42" s="101" t="s">
        <v>12</v>
      </c>
    </row>
    <row r="43" spans="2:6" ht="12.5">
      <c r="B43" s="114">
        <v>45432.491898148146</v>
      </c>
      <c r="C43" s="100">
        <v>70</v>
      </c>
      <c r="D43" s="115">
        <v>13.95</v>
      </c>
      <c r="E43" s="98">
        <v>976.5</v>
      </c>
      <c r="F43" s="101" t="s">
        <v>12</v>
      </c>
    </row>
    <row r="44" spans="2:6" ht="12.5">
      <c r="B44" s="114">
        <v>45432.492060185185</v>
      </c>
      <c r="C44" s="100">
        <v>397</v>
      </c>
      <c r="D44" s="115">
        <v>13.95</v>
      </c>
      <c r="E44" s="98">
        <v>5538.15</v>
      </c>
      <c r="F44" s="101" t="s">
        <v>12</v>
      </c>
    </row>
    <row r="45" spans="2:6" ht="12.5">
      <c r="B45" s="114">
        <v>45432.492060185185</v>
      </c>
      <c r="C45" s="100">
        <v>253</v>
      </c>
      <c r="D45" s="115">
        <v>13.95</v>
      </c>
      <c r="E45" s="98">
        <v>3529.35</v>
      </c>
      <c r="F45" s="101" t="s">
        <v>12</v>
      </c>
    </row>
    <row r="46" spans="2:6" ht="12.5">
      <c r="B46" s="114">
        <v>45432.51326388889</v>
      </c>
      <c r="C46" s="100">
        <v>670</v>
      </c>
      <c r="D46" s="115">
        <v>13.95</v>
      </c>
      <c r="E46" s="98">
        <v>9346.5</v>
      </c>
      <c r="F46" s="101" t="s">
        <v>12</v>
      </c>
    </row>
    <row r="47" spans="2:6" ht="12.5">
      <c r="B47" s="114">
        <v>45432.517766203702</v>
      </c>
      <c r="C47" s="100">
        <v>227</v>
      </c>
      <c r="D47" s="115">
        <v>13.94</v>
      </c>
      <c r="E47" s="98">
        <v>3164.38</v>
      </c>
      <c r="F47" s="101" t="s">
        <v>12</v>
      </c>
    </row>
    <row r="48" spans="2:6" ht="12.5">
      <c r="B48" s="114">
        <v>45432.521898148145</v>
      </c>
      <c r="C48" s="100">
        <v>599</v>
      </c>
      <c r="D48" s="115">
        <v>13.96</v>
      </c>
      <c r="E48" s="98">
        <v>8362.0400000000009</v>
      </c>
      <c r="F48" s="101" t="s">
        <v>12</v>
      </c>
    </row>
    <row r="49" spans="2:6" ht="12.5">
      <c r="B49" s="114">
        <v>45432.541412037041</v>
      </c>
      <c r="C49" s="100">
        <v>350</v>
      </c>
      <c r="D49" s="115">
        <v>14</v>
      </c>
      <c r="E49" s="98">
        <v>4900</v>
      </c>
      <c r="F49" s="101" t="s">
        <v>12</v>
      </c>
    </row>
    <row r="50" spans="2:6" ht="12.5">
      <c r="B50" s="114">
        <v>45432.54446759259</v>
      </c>
      <c r="C50" s="100">
        <v>660</v>
      </c>
      <c r="D50" s="115">
        <v>13.99</v>
      </c>
      <c r="E50" s="98">
        <v>9233.4</v>
      </c>
      <c r="F50" s="101" t="s">
        <v>12</v>
      </c>
    </row>
    <row r="51" spans="2:6" ht="12.5">
      <c r="B51" s="114">
        <v>45432.54446759259</v>
      </c>
      <c r="C51" s="100">
        <v>714</v>
      </c>
      <c r="D51" s="115">
        <v>13.99</v>
      </c>
      <c r="E51" s="98">
        <v>9988.86</v>
      </c>
      <c r="F51" s="101" t="s">
        <v>12</v>
      </c>
    </row>
    <row r="52" spans="2:6" ht="12.5">
      <c r="B52" s="114">
        <v>45432.545347222222</v>
      </c>
      <c r="C52" s="100">
        <v>585</v>
      </c>
      <c r="D52" s="115">
        <v>13.98</v>
      </c>
      <c r="E52" s="98">
        <v>8178.3</v>
      </c>
      <c r="F52" s="101" t="s">
        <v>12</v>
      </c>
    </row>
    <row r="53" spans="2:6" ht="12.5">
      <c r="B53" s="114">
        <v>45432.545347222222</v>
      </c>
      <c r="C53" s="100">
        <v>125</v>
      </c>
      <c r="D53" s="115">
        <v>13.98</v>
      </c>
      <c r="E53" s="98">
        <v>1747.5</v>
      </c>
      <c r="F53" s="101" t="s">
        <v>12</v>
      </c>
    </row>
    <row r="54" spans="2:6" ht="12.5">
      <c r="B54" s="114">
        <v>45432.545347222222</v>
      </c>
      <c r="C54" s="100">
        <v>66</v>
      </c>
      <c r="D54" s="115">
        <v>13.98</v>
      </c>
      <c r="E54" s="98">
        <v>922.68000000000006</v>
      </c>
      <c r="F54" s="101" t="s">
        <v>12</v>
      </c>
    </row>
    <row r="55" spans="2:6" ht="12.5">
      <c r="B55" s="114">
        <v>45432.550266203703</v>
      </c>
      <c r="C55" s="100">
        <v>647</v>
      </c>
      <c r="D55" s="115">
        <v>13.97</v>
      </c>
      <c r="E55" s="98">
        <v>9038.59</v>
      </c>
      <c r="F55" s="101" t="s">
        <v>12</v>
      </c>
    </row>
    <row r="56" spans="2:6" ht="12.5">
      <c r="B56" s="114">
        <v>45432.557962962965</v>
      </c>
      <c r="C56" s="100">
        <v>288</v>
      </c>
      <c r="D56" s="115">
        <v>13.95</v>
      </c>
      <c r="E56" s="98">
        <v>4017.6</v>
      </c>
      <c r="F56" s="101" t="s">
        <v>12</v>
      </c>
    </row>
    <row r="57" spans="2:6" ht="12.5">
      <c r="B57" s="114">
        <v>45432.557962962965</v>
      </c>
      <c r="C57" s="100">
        <v>307</v>
      </c>
      <c r="D57" s="115">
        <v>13.95</v>
      </c>
      <c r="E57" s="98">
        <v>4282.6499999999996</v>
      </c>
      <c r="F57" s="101" t="s">
        <v>12</v>
      </c>
    </row>
    <row r="58" spans="2:6" ht="12.5">
      <c r="B58" s="114">
        <v>45432.558553240742</v>
      </c>
      <c r="C58" s="100">
        <v>330</v>
      </c>
      <c r="D58" s="115">
        <v>13.95</v>
      </c>
      <c r="E58" s="98">
        <v>4603.5</v>
      </c>
      <c r="F58" s="101" t="s">
        <v>12</v>
      </c>
    </row>
    <row r="59" spans="2:6" ht="12.5">
      <c r="B59" s="114">
        <v>45432.558553240742</v>
      </c>
      <c r="C59" s="100">
        <v>307</v>
      </c>
      <c r="D59" s="115">
        <v>13.95</v>
      </c>
      <c r="E59" s="98">
        <v>4282.6499999999996</v>
      </c>
      <c r="F59" s="101" t="s">
        <v>12</v>
      </c>
    </row>
    <row r="60" spans="2:6" ht="12.5">
      <c r="B60" s="114">
        <v>45432.567974537036</v>
      </c>
      <c r="C60" s="100">
        <v>630</v>
      </c>
      <c r="D60" s="115">
        <v>13.94</v>
      </c>
      <c r="E60" s="98">
        <v>8782.1999999999989</v>
      </c>
      <c r="F60" s="101" t="s">
        <v>12</v>
      </c>
    </row>
    <row r="61" spans="2:6" ht="12.5">
      <c r="B61" s="114">
        <v>45432.574965277781</v>
      </c>
      <c r="C61" s="100">
        <v>404</v>
      </c>
      <c r="D61" s="115">
        <v>13.9</v>
      </c>
      <c r="E61" s="98">
        <v>5615.6</v>
      </c>
      <c r="F61" s="101" t="s">
        <v>12</v>
      </c>
    </row>
    <row r="62" spans="2:6" ht="12.5">
      <c r="B62" s="114">
        <v>45432.574965277781</v>
      </c>
      <c r="C62" s="100">
        <v>309</v>
      </c>
      <c r="D62" s="115">
        <v>13.9</v>
      </c>
      <c r="E62" s="98">
        <v>4295.1000000000004</v>
      </c>
      <c r="F62" s="101" t="s">
        <v>12</v>
      </c>
    </row>
    <row r="63" spans="2:6" ht="12.5">
      <c r="B63" s="114">
        <v>45432.586053240739</v>
      </c>
      <c r="C63" s="100">
        <v>550</v>
      </c>
      <c r="D63" s="115">
        <v>13.88</v>
      </c>
      <c r="E63" s="98">
        <v>7634</v>
      </c>
      <c r="F63" s="101" t="s">
        <v>12</v>
      </c>
    </row>
    <row r="64" spans="2:6" ht="12.5">
      <c r="B64" s="114">
        <v>45432.586053240739</v>
      </c>
      <c r="C64" s="100">
        <v>703</v>
      </c>
      <c r="D64" s="115">
        <v>13.88</v>
      </c>
      <c r="E64" s="98">
        <v>9757.6400000000012</v>
      </c>
      <c r="F64" s="101" t="s">
        <v>12</v>
      </c>
    </row>
    <row r="65" spans="2:6" ht="12.5">
      <c r="B65" s="114">
        <v>45432.586053240739</v>
      </c>
      <c r="C65" s="100">
        <v>605</v>
      </c>
      <c r="D65" s="115">
        <v>13.88</v>
      </c>
      <c r="E65" s="98">
        <v>8397.4</v>
      </c>
      <c r="F65" s="101" t="s">
        <v>12</v>
      </c>
    </row>
    <row r="66" spans="2:6" ht="12.5">
      <c r="B66" s="114">
        <v>45432.586053240739</v>
      </c>
      <c r="C66" s="100">
        <v>691</v>
      </c>
      <c r="D66" s="115">
        <v>13.88</v>
      </c>
      <c r="E66" s="98">
        <v>9591.08</v>
      </c>
      <c r="F66" s="101" t="s">
        <v>12</v>
      </c>
    </row>
    <row r="67" spans="2:6" ht="12.5">
      <c r="B67" s="114">
        <v>45432.586053240739</v>
      </c>
      <c r="C67" s="100">
        <v>595</v>
      </c>
      <c r="D67" s="115">
        <v>13.88</v>
      </c>
      <c r="E67" s="98">
        <v>8258.6</v>
      </c>
      <c r="F67" s="101" t="s">
        <v>12</v>
      </c>
    </row>
    <row r="68" spans="2:6" ht="12.5">
      <c r="B68" s="114">
        <v>45432.586053240739</v>
      </c>
      <c r="C68" s="100">
        <v>603</v>
      </c>
      <c r="D68" s="115">
        <v>13.88</v>
      </c>
      <c r="E68" s="98">
        <v>8369.6400000000012</v>
      </c>
      <c r="F68" s="101" t="s">
        <v>12</v>
      </c>
    </row>
    <row r="69" spans="2:6" ht="12.5">
      <c r="B69" s="114">
        <v>45432.586053240739</v>
      </c>
      <c r="C69" s="100">
        <v>701</v>
      </c>
      <c r="D69" s="115">
        <v>13.88</v>
      </c>
      <c r="E69" s="98">
        <v>9729.880000000001</v>
      </c>
      <c r="F69" s="101" t="s">
        <v>12</v>
      </c>
    </row>
    <row r="70" spans="2:6" ht="12.5">
      <c r="B70" s="114">
        <v>45432.586053240739</v>
      </c>
      <c r="C70" s="100">
        <v>629</v>
      </c>
      <c r="D70" s="115">
        <v>13.88</v>
      </c>
      <c r="E70" s="98">
        <v>8730.52</v>
      </c>
      <c r="F70" s="101" t="s">
        <v>12</v>
      </c>
    </row>
    <row r="71" spans="2:6" ht="12.5">
      <c r="B71" s="114">
        <v>45432.586053240739</v>
      </c>
      <c r="C71" s="100">
        <v>594</v>
      </c>
      <c r="D71" s="115">
        <v>13.88</v>
      </c>
      <c r="E71" s="98">
        <v>8244.7200000000012</v>
      </c>
      <c r="F71" s="101" t="s">
        <v>12</v>
      </c>
    </row>
    <row r="72" spans="2:6" ht="12.5">
      <c r="B72" s="114">
        <v>45432.586053240739</v>
      </c>
      <c r="C72" s="100">
        <v>731</v>
      </c>
      <c r="D72" s="115">
        <v>13.88</v>
      </c>
      <c r="E72" s="98">
        <v>10146.280000000001</v>
      </c>
      <c r="F72" s="101" t="s">
        <v>12</v>
      </c>
    </row>
    <row r="73" spans="2:6" ht="12.5">
      <c r="B73" s="114">
        <v>45432.586053240739</v>
      </c>
      <c r="C73" s="100">
        <v>603</v>
      </c>
      <c r="D73" s="115">
        <v>13.88</v>
      </c>
      <c r="E73" s="98">
        <v>8369.6400000000012</v>
      </c>
      <c r="F73" s="101" t="s">
        <v>12</v>
      </c>
    </row>
    <row r="74" spans="2:6" ht="12.5">
      <c r="B74" s="114">
        <v>45432.586053240739</v>
      </c>
      <c r="C74" s="100">
        <v>669</v>
      </c>
      <c r="D74" s="115">
        <v>13.88</v>
      </c>
      <c r="E74" s="98">
        <v>9285.7200000000012</v>
      </c>
      <c r="F74" s="101" t="s">
        <v>12</v>
      </c>
    </row>
    <row r="75" spans="2:6" ht="12.5">
      <c r="B75" s="114">
        <v>45432.586053240739</v>
      </c>
      <c r="C75" s="100">
        <v>675</v>
      </c>
      <c r="D75" s="115">
        <v>13.88</v>
      </c>
      <c r="E75" s="98">
        <v>9369</v>
      </c>
      <c r="F75" s="101" t="s">
        <v>12</v>
      </c>
    </row>
    <row r="76" spans="2:6" ht="12.5">
      <c r="B76" s="114">
        <v>45432.590173611112</v>
      </c>
      <c r="C76" s="100">
        <v>60</v>
      </c>
      <c r="D76" s="115">
        <v>13.88</v>
      </c>
      <c r="E76" s="98">
        <v>832.80000000000007</v>
      </c>
      <c r="F76" s="101" t="s">
        <v>12</v>
      </c>
    </row>
    <row r="77" spans="2:6" ht="12.5">
      <c r="B77" s="114">
        <v>45432.590173611112</v>
      </c>
      <c r="C77" s="100">
        <v>560</v>
      </c>
      <c r="D77" s="115">
        <v>13.88</v>
      </c>
      <c r="E77" s="98">
        <v>7772.8</v>
      </c>
      <c r="F77" s="101" t="s">
        <v>12</v>
      </c>
    </row>
    <row r="78" spans="2:6" ht="12.5">
      <c r="B78" s="114">
        <v>45432.604641203703</v>
      </c>
      <c r="C78" s="100">
        <v>654</v>
      </c>
      <c r="D78" s="115">
        <v>13.89</v>
      </c>
      <c r="E78" s="98">
        <v>9084.06</v>
      </c>
      <c r="F78" s="101" t="s">
        <v>12</v>
      </c>
    </row>
    <row r="79" spans="2:6" ht="12.5">
      <c r="B79" s="114">
        <v>45432.6091087963</v>
      </c>
      <c r="C79" s="100">
        <v>556</v>
      </c>
      <c r="D79" s="115">
        <v>13.88</v>
      </c>
      <c r="E79" s="98">
        <v>7717.2800000000007</v>
      </c>
      <c r="F79" s="101" t="s">
        <v>12</v>
      </c>
    </row>
    <row r="80" spans="2:6" ht="12.5">
      <c r="B80" s="114">
        <v>45432.610081018516</v>
      </c>
      <c r="C80" s="100">
        <v>234</v>
      </c>
      <c r="D80" s="115">
        <v>13.88</v>
      </c>
      <c r="E80" s="98">
        <v>3247.92</v>
      </c>
      <c r="F80" s="101" t="s">
        <v>12</v>
      </c>
    </row>
    <row r="81" spans="2:6" ht="12.5">
      <c r="B81" s="114">
        <v>45432.610081018516</v>
      </c>
      <c r="C81" s="100">
        <v>494</v>
      </c>
      <c r="D81" s="115">
        <v>13.88</v>
      </c>
      <c r="E81" s="98">
        <v>6856.72</v>
      </c>
      <c r="F81" s="101" t="s">
        <v>12</v>
      </c>
    </row>
    <row r="82" spans="2:6" ht="12.5">
      <c r="B82" s="114">
        <v>45432.610081018516</v>
      </c>
      <c r="C82" s="100">
        <v>86</v>
      </c>
      <c r="D82" s="115">
        <v>13.88</v>
      </c>
      <c r="E82" s="98">
        <v>1193.68</v>
      </c>
      <c r="F82" s="101" t="s">
        <v>12</v>
      </c>
    </row>
    <row r="83" spans="2:6" ht="12.5">
      <c r="B83" s="114">
        <v>45432.622199074074</v>
      </c>
      <c r="C83" s="100">
        <v>689</v>
      </c>
      <c r="D83" s="115">
        <v>13.87</v>
      </c>
      <c r="E83" s="98">
        <v>9556.43</v>
      </c>
      <c r="F83" s="101" t="s">
        <v>12</v>
      </c>
    </row>
    <row r="84" spans="2:6" ht="12.5">
      <c r="B84" s="114">
        <v>45432.622199074074</v>
      </c>
      <c r="C84" s="100">
        <v>708</v>
      </c>
      <c r="D84" s="115">
        <v>13.87</v>
      </c>
      <c r="E84" s="98">
        <v>9819.9599999999991</v>
      </c>
      <c r="F84" s="101" t="s">
        <v>12</v>
      </c>
    </row>
    <row r="85" spans="2:6" ht="12.5">
      <c r="B85" s="114">
        <v>45432.638761574075</v>
      </c>
      <c r="C85" s="100">
        <v>592</v>
      </c>
      <c r="D85" s="115">
        <v>13.85</v>
      </c>
      <c r="E85" s="98">
        <v>8199.1999999999989</v>
      </c>
      <c r="F85" s="101" t="s">
        <v>12</v>
      </c>
    </row>
    <row r="86" spans="2:6" ht="12.5">
      <c r="B86" s="114">
        <v>45432.638761574075</v>
      </c>
      <c r="C86" s="100">
        <v>362</v>
      </c>
      <c r="D86" s="115">
        <v>13.85</v>
      </c>
      <c r="E86" s="98">
        <v>5013.7</v>
      </c>
      <c r="F86" s="101" t="s">
        <v>12</v>
      </c>
    </row>
    <row r="87" spans="2:6" ht="12.5">
      <c r="B87" s="114">
        <v>45432.638761574075</v>
      </c>
      <c r="C87" s="100">
        <v>262</v>
      </c>
      <c r="D87" s="115">
        <v>13.85</v>
      </c>
      <c r="E87" s="98">
        <v>3628.7</v>
      </c>
      <c r="F87" s="101" t="s">
        <v>12</v>
      </c>
    </row>
    <row r="88" spans="2:6" ht="12.5">
      <c r="B88" s="114">
        <v>45432.641203703701</v>
      </c>
      <c r="C88" s="100">
        <v>711</v>
      </c>
      <c r="D88" s="115">
        <v>13.84</v>
      </c>
      <c r="E88" s="98">
        <v>9840.24</v>
      </c>
      <c r="F88" s="101" t="s">
        <v>12</v>
      </c>
    </row>
    <row r="89" spans="2:6" ht="12.5">
      <c r="B89" s="114">
        <v>45432.646458333336</v>
      </c>
      <c r="C89" s="100">
        <v>350</v>
      </c>
      <c r="D89" s="115">
        <v>13.85</v>
      </c>
      <c r="E89" s="98">
        <v>4847.5</v>
      </c>
      <c r="F89" s="101" t="s">
        <v>12</v>
      </c>
    </row>
    <row r="90" spans="2:6" ht="12.5">
      <c r="B90" s="114">
        <v>45432.650416666664</v>
      </c>
      <c r="C90" s="100">
        <v>693</v>
      </c>
      <c r="D90" s="115">
        <v>13.84</v>
      </c>
      <c r="E90" s="98">
        <v>9591.1200000000008</v>
      </c>
      <c r="F90" s="101" t="s">
        <v>12</v>
      </c>
    </row>
    <row r="91" spans="2:6" ht="12.5">
      <c r="B91" s="114">
        <v>45432.650416666664</v>
      </c>
      <c r="C91" s="100">
        <v>699</v>
      </c>
      <c r="D91" s="115">
        <v>13.84</v>
      </c>
      <c r="E91" s="98">
        <v>9674.16</v>
      </c>
      <c r="F91" s="101" t="s">
        <v>12</v>
      </c>
    </row>
    <row r="92" spans="2:6" ht="12.5">
      <c r="B92" s="114">
        <v>45432.655023148145</v>
      </c>
      <c r="C92" s="100">
        <v>688</v>
      </c>
      <c r="D92" s="115">
        <v>13.83</v>
      </c>
      <c r="E92" s="98">
        <v>9515.0400000000009</v>
      </c>
      <c r="F92" s="101" t="s">
        <v>12</v>
      </c>
    </row>
    <row r="93" spans="2:6" ht="12.5">
      <c r="B93" s="114">
        <v>45432.660243055558</v>
      </c>
      <c r="C93" s="100">
        <v>600</v>
      </c>
      <c r="D93" s="115">
        <v>13.83</v>
      </c>
      <c r="E93" s="98">
        <v>8298</v>
      </c>
      <c r="F93" s="101" t="s">
        <v>12</v>
      </c>
    </row>
    <row r="94" spans="2:6" ht="12.5">
      <c r="B94" s="114">
        <v>45432.660254629627</v>
      </c>
      <c r="C94" s="100">
        <v>42</v>
      </c>
      <c r="D94" s="115">
        <v>13.83</v>
      </c>
      <c r="E94" s="98">
        <v>580.86</v>
      </c>
      <c r="F94" s="101" t="s">
        <v>12</v>
      </c>
    </row>
    <row r="95" spans="2:6" ht="12.5">
      <c r="B95" s="114">
        <v>45432.662604166668</v>
      </c>
      <c r="C95" s="100">
        <v>605</v>
      </c>
      <c r="D95" s="115">
        <v>13.82</v>
      </c>
      <c r="E95" s="98">
        <v>8361.1</v>
      </c>
      <c r="F95" s="101" t="s">
        <v>12</v>
      </c>
    </row>
    <row r="96" spans="2:6" ht="12.5">
      <c r="B96" s="114">
        <v>45432.667384259257</v>
      </c>
      <c r="C96" s="100">
        <v>363</v>
      </c>
      <c r="D96" s="115">
        <v>13.82</v>
      </c>
      <c r="E96" s="98">
        <v>5016.66</v>
      </c>
      <c r="F96" s="101" t="s">
        <v>12</v>
      </c>
    </row>
    <row r="97" spans="2:6" ht="12.5">
      <c r="B97" s="114">
        <v>45432.667384259257</v>
      </c>
      <c r="C97" s="100">
        <v>288</v>
      </c>
      <c r="D97" s="115">
        <v>13.82</v>
      </c>
      <c r="E97" s="98">
        <v>3980.16</v>
      </c>
      <c r="F97" s="101" t="s">
        <v>12</v>
      </c>
    </row>
    <row r="98" spans="2:6" ht="12.5">
      <c r="B98" s="114">
        <v>45432.667430555557</v>
      </c>
      <c r="C98" s="100">
        <v>375</v>
      </c>
      <c r="D98" s="115">
        <v>13.81</v>
      </c>
      <c r="E98" s="98">
        <v>5178.75</v>
      </c>
      <c r="F98" s="101" t="s">
        <v>12</v>
      </c>
    </row>
    <row r="99" spans="2:6" ht="12.5">
      <c r="B99" s="114">
        <v>45432.668692129628</v>
      </c>
      <c r="C99" s="100">
        <v>140</v>
      </c>
      <c r="D99" s="115">
        <v>13.82</v>
      </c>
      <c r="E99" s="98">
        <v>1934.8</v>
      </c>
      <c r="F99" s="101" t="s">
        <v>12</v>
      </c>
    </row>
    <row r="100" spans="2:6" ht="12.5">
      <c r="B100" s="114">
        <v>45432.668692129628</v>
      </c>
      <c r="C100" s="100">
        <v>631</v>
      </c>
      <c r="D100" s="115">
        <v>13.82</v>
      </c>
      <c r="E100" s="98">
        <v>8720.42</v>
      </c>
      <c r="F100" s="101" t="s">
        <v>12</v>
      </c>
    </row>
    <row r="101" spans="2:6" ht="12.5">
      <c r="B101" s="114">
        <v>45432.668692129628</v>
      </c>
      <c r="C101" s="100">
        <v>288</v>
      </c>
      <c r="D101" s="115">
        <v>13.82</v>
      </c>
      <c r="E101" s="98">
        <v>3980.16</v>
      </c>
      <c r="F101" s="101" t="s">
        <v>12</v>
      </c>
    </row>
    <row r="102" spans="2:6" ht="12.5">
      <c r="B102" s="114">
        <v>45432.673622685186</v>
      </c>
      <c r="C102" s="100">
        <v>369</v>
      </c>
      <c r="D102" s="115">
        <v>13.82</v>
      </c>
      <c r="E102" s="98">
        <v>5099.58</v>
      </c>
      <c r="F102" s="101" t="s">
        <v>12</v>
      </c>
    </row>
    <row r="103" spans="2:6" ht="12.5">
      <c r="B103" s="114">
        <v>45432.673622685186</v>
      </c>
      <c r="C103" s="100">
        <v>288</v>
      </c>
      <c r="D103" s="115">
        <v>13.82</v>
      </c>
      <c r="E103" s="98">
        <v>3980.16</v>
      </c>
      <c r="F103" s="101" t="s">
        <v>12</v>
      </c>
    </row>
    <row r="104" spans="2:6" ht="12.5">
      <c r="B104" s="114">
        <v>45432.678414351853</v>
      </c>
      <c r="C104" s="100">
        <v>288</v>
      </c>
      <c r="D104" s="115">
        <v>13.85</v>
      </c>
      <c r="E104" s="98">
        <v>3988.7999999999997</v>
      </c>
      <c r="F104" s="101" t="s">
        <v>12</v>
      </c>
    </row>
    <row r="105" spans="2:6" ht="12.5">
      <c r="B105" s="114">
        <v>45432.678414351853</v>
      </c>
      <c r="C105" s="100">
        <v>313</v>
      </c>
      <c r="D105" s="115">
        <v>13.85</v>
      </c>
      <c r="E105" s="98">
        <v>4335.05</v>
      </c>
      <c r="F105" s="101" t="s">
        <v>12</v>
      </c>
    </row>
    <row r="106" spans="2:6" ht="12.5">
      <c r="B106" s="114">
        <v>45432.684270833335</v>
      </c>
      <c r="C106" s="100">
        <v>593</v>
      </c>
      <c r="D106" s="115">
        <v>13.84</v>
      </c>
      <c r="E106" s="98">
        <v>8207.1200000000008</v>
      </c>
      <c r="F106" s="101" t="s">
        <v>12</v>
      </c>
    </row>
    <row r="107" spans="2:6" ht="12.5">
      <c r="B107" s="114">
        <v>45432.688923611109</v>
      </c>
      <c r="C107" s="100">
        <v>298</v>
      </c>
      <c r="D107" s="115">
        <v>13.84</v>
      </c>
      <c r="E107" s="98">
        <v>4124.32</v>
      </c>
      <c r="F107" s="101" t="s">
        <v>12</v>
      </c>
    </row>
    <row r="108" spans="2:6" ht="12.5">
      <c r="B108" s="114">
        <v>45432.688923611109</v>
      </c>
      <c r="C108" s="100">
        <v>308</v>
      </c>
      <c r="D108" s="115">
        <v>13.84</v>
      </c>
      <c r="E108" s="98">
        <v>4262.72</v>
      </c>
      <c r="F108" s="101" t="s">
        <v>12</v>
      </c>
    </row>
    <row r="109" spans="2:6" ht="12.5">
      <c r="B109" s="114">
        <v>45432.689328703702</v>
      </c>
      <c r="C109" s="100">
        <v>381</v>
      </c>
      <c r="D109" s="115">
        <v>13.83</v>
      </c>
      <c r="E109" s="98">
        <v>5269.2300000000005</v>
      </c>
      <c r="F109" s="101" t="s">
        <v>12</v>
      </c>
    </row>
    <row r="110" spans="2:6" ht="12.5">
      <c r="B110" s="114">
        <v>45432.689328703702</v>
      </c>
      <c r="C110" s="100">
        <v>304</v>
      </c>
      <c r="D110" s="115">
        <v>13.83</v>
      </c>
      <c r="E110" s="98">
        <v>4204.32</v>
      </c>
      <c r="F110" s="101" t="s">
        <v>12</v>
      </c>
    </row>
    <row r="111" spans="2:6" ht="12.5">
      <c r="B111" s="114">
        <v>45432.692673611113</v>
      </c>
      <c r="C111" s="100">
        <v>275</v>
      </c>
      <c r="D111" s="115">
        <v>13.83</v>
      </c>
      <c r="E111" s="98">
        <v>3803.25</v>
      </c>
      <c r="F111" s="101" t="s">
        <v>12</v>
      </c>
    </row>
    <row r="112" spans="2:6" ht="12.5">
      <c r="B112" s="114">
        <v>45432.692673611113</v>
      </c>
      <c r="C112" s="100">
        <v>304</v>
      </c>
      <c r="D112" s="115">
        <v>13.83</v>
      </c>
      <c r="E112" s="98">
        <v>4204.32</v>
      </c>
      <c r="F112" s="101" t="s">
        <v>12</v>
      </c>
    </row>
    <row r="113" spans="2:6" ht="12.5">
      <c r="B113" s="114">
        <v>45432.693935185183</v>
      </c>
      <c r="C113" s="100">
        <v>558</v>
      </c>
      <c r="D113" s="115">
        <v>13.82</v>
      </c>
      <c r="E113" s="98">
        <v>7711.56</v>
      </c>
      <c r="F113" s="101" t="s">
        <v>12</v>
      </c>
    </row>
    <row r="114" spans="2:6" ht="12.5">
      <c r="B114" s="114">
        <v>45432.702488425923</v>
      </c>
      <c r="C114" s="100">
        <v>557</v>
      </c>
      <c r="D114" s="115">
        <v>13.85</v>
      </c>
      <c r="E114" s="98">
        <v>7714.45</v>
      </c>
      <c r="F114" s="101" t="s">
        <v>12</v>
      </c>
    </row>
    <row r="115" spans="2:6" ht="12.5">
      <c r="B115" s="114">
        <v>45432.702488425923</v>
      </c>
      <c r="C115" s="100">
        <v>48</v>
      </c>
      <c r="D115" s="115">
        <v>13.85</v>
      </c>
      <c r="E115" s="98">
        <v>664.8</v>
      </c>
      <c r="F115" s="101" t="s">
        <v>12</v>
      </c>
    </row>
    <row r="116" spans="2:6" ht="12.5">
      <c r="B116" s="114">
        <v>45432.717766203707</v>
      </c>
      <c r="C116" s="100">
        <v>350</v>
      </c>
      <c r="D116" s="115">
        <v>13.88</v>
      </c>
      <c r="E116" s="98">
        <v>4858</v>
      </c>
      <c r="F116" s="101" t="s">
        <v>12</v>
      </c>
    </row>
    <row r="117" spans="2:6" ht="12.5">
      <c r="B117" s="114">
        <v>45432.717777777776</v>
      </c>
      <c r="C117" s="100">
        <v>150</v>
      </c>
      <c r="D117" s="115">
        <v>13.88</v>
      </c>
      <c r="E117" s="98">
        <v>2082</v>
      </c>
      <c r="F117" s="101" t="s">
        <v>12</v>
      </c>
    </row>
    <row r="118" spans="2:6" ht="12.5">
      <c r="B118" s="114">
        <v>45432.720023148147</v>
      </c>
      <c r="C118" s="100">
        <v>258</v>
      </c>
      <c r="D118" s="115">
        <v>13.88</v>
      </c>
      <c r="E118" s="98">
        <v>3581.0400000000004</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E6E5-D798-48F2-B1AC-41EAB5163343}">
  <sheetPr codeName="Sheet4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45429</v>
      </c>
      <c r="C15" s="83">
        <f>SUMIF(F20:F5000,F15,C20:C5000)</f>
        <v>28800</v>
      </c>
      <c r="D15" s="84">
        <f>E15/C15</f>
        <v>13.894573958333334</v>
      </c>
      <c r="E15" s="84">
        <f>SUMIF(F20:F5000,F15,E20:E5000)</f>
        <v>400163.73000000004</v>
      </c>
      <c r="F15" s="85" t="s">
        <v>12</v>
      </c>
    </row>
    <row r="16" spans="2:10">
      <c r="B16" s="82">
        <v>45429</v>
      </c>
      <c r="C16" s="83">
        <f>SUMIF(F20:F5001,F16,C20:C5001)</f>
        <v>0</v>
      </c>
      <c r="D16" s="84">
        <v>0</v>
      </c>
      <c r="E16" s="84">
        <f>SUMIF(F20:F5001,F16,E20:E5001)</f>
        <v>0</v>
      </c>
      <c r="F16" s="85" t="s">
        <v>22</v>
      </c>
    </row>
    <row r="17" spans="2:12" ht="12.5">
      <c r="B17" s="82">
        <v>45429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45429.379803240743</v>
      </c>
      <c r="C20" s="100">
        <v>697</v>
      </c>
      <c r="D20" s="115">
        <v>13.87</v>
      </c>
      <c r="E20" s="98">
        <v>9667.39</v>
      </c>
      <c r="F20" s="101" t="s">
        <v>12</v>
      </c>
      <c r="G20" s="116"/>
      <c r="H20" s="113"/>
      <c r="I20" s="113"/>
      <c r="J20" s="113"/>
      <c r="K20" s="113"/>
    </row>
    <row r="21" spans="2:12" ht="12.5">
      <c r="B21" s="114">
        <v>45429.40351851852</v>
      </c>
      <c r="C21" s="100">
        <v>82</v>
      </c>
      <c r="D21" s="115">
        <v>13.87</v>
      </c>
      <c r="E21" s="98">
        <v>1137.3399999999999</v>
      </c>
      <c r="F21" s="94" t="s">
        <v>12</v>
      </c>
    </row>
    <row r="22" spans="2:12" ht="12.5">
      <c r="B22" s="114">
        <v>45429.40351851852</v>
      </c>
      <c r="C22" s="100">
        <v>519</v>
      </c>
      <c r="D22" s="115">
        <v>13.87</v>
      </c>
      <c r="E22" s="98">
        <v>7198.53</v>
      </c>
      <c r="F22" s="94" t="s">
        <v>12</v>
      </c>
    </row>
    <row r="23" spans="2:12" ht="12.5">
      <c r="B23" s="114">
        <v>45429.419062499997</v>
      </c>
      <c r="C23" s="100">
        <v>208</v>
      </c>
      <c r="D23" s="115">
        <v>13.85</v>
      </c>
      <c r="E23" s="98">
        <v>2880.7999999999997</v>
      </c>
      <c r="F23" s="101" t="s">
        <v>12</v>
      </c>
    </row>
    <row r="24" spans="2:12" ht="12.5">
      <c r="B24" s="114">
        <v>45429.419062499997</v>
      </c>
      <c r="C24" s="100">
        <v>440</v>
      </c>
      <c r="D24" s="115">
        <v>13.85</v>
      </c>
      <c r="E24" s="98">
        <v>6094</v>
      </c>
      <c r="F24" s="101" t="s">
        <v>12</v>
      </c>
    </row>
    <row r="25" spans="2:12" ht="12.5">
      <c r="B25" s="114">
        <v>45429.419062499997</v>
      </c>
      <c r="C25" s="100">
        <v>722</v>
      </c>
      <c r="D25" s="115">
        <v>13.86</v>
      </c>
      <c r="E25" s="98">
        <v>10006.92</v>
      </c>
      <c r="F25" s="101" t="s">
        <v>12</v>
      </c>
    </row>
    <row r="26" spans="2:12" ht="12.5">
      <c r="B26" s="114">
        <v>45429.42895833333</v>
      </c>
      <c r="C26" s="100">
        <v>81</v>
      </c>
      <c r="D26" s="115">
        <v>13.84</v>
      </c>
      <c r="E26" s="98">
        <v>1121.04</v>
      </c>
      <c r="F26" s="101" t="s">
        <v>12</v>
      </c>
    </row>
    <row r="27" spans="2:12" ht="12.5">
      <c r="B27" s="114">
        <v>45429.429710648146</v>
      </c>
      <c r="C27" s="100">
        <v>1</v>
      </c>
      <c r="D27" s="115">
        <v>13.84</v>
      </c>
      <c r="E27" s="98">
        <v>13.84</v>
      </c>
      <c r="F27" s="101" t="s">
        <v>12</v>
      </c>
    </row>
    <row r="28" spans="2:12" ht="12.5">
      <c r="B28" s="114">
        <v>45429.431608796294</v>
      </c>
      <c r="C28" s="100">
        <v>627</v>
      </c>
      <c r="D28" s="115">
        <v>13.84</v>
      </c>
      <c r="E28" s="98">
        <v>8677.68</v>
      </c>
      <c r="F28" s="101" t="s">
        <v>12</v>
      </c>
    </row>
    <row r="29" spans="2:12" ht="12.5">
      <c r="B29" s="114">
        <v>45429.438726851855</v>
      </c>
      <c r="C29" s="100">
        <v>619</v>
      </c>
      <c r="D29" s="115">
        <v>13.85</v>
      </c>
      <c r="E29" s="98">
        <v>8573.15</v>
      </c>
      <c r="F29" s="101" t="s">
        <v>12</v>
      </c>
    </row>
    <row r="30" spans="2:12" ht="12.5">
      <c r="B30" s="114">
        <v>45429.449548611112</v>
      </c>
      <c r="C30" s="100">
        <v>486</v>
      </c>
      <c r="D30" s="115">
        <v>13.86</v>
      </c>
      <c r="E30" s="98">
        <v>6735.96</v>
      </c>
      <c r="F30" s="101" t="s">
        <v>12</v>
      </c>
    </row>
    <row r="31" spans="2:12" ht="12.5">
      <c r="B31" s="114">
        <v>45429.455000000002</v>
      </c>
      <c r="C31" s="100">
        <v>183</v>
      </c>
      <c r="D31" s="115">
        <v>13.87</v>
      </c>
      <c r="E31" s="98">
        <v>2538.21</v>
      </c>
      <c r="F31" s="101" t="s">
        <v>12</v>
      </c>
    </row>
    <row r="32" spans="2:12" ht="12.5">
      <c r="B32" s="114">
        <v>45429.455543981479</v>
      </c>
      <c r="C32" s="100">
        <v>414</v>
      </c>
      <c r="D32" s="115">
        <v>13.87</v>
      </c>
      <c r="E32" s="98">
        <v>5742.1799999999994</v>
      </c>
      <c r="F32" s="101" t="s">
        <v>12</v>
      </c>
    </row>
    <row r="33" spans="2:6" ht="12.5">
      <c r="B33" s="114">
        <v>45429.470173611109</v>
      </c>
      <c r="C33" s="100">
        <v>102</v>
      </c>
      <c r="D33" s="115">
        <v>13.86</v>
      </c>
      <c r="E33" s="98">
        <v>1413.72</v>
      </c>
      <c r="F33" s="101" t="s">
        <v>12</v>
      </c>
    </row>
    <row r="34" spans="2:6" ht="12.5">
      <c r="B34" s="114">
        <v>45429.472129629627</v>
      </c>
      <c r="C34" s="100">
        <v>503</v>
      </c>
      <c r="D34" s="115">
        <v>13.86</v>
      </c>
      <c r="E34" s="98">
        <v>6971.58</v>
      </c>
      <c r="F34" s="101" t="s">
        <v>12</v>
      </c>
    </row>
    <row r="35" spans="2:6" ht="12.5">
      <c r="B35" s="114">
        <v>45429.473749999997</v>
      </c>
      <c r="C35" s="100">
        <v>611</v>
      </c>
      <c r="D35" s="115">
        <v>13.87</v>
      </c>
      <c r="E35" s="98">
        <v>8474.57</v>
      </c>
      <c r="F35" s="101" t="s">
        <v>12</v>
      </c>
    </row>
    <row r="36" spans="2:6" ht="12.5">
      <c r="B36" s="114">
        <v>45429.508333333331</v>
      </c>
      <c r="C36" s="100">
        <v>2</v>
      </c>
      <c r="D36" s="115">
        <v>13.87</v>
      </c>
      <c r="E36" s="98">
        <v>27.74</v>
      </c>
      <c r="F36" s="101" t="s">
        <v>12</v>
      </c>
    </row>
    <row r="37" spans="2:6" ht="12.5">
      <c r="B37" s="114">
        <v>45429.517881944441</v>
      </c>
      <c r="C37" s="100">
        <v>610</v>
      </c>
      <c r="D37" s="115">
        <v>13.86</v>
      </c>
      <c r="E37" s="98">
        <v>8454.6</v>
      </c>
      <c r="F37" s="101" t="s">
        <v>12</v>
      </c>
    </row>
    <row r="38" spans="2:6" ht="12.5">
      <c r="B38" s="114">
        <v>45429.517881944441</v>
      </c>
      <c r="C38" s="100">
        <v>438</v>
      </c>
      <c r="D38" s="115">
        <v>13.87</v>
      </c>
      <c r="E38" s="98">
        <v>6075.0599999999995</v>
      </c>
      <c r="F38" s="101" t="s">
        <v>12</v>
      </c>
    </row>
    <row r="39" spans="2:6" ht="12.5">
      <c r="B39" s="114">
        <v>45429.517881944441</v>
      </c>
      <c r="C39" s="100">
        <v>1200</v>
      </c>
      <c r="D39" s="115">
        <v>13.87</v>
      </c>
      <c r="E39" s="98">
        <v>16644</v>
      </c>
      <c r="F39" s="101" t="s">
        <v>12</v>
      </c>
    </row>
    <row r="40" spans="2:6" ht="12.5">
      <c r="B40" s="114">
        <v>45429.524328703701</v>
      </c>
      <c r="C40" s="100">
        <v>688</v>
      </c>
      <c r="D40" s="115">
        <v>13.9</v>
      </c>
      <c r="E40" s="98">
        <v>9563.2000000000007</v>
      </c>
      <c r="F40" s="101" t="s">
        <v>12</v>
      </c>
    </row>
    <row r="41" spans="2:6" ht="12.5">
      <c r="B41" s="114">
        <v>45429.530856481484</v>
      </c>
      <c r="C41" s="100">
        <v>634</v>
      </c>
      <c r="D41" s="115">
        <v>13.89</v>
      </c>
      <c r="E41" s="98">
        <v>8806.26</v>
      </c>
      <c r="F41" s="101" t="s">
        <v>12</v>
      </c>
    </row>
    <row r="42" spans="2:6" ht="12.5">
      <c r="B42" s="114">
        <v>45429.565555555557</v>
      </c>
      <c r="C42" s="100">
        <v>157</v>
      </c>
      <c r="D42" s="115">
        <v>13.88</v>
      </c>
      <c r="E42" s="98">
        <v>2179.1600000000003</v>
      </c>
      <c r="F42" s="101" t="s">
        <v>12</v>
      </c>
    </row>
    <row r="43" spans="2:6" ht="12.5">
      <c r="B43" s="114">
        <v>45429.576122685183</v>
      </c>
      <c r="C43" s="100">
        <v>519</v>
      </c>
      <c r="D43" s="115">
        <v>13.88</v>
      </c>
      <c r="E43" s="98">
        <v>7203.72</v>
      </c>
      <c r="F43" s="101" t="s">
        <v>12</v>
      </c>
    </row>
    <row r="44" spans="2:6" ht="12.5">
      <c r="B44" s="114">
        <v>45429.576689814814</v>
      </c>
      <c r="C44" s="100">
        <v>647</v>
      </c>
      <c r="D44" s="115">
        <v>13.87</v>
      </c>
      <c r="E44" s="98">
        <v>8973.89</v>
      </c>
      <c r="F44" s="101" t="s">
        <v>12</v>
      </c>
    </row>
    <row r="45" spans="2:6" ht="12.5">
      <c r="B45" s="114">
        <v>45429.586006944446</v>
      </c>
      <c r="C45" s="100">
        <v>719</v>
      </c>
      <c r="D45" s="115">
        <v>13.88</v>
      </c>
      <c r="E45" s="98">
        <v>9979.7200000000012</v>
      </c>
      <c r="F45" s="101" t="s">
        <v>12</v>
      </c>
    </row>
    <row r="46" spans="2:6" ht="12.5">
      <c r="B46" s="114">
        <v>45429.593275462961</v>
      </c>
      <c r="C46" s="100">
        <v>76</v>
      </c>
      <c r="D46" s="115">
        <v>13.88</v>
      </c>
      <c r="E46" s="98">
        <v>1054.8800000000001</v>
      </c>
      <c r="F46" s="101" t="s">
        <v>12</v>
      </c>
    </row>
    <row r="47" spans="2:6" ht="12.5">
      <c r="B47" s="114">
        <v>45429.627997685187</v>
      </c>
      <c r="C47" s="100">
        <v>702</v>
      </c>
      <c r="D47" s="115">
        <v>13.89</v>
      </c>
      <c r="E47" s="98">
        <v>9750.7800000000007</v>
      </c>
      <c r="F47" s="101" t="s">
        <v>12</v>
      </c>
    </row>
    <row r="48" spans="2:6" ht="12.5">
      <c r="B48" s="114">
        <v>45429.63071759259</v>
      </c>
      <c r="C48" s="100">
        <v>463</v>
      </c>
      <c r="D48" s="115">
        <v>13.88</v>
      </c>
      <c r="E48" s="98">
        <v>6426.4400000000005</v>
      </c>
      <c r="F48" s="101" t="s">
        <v>12</v>
      </c>
    </row>
    <row r="49" spans="2:6" ht="12.5">
      <c r="B49" s="114">
        <v>45429.637569444443</v>
      </c>
      <c r="C49" s="100">
        <v>646</v>
      </c>
      <c r="D49" s="115">
        <v>13.88</v>
      </c>
      <c r="E49" s="98">
        <v>8966.4800000000014</v>
      </c>
      <c r="F49" s="101" t="s">
        <v>12</v>
      </c>
    </row>
    <row r="50" spans="2:6" ht="12.5">
      <c r="B50" s="114">
        <v>45429.637569444443</v>
      </c>
      <c r="C50" s="100">
        <v>141</v>
      </c>
      <c r="D50" s="115">
        <v>13.88</v>
      </c>
      <c r="E50" s="98">
        <v>1957.0800000000002</v>
      </c>
      <c r="F50" s="101" t="s">
        <v>12</v>
      </c>
    </row>
    <row r="51" spans="2:6" ht="12.5">
      <c r="B51" s="114">
        <v>45429.638541666667</v>
      </c>
      <c r="C51" s="100">
        <v>724</v>
      </c>
      <c r="D51" s="115">
        <v>13.9</v>
      </c>
      <c r="E51" s="98">
        <v>10063.6</v>
      </c>
      <c r="F51" s="101" t="s">
        <v>12</v>
      </c>
    </row>
    <row r="52" spans="2:6" ht="12.5">
      <c r="B52" s="114">
        <v>45429.64744212963</v>
      </c>
      <c r="C52" s="100">
        <v>183</v>
      </c>
      <c r="D52" s="115">
        <v>13.9</v>
      </c>
      <c r="E52" s="98">
        <v>2543.7000000000003</v>
      </c>
      <c r="F52" s="101" t="s">
        <v>12</v>
      </c>
    </row>
    <row r="53" spans="2:6" ht="12.5">
      <c r="B53" s="114">
        <v>45429.649884259263</v>
      </c>
      <c r="C53" s="100">
        <v>377</v>
      </c>
      <c r="D53" s="115">
        <v>13.92</v>
      </c>
      <c r="E53" s="98">
        <v>5247.84</v>
      </c>
      <c r="F53" s="101" t="s">
        <v>12</v>
      </c>
    </row>
    <row r="54" spans="2:6" ht="12.5">
      <c r="B54" s="114">
        <v>45429.649884259263</v>
      </c>
      <c r="C54" s="100">
        <v>300</v>
      </c>
      <c r="D54" s="115">
        <v>13.92</v>
      </c>
      <c r="E54" s="98">
        <v>4176</v>
      </c>
      <c r="F54" s="101" t="s">
        <v>12</v>
      </c>
    </row>
    <row r="55" spans="2:6" ht="12.5">
      <c r="B55" s="114">
        <v>45429.649884259263</v>
      </c>
      <c r="C55" s="100">
        <v>211</v>
      </c>
      <c r="D55" s="115">
        <v>13.91</v>
      </c>
      <c r="E55" s="98">
        <v>2935.01</v>
      </c>
      <c r="F55" s="101" t="s">
        <v>12</v>
      </c>
    </row>
    <row r="56" spans="2:6" ht="12.5">
      <c r="B56" s="114">
        <v>45429.649884259263</v>
      </c>
      <c r="C56" s="100">
        <v>662</v>
      </c>
      <c r="D56" s="115">
        <v>13.91</v>
      </c>
      <c r="E56" s="98">
        <v>9208.42</v>
      </c>
      <c r="F56" s="101" t="s">
        <v>12</v>
      </c>
    </row>
    <row r="57" spans="2:6" ht="12.5">
      <c r="B57" s="114">
        <v>45429.649884259263</v>
      </c>
      <c r="C57" s="100">
        <v>519</v>
      </c>
      <c r="D57" s="115">
        <v>13.91</v>
      </c>
      <c r="E57" s="98">
        <v>7219.29</v>
      </c>
      <c r="F57" s="101" t="s">
        <v>12</v>
      </c>
    </row>
    <row r="58" spans="2:6" ht="12.5">
      <c r="B58" s="114">
        <v>45429.658692129633</v>
      </c>
      <c r="C58" s="100">
        <v>614</v>
      </c>
      <c r="D58" s="115">
        <v>13.91</v>
      </c>
      <c r="E58" s="98">
        <v>8540.74</v>
      </c>
      <c r="F58" s="101" t="s">
        <v>12</v>
      </c>
    </row>
    <row r="59" spans="2:6" ht="12.5">
      <c r="B59" s="114">
        <v>45429.659386574072</v>
      </c>
      <c r="C59" s="100">
        <v>42</v>
      </c>
      <c r="D59" s="115">
        <v>13.91</v>
      </c>
      <c r="E59" s="98">
        <v>584.22</v>
      </c>
      <c r="F59" s="101" t="s">
        <v>12</v>
      </c>
    </row>
    <row r="60" spans="2:6" ht="12.5">
      <c r="B60" s="114">
        <v>45429.663032407407</v>
      </c>
      <c r="C60" s="100">
        <v>135</v>
      </c>
      <c r="D60" s="115">
        <v>13.91</v>
      </c>
      <c r="E60" s="98">
        <v>1877.85</v>
      </c>
      <c r="F60" s="101" t="s">
        <v>12</v>
      </c>
    </row>
    <row r="61" spans="2:6" ht="12.5">
      <c r="B61" s="114">
        <v>45429.663032407407</v>
      </c>
      <c r="C61" s="100">
        <v>614</v>
      </c>
      <c r="D61" s="115">
        <v>13.92</v>
      </c>
      <c r="E61" s="98">
        <v>8546.8799999999992</v>
      </c>
      <c r="F61" s="101" t="s">
        <v>12</v>
      </c>
    </row>
    <row r="62" spans="2:6" ht="12.5">
      <c r="B62" s="114">
        <v>45429.66547453704</v>
      </c>
      <c r="C62" s="100">
        <v>369</v>
      </c>
      <c r="D62" s="115">
        <v>13.92</v>
      </c>
      <c r="E62" s="98">
        <v>5136.4799999999996</v>
      </c>
      <c r="F62" s="101" t="s">
        <v>12</v>
      </c>
    </row>
    <row r="63" spans="2:6" ht="12.5">
      <c r="B63" s="114">
        <v>45429.665486111109</v>
      </c>
      <c r="C63" s="100">
        <v>49</v>
      </c>
      <c r="D63" s="115">
        <v>13.92</v>
      </c>
      <c r="E63" s="98">
        <v>682.08</v>
      </c>
      <c r="F63" s="101" t="s">
        <v>12</v>
      </c>
    </row>
    <row r="64" spans="2:6" ht="12.5">
      <c r="B64" s="114">
        <v>45429.666504629633</v>
      </c>
      <c r="C64" s="100">
        <v>722</v>
      </c>
      <c r="D64" s="115">
        <v>13.92</v>
      </c>
      <c r="E64" s="98">
        <v>10050.24</v>
      </c>
      <c r="F64" s="101" t="s">
        <v>12</v>
      </c>
    </row>
    <row r="65" spans="2:6" ht="12.5">
      <c r="B65" s="114">
        <v>45429.666504629633</v>
      </c>
      <c r="C65" s="100">
        <v>516</v>
      </c>
      <c r="D65" s="115">
        <v>13.91</v>
      </c>
      <c r="E65" s="98">
        <v>7177.56</v>
      </c>
      <c r="F65" s="101" t="s">
        <v>12</v>
      </c>
    </row>
    <row r="66" spans="2:6" ht="12.5">
      <c r="B66" s="114">
        <v>45429.666504629633</v>
      </c>
      <c r="C66" s="100">
        <v>508</v>
      </c>
      <c r="D66" s="115">
        <v>13.91</v>
      </c>
      <c r="E66" s="98">
        <v>7066.28</v>
      </c>
      <c r="F66" s="101" t="s">
        <v>12</v>
      </c>
    </row>
    <row r="67" spans="2:6" ht="12.5">
      <c r="B67" s="114">
        <v>45429.669432870367</v>
      </c>
      <c r="C67" s="100">
        <v>672</v>
      </c>
      <c r="D67" s="115">
        <v>13.9</v>
      </c>
      <c r="E67" s="98">
        <v>9340.8000000000011</v>
      </c>
      <c r="F67" s="101" t="s">
        <v>12</v>
      </c>
    </row>
    <row r="68" spans="2:6" ht="12.5">
      <c r="B68" s="114">
        <v>45429.689814814818</v>
      </c>
      <c r="C68" s="100">
        <v>501</v>
      </c>
      <c r="D68" s="115">
        <v>13.91</v>
      </c>
      <c r="E68" s="98">
        <v>6968.91</v>
      </c>
      <c r="F68" s="101" t="s">
        <v>12</v>
      </c>
    </row>
    <row r="69" spans="2:6" ht="12.5">
      <c r="B69" s="114">
        <v>45429.689814814818</v>
      </c>
      <c r="C69" s="100">
        <v>749</v>
      </c>
      <c r="D69" s="115">
        <v>13.91</v>
      </c>
      <c r="E69" s="98">
        <v>10418.59</v>
      </c>
      <c r="F69" s="101" t="s">
        <v>12</v>
      </c>
    </row>
    <row r="70" spans="2:6" ht="12.5">
      <c r="B70" s="114">
        <v>45429.689814814818</v>
      </c>
      <c r="C70" s="100">
        <v>157</v>
      </c>
      <c r="D70" s="115">
        <v>13.91</v>
      </c>
      <c r="E70" s="98">
        <v>2183.87</v>
      </c>
      <c r="F70" s="101" t="s">
        <v>12</v>
      </c>
    </row>
    <row r="71" spans="2:6" ht="12.5">
      <c r="B71" s="114">
        <v>45429.689814814818</v>
      </c>
      <c r="C71" s="100">
        <v>300</v>
      </c>
      <c r="D71" s="115">
        <v>13.91</v>
      </c>
      <c r="E71" s="98">
        <v>4173</v>
      </c>
      <c r="F71" s="101" t="s">
        <v>12</v>
      </c>
    </row>
    <row r="72" spans="2:6" ht="12.5">
      <c r="B72" s="114">
        <v>45429.710185185184</v>
      </c>
      <c r="C72" s="100">
        <v>685</v>
      </c>
      <c r="D72" s="115">
        <v>13.93</v>
      </c>
      <c r="E72" s="98">
        <v>9542.0499999999993</v>
      </c>
      <c r="F72" s="101" t="s">
        <v>12</v>
      </c>
    </row>
    <row r="73" spans="2:6" ht="12.5">
      <c r="B73" s="114">
        <v>45429.710416666669</v>
      </c>
      <c r="C73" s="100">
        <v>711</v>
      </c>
      <c r="D73" s="115">
        <v>13.93</v>
      </c>
      <c r="E73" s="98">
        <v>9904.23</v>
      </c>
      <c r="F73" s="101" t="s">
        <v>12</v>
      </c>
    </row>
    <row r="74" spans="2:6" ht="12.5">
      <c r="B74" s="114">
        <v>45429.710763888892</v>
      </c>
      <c r="C74" s="100">
        <v>137</v>
      </c>
      <c r="D74" s="115">
        <v>13.93</v>
      </c>
      <c r="E74" s="98">
        <v>1908.4099999999999</v>
      </c>
      <c r="F74" s="101" t="s">
        <v>12</v>
      </c>
    </row>
    <row r="75" spans="2:6" ht="12.5">
      <c r="B75" s="114">
        <v>45429.710763888892</v>
      </c>
      <c r="C75" s="100">
        <v>515</v>
      </c>
      <c r="D75" s="115">
        <v>13.93</v>
      </c>
      <c r="E75" s="98">
        <v>7173.95</v>
      </c>
      <c r="F75" s="101" t="s">
        <v>12</v>
      </c>
    </row>
    <row r="76" spans="2:6" ht="12.5">
      <c r="B76" s="114">
        <v>45429.712199074071</v>
      </c>
      <c r="C76" s="100">
        <v>220</v>
      </c>
      <c r="D76" s="115">
        <v>13.93</v>
      </c>
      <c r="E76" s="98">
        <v>3064.6</v>
      </c>
      <c r="F76" s="101" t="s">
        <v>12</v>
      </c>
    </row>
    <row r="77" spans="2:6" ht="12.5">
      <c r="B77" s="114">
        <v>45429.712199074071</v>
      </c>
      <c r="C77" s="100">
        <v>501</v>
      </c>
      <c r="D77" s="115">
        <v>13.93</v>
      </c>
      <c r="E77" s="98">
        <v>6978.93</v>
      </c>
      <c r="F77" s="101" t="s">
        <v>12</v>
      </c>
    </row>
    <row r="78" spans="2:6" ht="12.5">
      <c r="B78" s="114">
        <v>45429.712696759256</v>
      </c>
      <c r="C78" s="100">
        <v>100</v>
      </c>
      <c r="D78" s="115">
        <v>13.92</v>
      </c>
      <c r="E78" s="98">
        <v>1392</v>
      </c>
      <c r="F78" s="101" t="s">
        <v>12</v>
      </c>
    </row>
    <row r="79" spans="2:6" ht="12.5">
      <c r="B79" s="114">
        <v>45429.715115740742</v>
      </c>
      <c r="C79" s="100">
        <v>200</v>
      </c>
      <c r="D79" s="115">
        <v>13.92</v>
      </c>
      <c r="E79" s="98">
        <v>2784</v>
      </c>
      <c r="F79" s="101" t="s">
        <v>12</v>
      </c>
    </row>
    <row r="80" spans="2:6" ht="12.5">
      <c r="B80" s="114">
        <v>45429.715277777781</v>
      </c>
      <c r="C80" s="100">
        <v>347</v>
      </c>
      <c r="D80" s="115">
        <v>13.92</v>
      </c>
      <c r="E80" s="98">
        <v>4830.24</v>
      </c>
      <c r="F80" s="101" t="s">
        <v>12</v>
      </c>
    </row>
    <row r="81" spans="2:6" ht="12.5">
      <c r="B81" s="114">
        <v>45429.715277777781</v>
      </c>
      <c r="C81" s="100">
        <v>481</v>
      </c>
      <c r="D81" s="115">
        <v>13.92</v>
      </c>
      <c r="E81" s="98">
        <v>6695.5199999999995</v>
      </c>
      <c r="F81" s="101" t="s">
        <v>12</v>
      </c>
    </row>
    <row r="82" spans="2:6" ht="12.5">
      <c r="B82" s="114">
        <v>45429.718900462962</v>
      </c>
      <c r="C82" s="100">
        <v>1388</v>
      </c>
      <c r="D82" s="115">
        <v>13.93</v>
      </c>
      <c r="E82" s="98">
        <v>19334.84</v>
      </c>
      <c r="F82" s="101" t="s">
        <v>12</v>
      </c>
    </row>
    <row r="83" spans="2:6" ht="12.5">
      <c r="B83" s="114">
        <v>45429.719594907408</v>
      </c>
      <c r="C83" s="100">
        <v>654</v>
      </c>
      <c r="D83" s="115">
        <v>13.92</v>
      </c>
      <c r="E83" s="98">
        <v>9103.68</v>
      </c>
      <c r="F83" s="101" t="s">
        <v>12</v>
      </c>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8987C-2E4A-4004-A06E-C7173B27F9C1}">
  <sheetPr codeName="Sheet4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45428</v>
      </c>
      <c r="C15" s="83">
        <f>SUMIF(F20:F5000,F15,C20:C5000)</f>
        <v>33517</v>
      </c>
      <c r="D15" s="84">
        <f>E15/C15</f>
        <v>13.921254288868338</v>
      </c>
      <c r="E15" s="84">
        <f>SUMIF(F20:F5000,F15,E20:E5000)</f>
        <v>466598.68000000011</v>
      </c>
      <c r="F15" s="85" t="s">
        <v>12</v>
      </c>
    </row>
    <row r="16" spans="2:10">
      <c r="B16" s="82">
        <v>45428</v>
      </c>
      <c r="C16" s="83">
        <f>SUMIF(F20:F5001,F16,C20:C5001)</f>
        <v>0</v>
      </c>
      <c r="D16" s="84">
        <v>0</v>
      </c>
      <c r="E16" s="84">
        <f>SUMIF(F20:F5001,F16,E20:E5001)</f>
        <v>0</v>
      </c>
      <c r="F16" s="85" t="s">
        <v>22</v>
      </c>
    </row>
    <row r="17" spans="2:12" ht="12.5">
      <c r="B17" s="82">
        <v>45428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45428.378472222219</v>
      </c>
      <c r="C20" s="100">
        <v>95</v>
      </c>
      <c r="D20" s="115">
        <v>13.98</v>
      </c>
      <c r="E20" s="98">
        <v>1328.1000000000001</v>
      </c>
      <c r="F20" s="101" t="s">
        <v>12</v>
      </c>
      <c r="G20" s="116"/>
      <c r="H20" s="113"/>
      <c r="I20" s="113"/>
      <c r="J20" s="113"/>
      <c r="K20" s="113"/>
    </row>
    <row r="21" spans="2:12" ht="12.5">
      <c r="B21" s="114">
        <v>45428.378472222219</v>
      </c>
      <c r="C21" s="100">
        <v>18</v>
      </c>
      <c r="D21" s="115">
        <v>13.98</v>
      </c>
      <c r="E21" s="98">
        <v>251.64000000000001</v>
      </c>
      <c r="F21" s="94" t="s">
        <v>12</v>
      </c>
    </row>
    <row r="22" spans="2:12" ht="12.5">
      <c r="B22" s="114">
        <v>45428.378472222219</v>
      </c>
      <c r="C22" s="100">
        <v>121</v>
      </c>
      <c r="D22" s="115">
        <v>13.98</v>
      </c>
      <c r="E22" s="98">
        <v>1691.5800000000002</v>
      </c>
      <c r="F22" s="94" t="s">
        <v>12</v>
      </c>
    </row>
    <row r="23" spans="2:12" ht="12.5">
      <c r="B23" s="114">
        <v>45428.381006944444</v>
      </c>
      <c r="C23" s="100">
        <v>359</v>
      </c>
      <c r="D23" s="115">
        <v>13.95</v>
      </c>
      <c r="E23" s="98">
        <v>5008.05</v>
      </c>
      <c r="F23" s="101" t="s">
        <v>12</v>
      </c>
    </row>
    <row r="24" spans="2:12" ht="12.5">
      <c r="B24" s="114">
        <v>45428.381006944444</v>
      </c>
      <c r="C24" s="100">
        <v>478</v>
      </c>
      <c r="D24" s="115">
        <v>13.96</v>
      </c>
      <c r="E24" s="98">
        <v>6672.88</v>
      </c>
      <c r="F24" s="101" t="s">
        <v>12</v>
      </c>
    </row>
    <row r="25" spans="2:12" ht="12.5">
      <c r="B25" s="114">
        <v>45428.381006944444</v>
      </c>
      <c r="C25" s="100">
        <v>526</v>
      </c>
      <c r="D25" s="115">
        <v>13.96</v>
      </c>
      <c r="E25" s="98">
        <v>7342.96</v>
      </c>
      <c r="F25" s="101" t="s">
        <v>12</v>
      </c>
    </row>
    <row r="26" spans="2:12" ht="12.5">
      <c r="B26" s="114">
        <v>45428.381006944444</v>
      </c>
      <c r="C26" s="100">
        <v>528</v>
      </c>
      <c r="D26" s="115">
        <v>13.97</v>
      </c>
      <c r="E26" s="98">
        <v>7376.1600000000008</v>
      </c>
      <c r="F26" s="101" t="s">
        <v>12</v>
      </c>
    </row>
    <row r="27" spans="2:12" ht="12.5">
      <c r="B27" s="114">
        <v>45428.381030092591</v>
      </c>
      <c r="C27" s="100">
        <v>116</v>
      </c>
      <c r="D27" s="115">
        <v>13.95</v>
      </c>
      <c r="E27" s="98">
        <v>1618.1999999999998</v>
      </c>
      <c r="F27" s="101" t="s">
        <v>12</v>
      </c>
    </row>
    <row r="28" spans="2:12" ht="12.5">
      <c r="B28" s="114">
        <v>45428.384062500001</v>
      </c>
      <c r="C28" s="100">
        <v>297</v>
      </c>
      <c r="D28" s="115">
        <v>13.89</v>
      </c>
      <c r="E28" s="98">
        <v>4125.33</v>
      </c>
      <c r="F28" s="101" t="s">
        <v>12</v>
      </c>
    </row>
    <row r="29" spans="2:12" ht="12.5">
      <c r="B29" s="114">
        <v>45428.384062500001</v>
      </c>
      <c r="C29" s="100">
        <v>88</v>
      </c>
      <c r="D29" s="115">
        <v>13.89</v>
      </c>
      <c r="E29" s="98">
        <v>1222.3200000000002</v>
      </c>
      <c r="F29" s="101" t="s">
        <v>12</v>
      </c>
    </row>
    <row r="30" spans="2:12" ht="12.5">
      <c r="B30" s="114">
        <v>45428.384062500001</v>
      </c>
      <c r="C30" s="100">
        <v>428</v>
      </c>
      <c r="D30" s="115">
        <v>13.89</v>
      </c>
      <c r="E30" s="98">
        <v>5944.92</v>
      </c>
      <c r="F30" s="101" t="s">
        <v>12</v>
      </c>
    </row>
    <row r="31" spans="2:12" ht="12.5">
      <c r="B31" s="114">
        <v>45428.384074074071</v>
      </c>
      <c r="C31" s="100">
        <v>217</v>
      </c>
      <c r="D31" s="115">
        <v>13.89</v>
      </c>
      <c r="E31" s="98">
        <v>3014.13</v>
      </c>
      <c r="F31" s="101" t="s">
        <v>12</v>
      </c>
    </row>
    <row r="32" spans="2:12" ht="12.5">
      <c r="B32" s="114">
        <v>45428.384097222224</v>
      </c>
      <c r="C32" s="100">
        <v>539</v>
      </c>
      <c r="D32" s="115">
        <v>13.88</v>
      </c>
      <c r="E32" s="98">
        <v>7481.3200000000006</v>
      </c>
      <c r="F32" s="101" t="s">
        <v>12</v>
      </c>
    </row>
    <row r="33" spans="2:6" ht="12.5">
      <c r="B33" s="114">
        <v>45428.401307870372</v>
      </c>
      <c r="C33" s="100">
        <v>477</v>
      </c>
      <c r="D33" s="115">
        <v>13.87</v>
      </c>
      <c r="E33" s="98">
        <v>6615.99</v>
      </c>
      <c r="F33" s="101" t="s">
        <v>12</v>
      </c>
    </row>
    <row r="34" spans="2:6" ht="12.5">
      <c r="B34" s="114">
        <v>45428.406643518516</v>
      </c>
      <c r="C34" s="100">
        <v>178</v>
      </c>
      <c r="D34" s="115">
        <v>13.86</v>
      </c>
      <c r="E34" s="98">
        <v>2467.08</v>
      </c>
      <c r="F34" s="101" t="s">
        <v>12</v>
      </c>
    </row>
    <row r="35" spans="2:6" ht="12.5">
      <c r="B35" s="114">
        <v>45428.406643518516</v>
      </c>
      <c r="C35" s="100">
        <v>612</v>
      </c>
      <c r="D35" s="115">
        <v>13.86</v>
      </c>
      <c r="E35" s="98">
        <v>8482.32</v>
      </c>
      <c r="F35" s="101" t="s">
        <v>12</v>
      </c>
    </row>
    <row r="36" spans="2:6" ht="12.5">
      <c r="B36" s="114">
        <v>45428.406643518516</v>
      </c>
      <c r="C36" s="100">
        <v>612</v>
      </c>
      <c r="D36" s="115">
        <v>13.86</v>
      </c>
      <c r="E36" s="98">
        <v>8482.32</v>
      </c>
      <c r="F36" s="101" t="s">
        <v>12</v>
      </c>
    </row>
    <row r="37" spans="2:6" ht="12.5">
      <c r="B37" s="114">
        <v>45428.406643518516</v>
      </c>
      <c r="C37" s="100">
        <v>473</v>
      </c>
      <c r="D37" s="115">
        <v>13.86</v>
      </c>
      <c r="E37" s="98">
        <v>6555.78</v>
      </c>
      <c r="F37" s="101" t="s">
        <v>12</v>
      </c>
    </row>
    <row r="38" spans="2:6" ht="12.5">
      <c r="B38" s="114">
        <v>45428.41306712963</v>
      </c>
      <c r="C38" s="100">
        <v>476</v>
      </c>
      <c r="D38" s="115">
        <v>13.81</v>
      </c>
      <c r="E38" s="98">
        <v>6573.56</v>
      </c>
      <c r="F38" s="101" t="s">
        <v>12</v>
      </c>
    </row>
    <row r="39" spans="2:6" ht="12.5">
      <c r="B39" s="114">
        <v>45428.432511574072</v>
      </c>
      <c r="C39" s="100">
        <v>492</v>
      </c>
      <c r="D39" s="115">
        <v>13.89</v>
      </c>
      <c r="E39" s="98">
        <v>6833.88</v>
      </c>
      <c r="F39" s="101" t="s">
        <v>12</v>
      </c>
    </row>
    <row r="40" spans="2:6" ht="12.5">
      <c r="B40" s="114">
        <v>45428.43346064815</v>
      </c>
      <c r="C40" s="100">
        <v>9</v>
      </c>
      <c r="D40" s="115">
        <v>13.89</v>
      </c>
      <c r="E40" s="98">
        <v>125.01</v>
      </c>
      <c r="F40" s="101" t="s">
        <v>12</v>
      </c>
    </row>
    <row r="41" spans="2:6" ht="12.5">
      <c r="B41" s="114">
        <v>45428.43346064815</v>
      </c>
      <c r="C41" s="100">
        <v>554</v>
      </c>
      <c r="D41" s="115">
        <v>13.89</v>
      </c>
      <c r="E41" s="98">
        <v>7695.06</v>
      </c>
      <c r="F41" s="101" t="s">
        <v>12</v>
      </c>
    </row>
    <row r="42" spans="2:6" ht="12.5">
      <c r="B42" s="114">
        <v>45428.435601851852</v>
      </c>
      <c r="C42" s="100">
        <v>494</v>
      </c>
      <c r="D42" s="115">
        <v>13.88</v>
      </c>
      <c r="E42" s="98">
        <v>6856.72</v>
      </c>
      <c r="F42" s="101" t="s">
        <v>12</v>
      </c>
    </row>
    <row r="43" spans="2:6" ht="12.5">
      <c r="B43" s="114">
        <v>45428.445520833331</v>
      </c>
      <c r="C43" s="100">
        <v>503</v>
      </c>
      <c r="D43" s="115">
        <v>13.88</v>
      </c>
      <c r="E43" s="98">
        <v>6981.64</v>
      </c>
      <c r="F43" s="101" t="s">
        <v>12</v>
      </c>
    </row>
    <row r="44" spans="2:6" ht="12.5">
      <c r="B44" s="114">
        <v>45428.447685185187</v>
      </c>
      <c r="C44" s="100">
        <v>132</v>
      </c>
      <c r="D44" s="115">
        <v>13.87</v>
      </c>
      <c r="E44" s="98">
        <v>1830.84</v>
      </c>
      <c r="F44" s="101" t="s">
        <v>12</v>
      </c>
    </row>
    <row r="45" spans="2:6" ht="12.5">
      <c r="B45" s="114">
        <v>45428.447685185187</v>
      </c>
      <c r="C45" s="100">
        <v>520</v>
      </c>
      <c r="D45" s="115">
        <v>13.87</v>
      </c>
      <c r="E45" s="98">
        <v>7212.4</v>
      </c>
      <c r="F45" s="101" t="s">
        <v>12</v>
      </c>
    </row>
    <row r="46" spans="2:6" ht="12.5">
      <c r="B46" s="114">
        <v>45428.447685185187</v>
      </c>
      <c r="C46" s="100">
        <v>867</v>
      </c>
      <c r="D46" s="115">
        <v>13.87</v>
      </c>
      <c r="E46" s="98">
        <v>12025.289999999999</v>
      </c>
      <c r="F46" s="101" t="s">
        <v>12</v>
      </c>
    </row>
    <row r="47" spans="2:6" ht="12.5">
      <c r="B47" s="114">
        <v>45428.467800925922</v>
      </c>
      <c r="C47" s="100">
        <v>1</v>
      </c>
      <c r="D47" s="115">
        <v>13.85</v>
      </c>
      <c r="E47" s="98">
        <v>13.85</v>
      </c>
      <c r="F47" s="101" t="s">
        <v>12</v>
      </c>
    </row>
    <row r="48" spans="2:6" ht="12.5">
      <c r="B48" s="114">
        <v>45428.470104166663</v>
      </c>
      <c r="C48" s="100">
        <v>537</v>
      </c>
      <c r="D48" s="115">
        <v>13.89</v>
      </c>
      <c r="E48" s="98">
        <v>7458.93</v>
      </c>
      <c r="F48" s="101" t="s">
        <v>12</v>
      </c>
    </row>
    <row r="49" spans="2:6" ht="12.5">
      <c r="B49" s="114">
        <v>45428.474444444444</v>
      </c>
      <c r="C49" s="100">
        <v>554</v>
      </c>
      <c r="D49" s="115">
        <v>13.89</v>
      </c>
      <c r="E49" s="98">
        <v>7695.06</v>
      </c>
      <c r="F49" s="101" t="s">
        <v>12</v>
      </c>
    </row>
    <row r="50" spans="2:6" ht="12.5">
      <c r="B50" s="114">
        <v>45428.481458333335</v>
      </c>
      <c r="C50" s="100">
        <v>97</v>
      </c>
      <c r="D50" s="115">
        <v>13.9</v>
      </c>
      <c r="E50" s="98">
        <v>1348.3</v>
      </c>
      <c r="F50" s="101" t="s">
        <v>12</v>
      </c>
    </row>
    <row r="51" spans="2:6" ht="12.5">
      <c r="B51" s="114">
        <v>45428.481458333335</v>
      </c>
      <c r="C51" s="100">
        <v>131</v>
      </c>
      <c r="D51" s="115">
        <v>13.9</v>
      </c>
      <c r="E51" s="98">
        <v>1820.9</v>
      </c>
      <c r="F51" s="101" t="s">
        <v>12</v>
      </c>
    </row>
    <row r="52" spans="2:6" ht="12.5">
      <c r="B52" s="114">
        <v>45428.481458333335</v>
      </c>
      <c r="C52" s="100">
        <v>275</v>
      </c>
      <c r="D52" s="115">
        <v>13.9</v>
      </c>
      <c r="E52" s="98">
        <v>3822.5</v>
      </c>
      <c r="F52" s="101" t="s">
        <v>12</v>
      </c>
    </row>
    <row r="53" spans="2:6" ht="12.5">
      <c r="B53" s="114">
        <v>45428.485601851855</v>
      </c>
      <c r="C53" s="100">
        <v>506</v>
      </c>
      <c r="D53" s="115">
        <v>13.88</v>
      </c>
      <c r="E53" s="98">
        <v>7023.2800000000007</v>
      </c>
      <c r="F53" s="101" t="s">
        <v>12</v>
      </c>
    </row>
    <row r="54" spans="2:6" ht="12.5">
      <c r="B54" s="114">
        <v>45428.485601851855</v>
      </c>
      <c r="C54" s="100">
        <v>456</v>
      </c>
      <c r="D54" s="115">
        <v>13.88</v>
      </c>
      <c r="E54" s="98">
        <v>6329.2800000000007</v>
      </c>
      <c r="F54" s="101" t="s">
        <v>12</v>
      </c>
    </row>
    <row r="55" spans="2:6" ht="12.5">
      <c r="B55" s="114">
        <v>45428.485601851855</v>
      </c>
      <c r="C55" s="100">
        <v>544</v>
      </c>
      <c r="D55" s="115">
        <v>13.88</v>
      </c>
      <c r="E55" s="98">
        <v>7550.72</v>
      </c>
      <c r="F55" s="101" t="s">
        <v>12</v>
      </c>
    </row>
    <row r="56" spans="2:6" ht="12.5">
      <c r="B56" s="114">
        <v>45428.485601851855</v>
      </c>
      <c r="C56" s="100">
        <v>33</v>
      </c>
      <c r="D56" s="115">
        <v>13.88</v>
      </c>
      <c r="E56" s="98">
        <v>458.04</v>
      </c>
      <c r="F56" s="101" t="s">
        <v>12</v>
      </c>
    </row>
    <row r="57" spans="2:6" ht="12.5">
      <c r="B57" s="114">
        <v>45428.496203703704</v>
      </c>
      <c r="C57" s="100">
        <v>520</v>
      </c>
      <c r="D57" s="115">
        <v>13.88</v>
      </c>
      <c r="E57" s="98">
        <v>7217.6</v>
      </c>
      <c r="F57" s="101" t="s">
        <v>12</v>
      </c>
    </row>
    <row r="58" spans="2:6" ht="12.5">
      <c r="B58" s="114">
        <v>45428.510497685187</v>
      </c>
      <c r="C58" s="100">
        <v>79</v>
      </c>
      <c r="D58" s="115">
        <v>13.92</v>
      </c>
      <c r="E58" s="98">
        <v>1099.68</v>
      </c>
      <c r="F58" s="101" t="s">
        <v>12</v>
      </c>
    </row>
    <row r="59" spans="2:6" ht="12.5">
      <c r="B59" s="114">
        <v>45428.510497685187</v>
      </c>
      <c r="C59" s="100">
        <v>880</v>
      </c>
      <c r="D59" s="115">
        <v>13.92</v>
      </c>
      <c r="E59" s="98">
        <v>12249.6</v>
      </c>
      <c r="F59" s="101" t="s">
        <v>12</v>
      </c>
    </row>
    <row r="60" spans="2:6" ht="12.5">
      <c r="B60" s="114">
        <v>45428.517476851855</v>
      </c>
      <c r="C60" s="100">
        <v>534</v>
      </c>
      <c r="D60" s="115">
        <v>13.91</v>
      </c>
      <c r="E60" s="98">
        <v>7427.9400000000005</v>
      </c>
      <c r="F60" s="101" t="s">
        <v>12</v>
      </c>
    </row>
    <row r="61" spans="2:6" ht="12.5">
      <c r="B61" s="114">
        <v>45428.538622685184</v>
      </c>
      <c r="C61" s="100">
        <v>556</v>
      </c>
      <c r="D61" s="115">
        <v>13.94</v>
      </c>
      <c r="E61" s="98">
        <v>7750.6399999999994</v>
      </c>
      <c r="F61" s="101" t="s">
        <v>12</v>
      </c>
    </row>
    <row r="62" spans="2:6" ht="12.5">
      <c r="B62" s="114">
        <v>45428.538622685184</v>
      </c>
      <c r="C62" s="100">
        <v>3</v>
      </c>
      <c r="D62" s="115">
        <v>13.94</v>
      </c>
      <c r="E62" s="98">
        <v>41.82</v>
      </c>
      <c r="F62" s="101" t="s">
        <v>12</v>
      </c>
    </row>
    <row r="63" spans="2:6" ht="12.5">
      <c r="B63" s="114">
        <v>45428.538622685184</v>
      </c>
      <c r="C63" s="100">
        <v>1</v>
      </c>
      <c r="D63" s="115">
        <v>13.94</v>
      </c>
      <c r="E63" s="98">
        <v>13.94</v>
      </c>
      <c r="F63" s="101" t="s">
        <v>12</v>
      </c>
    </row>
    <row r="64" spans="2:6" ht="12.5">
      <c r="B64" s="114">
        <v>45428.547280092593</v>
      </c>
      <c r="C64" s="100">
        <v>22</v>
      </c>
      <c r="D64" s="115">
        <v>13.95</v>
      </c>
      <c r="E64" s="98">
        <v>306.89999999999998</v>
      </c>
      <c r="F64" s="101" t="s">
        <v>12</v>
      </c>
    </row>
    <row r="65" spans="2:6" ht="12.5">
      <c r="B65" s="114">
        <v>45428.547280092593</v>
      </c>
      <c r="C65" s="100">
        <v>277</v>
      </c>
      <c r="D65" s="115">
        <v>13.95</v>
      </c>
      <c r="E65" s="98">
        <v>3864.1499999999996</v>
      </c>
      <c r="F65" s="101" t="s">
        <v>12</v>
      </c>
    </row>
    <row r="66" spans="2:6" ht="12.5">
      <c r="B66" s="114">
        <v>45428.552210648151</v>
      </c>
      <c r="C66" s="100">
        <v>559</v>
      </c>
      <c r="D66" s="115">
        <v>13.95</v>
      </c>
      <c r="E66" s="98">
        <v>7798.0499999999993</v>
      </c>
      <c r="F66" s="101" t="s">
        <v>12</v>
      </c>
    </row>
    <row r="67" spans="2:6" ht="12.5">
      <c r="B67" s="114">
        <v>45428.552511574075</v>
      </c>
      <c r="C67" s="100">
        <v>240</v>
      </c>
      <c r="D67" s="115">
        <v>13.94</v>
      </c>
      <c r="E67" s="98">
        <v>3345.6</v>
      </c>
      <c r="F67" s="101" t="s">
        <v>12</v>
      </c>
    </row>
    <row r="68" spans="2:6" ht="12.5">
      <c r="B68" s="114">
        <v>45428.552511574075</v>
      </c>
      <c r="C68" s="100">
        <v>304</v>
      </c>
      <c r="D68" s="115">
        <v>13.94</v>
      </c>
      <c r="E68" s="98">
        <v>4237.76</v>
      </c>
      <c r="F68" s="101" t="s">
        <v>12</v>
      </c>
    </row>
    <row r="69" spans="2:6" ht="12.5">
      <c r="B69" s="114">
        <v>45428.552511574075</v>
      </c>
      <c r="C69" s="100">
        <v>559</v>
      </c>
      <c r="D69" s="115">
        <v>13.94</v>
      </c>
      <c r="E69" s="98">
        <v>7792.46</v>
      </c>
      <c r="F69" s="101" t="s">
        <v>12</v>
      </c>
    </row>
    <row r="70" spans="2:6" ht="12.5">
      <c r="B70" s="114">
        <v>45428.561678240738</v>
      </c>
      <c r="C70" s="100">
        <v>120</v>
      </c>
      <c r="D70" s="115">
        <v>13.95</v>
      </c>
      <c r="E70" s="98">
        <v>1674</v>
      </c>
      <c r="F70" s="101" t="s">
        <v>12</v>
      </c>
    </row>
    <row r="71" spans="2:6" ht="12.5">
      <c r="B71" s="114">
        <v>45428.561678240738</v>
      </c>
      <c r="C71" s="100">
        <v>374</v>
      </c>
      <c r="D71" s="115">
        <v>13.95</v>
      </c>
      <c r="E71" s="98">
        <v>5217.3</v>
      </c>
      <c r="F71" s="101" t="s">
        <v>12</v>
      </c>
    </row>
    <row r="72" spans="2:6" ht="12.5">
      <c r="B72" s="114">
        <v>45428.5859375</v>
      </c>
      <c r="C72" s="100">
        <v>160</v>
      </c>
      <c r="D72" s="115">
        <v>13.95</v>
      </c>
      <c r="E72" s="98">
        <v>2232</v>
      </c>
      <c r="F72" s="101" t="s">
        <v>12</v>
      </c>
    </row>
    <row r="73" spans="2:6" ht="12.5">
      <c r="B73" s="114">
        <v>45428.5859375</v>
      </c>
      <c r="C73" s="100">
        <v>561</v>
      </c>
      <c r="D73" s="115">
        <v>13.95</v>
      </c>
      <c r="E73" s="98">
        <v>7825.95</v>
      </c>
      <c r="F73" s="101" t="s">
        <v>12</v>
      </c>
    </row>
    <row r="74" spans="2:6" ht="12.5">
      <c r="B74" s="114">
        <v>45428.5859375</v>
      </c>
      <c r="C74" s="100">
        <v>316</v>
      </c>
      <c r="D74" s="115">
        <v>13.95</v>
      </c>
      <c r="E74" s="98">
        <v>4408.2</v>
      </c>
      <c r="F74" s="101" t="s">
        <v>12</v>
      </c>
    </row>
    <row r="75" spans="2:6" ht="12.5">
      <c r="B75" s="114">
        <v>45428.5859375</v>
      </c>
      <c r="C75" s="100">
        <v>495</v>
      </c>
      <c r="D75" s="115">
        <v>13.95</v>
      </c>
      <c r="E75" s="98">
        <v>6905.25</v>
      </c>
      <c r="F75" s="101" t="s">
        <v>12</v>
      </c>
    </row>
    <row r="76" spans="2:6" ht="12.5">
      <c r="B76" s="114">
        <v>45428.5859375</v>
      </c>
      <c r="C76" s="100">
        <v>501</v>
      </c>
      <c r="D76" s="115">
        <v>13.95</v>
      </c>
      <c r="E76" s="98">
        <v>6988.95</v>
      </c>
      <c r="F76" s="101" t="s">
        <v>12</v>
      </c>
    </row>
    <row r="77" spans="2:6" ht="12.5">
      <c r="B77" s="114">
        <v>45428.5859375</v>
      </c>
      <c r="C77" s="100">
        <v>3</v>
      </c>
      <c r="D77" s="115">
        <v>13.95</v>
      </c>
      <c r="E77" s="98">
        <v>41.849999999999994</v>
      </c>
      <c r="F77" s="101" t="s">
        <v>12</v>
      </c>
    </row>
    <row r="78" spans="2:6" ht="12.5">
      <c r="B78" s="114">
        <v>45428.601689814815</v>
      </c>
      <c r="C78" s="100">
        <v>119</v>
      </c>
      <c r="D78" s="115">
        <v>13.95</v>
      </c>
      <c r="E78" s="98">
        <v>1660.05</v>
      </c>
      <c r="F78" s="101" t="s">
        <v>12</v>
      </c>
    </row>
    <row r="79" spans="2:6" ht="12.5">
      <c r="B79" s="114">
        <v>45428.601689814815</v>
      </c>
      <c r="C79" s="100">
        <v>397</v>
      </c>
      <c r="D79" s="115">
        <v>13.95</v>
      </c>
      <c r="E79" s="98">
        <v>5538.15</v>
      </c>
      <c r="F79" s="101" t="s">
        <v>12</v>
      </c>
    </row>
    <row r="80" spans="2:6" ht="12.5">
      <c r="B80" s="114">
        <v>45428.615543981483</v>
      </c>
      <c r="C80" s="100">
        <v>416</v>
      </c>
      <c r="D80" s="115">
        <v>13.96</v>
      </c>
      <c r="E80" s="98">
        <v>5807.3600000000006</v>
      </c>
      <c r="F80" s="101" t="s">
        <v>12</v>
      </c>
    </row>
    <row r="81" spans="2:6" ht="12.5">
      <c r="B81" s="114">
        <v>45428.615543981483</v>
      </c>
      <c r="C81" s="100">
        <v>65</v>
      </c>
      <c r="D81" s="115">
        <v>13.96</v>
      </c>
      <c r="E81" s="98">
        <v>907.40000000000009</v>
      </c>
      <c r="F81" s="101" t="s">
        <v>12</v>
      </c>
    </row>
    <row r="82" spans="2:6" ht="12.5">
      <c r="B82" s="114">
        <v>45428.621099537035</v>
      </c>
      <c r="C82" s="100">
        <v>15</v>
      </c>
      <c r="D82" s="115">
        <v>13.96</v>
      </c>
      <c r="E82" s="98">
        <v>209.4</v>
      </c>
      <c r="F82" s="101" t="s">
        <v>12</v>
      </c>
    </row>
    <row r="83" spans="2:6" ht="12.5">
      <c r="B83" s="114">
        <v>45428.621099537035</v>
      </c>
      <c r="C83" s="100">
        <v>3</v>
      </c>
      <c r="D83" s="115">
        <v>13.96</v>
      </c>
      <c r="E83" s="98">
        <v>41.88</v>
      </c>
      <c r="F83" s="101" t="s">
        <v>12</v>
      </c>
    </row>
    <row r="84" spans="2:6" ht="12.5">
      <c r="B84" s="114">
        <v>45428.621504629627</v>
      </c>
      <c r="C84" s="100">
        <v>4</v>
      </c>
      <c r="D84" s="115">
        <v>13.96</v>
      </c>
      <c r="E84" s="98">
        <v>55.84</v>
      </c>
      <c r="F84" s="101" t="s">
        <v>12</v>
      </c>
    </row>
    <row r="85" spans="2:6" ht="12.5">
      <c r="B85" s="114">
        <v>45428.62222222222</v>
      </c>
      <c r="C85" s="100">
        <v>518</v>
      </c>
      <c r="D85" s="115">
        <v>13.96</v>
      </c>
      <c r="E85" s="98">
        <v>7231.2800000000007</v>
      </c>
      <c r="F85" s="101" t="s">
        <v>12</v>
      </c>
    </row>
    <row r="86" spans="2:6" ht="12.5">
      <c r="B86" s="114">
        <v>45428.623657407406</v>
      </c>
      <c r="C86" s="100">
        <v>518</v>
      </c>
      <c r="D86" s="115">
        <v>13.95</v>
      </c>
      <c r="E86" s="98">
        <v>7226.0999999999995</v>
      </c>
      <c r="F86" s="101" t="s">
        <v>12</v>
      </c>
    </row>
    <row r="87" spans="2:6" ht="12.5">
      <c r="B87" s="114">
        <v>45428.623657407406</v>
      </c>
      <c r="C87" s="100">
        <v>506</v>
      </c>
      <c r="D87" s="115">
        <v>13.95</v>
      </c>
      <c r="E87" s="98">
        <v>7058.7</v>
      </c>
      <c r="F87" s="101" t="s">
        <v>12</v>
      </c>
    </row>
    <row r="88" spans="2:6" ht="12.5">
      <c r="B88" s="114">
        <v>45428.623657407406</v>
      </c>
      <c r="C88" s="100">
        <v>459</v>
      </c>
      <c r="D88" s="115">
        <v>13.95</v>
      </c>
      <c r="E88" s="98">
        <v>6403.0499999999993</v>
      </c>
      <c r="F88" s="101" t="s">
        <v>12</v>
      </c>
    </row>
    <row r="89" spans="2:6" ht="12.5">
      <c r="B89" s="114">
        <v>45428.632245370369</v>
      </c>
      <c r="C89" s="100">
        <v>96</v>
      </c>
      <c r="D89" s="115">
        <v>13.95</v>
      </c>
      <c r="E89" s="98">
        <v>1339.1999999999998</v>
      </c>
      <c r="F89" s="101" t="s">
        <v>12</v>
      </c>
    </row>
    <row r="90" spans="2:6" ht="12.5">
      <c r="B90" s="114">
        <v>45428.632245370369</v>
      </c>
      <c r="C90" s="100">
        <v>94</v>
      </c>
      <c r="D90" s="115">
        <v>13.95</v>
      </c>
      <c r="E90" s="98">
        <v>1311.3</v>
      </c>
      <c r="F90" s="101" t="s">
        <v>12</v>
      </c>
    </row>
    <row r="91" spans="2:6" ht="12.5">
      <c r="B91" s="114">
        <v>45428.632245370369</v>
      </c>
      <c r="C91" s="100">
        <v>274</v>
      </c>
      <c r="D91" s="115">
        <v>13.95</v>
      </c>
      <c r="E91" s="98">
        <v>3822.2999999999997</v>
      </c>
      <c r="F91" s="101" t="s">
        <v>12</v>
      </c>
    </row>
    <row r="92" spans="2:6" ht="12.5">
      <c r="B92" s="114">
        <v>45428.632245370369</v>
      </c>
      <c r="C92" s="100">
        <v>96</v>
      </c>
      <c r="D92" s="115">
        <v>13.95</v>
      </c>
      <c r="E92" s="98">
        <v>1339.1999999999998</v>
      </c>
      <c r="F92" s="101" t="s">
        <v>12</v>
      </c>
    </row>
    <row r="93" spans="2:6" ht="12.5">
      <c r="B93" s="114">
        <v>45428.644687499997</v>
      </c>
      <c r="C93" s="100">
        <v>489</v>
      </c>
      <c r="D93" s="115">
        <v>13.93</v>
      </c>
      <c r="E93" s="98">
        <v>6811.7699999999995</v>
      </c>
      <c r="F93" s="101" t="s">
        <v>12</v>
      </c>
    </row>
    <row r="94" spans="2:6" ht="12.5">
      <c r="B94" s="114">
        <v>45428.644687499997</v>
      </c>
      <c r="C94" s="100">
        <v>498</v>
      </c>
      <c r="D94" s="115">
        <v>13.93</v>
      </c>
      <c r="E94" s="98">
        <v>6937.1399999999994</v>
      </c>
      <c r="F94" s="101" t="s">
        <v>12</v>
      </c>
    </row>
    <row r="95" spans="2:6" ht="12.5">
      <c r="B95" s="114">
        <v>45428.650752314818</v>
      </c>
      <c r="C95" s="100">
        <v>495</v>
      </c>
      <c r="D95" s="115">
        <v>13.94</v>
      </c>
      <c r="E95" s="98">
        <v>6900.3</v>
      </c>
      <c r="F95" s="101" t="s">
        <v>12</v>
      </c>
    </row>
    <row r="96" spans="2:6" ht="12.5">
      <c r="B96" s="114">
        <v>45428.651655092595</v>
      </c>
      <c r="C96" s="100">
        <v>540</v>
      </c>
      <c r="D96" s="115">
        <v>13.93</v>
      </c>
      <c r="E96" s="98">
        <v>7522.2</v>
      </c>
      <c r="F96" s="101" t="s">
        <v>12</v>
      </c>
    </row>
    <row r="97" spans="2:6" ht="12.5">
      <c r="B97" s="114">
        <v>45428.662037037036</v>
      </c>
      <c r="C97" s="100">
        <v>873</v>
      </c>
      <c r="D97" s="115">
        <v>13.95</v>
      </c>
      <c r="E97" s="98">
        <v>12178.349999999999</v>
      </c>
      <c r="F97" s="101" t="s">
        <v>12</v>
      </c>
    </row>
    <row r="98" spans="2:6" ht="12.5">
      <c r="B98" s="114">
        <v>45428.662037037036</v>
      </c>
      <c r="C98" s="100">
        <v>122</v>
      </c>
      <c r="D98" s="115">
        <v>13.95</v>
      </c>
      <c r="E98" s="98">
        <v>1701.8999999999999</v>
      </c>
      <c r="F98" s="101" t="s">
        <v>12</v>
      </c>
    </row>
    <row r="99" spans="2:6" ht="12.5">
      <c r="B99" s="114">
        <v>45428.667743055557</v>
      </c>
      <c r="C99" s="100">
        <v>72</v>
      </c>
      <c r="D99" s="115">
        <v>13.95</v>
      </c>
      <c r="E99" s="98">
        <v>1004.4</v>
      </c>
      <c r="F99" s="101" t="s">
        <v>12</v>
      </c>
    </row>
    <row r="100" spans="2:6" ht="12.5">
      <c r="B100" s="114">
        <v>45428.672627314816</v>
      </c>
      <c r="C100" s="100">
        <v>170</v>
      </c>
      <c r="D100" s="115">
        <v>13.96</v>
      </c>
      <c r="E100" s="98">
        <v>2373.2000000000003</v>
      </c>
      <c r="F100" s="101" t="s">
        <v>12</v>
      </c>
    </row>
    <row r="101" spans="2:6" ht="12.5">
      <c r="B101" s="114">
        <v>45428.673715277779</v>
      </c>
      <c r="C101" s="100">
        <v>558</v>
      </c>
      <c r="D101" s="115">
        <v>13.96</v>
      </c>
      <c r="E101" s="98">
        <v>7789.68</v>
      </c>
      <c r="F101" s="101" t="s">
        <v>12</v>
      </c>
    </row>
    <row r="102" spans="2:6" ht="12.5">
      <c r="B102" s="114">
        <v>45428.676412037035</v>
      </c>
      <c r="C102" s="100">
        <v>314</v>
      </c>
      <c r="D102" s="115">
        <v>13.95</v>
      </c>
      <c r="E102" s="98">
        <v>4380.3</v>
      </c>
      <c r="F102" s="101" t="s">
        <v>12</v>
      </c>
    </row>
    <row r="103" spans="2:6" ht="12.5">
      <c r="B103" s="114">
        <v>45428.676412037035</v>
      </c>
      <c r="C103" s="100">
        <v>621</v>
      </c>
      <c r="D103" s="115">
        <v>13.95</v>
      </c>
      <c r="E103" s="98">
        <v>8662.9499999999989</v>
      </c>
      <c r="F103" s="101" t="s">
        <v>12</v>
      </c>
    </row>
    <row r="104" spans="2:6" ht="12.5">
      <c r="B104" s="114">
        <v>45428.676412037035</v>
      </c>
      <c r="C104" s="100">
        <v>538</v>
      </c>
      <c r="D104" s="115">
        <v>13.95</v>
      </c>
      <c r="E104" s="98">
        <v>7505.0999999999995</v>
      </c>
      <c r="F104" s="101" t="s">
        <v>12</v>
      </c>
    </row>
    <row r="105" spans="2:6" ht="12.5">
      <c r="B105" s="114">
        <v>45428.691967592589</v>
      </c>
      <c r="C105" s="100">
        <v>248</v>
      </c>
      <c r="D105" s="115">
        <v>13.95</v>
      </c>
      <c r="E105" s="98">
        <v>3459.6</v>
      </c>
      <c r="F105" s="101" t="s">
        <v>12</v>
      </c>
    </row>
    <row r="106" spans="2:6" ht="12.5">
      <c r="B106" s="114">
        <v>45428.69425925926</v>
      </c>
      <c r="C106" s="100">
        <v>7</v>
      </c>
      <c r="D106" s="115">
        <v>13.95</v>
      </c>
      <c r="E106" s="98">
        <v>97.649999999999991</v>
      </c>
      <c r="F106" s="101" t="s">
        <v>12</v>
      </c>
    </row>
    <row r="107" spans="2:6" ht="12.5">
      <c r="B107" s="114">
        <v>45428.694444444445</v>
      </c>
      <c r="C107" s="100">
        <v>124</v>
      </c>
      <c r="D107" s="115">
        <v>13.95</v>
      </c>
      <c r="E107" s="98">
        <v>1729.8</v>
      </c>
      <c r="F107" s="101" t="s">
        <v>12</v>
      </c>
    </row>
    <row r="108" spans="2:6" ht="12.5">
      <c r="B108" s="114">
        <v>45428.694467592592</v>
      </c>
      <c r="C108" s="100">
        <v>153</v>
      </c>
      <c r="D108" s="115">
        <v>13.95</v>
      </c>
      <c r="E108" s="98">
        <v>2134.35</v>
      </c>
      <c r="F108" s="101" t="s">
        <v>12</v>
      </c>
    </row>
    <row r="109" spans="2:6" ht="12.5">
      <c r="B109" s="114">
        <v>45428.694467592592</v>
      </c>
      <c r="C109" s="100">
        <v>156</v>
      </c>
      <c r="D109" s="115">
        <v>13.95</v>
      </c>
      <c r="E109" s="98">
        <v>2176.1999999999998</v>
      </c>
      <c r="F109" s="101" t="s">
        <v>12</v>
      </c>
    </row>
    <row r="110" spans="2:6" ht="12.5">
      <c r="B110" s="114">
        <v>45428.694467592592</v>
      </c>
      <c r="C110" s="100">
        <v>5</v>
      </c>
      <c r="D110" s="115">
        <v>13.95</v>
      </c>
      <c r="E110" s="98">
        <v>69.75</v>
      </c>
      <c r="F110" s="101" t="s">
        <v>12</v>
      </c>
    </row>
    <row r="111" spans="2:6" ht="12.5">
      <c r="B111" s="114">
        <v>45428.694467592592</v>
      </c>
      <c r="C111" s="100">
        <v>81</v>
      </c>
      <c r="D111" s="115">
        <v>13.95</v>
      </c>
      <c r="E111" s="98">
        <v>1129.95</v>
      </c>
      <c r="F111" s="101" t="s">
        <v>12</v>
      </c>
    </row>
    <row r="112" spans="2:6" ht="12.5">
      <c r="B112" s="114">
        <v>45428.698981481481</v>
      </c>
      <c r="C112" s="100">
        <v>543</v>
      </c>
      <c r="D112" s="115">
        <v>13.95</v>
      </c>
      <c r="E112" s="98">
        <v>7574.8499999999995</v>
      </c>
      <c r="F112" s="101" t="s">
        <v>12</v>
      </c>
    </row>
    <row r="113" spans="2:6" ht="12.5">
      <c r="B113" s="114">
        <v>45428.699212962965</v>
      </c>
      <c r="C113" s="100">
        <v>107</v>
      </c>
      <c r="D113" s="115">
        <v>13.94</v>
      </c>
      <c r="E113" s="98">
        <v>1491.58</v>
      </c>
      <c r="F113" s="101" t="s">
        <v>12</v>
      </c>
    </row>
    <row r="114" spans="2:6" ht="12.5">
      <c r="B114" s="114">
        <v>45428.699212962965</v>
      </c>
      <c r="C114" s="100">
        <v>377</v>
      </c>
      <c r="D114" s="115">
        <v>13.94</v>
      </c>
      <c r="E114" s="98">
        <v>5255.38</v>
      </c>
      <c r="F114" s="101" t="s">
        <v>12</v>
      </c>
    </row>
    <row r="115" spans="2:6" ht="12.5">
      <c r="B115" s="114">
        <v>45428.699212962965</v>
      </c>
      <c r="C115" s="100">
        <v>479</v>
      </c>
      <c r="D115" s="115">
        <v>13.94</v>
      </c>
      <c r="E115" s="98">
        <v>6677.2599999999993</v>
      </c>
      <c r="F115" s="101" t="s">
        <v>12</v>
      </c>
    </row>
    <row r="116" spans="2:6" ht="12.5">
      <c r="B116" s="114">
        <v>45428.699212962965</v>
      </c>
      <c r="C116" s="100">
        <v>488</v>
      </c>
      <c r="D116" s="115">
        <v>13.94</v>
      </c>
      <c r="E116" s="98">
        <v>6802.7199999999993</v>
      </c>
      <c r="F116" s="101" t="s">
        <v>12</v>
      </c>
    </row>
    <row r="117" spans="2:6" ht="12.5">
      <c r="B117" s="114">
        <v>45428.706597222219</v>
      </c>
      <c r="C117" s="100">
        <v>505</v>
      </c>
      <c r="D117" s="115">
        <v>13.93</v>
      </c>
      <c r="E117" s="98">
        <v>7034.65</v>
      </c>
      <c r="F117" s="101" t="s">
        <v>12</v>
      </c>
    </row>
    <row r="118" spans="2:6" ht="12.5">
      <c r="B118" s="114">
        <v>45428.7106712963</v>
      </c>
      <c r="C118" s="100">
        <v>417</v>
      </c>
      <c r="D118" s="115">
        <v>13.94</v>
      </c>
      <c r="E118" s="98">
        <v>5812.98</v>
      </c>
      <c r="F118" s="101" t="s">
        <v>12</v>
      </c>
    </row>
    <row r="119" spans="2:6" ht="12.5">
      <c r="B119" s="114">
        <v>45428.710682870369</v>
      </c>
      <c r="C119" s="100">
        <v>74</v>
      </c>
      <c r="D119" s="115">
        <v>13.94</v>
      </c>
      <c r="E119" s="98">
        <v>1031.56</v>
      </c>
      <c r="F119" s="101" t="s">
        <v>12</v>
      </c>
    </row>
    <row r="120" spans="2:6" ht="12.5">
      <c r="B120" s="114">
        <v>45428.722627314812</v>
      </c>
      <c r="C120" s="100">
        <v>52</v>
      </c>
      <c r="D120" s="115">
        <v>13.92</v>
      </c>
      <c r="E120" s="98">
        <v>723.84</v>
      </c>
      <c r="F120" s="101" t="s">
        <v>12</v>
      </c>
    </row>
    <row r="121" spans="2:6" ht="12.5">
      <c r="B121" s="114">
        <v>45428.722627314812</v>
      </c>
      <c r="C121" s="100">
        <v>150</v>
      </c>
      <c r="D121" s="115">
        <v>13.92</v>
      </c>
      <c r="E121" s="98">
        <v>2088</v>
      </c>
      <c r="F121" s="101" t="s">
        <v>12</v>
      </c>
    </row>
    <row r="122" spans="2:6" ht="12.5">
      <c r="B122" s="114">
        <v>45428.722627314812</v>
      </c>
      <c r="C122" s="100">
        <v>274</v>
      </c>
      <c r="D122" s="115">
        <v>13.92</v>
      </c>
      <c r="E122" s="98">
        <v>3814.08</v>
      </c>
      <c r="F122" s="101" t="s">
        <v>12</v>
      </c>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8"/>
  <sheetViews>
    <sheetView workbookViewId="0">
      <selection activeCell="G19" sqref="G19"/>
    </sheetView>
  </sheetViews>
  <sheetFormatPr defaultColWidth="9.453125" defaultRowHeight="14.5"/>
  <cols>
    <col min="1" max="1" width="9.453125" style="1"/>
    <col min="2" max="2" width="18.54296875" style="1" customWidth="1"/>
    <col min="3" max="3" width="22.453125" style="1" bestFit="1" customWidth="1"/>
    <col min="4" max="4" width="17.54296875" style="1" customWidth="1"/>
    <col min="5" max="5" width="18.54296875" style="1" bestFit="1" customWidth="1"/>
    <col min="6" max="6" width="2.54296875" style="1" customWidth="1"/>
    <col min="7" max="7" width="16.1796875" style="1" customWidth="1"/>
    <col min="8" max="9" width="15.54296875" style="1" customWidth="1"/>
    <col min="10" max="10" width="2.54296875" style="1" customWidth="1"/>
    <col min="11" max="11" width="16.453125" style="1" customWidth="1"/>
    <col min="12" max="13" width="15.54296875" style="1" customWidth="1"/>
    <col min="14" max="14" width="2.54296875" style="1" customWidth="1"/>
    <col min="15" max="15" width="16.81640625" style="1" customWidth="1"/>
    <col min="16" max="17" width="15.54296875" style="1" customWidth="1"/>
    <col min="18" max="16384" width="9.453125" style="1"/>
  </cols>
  <sheetData>
    <row r="1" spans="1:6">
      <c r="A1" s="151"/>
    </row>
    <row r="6" spans="1:6" ht="15.5">
      <c r="B6" s="11" t="s">
        <v>5</v>
      </c>
      <c r="C6" s="4"/>
      <c r="D6" s="4"/>
      <c r="E6" s="4"/>
    </row>
    <row r="7" spans="1:6" ht="5.25" customHeight="1">
      <c r="B7" s="3"/>
      <c r="C7" s="2"/>
      <c r="D7" s="4"/>
      <c r="E7" s="4"/>
    </row>
    <row r="8" spans="1:6" ht="15" customHeight="1">
      <c r="B8" s="10" t="s">
        <v>11</v>
      </c>
      <c r="C8" s="2"/>
      <c r="D8" s="4"/>
      <c r="E8" s="4"/>
    </row>
    <row r="9" spans="1:6" ht="5.25" customHeight="1">
      <c r="B9" s="3"/>
      <c r="C9" s="2"/>
      <c r="D9" s="4"/>
      <c r="E9" s="4"/>
    </row>
    <row r="10" spans="1:6">
      <c r="B10" s="20" t="s">
        <v>174</v>
      </c>
      <c r="C10" s="21"/>
      <c r="D10" s="21"/>
      <c r="E10" s="63">
        <v>130000000</v>
      </c>
    </row>
    <row r="11" spans="1:6">
      <c r="B11" s="20" t="s">
        <v>6</v>
      </c>
      <c r="C11" s="21"/>
      <c r="D11" s="21"/>
      <c r="E11" s="67">
        <f>'SBM Offshore - Share Repurchase'!C273</f>
        <v>6725382</v>
      </c>
      <c r="F11" s="5"/>
    </row>
    <row r="12" spans="1:6">
      <c r="B12" s="20" t="s">
        <v>0</v>
      </c>
      <c r="C12" s="21"/>
      <c r="D12" s="21"/>
      <c r="E12" s="63">
        <f>'SBM Offshore - Share Repurchase'!E273</f>
        <v>106751094.94309999</v>
      </c>
      <c r="F12" s="5"/>
    </row>
    <row r="13" spans="1:6">
      <c r="B13" s="20" t="s">
        <v>175</v>
      </c>
      <c r="C13" s="21"/>
      <c r="D13" s="21"/>
      <c r="E13" s="81">
        <v>45352</v>
      </c>
      <c r="F13" s="5"/>
    </row>
    <row r="14" spans="1:6">
      <c r="B14" s="20" t="s">
        <v>176</v>
      </c>
      <c r="C14" s="21"/>
      <c r="D14" s="21"/>
      <c r="E14" s="37">
        <v>45777</v>
      </c>
      <c r="F14" s="5"/>
    </row>
    <row r="15" spans="1:6">
      <c r="B15" s="20" t="s">
        <v>20</v>
      </c>
      <c r="C15" s="21"/>
      <c r="D15" s="21"/>
      <c r="E15" s="61">
        <f>E12/E10</f>
        <v>0.82116226879307685</v>
      </c>
      <c r="F15" s="5"/>
    </row>
    <row r="16" spans="1:6" ht="29.25" customHeight="1">
      <c r="B16" s="190" t="s">
        <v>173</v>
      </c>
      <c r="C16" s="190"/>
      <c r="D16" s="190"/>
      <c r="E16" s="190"/>
      <c r="F16" s="5"/>
    </row>
    <row r="17" spans="2:19">
      <c r="C17" s="6"/>
      <c r="D17" s="6"/>
      <c r="E17" s="6"/>
    </row>
    <row r="18" spans="2:19">
      <c r="B18" s="10"/>
      <c r="C18" s="6"/>
      <c r="D18" s="6"/>
      <c r="E18" s="6"/>
    </row>
    <row r="19" spans="2:19">
      <c r="B19" s="10"/>
      <c r="C19" s="6"/>
      <c r="D19" s="6"/>
      <c r="E19" s="6"/>
    </row>
    <row r="20" spans="2:19">
      <c r="B20" s="10" t="s">
        <v>69</v>
      </c>
      <c r="C20" s="6"/>
      <c r="D20" s="6"/>
      <c r="E20" s="6"/>
    </row>
    <row r="21" spans="2:19">
      <c r="B21" s="8"/>
      <c r="C21" s="187" t="s">
        <v>19</v>
      </c>
      <c r="D21" s="188"/>
      <c r="E21" s="189"/>
      <c r="F21" s="5"/>
      <c r="G21" s="187" t="s">
        <v>12</v>
      </c>
      <c r="H21" s="188"/>
      <c r="I21" s="189"/>
      <c r="K21" s="187" t="s">
        <v>22</v>
      </c>
      <c r="L21" s="188"/>
      <c r="M21" s="189"/>
      <c r="O21" s="187" t="s">
        <v>26</v>
      </c>
      <c r="P21" s="188"/>
      <c r="Q21" s="189"/>
    </row>
    <row r="22" spans="2:19" ht="46.5">
      <c r="B22" s="22" t="s">
        <v>1</v>
      </c>
      <c r="C22" s="38" t="s">
        <v>2</v>
      </c>
      <c r="D22" s="39" t="s">
        <v>14</v>
      </c>
      <c r="E22" s="38" t="s">
        <v>13</v>
      </c>
      <c r="F22" s="5"/>
      <c r="G22" s="38" t="s">
        <v>2</v>
      </c>
      <c r="H22" s="39" t="s">
        <v>14</v>
      </c>
      <c r="I22" s="38" t="s">
        <v>13</v>
      </c>
      <c r="K22" s="38" t="s">
        <v>2</v>
      </c>
      <c r="L22" s="39" t="s">
        <v>14</v>
      </c>
      <c r="M22" s="38" t="s">
        <v>13</v>
      </c>
      <c r="O22" s="38" t="s">
        <v>2</v>
      </c>
      <c r="P22" s="90" t="s">
        <v>14</v>
      </c>
      <c r="Q22" s="89" t="s">
        <v>13</v>
      </c>
    </row>
    <row r="23" spans="2:19">
      <c r="B23" s="139">
        <v>45701</v>
      </c>
      <c r="C23" s="136">
        <f>_xlfn.XLOOKUP(B23,'Weekly Summary'!B:B,'Weekly Summary'!C:C,"")</f>
        <v>21700</v>
      </c>
      <c r="D23" s="151">
        <f>_xlfn.XLOOKUP($B23,'Weekly Summary'!$B:$B,'Weekly Summary'!D:D,"")</f>
        <v>18.0913</v>
      </c>
      <c r="E23" s="151">
        <f>_xlfn.XLOOKUP($B23,'Weekly Summary'!$B:$B,'Weekly Summary'!E:E,"")</f>
        <v>392581.21</v>
      </c>
      <c r="F23" s="136"/>
      <c r="G23" s="136">
        <f>_xlfn.XLOOKUP($B23,'Weekly Summary'!$B:$B,'Weekly Summary'!G:G,"",)</f>
        <v>21700</v>
      </c>
      <c r="H23" s="151">
        <f>_xlfn.XLOOKUP($B23,'Weekly Summary'!$B:$B,'Weekly Summary'!H:H,"",)</f>
        <v>18.0913</v>
      </c>
      <c r="I23" s="151">
        <f>_xlfn.XLOOKUP($B23,'Weekly Summary'!$B:$B,'Weekly Summary'!I:I,"",)</f>
        <v>392581.21</v>
      </c>
      <c r="J23" s="136"/>
      <c r="K23" s="136"/>
      <c r="L23" s="136"/>
      <c r="M23" s="136"/>
      <c r="N23" s="136"/>
      <c r="O23" s="136"/>
      <c r="P23" s="136"/>
      <c r="Q23" s="136"/>
    </row>
    <row r="24" spans="2:19">
      <c r="B24" s="139">
        <v>45702</v>
      </c>
      <c r="C24" s="136">
        <f>_xlfn.XLOOKUP(B24,'Weekly Summary'!B:B,'Weekly Summary'!C:C,"")</f>
        <v>26673</v>
      </c>
      <c r="D24" s="151">
        <f>_xlfn.XLOOKUP($B24,'Weekly Summary'!$B:$B,'Weekly Summary'!D:D,"")</f>
        <v>17.9116</v>
      </c>
      <c r="E24" s="151">
        <f>_xlfn.XLOOKUP($B24,'Weekly Summary'!$B:$B,'Weekly Summary'!E:E,"")</f>
        <v>477756.10680000001</v>
      </c>
      <c r="F24" s="136"/>
      <c r="G24" s="136">
        <f>_xlfn.XLOOKUP($B24,'Weekly Summary'!$B:$B,'Weekly Summary'!G:G,"",)</f>
        <v>26673</v>
      </c>
      <c r="H24" s="151">
        <f>_xlfn.XLOOKUP($B24,'Weekly Summary'!$B:$B,'Weekly Summary'!H:H,"",)</f>
        <v>17.9116</v>
      </c>
      <c r="I24" s="151">
        <f>_xlfn.XLOOKUP($B24,'Weekly Summary'!$B:$B,'Weekly Summary'!I:I,"",)</f>
        <v>477756.10680000001</v>
      </c>
      <c r="J24" s="136"/>
      <c r="K24" s="136">
        <f>_xlfn.XLOOKUP($B24,'Weekly Summary'!$B:$B,'Weekly Summary'!K:K,"",)</f>
        <v>0</v>
      </c>
      <c r="L24" s="136" t="str">
        <f>_xlfn.XLOOKUP($B24,'Weekly Summary'!$B:$B,'Weekly Summary'!L:L,"",)</f>
        <v>-</v>
      </c>
      <c r="M24" s="136">
        <f>_xlfn.XLOOKUP($B24,'Weekly Summary'!$B:$B,'Weekly Summary'!M:M,"",)</f>
        <v>0</v>
      </c>
      <c r="N24" s="136"/>
      <c r="O24" s="136">
        <f>_xlfn.XLOOKUP($B24,'Weekly Summary'!$B:$B,'Weekly Summary'!O:O,"",)</f>
        <v>0</v>
      </c>
      <c r="P24" s="136" t="str">
        <f>_xlfn.XLOOKUP($B24,'Weekly Summary'!$B:$B,'Weekly Summary'!P:P,"",)</f>
        <v>-</v>
      </c>
      <c r="Q24" s="136">
        <f>_xlfn.XLOOKUP($B24,'Weekly Summary'!$B:$B,'Weekly Summary'!Q:Q,"",)</f>
        <v>0</v>
      </c>
    </row>
    <row r="25" spans="2:19">
      <c r="B25" s="139">
        <v>45705</v>
      </c>
      <c r="C25" s="136">
        <f>_xlfn.XLOOKUP(B25,'Weekly Summary'!B:B,'Weekly Summary'!C:C,"")</f>
        <v>21857</v>
      </c>
      <c r="D25" s="151">
        <f>_xlfn.XLOOKUP($B25,'Weekly Summary'!$B:$B,'Weekly Summary'!D:D,"")</f>
        <v>17.939499999999999</v>
      </c>
      <c r="E25" s="151">
        <f>_xlfn.XLOOKUP($B25,'Weekly Summary'!$B:$B,'Weekly Summary'!E:E,"")</f>
        <v>392103.65149999998</v>
      </c>
      <c r="F25" s="136"/>
      <c r="G25" s="136">
        <f>_xlfn.XLOOKUP($B25,'Weekly Summary'!$B:$B,'Weekly Summary'!G:G,"",)</f>
        <v>21857</v>
      </c>
      <c r="H25" s="151">
        <f>_xlfn.XLOOKUP($B25,'Weekly Summary'!$B:$B,'Weekly Summary'!H:H,"",)</f>
        <v>17.939499999999999</v>
      </c>
      <c r="I25" s="151">
        <f>_xlfn.XLOOKUP($B25,'Weekly Summary'!$B:$B,'Weekly Summary'!I:I,"",)</f>
        <v>392103.65149999998</v>
      </c>
      <c r="J25" s="136"/>
      <c r="K25" s="136">
        <f>_xlfn.XLOOKUP($B25,'Weekly Summary'!$B:$B,'Weekly Summary'!K:K,"",)</f>
        <v>0</v>
      </c>
      <c r="L25" s="136" t="str">
        <f>_xlfn.XLOOKUP($B25,'Weekly Summary'!$B:$B,'Weekly Summary'!L:L,"",)</f>
        <v>-</v>
      </c>
      <c r="M25" s="136">
        <f>_xlfn.XLOOKUP($B25,'Weekly Summary'!$B:$B,'Weekly Summary'!M:M,"",)</f>
        <v>0</v>
      </c>
      <c r="N25" s="136"/>
      <c r="O25" s="136">
        <f>_xlfn.XLOOKUP($B25,'Weekly Summary'!$B:$B,'Weekly Summary'!O:O,"",)</f>
        <v>0</v>
      </c>
      <c r="P25" s="136" t="str">
        <f>_xlfn.XLOOKUP($B25,'Weekly Summary'!$B:$B,'Weekly Summary'!P:P,"",)</f>
        <v>-</v>
      </c>
      <c r="Q25" s="136">
        <f>_xlfn.XLOOKUP($B25,'Weekly Summary'!$B:$B,'Weekly Summary'!Q:Q,"",)</f>
        <v>0</v>
      </c>
      <c r="R25" s="138"/>
      <c r="S25" s="137"/>
    </row>
    <row r="26" spans="2:19">
      <c r="B26" s="139">
        <v>45706</v>
      </c>
      <c r="C26" s="136">
        <f>_xlfn.XLOOKUP(B26,'Weekly Summary'!B:B,'Weekly Summary'!C:C,"")</f>
        <v>21158</v>
      </c>
      <c r="D26" s="151">
        <f>_xlfn.XLOOKUP($B26,'Weekly Summary'!$B:$B,'Weekly Summary'!D:D,"")</f>
        <v>18.0702</v>
      </c>
      <c r="E26" s="151">
        <f>_xlfn.XLOOKUP($B26,'Weekly Summary'!$B:$B,'Weekly Summary'!E:E,"")</f>
        <v>382329.2916</v>
      </c>
      <c r="F26" s="136"/>
      <c r="G26" s="136">
        <f>_xlfn.XLOOKUP($B26,'Weekly Summary'!$B:$B,'Weekly Summary'!G:G,"",)</f>
        <v>21158</v>
      </c>
      <c r="H26" s="151">
        <f>_xlfn.XLOOKUP($B26,'Weekly Summary'!$B:$B,'Weekly Summary'!H:H,"",)</f>
        <v>18.0702</v>
      </c>
      <c r="I26" s="151">
        <f>_xlfn.XLOOKUP($B26,'Weekly Summary'!$B:$B,'Weekly Summary'!I:I,"",)</f>
        <v>382329.2916</v>
      </c>
      <c r="J26" s="136"/>
      <c r="K26" s="136">
        <f>_xlfn.XLOOKUP($B26,'Weekly Summary'!$B:$B,'Weekly Summary'!K:K,"",)</f>
        <v>0</v>
      </c>
      <c r="L26" s="136" t="str">
        <f>_xlfn.XLOOKUP($B26,'Weekly Summary'!$B:$B,'Weekly Summary'!L:L,"",)</f>
        <v>-</v>
      </c>
      <c r="M26" s="136">
        <f>_xlfn.XLOOKUP($B26,'Weekly Summary'!$B:$B,'Weekly Summary'!M:M,"",)</f>
        <v>0</v>
      </c>
      <c r="N26" s="136"/>
      <c r="O26" s="136">
        <f>_xlfn.XLOOKUP($B26,'Weekly Summary'!$B:$B,'Weekly Summary'!O:O,"",)</f>
        <v>0</v>
      </c>
      <c r="P26" s="136" t="str">
        <f>_xlfn.XLOOKUP($B26,'Weekly Summary'!$B:$B,'Weekly Summary'!P:P,"",)</f>
        <v>-</v>
      </c>
      <c r="Q26" s="136">
        <f>_xlfn.XLOOKUP($B26,'Weekly Summary'!$B:$B,'Weekly Summary'!Q:Q,"",)</f>
        <v>0</v>
      </c>
      <c r="R26" s="138"/>
      <c r="S26" s="137"/>
    </row>
    <row r="27" spans="2:19">
      <c r="B27" s="139">
        <v>45707</v>
      </c>
      <c r="C27" s="136">
        <f>_xlfn.XLOOKUP(B27,'Weekly Summary'!B:B,'Weekly Summary'!C:C,"")</f>
        <v>20533</v>
      </c>
      <c r="D27" s="151">
        <f>_xlfn.XLOOKUP($B27,'Weekly Summary'!$B:$B,'Weekly Summary'!D:D,"")</f>
        <v>18.294699999999999</v>
      </c>
      <c r="E27" s="151">
        <f>_xlfn.XLOOKUP($B27,'Weekly Summary'!$B:$B,'Weekly Summary'!E:E,"")</f>
        <v>375645.07509999996</v>
      </c>
      <c r="F27" s="136"/>
      <c r="G27" s="136">
        <f>_xlfn.XLOOKUP($B27,'Weekly Summary'!$B:$B,'Weekly Summary'!G:G,"",)</f>
        <v>20533</v>
      </c>
      <c r="H27" s="151">
        <f>_xlfn.XLOOKUP($B27,'Weekly Summary'!$B:$B,'Weekly Summary'!H:H,"",)</f>
        <v>18.294699999999999</v>
      </c>
      <c r="I27" s="151">
        <f>_xlfn.XLOOKUP($B27,'Weekly Summary'!$B:$B,'Weekly Summary'!I:I,"",)</f>
        <v>375645.07509999996</v>
      </c>
      <c r="J27" s="136"/>
      <c r="K27" s="136"/>
      <c r="L27" s="136"/>
      <c r="M27" s="136"/>
      <c r="N27" s="136"/>
      <c r="O27" s="136"/>
      <c r="P27" s="136"/>
      <c r="Q27" s="136"/>
    </row>
    <row r="28" spans="2:19" ht="15" thickBot="1">
      <c r="B28" s="35" t="s">
        <v>19</v>
      </c>
      <c r="C28" s="36">
        <f>SUM(C23:C27)</f>
        <v>111921</v>
      </c>
      <c r="D28" s="58">
        <f>E28/C28</f>
        <v>18.052155851002045</v>
      </c>
      <c r="E28" s="65">
        <f>SUM(E23:E27)</f>
        <v>2020415.335</v>
      </c>
      <c r="G28" s="36">
        <f>SUM(G23:G27)</f>
        <v>111921</v>
      </c>
      <c r="H28" s="58">
        <f>I28/G28</f>
        <v>18.052155851002045</v>
      </c>
      <c r="I28" s="65">
        <f>SUM(I23:I27)</f>
        <v>2020415.335</v>
      </c>
      <c r="K28" s="36">
        <f>SUM(K23:K27)</f>
        <v>0</v>
      </c>
      <c r="L28" s="58" t="s">
        <v>24</v>
      </c>
      <c r="M28" s="65">
        <f>SUM(M23:M27)</f>
        <v>0</v>
      </c>
      <c r="O28" s="91">
        <v>0</v>
      </c>
      <c r="P28" s="92" t="s">
        <v>24</v>
      </c>
      <c r="Q28" s="93">
        <f>SUM(Q23:Q27)</f>
        <v>0</v>
      </c>
    </row>
    <row r="29" spans="2:19" ht="15" thickTop="1"/>
    <row r="30" spans="2:19">
      <c r="B30" s="53"/>
      <c r="C30" s="136"/>
      <c r="D30" s="151"/>
      <c r="E30" s="151"/>
      <c r="F30" s="136"/>
      <c r="G30" s="136"/>
      <c r="H30" s="151"/>
      <c r="I30" s="151"/>
    </row>
    <row r="31" spans="2:19">
      <c r="B31" s="5"/>
      <c r="C31" s="136"/>
      <c r="D31" s="151"/>
      <c r="E31" s="151"/>
      <c r="F31" s="136"/>
      <c r="G31" s="136"/>
      <c r="H31" s="151"/>
      <c r="I31" s="151"/>
    </row>
    <row r="32" spans="2:19">
      <c r="C32" s="136"/>
      <c r="D32" s="151"/>
      <c r="E32" s="151"/>
      <c r="F32" s="136"/>
      <c r="G32" s="136"/>
      <c r="H32" s="151"/>
      <c r="I32" s="151"/>
    </row>
    <row r="33" spans="3:9">
      <c r="C33" s="136"/>
      <c r="D33" s="151"/>
      <c r="E33" s="151"/>
      <c r="F33" s="136"/>
      <c r="G33" s="136"/>
      <c r="H33" s="151"/>
      <c r="I33" s="151"/>
    </row>
    <row r="34" spans="3:9">
      <c r="C34" s="136"/>
      <c r="D34" s="151"/>
      <c r="E34" s="151"/>
      <c r="F34" s="136"/>
      <c r="G34" s="136"/>
      <c r="H34" s="151"/>
      <c r="I34" s="151"/>
    </row>
    <row r="35" spans="3:9">
      <c r="C35" s="136"/>
      <c r="D35" s="151"/>
      <c r="E35" s="151"/>
      <c r="F35" s="136"/>
      <c r="G35" s="136"/>
      <c r="H35" s="151"/>
      <c r="I35" s="151"/>
    </row>
    <row r="36" spans="3:9">
      <c r="C36" s="136"/>
      <c r="D36" s="151"/>
      <c r="E36" s="151"/>
      <c r="F36" s="136"/>
      <c r="G36" s="136"/>
      <c r="H36" s="151"/>
      <c r="I36" s="151"/>
    </row>
    <row r="37" spans="3:9">
      <c r="C37" s="136"/>
      <c r="D37" s="151"/>
      <c r="E37" s="151"/>
      <c r="F37" s="136"/>
      <c r="G37" s="136"/>
      <c r="H37" s="151"/>
      <c r="I37" s="151"/>
    </row>
    <row r="38" spans="3:9">
      <c r="C38" s="136"/>
      <c r="D38" s="151"/>
      <c r="E38" s="151"/>
      <c r="F38" s="136"/>
      <c r="G38" s="136"/>
      <c r="H38" s="151"/>
      <c r="I38" s="151"/>
    </row>
  </sheetData>
  <mergeCells count="5">
    <mergeCell ref="C21:E21"/>
    <mergeCell ref="G21:I21"/>
    <mergeCell ref="K21:M21"/>
    <mergeCell ref="O21:Q21"/>
    <mergeCell ref="B16:E16"/>
  </mergeCells>
  <conditionalFormatting sqref="A1">
    <cfRule type="expression" dxfId="653" priority="33">
      <formula>$D1&gt;#REF!</formula>
    </cfRule>
    <cfRule type="expression" dxfId="652" priority="34">
      <formula>#REF!&gt;#REF!</formula>
    </cfRule>
  </conditionalFormatting>
  <conditionalFormatting sqref="C30:I38">
    <cfRule type="expression" dxfId="651" priority="12">
      <formula>$D30&gt;#REF!</formula>
    </cfRule>
    <cfRule type="expression" dxfId="650" priority="13">
      <formula>#REF!&gt;#REF!</formula>
    </cfRule>
  </conditionalFormatting>
  <conditionalFormatting sqref="C23:Q27">
    <cfRule type="expression" dxfId="649" priority="1">
      <formula>$D23&gt;#REF!</formula>
    </cfRule>
    <cfRule type="expression" dxfId="648" priority="2">
      <formula>#REF!&gt;#REF!</formula>
    </cfRule>
  </conditionalFormatting>
  <conditionalFormatting sqref="E28">
    <cfRule type="expression" dxfId="647" priority="7">
      <formula>$D28&gt;#REF!</formula>
    </cfRule>
  </conditionalFormatting>
  <conditionalFormatting sqref="I28">
    <cfRule type="expression" dxfId="646" priority="11">
      <formula>$D28&gt;#REF!</formula>
    </cfRule>
  </conditionalFormatting>
  <conditionalFormatting sqref="M28">
    <cfRule type="expression" dxfId="645" priority="104">
      <formula>$D28&gt;#REF!</formula>
    </cfRule>
  </conditionalFormatting>
  <conditionalFormatting sqref="Q28">
    <cfRule type="expression" dxfId="644" priority="100">
      <formula>$D28&gt;#REF!</formula>
    </cfRule>
  </conditionalFormatting>
  <conditionalFormatting sqref="R25:S26">
    <cfRule type="expression" dxfId="643" priority="68">
      <formula>$D25&gt;#REF!</formula>
    </cfRule>
    <cfRule type="expression" dxfId="642"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FEFC1-4C3F-4547-B6F3-8923A552B3D2}">
  <sheetPr codeName="Sheet23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45685</v>
      </c>
      <c r="C15" s="83">
        <f>SUMIF(F20:F5000,F15,C20:C5000)</f>
        <v>25673</v>
      </c>
      <c r="D15" s="84">
        <f>E15/C15</f>
        <v>17.728138900790718</v>
      </c>
      <c r="E15" s="84">
        <f>SUMIF(F20:F5000,F15,E20:E5000)</f>
        <v>455134.51000000013</v>
      </c>
      <c r="F15" s="85" t="s">
        <v>12</v>
      </c>
    </row>
    <row r="16" spans="2:10">
      <c r="B16" s="30">
        <v>45685</v>
      </c>
      <c r="C16" s="83">
        <f>SUMIF(F20:F5001,F16,C20:C5001)</f>
        <v>0</v>
      </c>
      <c r="D16" s="84">
        <v>0</v>
      </c>
      <c r="E16" s="84">
        <f>SUMIF(F20:F5001,F16,E20:E5001)</f>
        <v>0</v>
      </c>
      <c r="F16" s="85" t="s">
        <v>22</v>
      </c>
    </row>
    <row r="17" spans="2:12" ht="12.5">
      <c r="B17" s="30">
        <v>45685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45685.378472222219</v>
      </c>
      <c r="C20" s="169">
        <v>7</v>
      </c>
      <c r="D20" s="170">
        <v>17.95</v>
      </c>
      <c r="E20" s="170">
        <v>125.64999999999999</v>
      </c>
      <c r="F20" s="171" t="s">
        <v>12</v>
      </c>
      <c r="G20" s="116"/>
      <c r="H20" s="113"/>
      <c r="I20" s="113"/>
      <c r="J20" s="113"/>
      <c r="K20" s="113"/>
    </row>
    <row r="21" spans="2:12" ht="12.5">
      <c r="B21" s="49">
        <v>45685.378472222219</v>
      </c>
      <c r="C21" s="169">
        <v>47</v>
      </c>
      <c r="D21" s="170">
        <v>17.95</v>
      </c>
      <c r="E21" s="170">
        <v>843.65</v>
      </c>
      <c r="F21" s="171" t="s">
        <v>12</v>
      </c>
    </row>
    <row r="22" spans="2:12" ht="12.5">
      <c r="B22" s="49">
        <v>45685.378761574073</v>
      </c>
      <c r="C22" s="169">
        <v>655</v>
      </c>
      <c r="D22" s="170">
        <v>17.920000000000002</v>
      </c>
      <c r="E22" s="170">
        <v>11737.6</v>
      </c>
      <c r="F22" s="171" t="s">
        <v>12</v>
      </c>
    </row>
    <row r="23" spans="2:12" ht="12.5">
      <c r="B23" s="49">
        <v>45685.383946759262</v>
      </c>
      <c r="C23" s="169">
        <v>459</v>
      </c>
      <c r="D23" s="170">
        <v>17.88</v>
      </c>
      <c r="E23" s="170">
        <v>8206.92</v>
      </c>
      <c r="F23" s="171" t="s">
        <v>12</v>
      </c>
    </row>
    <row r="24" spans="2:12" ht="12.5">
      <c r="B24" s="49">
        <v>45685.392523148148</v>
      </c>
      <c r="C24" s="169">
        <v>502</v>
      </c>
      <c r="D24" s="170">
        <v>17.850000000000001</v>
      </c>
      <c r="E24" s="170">
        <v>8960.7000000000007</v>
      </c>
      <c r="F24" s="171" t="s">
        <v>12</v>
      </c>
    </row>
    <row r="25" spans="2:12" ht="12.5">
      <c r="B25" s="49">
        <v>45685.392523148148</v>
      </c>
      <c r="C25" s="169">
        <v>205</v>
      </c>
      <c r="D25" s="170">
        <v>17.86</v>
      </c>
      <c r="E25" s="170">
        <v>3661.2999999999997</v>
      </c>
      <c r="F25" s="171" t="s">
        <v>12</v>
      </c>
    </row>
    <row r="26" spans="2:12" ht="12.5">
      <c r="B26" s="49">
        <v>45685.394131944442</v>
      </c>
      <c r="C26" s="169">
        <v>210</v>
      </c>
      <c r="D26" s="170">
        <v>17.84</v>
      </c>
      <c r="E26" s="170">
        <v>3746.4</v>
      </c>
      <c r="F26" s="171" t="s">
        <v>12</v>
      </c>
    </row>
    <row r="27" spans="2:12" ht="12.5">
      <c r="B27" s="49">
        <v>45685.40079861111</v>
      </c>
      <c r="C27" s="169">
        <v>215</v>
      </c>
      <c r="D27" s="170">
        <v>17.760000000000002</v>
      </c>
      <c r="E27" s="170">
        <v>3818.4000000000005</v>
      </c>
      <c r="F27" s="171" t="s">
        <v>12</v>
      </c>
    </row>
    <row r="28" spans="2:12" ht="12.5">
      <c r="B28" s="49">
        <v>45685.406377314815</v>
      </c>
      <c r="C28" s="169">
        <v>239</v>
      </c>
      <c r="D28" s="170">
        <v>17.79</v>
      </c>
      <c r="E28" s="170">
        <v>4251.8099999999995</v>
      </c>
      <c r="F28" s="171" t="s">
        <v>12</v>
      </c>
    </row>
    <row r="29" spans="2:12" ht="12.5">
      <c r="B29" s="49">
        <v>45685.406377314815</v>
      </c>
      <c r="C29" s="169">
        <v>210</v>
      </c>
      <c r="D29" s="170">
        <v>17.78</v>
      </c>
      <c r="E29" s="170">
        <v>3733.8</v>
      </c>
      <c r="F29" s="171" t="s">
        <v>12</v>
      </c>
    </row>
    <row r="30" spans="2:12" ht="12.5">
      <c r="B30" s="49">
        <v>45685.413240740738</v>
      </c>
      <c r="C30" s="169">
        <v>49</v>
      </c>
      <c r="D30" s="170">
        <v>17.82</v>
      </c>
      <c r="E30" s="170">
        <v>873.18000000000006</v>
      </c>
      <c r="F30" s="171" t="s">
        <v>12</v>
      </c>
    </row>
    <row r="31" spans="2:12" ht="12.5">
      <c r="B31" s="49">
        <v>45685.413240740738</v>
      </c>
      <c r="C31" s="169">
        <v>156</v>
      </c>
      <c r="D31" s="170">
        <v>17.82</v>
      </c>
      <c r="E31" s="170">
        <v>2779.92</v>
      </c>
      <c r="F31" s="171" t="s">
        <v>12</v>
      </c>
    </row>
    <row r="32" spans="2:12" ht="12.5">
      <c r="B32" s="49">
        <v>45685.413391203707</v>
      </c>
      <c r="C32" s="169">
        <v>320</v>
      </c>
      <c r="D32" s="170">
        <v>17.809999999999999</v>
      </c>
      <c r="E32" s="170">
        <v>5699.2</v>
      </c>
      <c r="F32" s="171" t="s">
        <v>12</v>
      </c>
    </row>
    <row r="33" spans="2:6" ht="12.5">
      <c r="B33" s="49">
        <v>45685.413391203707</v>
      </c>
      <c r="C33" s="169">
        <v>73</v>
      </c>
      <c r="D33" s="170">
        <v>17.809999999999999</v>
      </c>
      <c r="E33" s="170">
        <v>1300.1299999999999</v>
      </c>
      <c r="F33" s="171" t="s">
        <v>12</v>
      </c>
    </row>
    <row r="34" spans="2:6" ht="12.5">
      <c r="B34" s="49">
        <v>45685.416817129626</v>
      </c>
      <c r="C34" s="169">
        <v>400</v>
      </c>
      <c r="D34" s="170">
        <v>17.8</v>
      </c>
      <c r="E34" s="170">
        <v>7120</v>
      </c>
      <c r="F34" s="171" t="s">
        <v>12</v>
      </c>
    </row>
    <row r="35" spans="2:6" ht="12.5">
      <c r="B35" s="49">
        <v>45685.416817129626</v>
      </c>
      <c r="C35" s="169">
        <v>28</v>
      </c>
      <c r="D35" s="170">
        <v>17.8</v>
      </c>
      <c r="E35" s="170">
        <v>498.40000000000003</v>
      </c>
      <c r="F35" s="171" t="s">
        <v>12</v>
      </c>
    </row>
    <row r="36" spans="2:6" ht="12.5">
      <c r="B36" s="49">
        <v>45685.416817129626</v>
      </c>
      <c r="C36" s="169">
        <v>217</v>
      </c>
      <c r="D36" s="170">
        <v>17.8</v>
      </c>
      <c r="E36" s="170">
        <v>3862.6000000000004</v>
      </c>
      <c r="F36" s="171" t="s">
        <v>12</v>
      </c>
    </row>
    <row r="37" spans="2:6" ht="12.5">
      <c r="B37" s="49">
        <v>45685.416817129626</v>
      </c>
      <c r="C37" s="169">
        <v>180</v>
      </c>
      <c r="D37" s="170">
        <v>17.8</v>
      </c>
      <c r="E37" s="170">
        <v>3204</v>
      </c>
      <c r="F37" s="171" t="s">
        <v>12</v>
      </c>
    </row>
    <row r="38" spans="2:6" ht="12.5">
      <c r="B38" s="49">
        <v>45685.424097222225</v>
      </c>
      <c r="C38" s="169">
        <v>53</v>
      </c>
      <c r="D38" s="170">
        <v>17.77</v>
      </c>
      <c r="E38" s="170">
        <v>941.81</v>
      </c>
      <c r="F38" s="171" t="s">
        <v>12</v>
      </c>
    </row>
    <row r="39" spans="2:6" ht="12.5">
      <c r="B39" s="49">
        <v>45685.42596064815</v>
      </c>
      <c r="C39" s="169">
        <v>96</v>
      </c>
      <c r="D39" s="170">
        <v>17.77</v>
      </c>
      <c r="E39" s="170">
        <v>1705.92</v>
      </c>
      <c r="F39" s="171" t="s">
        <v>12</v>
      </c>
    </row>
    <row r="40" spans="2:6" ht="12.5">
      <c r="B40" s="49">
        <v>45685.42596064815</v>
      </c>
      <c r="C40" s="169">
        <v>200</v>
      </c>
      <c r="D40" s="170">
        <v>17.77</v>
      </c>
      <c r="E40" s="170">
        <v>3554</v>
      </c>
      <c r="F40" s="171" t="s">
        <v>12</v>
      </c>
    </row>
    <row r="41" spans="2:6" ht="12.5">
      <c r="B41" s="49">
        <v>45685.42596064815</v>
      </c>
      <c r="C41" s="169">
        <v>94</v>
      </c>
      <c r="D41" s="170">
        <v>17.77</v>
      </c>
      <c r="E41" s="170">
        <v>1670.3799999999999</v>
      </c>
      <c r="F41" s="171" t="s">
        <v>12</v>
      </c>
    </row>
    <row r="42" spans="2:6" ht="12.5">
      <c r="B42" s="49">
        <v>45685.428055555552</v>
      </c>
      <c r="C42" s="169">
        <v>88</v>
      </c>
      <c r="D42" s="170">
        <v>17.760000000000002</v>
      </c>
      <c r="E42" s="170">
        <v>1562.88</v>
      </c>
      <c r="F42" s="171" t="s">
        <v>12</v>
      </c>
    </row>
    <row r="43" spans="2:6" ht="12.5">
      <c r="B43" s="49">
        <v>45685.4294212963</v>
      </c>
      <c r="C43" s="169">
        <v>111</v>
      </c>
      <c r="D43" s="170">
        <v>17.75</v>
      </c>
      <c r="E43" s="170">
        <v>1970.25</v>
      </c>
      <c r="F43" s="171" t="s">
        <v>12</v>
      </c>
    </row>
    <row r="44" spans="2:6" ht="12.5">
      <c r="B44" s="49">
        <v>45685.430879629632</v>
      </c>
      <c r="C44" s="169">
        <v>40</v>
      </c>
      <c r="D44" s="170">
        <v>17.75</v>
      </c>
      <c r="E44" s="170">
        <v>710</v>
      </c>
      <c r="F44" s="171" t="s">
        <v>12</v>
      </c>
    </row>
    <row r="45" spans="2:6" ht="12.5">
      <c r="B45" s="49">
        <v>45685.430879629632</v>
      </c>
      <c r="C45" s="169">
        <v>219</v>
      </c>
      <c r="D45" s="170">
        <v>17.75</v>
      </c>
      <c r="E45" s="170">
        <v>3887.25</v>
      </c>
      <c r="F45" s="171" t="s">
        <v>12</v>
      </c>
    </row>
    <row r="46" spans="2:6" ht="12.5">
      <c r="B46" s="49">
        <v>45685.430879629632</v>
      </c>
      <c r="C46" s="169">
        <v>178</v>
      </c>
      <c r="D46" s="170">
        <v>17.75</v>
      </c>
      <c r="E46" s="170">
        <v>3159.5</v>
      </c>
      <c r="F46" s="171" t="s">
        <v>12</v>
      </c>
    </row>
    <row r="47" spans="2:6" ht="12.5">
      <c r="B47" s="49">
        <v>45685.435428240744</v>
      </c>
      <c r="C47" s="169">
        <v>208</v>
      </c>
      <c r="D47" s="170">
        <v>17.7</v>
      </c>
      <c r="E47" s="170">
        <v>3681.6</v>
      </c>
      <c r="F47" s="171" t="s">
        <v>12</v>
      </c>
    </row>
    <row r="48" spans="2:6" ht="12.5">
      <c r="B48" s="49">
        <v>45685.437685185185</v>
      </c>
      <c r="C48" s="169">
        <v>220</v>
      </c>
      <c r="D48" s="170">
        <v>17.63</v>
      </c>
      <c r="E48" s="170">
        <v>3878.6</v>
      </c>
      <c r="F48" s="171" t="s">
        <v>12</v>
      </c>
    </row>
    <row r="49" spans="2:6" ht="12.5">
      <c r="B49" s="49">
        <v>45685.447997685187</v>
      </c>
      <c r="C49" s="169">
        <v>204</v>
      </c>
      <c r="D49" s="170">
        <v>17.670000000000002</v>
      </c>
      <c r="E49" s="170">
        <v>3604.6800000000003</v>
      </c>
      <c r="F49" s="171" t="s">
        <v>12</v>
      </c>
    </row>
    <row r="50" spans="2:6" ht="12.5">
      <c r="B50" s="49">
        <v>45685.447997685187</v>
      </c>
      <c r="C50" s="169">
        <v>198</v>
      </c>
      <c r="D50" s="170">
        <v>17.670000000000002</v>
      </c>
      <c r="E50" s="170">
        <v>3498.6600000000003</v>
      </c>
      <c r="F50" s="171" t="s">
        <v>12</v>
      </c>
    </row>
    <row r="51" spans="2:6" ht="12.5">
      <c r="B51" s="49">
        <v>45685.447997685187</v>
      </c>
      <c r="C51" s="169">
        <v>205</v>
      </c>
      <c r="D51" s="170">
        <v>17.68</v>
      </c>
      <c r="E51" s="170">
        <v>3624.4</v>
      </c>
      <c r="F51" s="171" t="s">
        <v>12</v>
      </c>
    </row>
    <row r="52" spans="2:6" ht="12.5">
      <c r="B52" s="49">
        <v>45685.45853009259</v>
      </c>
      <c r="C52" s="169">
        <v>239</v>
      </c>
      <c r="D52" s="170">
        <v>17.64</v>
      </c>
      <c r="E52" s="170">
        <v>4215.96</v>
      </c>
      <c r="F52" s="171" t="s">
        <v>12</v>
      </c>
    </row>
    <row r="53" spans="2:6" ht="12.5">
      <c r="B53" s="49">
        <v>45685.45957175926</v>
      </c>
      <c r="C53" s="169">
        <v>142</v>
      </c>
      <c r="D53" s="170">
        <v>17.63</v>
      </c>
      <c r="E53" s="170">
        <v>2503.46</v>
      </c>
      <c r="F53" s="171" t="s">
        <v>12</v>
      </c>
    </row>
    <row r="54" spans="2:6" ht="12.5">
      <c r="B54" s="49">
        <v>45685.460949074077</v>
      </c>
      <c r="C54" s="169">
        <v>119</v>
      </c>
      <c r="D54" s="170">
        <v>17.62</v>
      </c>
      <c r="E54" s="170">
        <v>2096.7800000000002</v>
      </c>
      <c r="F54" s="171" t="s">
        <v>12</v>
      </c>
    </row>
    <row r="55" spans="2:6" ht="12.5">
      <c r="B55" s="49">
        <v>45685.460949074077</v>
      </c>
      <c r="C55" s="169">
        <v>100</v>
      </c>
      <c r="D55" s="170">
        <v>17.62</v>
      </c>
      <c r="E55" s="170">
        <v>1762</v>
      </c>
      <c r="F55" s="171" t="s">
        <v>12</v>
      </c>
    </row>
    <row r="56" spans="2:6" ht="12.5">
      <c r="B56" s="49">
        <v>45685.467002314814</v>
      </c>
      <c r="C56" s="169">
        <v>214</v>
      </c>
      <c r="D56" s="170">
        <v>17.61</v>
      </c>
      <c r="E56" s="170">
        <v>3768.54</v>
      </c>
      <c r="F56" s="171" t="s">
        <v>12</v>
      </c>
    </row>
    <row r="57" spans="2:6" ht="12.5">
      <c r="B57" s="49">
        <v>45685.467002314814</v>
      </c>
      <c r="C57" s="169">
        <v>101</v>
      </c>
      <c r="D57" s="170">
        <v>17.62</v>
      </c>
      <c r="E57" s="170">
        <v>1779.6200000000001</v>
      </c>
      <c r="F57" s="171" t="s">
        <v>12</v>
      </c>
    </row>
    <row r="58" spans="2:6" ht="12.5">
      <c r="B58" s="49">
        <v>45685.467002314814</v>
      </c>
      <c r="C58" s="169">
        <v>109</v>
      </c>
      <c r="D58" s="170">
        <v>17.62</v>
      </c>
      <c r="E58" s="170">
        <v>1920.5800000000002</v>
      </c>
      <c r="F58" s="171" t="s">
        <v>12</v>
      </c>
    </row>
    <row r="59" spans="2:6" ht="12.5">
      <c r="B59" s="49">
        <v>45685.467002314814</v>
      </c>
      <c r="C59" s="169">
        <v>225</v>
      </c>
      <c r="D59" s="170">
        <v>17.62</v>
      </c>
      <c r="E59" s="170">
        <v>3964.5</v>
      </c>
      <c r="F59" s="171" t="s">
        <v>12</v>
      </c>
    </row>
    <row r="60" spans="2:6" ht="12.5">
      <c r="B60" s="49">
        <v>45685.467002314814</v>
      </c>
      <c r="C60" s="169">
        <v>379</v>
      </c>
      <c r="D60" s="170">
        <v>17.63</v>
      </c>
      <c r="E60" s="170">
        <v>6681.7699999999995</v>
      </c>
      <c r="F60" s="171" t="s">
        <v>12</v>
      </c>
    </row>
    <row r="61" spans="2:6" ht="12.5">
      <c r="B61" s="49">
        <v>45685.477395833332</v>
      </c>
      <c r="C61" s="169">
        <v>113</v>
      </c>
      <c r="D61" s="170">
        <v>17.59</v>
      </c>
      <c r="E61" s="170">
        <v>1987.67</v>
      </c>
      <c r="F61" s="171" t="s">
        <v>12</v>
      </c>
    </row>
    <row r="62" spans="2:6" ht="12.5">
      <c r="B62" s="49">
        <v>45685.477395833332</v>
      </c>
      <c r="C62" s="169">
        <v>113</v>
      </c>
      <c r="D62" s="170">
        <v>17.59</v>
      </c>
      <c r="E62" s="170">
        <v>1987.67</v>
      </c>
      <c r="F62" s="171" t="s">
        <v>12</v>
      </c>
    </row>
    <row r="63" spans="2:6" ht="12.5">
      <c r="B63" s="49">
        <v>45685.477685185186</v>
      </c>
      <c r="C63" s="169">
        <v>140</v>
      </c>
      <c r="D63" s="170">
        <v>17.579999999999998</v>
      </c>
      <c r="E63" s="170">
        <v>2461.1999999999998</v>
      </c>
      <c r="F63" s="171" t="s">
        <v>12</v>
      </c>
    </row>
    <row r="64" spans="2:6" ht="12.5">
      <c r="B64" s="49">
        <v>45685.477685185186</v>
      </c>
      <c r="C64" s="169">
        <v>90</v>
      </c>
      <c r="D64" s="170">
        <v>17.579999999999998</v>
      </c>
      <c r="E64" s="170">
        <v>1582.1999999999998</v>
      </c>
      <c r="F64" s="171" t="s">
        <v>12</v>
      </c>
    </row>
    <row r="65" spans="2:6" ht="12.5">
      <c r="B65" s="49">
        <v>45685.496076388888</v>
      </c>
      <c r="C65" s="169">
        <v>139</v>
      </c>
      <c r="D65" s="170">
        <v>17.66</v>
      </c>
      <c r="E65" s="170">
        <v>2454.7400000000002</v>
      </c>
      <c r="F65" s="171" t="s">
        <v>12</v>
      </c>
    </row>
    <row r="66" spans="2:6" ht="12.5">
      <c r="B66" s="49">
        <v>45685.496076388888</v>
      </c>
      <c r="C66" s="169">
        <v>95</v>
      </c>
      <c r="D66" s="170">
        <v>17.66</v>
      </c>
      <c r="E66" s="170">
        <v>1677.7</v>
      </c>
      <c r="F66" s="171" t="s">
        <v>12</v>
      </c>
    </row>
    <row r="67" spans="2:6" ht="12.5">
      <c r="B67" s="49">
        <v>45685.496817129628</v>
      </c>
      <c r="C67" s="169">
        <v>215</v>
      </c>
      <c r="D67" s="170">
        <v>17.66</v>
      </c>
      <c r="E67" s="170">
        <v>3796.9</v>
      </c>
      <c r="F67" s="171" t="s">
        <v>12</v>
      </c>
    </row>
    <row r="68" spans="2:6" ht="12.5">
      <c r="B68" s="49">
        <v>45685.503993055558</v>
      </c>
      <c r="C68" s="169">
        <v>206</v>
      </c>
      <c r="D68" s="170">
        <v>17.649999999999999</v>
      </c>
      <c r="E68" s="170">
        <v>3635.8999999999996</v>
      </c>
      <c r="F68" s="171" t="s">
        <v>12</v>
      </c>
    </row>
    <row r="69" spans="2:6" ht="12.5">
      <c r="B69" s="49">
        <v>45685.503993055558</v>
      </c>
      <c r="C69" s="169">
        <v>203</v>
      </c>
      <c r="D69" s="170">
        <v>17.649999999999999</v>
      </c>
      <c r="E69" s="170">
        <v>3582.95</v>
      </c>
      <c r="F69" s="171" t="s">
        <v>12</v>
      </c>
    </row>
    <row r="70" spans="2:6" ht="12.5">
      <c r="B70" s="49">
        <v>45685.503993055558</v>
      </c>
      <c r="C70" s="169">
        <v>143</v>
      </c>
      <c r="D70" s="170">
        <v>17.649999999999999</v>
      </c>
      <c r="E70" s="170">
        <v>2523.9499999999998</v>
      </c>
      <c r="F70" s="171" t="s">
        <v>12</v>
      </c>
    </row>
    <row r="71" spans="2:6" ht="12.5">
      <c r="B71" s="49">
        <v>45685.503993055558</v>
      </c>
      <c r="C71" s="169">
        <v>120</v>
      </c>
      <c r="D71" s="170">
        <v>17.649999999999999</v>
      </c>
      <c r="E71" s="170">
        <v>2118</v>
      </c>
      <c r="F71" s="171" t="s">
        <v>12</v>
      </c>
    </row>
    <row r="72" spans="2:6" ht="12.5">
      <c r="B72" s="49">
        <v>45685.503993055558</v>
      </c>
      <c r="C72" s="169">
        <v>201</v>
      </c>
      <c r="D72" s="170">
        <v>17.66</v>
      </c>
      <c r="E72" s="170">
        <v>3549.66</v>
      </c>
      <c r="F72" s="171" t="s">
        <v>12</v>
      </c>
    </row>
    <row r="73" spans="2:6" ht="12.5">
      <c r="B73" s="49">
        <v>45685.503993055558</v>
      </c>
      <c r="C73" s="169">
        <v>207</v>
      </c>
      <c r="D73" s="170">
        <v>17.66</v>
      </c>
      <c r="E73" s="170">
        <v>3655.62</v>
      </c>
      <c r="F73" s="171" t="s">
        <v>12</v>
      </c>
    </row>
    <row r="74" spans="2:6" ht="12.5">
      <c r="B74" s="49">
        <v>45685.503993055558</v>
      </c>
      <c r="C74" s="169">
        <v>208</v>
      </c>
      <c r="D74" s="170">
        <v>17.66</v>
      </c>
      <c r="E74" s="170">
        <v>3673.28</v>
      </c>
      <c r="F74" s="171" t="s">
        <v>12</v>
      </c>
    </row>
    <row r="75" spans="2:6" ht="12.5">
      <c r="B75" s="49">
        <v>45685.503993055558</v>
      </c>
      <c r="C75" s="169">
        <v>16</v>
      </c>
      <c r="D75" s="170">
        <v>17.66</v>
      </c>
      <c r="E75" s="170">
        <v>282.56</v>
      </c>
      <c r="F75" s="171" t="s">
        <v>12</v>
      </c>
    </row>
    <row r="76" spans="2:6" ht="12.5">
      <c r="B76" s="49">
        <v>45685.503993055558</v>
      </c>
      <c r="C76" s="169">
        <v>217</v>
      </c>
      <c r="D76" s="170">
        <v>17.66</v>
      </c>
      <c r="E76" s="170">
        <v>3832.2200000000003</v>
      </c>
      <c r="F76" s="171" t="s">
        <v>12</v>
      </c>
    </row>
    <row r="77" spans="2:6" ht="12.5">
      <c r="B77" s="49">
        <v>45685.514606481483</v>
      </c>
      <c r="C77" s="169">
        <v>50</v>
      </c>
      <c r="D77" s="170">
        <v>17.61</v>
      </c>
      <c r="E77" s="170">
        <v>880.5</v>
      </c>
      <c r="F77" s="171" t="s">
        <v>12</v>
      </c>
    </row>
    <row r="78" spans="2:6" ht="12.5">
      <c r="B78" s="49">
        <v>45685.524571759262</v>
      </c>
      <c r="C78" s="169">
        <v>224</v>
      </c>
      <c r="D78" s="170">
        <v>17.66</v>
      </c>
      <c r="E78" s="170">
        <v>3955.84</v>
      </c>
      <c r="F78" s="171" t="s">
        <v>12</v>
      </c>
    </row>
    <row r="79" spans="2:6" ht="12.5">
      <c r="B79" s="49">
        <v>45685.530671296299</v>
      </c>
      <c r="C79" s="169">
        <v>216</v>
      </c>
      <c r="D79" s="170">
        <v>17.68</v>
      </c>
      <c r="E79" s="170">
        <v>3818.88</v>
      </c>
      <c r="F79" s="171" t="s">
        <v>12</v>
      </c>
    </row>
    <row r="80" spans="2:6" ht="12.5">
      <c r="B80" s="49">
        <v>45685.53628472222</v>
      </c>
      <c r="C80" s="169">
        <v>84</v>
      </c>
      <c r="D80" s="170">
        <v>17.690000000000001</v>
      </c>
      <c r="E80" s="170">
        <v>1485.96</v>
      </c>
      <c r="F80" s="171" t="s">
        <v>12</v>
      </c>
    </row>
    <row r="81" spans="2:6" ht="12.5">
      <c r="B81" s="49">
        <v>45685.53628472222</v>
      </c>
      <c r="C81" s="169">
        <v>141</v>
      </c>
      <c r="D81" s="170">
        <v>17.690000000000001</v>
      </c>
      <c r="E81" s="170">
        <v>2494.29</v>
      </c>
      <c r="F81" s="171" t="s">
        <v>12</v>
      </c>
    </row>
    <row r="82" spans="2:6" ht="12.5">
      <c r="B82" s="49">
        <v>45685.546030092592</v>
      </c>
      <c r="C82" s="169">
        <v>225</v>
      </c>
      <c r="D82" s="170">
        <v>17.71</v>
      </c>
      <c r="E82" s="170">
        <v>3984.75</v>
      </c>
      <c r="F82" s="171" t="s">
        <v>12</v>
      </c>
    </row>
    <row r="83" spans="2:6" ht="12.5">
      <c r="B83" s="49">
        <v>45685.546909722223</v>
      </c>
      <c r="C83" s="169">
        <v>23</v>
      </c>
      <c r="D83" s="170">
        <v>17.7</v>
      </c>
      <c r="E83" s="170">
        <v>407.09999999999997</v>
      </c>
      <c r="F83" s="171" t="s">
        <v>12</v>
      </c>
    </row>
    <row r="84" spans="2:6" ht="12.5">
      <c r="B84" s="49">
        <v>45685.546909722223</v>
      </c>
      <c r="C84" s="169">
        <v>3</v>
      </c>
      <c r="D84" s="170">
        <v>17.7</v>
      </c>
      <c r="E84" s="170">
        <v>53.099999999999994</v>
      </c>
      <c r="F84" s="171" t="s">
        <v>12</v>
      </c>
    </row>
    <row r="85" spans="2:6" ht="12.5">
      <c r="B85" s="49">
        <v>45685.546909722223</v>
      </c>
      <c r="C85" s="169">
        <v>45</v>
      </c>
      <c r="D85" s="170">
        <v>17.7</v>
      </c>
      <c r="E85" s="170">
        <v>796.5</v>
      </c>
      <c r="F85" s="171" t="s">
        <v>12</v>
      </c>
    </row>
    <row r="86" spans="2:6" ht="12.5">
      <c r="B86" s="49">
        <v>45685.546909722223</v>
      </c>
      <c r="C86" s="169">
        <v>98</v>
      </c>
      <c r="D86" s="170">
        <v>17.7</v>
      </c>
      <c r="E86" s="170">
        <v>1734.6</v>
      </c>
      <c r="F86" s="171" t="s">
        <v>12</v>
      </c>
    </row>
    <row r="87" spans="2:6" ht="12.5">
      <c r="B87" s="49">
        <v>45685.546909722223</v>
      </c>
      <c r="C87" s="169">
        <v>143</v>
      </c>
      <c r="D87" s="170">
        <v>17.7</v>
      </c>
      <c r="E87" s="170">
        <v>2531.1</v>
      </c>
      <c r="F87" s="171" t="s">
        <v>12</v>
      </c>
    </row>
    <row r="88" spans="2:6" ht="12.5">
      <c r="B88" s="49">
        <v>45685.546909722223</v>
      </c>
      <c r="C88" s="169">
        <v>1</v>
      </c>
      <c r="D88" s="170">
        <v>17.7</v>
      </c>
      <c r="E88" s="170">
        <v>17.7</v>
      </c>
      <c r="F88" s="171" t="s">
        <v>12</v>
      </c>
    </row>
    <row r="89" spans="2:6" ht="12.5">
      <c r="B89" s="49">
        <v>45685.546909722223</v>
      </c>
      <c r="C89" s="169">
        <v>241</v>
      </c>
      <c r="D89" s="170">
        <v>17.7</v>
      </c>
      <c r="E89" s="170">
        <v>4265.7</v>
      </c>
      <c r="F89" s="171" t="s">
        <v>12</v>
      </c>
    </row>
    <row r="90" spans="2:6" ht="12.5">
      <c r="B90" s="49">
        <v>45685.546909722223</v>
      </c>
      <c r="C90" s="169">
        <v>45</v>
      </c>
      <c r="D90" s="170">
        <v>17.7</v>
      </c>
      <c r="E90" s="170">
        <v>796.5</v>
      </c>
      <c r="F90" s="171" t="s">
        <v>12</v>
      </c>
    </row>
    <row r="91" spans="2:6" ht="12.5">
      <c r="B91" s="49">
        <v>45685.546909722223</v>
      </c>
      <c r="C91" s="169">
        <v>241</v>
      </c>
      <c r="D91" s="170">
        <v>17.7</v>
      </c>
      <c r="E91" s="170">
        <v>4265.7</v>
      </c>
      <c r="F91" s="171" t="s">
        <v>12</v>
      </c>
    </row>
    <row r="92" spans="2:6" ht="12.5">
      <c r="B92" s="49">
        <v>45685.546909722223</v>
      </c>
      <c r="C92" s="169">
        <v>384</v>
      </c>
      <c r="D92" s="170">
        <v>17.7</v>
      </c>
      <c r="E92" s="170">
        <v>6796.7999999999993</v>
      </c>
      <c r="F92" s="171" t="s">
        <v>12</v>
      </c>
    </row>
    <row r="93" spans="2:6" ht="12.5">
      <c r="B93" s="49">
        <v>45685.55</v>
      </c>
      <c r="C93" s="169">
        <v>212</v>
      </c>
      <c r="D93" s="170">
        <v>17.670000000000002</v>
      </c>
      <c r="E93" s="170">
        <v>3746.0400000000004</v>
      </c>
      <c r="F93" s="171" t="s">
        <v>12</v>
      </c>
    </row>
    <row r="94" spans="2:6" ht="12.5">
      <c r="B94" s="49">
        <v>45685.567025462966</v>
      </c>
      <c r="C94" s="169">
        <v>454</v>
      </c>
      <c r="D94" s="170">
        <v>17.73</v>
      </c>
      <c r="E94" s="170">
        <v>8049.42</v>
      </c>
      <c r="F94" s="171" t="s">
        <v>12</v>
      </c>
    </row>
    <row r="95" spans="2:6" ht="12.5">
      <c r="B95" s="49">
        <v>45685.567094907405</v>
      </c>
      <c r="C95" s="169">
        <v>107</v>
      </c>
      <c r="D95" s="170">
        <v>17.72</v>
      </c>
      <c r="E95" s="170">
        <v>1896.04</v>
      </c>
      <c r="F95" s="171" t="s">
        <v>12</v>
      </c>
    </row>
    <row r="96" spans="2:6" ht="12.5">
      <c r="B96" s="49">
        <v>45685.567094907405</v>
      </c>
      <c r="C96" s="169">
        <v>107</v>
      </c>
      <c r="D96" s="170">
        <v>17.72</v>
      </c>
      <c r="E96" s="170">
        <v>1896.04</v>
      </c>
      <c r="F96" s="171" t="s">
        <v>12</v>
      </c>
    </row>
    <row r="97" spans="2:6" ht="12.5">
      <c r="B97" s="49">
        <v>45685.578668981485</v>
      </c>
      <c r="C97" s="169">
        <v>80</v>
      </c>
      <c r="D97" s="170">
        <v>17.72</v>
      </c>
      <c r="E97" s="170">
        <v>1417.6</v>
      </c>
      <c r="F97" s="171" t="s">
        <v>12</v>
      </c>
    </row>
    <row r="98" spans="2:6" ht="12.5">
      <c r="B98" s="49">
        <v>45685.578668981485</v>
      </c>
      <c r="C98" s="169">
        <v>126</v>
      </c>
      <c r="D98" s="170">
        <v>17.72</v>
      </c>
      <c r="E98" s="170">
        <v>2232.7199999999998</v>
      </c>
      <c r="F98" s="171" t="s">
        <v>12</v>
      </c>
    </row>
    <row r="99" spans="2:6" ht="12.5">
      <c r="B99" s="49">
        <v>45685.578668981485</v>
      </c>
      <c r="C99" s="169">
        <v>208</v>
      </c>
      <c r="D99" s="170">
        <v>17.72</v>
      </c>
      <c r="E99" s="170">
        <v>3685.7599999999998</v>
      </c>
      <c r="F99" s="171" t="s">
        <v>12</v>
      </c>
    </row>
    <row r="100" spans="2:6" ht="12.5">
      <c r="B100" s="49">
        <v>45685.580763888887</v>
      </c>
      <c r="C100" s="169">
        <v>109</v>
      </c>
      <c r="D100" s="170">
        <v>17.71</v>
      </c>
      <c r="E100" s="170">
        <v>1930.39</v>
      </c>
      <c r="F100" s="171" t="s">
        <v>12</v>
      </c>
    </row>
    <row r="101" spans="2:6" ht="12.5">
      <c r="B101" s="49">
        <v>45685.580763888887</v>
      </c>
      <c r="C101" s="169">
        <v>20</v>
      </c>
      <c r="D101" s="170">
        <v>17.71</v>
      </c>
      <c r="E101" s="170">
        <v>354.20000000000005</v>
      </c>
      <c r="F101" s="171" t="s">
        <v>12</v>
      </c>
    </row>
    <row r="102" spans="2:6" ht="12.5">
      <c r="B102" s="49">
        <v>45685.580763888887</v>
      </c>
      <c r="C102" s="169">
        <v>184</v>
      </c>
      <c r="D102" s="170">
        <v>17.71</v>
      </c>
      <c r="E102" s="170">
        <v>3258.6400000000003</v>
      </c>
      <c r="F102" s="171" t="s">
        <v>12</v>
      </c>
    </row>
    <row r="103" spans="2:6" ht="12.5">
      <c r="B103" s="49">
        <v>45685.580763888887</v>
      </c>
      <c r="C103" s="169">
        <v>89</v>
      </c>
      <c r="D103" s="170">
        <v>17.71</v>
      </c>
      <c r="E103" s="170">
        <v>1576.19</v>
      </c>
      <c r="F103" s="171" t="s">
        <v>12</v>
      </c>
    </row>
    <row r="104" spans="2:6" ht="12.5">
      <c r="B104" s="49">
        <v>45685.5934375</v>
      </c>
      <c r="C104" s="169">
        <v>421</v>
      </c>
      <c r="D104" s="170">
        <v>17.73</v>
      </c>
      <c r="E104" s="170">
        <v>7464.33</v>
      </c>
      <c r="F104" s="171" t="s">
        <v>12</v>
      </c>
    </row>
    <row r="105" spans="2:6" ht="12.5">
      <c r="B105" s="49">
        <v>45685.593784722223</v>
      </c>
      <c r="C105" s="169">
        <v>149</v>
      </c>
      <c r="D105" s="170">
        <v>17.72</v>
      </c>
      <c r="E105" s="170">
        <v>2640.2799999999997</v>
      </c>
      <c r="F105" s="171" t="s">
        <v>12</v>
      </c>
    </row>
    <row r="106" spans="2:6" ht="12.5">
      <c r="B106" s="49">
        <v>45685.593784722223</v>
      </c>
      <c r="C106" s="169">
        <v>73</v>
      </c>
      <c r="D106" s="170">
        <v>17.72</v>
      </c>
      <c r="E106" s="170">
        <v>1293.56</v>
      </c>
      <c r="F106" s="171" t="s">
        <v>12</v>
      </c>
    </row>
    <row r="107" spans="2:6" ht="12.5">
      <c r="B107" s="49">
        <v>45685.608599537038</v>
      </c>
      <c r="C107" s="169">
        <v>72</v>
      </c>
      <c r="D107" s="170">
        <v>17.739999999999998</v>
      </c>
      <c r="E107" s="170">
        <v>1277.28</v>
      </c>
      <c r="F107" s="171" t="s">
        <v>12</v>
      </c>
    </row>
    <row r="108" spans="2:6" ht="12.5">
      <c r="B108" s="49">
        <v>45685.608599537038</v>
      </c>
      <c r="C108" s="169">
        <v>43</v>
      </c>
      <c r="D108" s="170">
        <v>17.739999999999998</v>
      </c>
      <c r="E108" s="170">
        <v>762.81999999999994</v>
      </c>
      <c r="F108" s="171" t="s">
        <v>12</v>
      </c>
    </row>
    <row r="109" spans="2:6" ht="12.5">
      <c r="B109" s="49">
        <v>45685.608599537038</v>
      </c>
      <c r="C109" s="169">
        <v>45</v>
      </c>
      <c r="D109" s="170">
        <v>17.739999999999998</v>
      </c>
      <c r="E109" s="170">
        <v>798.3</v>
      </c>
      <c r="F109" s="171" t="s">
        <v>12</v>
      </c>
    </row>
    <row r="110" spans="2:6" ht="12.5">
      <c r="B110" s="49">
        <v>45685.608599537038</v>
      </c>
      <c r="C110" s="169">
        <v>9</v>
      </c>
      <c r="D110" s="170">
        <v>17.739999999999998</v>
      </c>
      <c r="E110" s="170">
        <v>159.66</v>
      </c>
      <c r="F110" s="171" t="s">
        <v>12</v>
      </c>
    </row>
    <row r="111" spans="2:6" ht="12.5">
      <c r="B111" s="49">
        <v>45685.611921296295</v>
      </c>
      <c r="C111" s="169">
        <v>163</v>
      </c>
      <c r="D111" s="170">
        <v>17.72</v>
      </c>
      <c r="E111" s="170">
        <v>2888.3599999999997</v>
      </c>
      <c r="F111" s="171" t="s">
        <v>12</v>
      </c>
    </row>
    <row r="112" spans="2:6" ht="12.5">
      <c r="B112" s="49">
        <v>45685.611921296295</v>
      </c>
      <c r="C112" s="169">
        <v>47</v>
      </c>
      <c r="D112" s="170">
        <v>17.72</v>
      </c>
      <c r="E112" s="170">
        <v>832.83999999999992</v>
      </c>
      <c r="F112" s="171" t="s">
        <v>12</v>
      </c>
    </row>
    <row r="113" spans="2:6" ht="12.5">
      <c r="B113" s="49">
        <v>45685.611921296295</v>
      </c>
      <c r="C113" s="169">
        <v>35</v>
      </c>
      <c r="D113" s="170">
        <v>17.72</v>
      </c>
      <c r="E113" s="170">
        <v>620.19999999999993</v>
      </c>
      <c r="F113" s="171" t="s">
        <v>12</v>
      </c>
    </row>
    <row r="114" spans="2:6" ht="12.5">
      <c r="B114" s="49">
        <v>45685.611921296295</v>
      </c>
      <c r="C114" s="169">
        <v>319</v>
      </c>
      <c r="D114" s="170">
        <v>17.72</v>
      </c>
      <c r="E114" s="170">
        <v>5652.6799999999994</v>
      </c>
      <c r="F114" s="171" t="s">
        <v>12</v>
      </c>
    </row>
    <row r="115" spans="2:6" ht="12.5">
      <c r="B115" s="49">
        <v>45685.619340277779</v>
      </c>
      <c r="C115" s="169">
        <v>213</v>
      </c>
      <c r="D115" s="170">
        <v>17.71</v>
      </c>
      <c r="E115" s="170">
        <v>3772.23</v>
      </c>
      <c r="F115" s="171" t="s">
        <v>12</v>
      </c>
    </row>
    <row r="116" spans="2:6" ht="12.5">
      <c r="B116" s="49">
        <v>45685.619340277779</v>
      </c>
      <c r="C116" s="169">
        <v>208</v>
      </c>
      <c r="D116" s="170">
        <v>17.71</v>
      </c>
      <c r="E116" s="170">
        <v>3683.6800000000003</v>
      </c>
      <c r="F116" s="171" t="s">
        <v>12</v>
      </c>
    </row>
    <row r="117" spans="2:6" ht="12.5">
      <c r="B117" s="49">
        <v>45685.619340277779</v>
      </c>
      <c r="C117" s="169">
        <v>204</v>
      </c>
      <c r="D117" s="170">
        <v>17.71</v>
      </c>
      <c r="E117" s="170">
        <v>3612.84</v>
      </c>
      <c r="F117" s="171" t="s">
        <v>12</v>
      </c>
    </row>
    <row r="118" spans="2:6" ht="12.5">
      <c r="B118" s="49">
        <v>45685.619340277779</v>
      </c>
      <c r="C118" s="169">
        <v>396</v>
      </c>
      <c r="D118" s="170">
        <v>17.71</v>
      </c>
      <c r="E118" s="170">
        <v>7013.1600000000008</v>
      </c>
      <c r="F118" s="171" t="s">
        <v>12</v>
      </c>
    </row>
    <row r="119" spans="2:6" ht="12.5">
      <c r="B119" s="49">
        <v>45685.631516203706</v>
      </c>
      <c r="C119" s="169">
        <v>228</v>
      </c>
      <c r="D119" s="170">
        <v>17.739999999999998</v>
      </c>
      <c r="E119" s="170">
        <v>4044.72</v>
      </c>
      <c r="F119" s="171" t="s">
        <v>12</v>
      </c>
    </row>
    <row r="120" spans="2:6" ht="12.5">
      <c r="B120" s="49">
        <v>45685.631516203706</v>
      </c>
      <c r="C120" s="169">
        <v>220</v>
      </c>
      <c r="D120" s="170">
        <v>17.739999999999998</v>
      </c>
      <c r="E120" s="170">
        <v>3902.7999999999997</v>
      </c>
      <c r="F120" s="171" t="s">
        <v>12</v>
      </c>
    </row>
    <row r="121" spans="2:6" ht="12.5">
      <c r="B121" s="49">
        <v>45685.631516203706</v>
      </c>
      <c r="C121" s="169">
        <v>218</v>
      </c>
      <c r="D121" s="170">
        <v>17.75</v>
      </c>
      <c r="E121" s="170">
        <v>3869.5</v>
      </c>
      <c r="F121" s="171" t="s">
        <v>12</v>
      </c>
    </row>
    <row r="122" spans="2:6" ht="12.5">
      <c r="B122" s="49">
        <v>45685.631516203706</v>
      </c>
      <c r="C122" s="169">
        <v>197</v>
      </c>
      <c r="D122" s="170">
        <v>17.75</v>
      </c>
      <c r="E122" s="170">
        <v>3496.75</v>
      </c>
      <c r="F122" s="171" t="s">
        <v>12</v>
      </c>
    </row>
    <row r="123" spans="2:6" ht="12.5">
      <c r="B123" s="49">
        <v>45685.631516203706</v>
      </c>
      <c r="C123" s="169">
        <v>202</v>
      </c>
      <c r="D123" s="170">
        <v>17.75</v>
      </c>
      <c r="E123" s="170">
        <v>3585.5</v>
      </c>
      <c r="F123" s="171" t="s">
        <v>12</v>
      </c>
    </row>
    <row r="124" spans="2:6" ht="12.5">
      <c r="B124" s="49">
        <v>45685.631516203706</v>
      </c>
      <c r="C124" s="169">
        <v>6</v>
      </c>
      <c r="D124" s="170">
        <v>17.75</v>
      </c>
      <c r="E124" s="170">
        <v>106.5</v>
      </c>
      <c r="F124" s="171" t="s">
        <v>12</v>
      </c>
    </row>
    <row r="125" spans="2:6" ht="12.5">
      <c r="B125" s="49">
        <v>45685.642060185186</v>
      </c>
      <c r="C125" s="169">
        <v>93</v>
      </c>
      <c r="D125" s="170">
        <v>17.739999999999998</v>
      </c>
      <c r="E125" s="170">
        <v>1649.82</v>
      </c>
      <c r="F125" s="171" t="s">
        <v>12</v>
      </c>
    </row>
    <row r="126" spans="2:6" ht="12.5">
      <c r="B126" s="49">
        <v>45685.642060185186</v>
      </c>
      <c r="C126" s="169">
        <v>110</v>
      </c>
      <c r="D126" s="170">
        <v>17.739999999999998</v>
      </c>
      <c r="E126" s="170">
        <v>1951.3999999999999</v>
      </c>
      <c r="F126" s="171" t="s">
        <v>12</v>
      </c>
    </row>
    <row r="127" spans="2:6" ht="12.5">
      <c r="B127" s="49">
        <v>45685.642060185186</v>
      </c>
      <c r="C127" s="169">
        <v>200</v>
      </c>
      <c r="D127" s="170">
        <v>17.739999999999998</v>
      </c>
      <c r="E127" s="170">
        <v>3547.9999999999995</v>
      </c>
      <c r="F127" s="171" t="s">
        <v>12</v>
      </c>
    </row>
    <row r="128" spans="2:6" ht="12.5">
      <c r="B128" s="49">
        <v>45685.646226851852</v>
      </c>
      <c r="C128" s="169">
        <v>234</v>
      </c>
      <c r="D128" s="170">
        <v>17.71</v>
      </c>
      <c r="E128" s="170">
        <v>4144.1400000000003</v>
      </c>
      <c r="F128" s="171" t="s">
        <v>12</v>
      </c>
    </row>
    <row r="129" spans="2:6" ht="12.5">
      <c r="B129" s="49">
        <v>45685.646226851852</v>
      </c>
      <c r="C129" s="169">
        <v>232</v>
      </c>
      <c r="D129" s="170">
        <v>17.71</v>
      </c>
      <c r="E129" s="170">
        <v>4108.72</v>
      </c>
      <c r="F129" s="171" t="s">
        <v>12</v>
      </c>
    </row>
    <row r="130" spans="2:6" ht="12.5">
      <c r="B130" s="49">
        <v>45685.652106481481</v>
      </c>
      <c r="C130" s="169">
        <v>173</v>
      </c>
      <c r="D130" s="170">
        <v>17.77</v>
      </c>
      <c r="E130" s="170">
        <v>3074.21</v>
      </c>
      <c r="F130" s="171" t="s">
        <v>12</v>
      </c>
    </row>
    <row r="131" spans="2:6" ht="12.5">
      <c r="B131" s="49">
        <v>45685.652106481481</v>
      </c>
      <c r="C131" s="169">
        <v>59</v>
      </c>
      <c r="D131" s="170">
        <v>17.77</v>
      </c>
      <c r="E131" s="170">
        <v>1048.43</v>
      </c>
      <c r="F131" s="171" t="s">
        <v>12</v>
      </c>
    </row>
    <row r="132" spans="2:6" ht="12.5">
      <c r="B132" s="49">
        <v>45685.653506944444</v>
      </c>
      <c r="C132" s="169">
        <v>208</v>
      </c>
      <c r="D132" s="170">
        <v>17.78</v>
      </c>
      <c r="E132" s="170">
        <v>3698.2400000000002</v>
      </c>
      <c r="F132" s="171" t="s">
        <v>12</v>
      </c>
    </row>
    <row r="133" spans="2:6" ht="12.5">
      <c r="B133" s="49">
        <v>45685.655891203707</v>
      </c>
      <c r="C133" s="169">
        <v>200</v>
      </c>
      <c r="D133" s="170">
        <v>17.77</v>
      </c>
      <c r="E133" s="170">
        <v>3554</v>
      </c>
      <c r="F133" s="171" t="s">
        <v>12</v>
      </c>
    </row>
    <row r="134" spans="2:6" ht="12.5">
      <c r="B134" s="49">
        <v>45685.657442129632</v>
      </c>
      <c r="C134" s="169">
        <v>185</v>
      </c>
      <c r="D134" s="170">
        <v>17.760000000000002</v>
      </c>
      <c r="E134" s="170">
        <v>3285.6000000000004</v>
      </c>
      <c r="F134" s="171" t="s">
        <v>12</v>
      </c>
    </row>
    <row r="135" spans="2:6" ht="12.5">
      <c r="B135" s="49">
        <v>45685.657442129632</v>
      </c>
      <c r="C135" s="169">
        <v>17</v>
      </c>
      <c r="D135" s="170">
        <v>17.760000000000002</v>
      </c>
      <c r="E135" s="170">
        <v>301.92</v>
      </c>
      <c r="F135" s="171" t="s">
        <v>12</v>
      </c>
    </row>
    <row r="136" spans="2:6" ht="12.5">
      <c r="B136" s="49">
        <v>45685.660127314812</v>
      </c>
      <c r="C136" s="169">
        <v>202</v>
      </c>
      <c r="D136" s="170">
        <v>17.75</v>
      </c>
      <c r="E136" s="170">
        <v>3585.5</v>
      </c>
      <c r="F136" s="171" t="s">
        <v>12</v>
      </c>
    </row>
    <row r="137" spans="2:6" ht="12.5">
      <c r="B137" s="49">
        <v>45685.660902777781</v>
      </c>
      <c r="C137" s="169">
        <v>236</v>
      </c>
      <c r="D137" s="170">
        <v>17.739999999999998</v>
      </c>
      <c r="E137" s="170">
        <v>4186.6399999999994</v>
      </c>
      <c r="F137" s="171" t="s">
        <v>12</v>
      </c>
    </row>
    <row r="138" spans="2:6" ht="12.5">
      <c r="B138" s="49">
        <v>45685.665983796294</v>
      </c>
      <c r="C138" s="169">
        <v>211</v>
      </c>
      <c r="D138" s="170">
        <v>17.75</v>
      </c>
      <c r="E138" s="170">
        <v>3745.25</v>
      </c>
      <c r="F138" s="171" t="s">
        <v>12</v>
      </c>
    </row>
    <row r="139" spans="2:6" ht="12.5">
      <c r="B139" s="49">
        <v>45685.665983796294</v>
      </c>
      <c r="C139" s="169">
        <v>82</v>
      </c>
      <c r="D139" s="170">
        <v>17.75</v>
      </c>
      <c r="E139" s="170">
        <v>1455.5</v>
      </c>
      <c r="F139" s="171" t="s">
        <v>12</v>
      </c>
    </row>
    <row r="140" spans="2:6" ht="12.5">
      <c r="B140" s="49">
        <v>45685.665983796294</v>
      </c>
      <c r="C140" s="169">
        <v>131</v>
      </c>
      <c r="D140" s="170">
        <v>17.75</v>
      </c>
      <c r="E140" s="170">
        <v>2325.25</v>
      </c>
      <c r="F140" s="171" t="s">
        <v>12</v>
      </c>
    </row>
    <row r="141" spans="2:6" ht="12.5">
      <c r="B141" s="49">
        <v>45685.667395833334</v>
      </c>
      <c r="C141" s="169">
        <v>207</v>
      </c>
      <c r="D141" s="170">
        <v>17.739999999999998</v>
      </c>
      <c r="E141" s="170">
        <v>3672.18</v>
      </c>
      <c r="F141" s="171" t="s">
        <v>12</v>
      </c>
    </row>
    <row r="142" spans="2:6" ht="12.5">
      <c r="B142" s="49">
        <v>45685.670555555553</v>
      </c>
      <c r="C142" s="169">
        <v>23</v>
      </c>
      <c r="D142" s="170">
        <v>17.739999999999998</v>
      </c>
      <c r="E142" s="170">
        <v>408.02</v>
      </c>
      <c r="F142" s="171" t="s">
        <v>12</v>
      </c>
    </row>
    <row r="143" spans="2:6" ht="12.5">
      <c r="B143" s="49">
        <v>45685.670555555553</v>
      </c>
      <c r="C143" s="169">
        <v>201</v>
      </c>
      <c r="D143" s="170">
        <v>17.739999999999998</v>
      </c>
      <c r="E143" s="170">
        <v>3565.74</v>
      </c>
      <c r="F143" s="171" t="s">
        <v>12</v>
      </c>
    </row>
    <row r="144" spans="2:6" ht="12.5">
      <c r="B144" s="49">
        <v>45685.670555555553</v>
      </c>
      <c r="C144" s="169">
        <v>177</v>
      </c>
      <c r="D144" s="170">
        <v>17.739999999999998</v>
      </c>
      <c r="E144" s="170">
        <v>3139.9799999999996</v>
      </c>
      <c r="F144" s="171" t="s">
        <v>12</v>
      </c>
    </row>
    <row r="145" spans="2:6" ht="12.5">
      <c r="B145" s="49">
        <v>45685.670555555553</v>
      </c>
      <c r="C145" s="169">
        <v>422</v>
      </c>
      <c r="D145" s="170">
        <v>17.739999999999998</v>
      </c>
      <c r="E145" s="170">
        <v>7486.28</v>
      </c>
      <c r="F145" s="171" t="s">
        <v>12</v>
      </c>
    </row>
    <row r="146" spans="2:6" ht="12.5">
      <c r="B146" s="49">
        <v>45685.670555555553</v>
      </c>
      <c r="C146" s="169">
        <v>15</v>
      </c>
      <c r="D146" s="170">
        <v>17.739999999999998</v>
      </c>
      <c r="E146" s="170">
        <v>266.09999999999997</v>
      </c>
      <c r="F146" s="171" t="s">
        <v>12</v>
      </c>
    </row>
    <row r="147" spans="2:6" ht="12.5">
      <c r="B147" s="49">
        <v>45685.677083333336</v>
      </c>
      <c r="C147" s="169">
        <v>410</v>
      </c>
      <c r="D147" s="170">
        <v>17.739999999999998</v>
      </c>
      <c r="E147" s="170">
        <v>7273.4</v>
      </c>
      <c r="F147" s="171" t="s">
        <v>12</v>
      </c>
    </row>
    <row r="148" spans="2:6" ht="12.5">
      <c r="B148" s="49">
        <v>45685.682523148149</v>
      </c>
      <c r="C148" s="169">
        <v>220</v>
      </c>
      <c r="D148" s="170">
        <v>17.739999999999998</v>
      </c>
      <c r="E148" s="170">
        <v>3902.7999999999997</v>
      </c>
      <c r="F148" s="171" t="s">
        <v>12</v>
      </c>
    </row>
    <row r="149" spans="2:6" ht="12.5">
      <c r="B149" s="49">
        <v>45685.683321759258</v>
      </c>
      <c r="C149" s="169">
        <v>206</v>
      </c>
      <c r="D149" s="170">
        <v>17.73</v>
      </c>
      <c r="E149" s="170">
        <v>3652.38</v>
      </c>
      <c r="F149" s="171" t="s">
        <v>12</v>
      </c>
    </row>
    <row r="150" spans="2:6" ht="12.5">
      <c r="B150" s="49">
        <v>45685.687488425923</v>
      </c>
      <c r="C150" s="169">
        <v>192</v>
      </c>
      <c r="D150" s="170">
        <v>17.72</v>
      </c>
      <c r="E150" s="170">
        <v>3402.24</v>
      </c>
      <c r="F150" s="171" t="s">
        <v>12</v>
      </c>
    </row>
    <row r="151" spans="2:6" ht="12.5">
      <c r="B151" s="49">
        <v>45685.687488425923</v>
      </c>
      <c r="C151" s="169">
        <v>212</v>
      </c>
      <c r="D151" s="170">
        <v>17.72</v>
      </c>
      <c r="E151" s="170">
        <v>3756.64</v>
      </c>
      <c r="F151" s="171" t="s">
        <v>12</v>
      </c>
    </row>
    <row r="152" spans="2:6" ht="12.5">
      <c r="B152" s="49">
        <v>45685.687488425923</v>
      </c>
      <c r="C152" s="169">
        <v>6</v>
      </c>
      <c r="D152" s="170">
        <v>17.72</v>
      </c>
      <c r="E152" s="170">
        <v>106.32</v>
      </c>
      <c r="F152" s="171" t="s">
        <v>12</v>
      </c>
    </row>
    <row r="153" spans="2:6" ht="12.5">
      <c r="B153" s="49">
        <v>45685.687488425923</v>
      </c>
      <c r="C153" s="169">
        <v>226</v>
      </c>
      <c r="D153" s="170">
        <v>17.72</v>
      </c>
      <c r="E153" s="170">
        <v>4004.72</v>
      </c>
      <c r="F153" s="171" t="s">
        <v>12</v>
      </c>
    </row>
    <row r="154" spans="2:6" ht="12.5">
      <c r="B154" s="49">
        <v>45685.692129629628</v>
      </c>
      <c r="C154" s="169">
        <v>362</v>
      </c>
      <c r="D154" s="170">
        <v>17.73</v>
      </c>
      <c r="E154" s="170">
        <v>6418.26</v>
      </c>
      <c r="F154" s="171" t="s">
        <v>12</v>
      </c>
    </row>
    <row r="155" spans="2:6" ht="12.5">
      <c r="B155" s="49">
        <v>45685.692129629628</v>
      </c>
      <c r="C155" s="169">
        <v>68</v>
      </c>
      <c r="D155" s="170">
        <v>17.73</v>
      </c>
      <c r="E155" s="170">
        <v>1205.6400000000001</v>
      </c>
      <c r="F155" s="171" t="s">
        <v>12</v>
      </c>
    </row>
    <row r="156" spans="2:6" ht="12.5">
      <c r="B156" s="49">
        <v>45685.692129629628</v>
      </c>
      <c r="C156" s="169">
        <v>167</v>
      </c>
      <c r="D156" s="170">
        <v>17.73</v>
      </c>
      <c r="E156" s="170">
        <v>2960.91</v>
      </c>
      <c r="F156" s="171" t="s">
        <v>12</v>
      </c>
    </row>
    <row r="157" spans="2:6" ht="12.5">
      <c r="B157" s="49">
        <v>45685.692129629628</v>
      </c>
      <c r="C157" s="169">
        <v>33</v>
      </c>
      <c r="D157" s="170">
        <v>17.73</v>
      </c>
      <c r="E157" s="170">
        <v>585.09</v>
      </c>
      <c r="F157" s="171" t="s">
        <v>12</v>
      </c>
    </row>
    <row r="158" spans="2:6" ht="12.5">
      <c r="B158" s="49">
        <v>45685.695428240739</v>
      </c>
      <c r="C158" s="169">
        <v>217</v>
      </c>
      <c r="D158" s="170">
        <v>17.72</v>
      </c>
      <c r="E158" s="170">
        <v>3845.24</v>
      </c>
      <c r="F158" s="171" t="s">
        <v>12</v>
      </c>
    </row>
    <row r="159" spans="2:6" ht="12.5">
      <c r="B159" s="49">
        <v>45685.695428240739</v>
      </c>
      <c r="C159" s="169">
        <v>76</v>
      </c>
      <c r="D159" s="170">
        <v>17.72</v>
      </c>
      <c r="E159" s="170">
        <v>1346.7199999999998</v>
      </c>
      <c r="F159" s="171" t="s">
        <v>12</v>
      </c>
    </row>
    <row r="160" spans="2:6" ht="12.5">
      <c r="B160" s="49">
        <v>45685.695428240739</v>
      </c>
      <c r="C160" s="169">
        <v>139</v>
      </c>
      <c r="D160" s="170">
        <v>17.72</v>
      </c>
      <c r="E160" s="170">
        <v>2463.08</v>
      </c>
      <c r="F160" s="171" t="s">
        <v>12</v>
      </c>
    </row>
    <row r="161" spans="2:6" ht="12.5">
      <c r="B161" s="49">
        <v>45685.704826388886</v>
      </c>
      <c r="C161" s="169">
        <v>218</v>
      </c>
      <c r="D161" s="170">
        <v>17.73</v>
      </c>
      <c r="E161" s="170">
        <v>3865.14</v>
      </c>
      <c r="F161" s="171" t="s">
        <v>12</v>
      </c>
    </row>
    <row r="162" spans="2:6" ht="12.5">
      <c r="B162" s="49">
        <v>45685.70511574074</v>
      </c>
      <c r="C162" s="169">
        <v>140</v>
      </c>
      <c r="D162" s="170">
        <v>17.72</v>
      </c>
      <c r="E162" s="170">
        <v>2480.7999999999997</v>
      </c>
      <c r="F162" s="171" t="s">
        <v>12</v>
      </c>
    </row>
    <row r="163" spans="2:6" ht="12.5">
      <c r="B163" s="49">
        <v>45685.70511574074</v>
      </c>
      <c r="C163" s="169">
        <v>211</v>
      </c>
      <c r="D163" s="170">
        <v>17.72</v>
      </c>
      <c r="E163" s="170">
        <v>3738.9199999999996</v>
      </c>
      <c r="F163" s="171" t="s">
        <v>12</v>
      </c>
    </row>
    <row r="164" spans="2:6" ht="12.5">
      <c r="B164" s="49">
        <v>45685.70511574074</v>
      </c>
      <c r="C164" s="169">
        <v>67</v>
      </c>
      <c r="D164" s="170">
        <v>17.72</v>
      </c>
      <c r="E164" s="170">
        <v>1187.24</v>
      </c>
      <c r="F164" s="171" t="s">
        <v>12</v>
      </c>
    </row>
    <row r="165" spans="2:6" ht="12.5">
      <c r="B165" s="49">
        <v>45685.70511574074</v>
      </c>
      <c r="C165" s="169">
        <v>215</v>
      </c>
      <c r="D165" s="170">
        <v>17.72</v>
      </c>
      <c r="E165" s="170">
        <v>3809.7999999999997</v>
      </c>
      <c r="F165" s="171" t="s">
        <v>12</v>
      </c>
    </row>
    <row r="166" spans="2:6" ht="12.5">
      <c r="B166" s="49">
        <v>45685.70511574074</v>
      </c>
      <c r="C166" s="169">
        <v>230</v>
      </c>
      <c r="D166" s="170">
        <v>17.72</v>
      </c>
      <c r="E166" s="170">
        <v>4075.6</v>
      </c>
      <c r="F166" s="171" t="s">
        <v>12</v>
      </c>
    </row>
    <row r="167" spans="2:6" ht="12.5">
      <c r="B167" s="49">
        <v>45685.710752314815</v>
      </c>
      <c r="C167" s="169">
        <v>5</v>
      </c>
      <c r="D167" s="170">
        <v>17.7</v>
      </c>
      <c r="E167" s="170">
        <v>88.5</v>
      </c>
      <c r="F167" s="171" t="s">
        <v>12</v>
      </c>
    </row>
    <row r="168" spans="2:6" ht="12.5">
      <c r="B168" s="49">
        <v>45685.710752314815</v>
      </c>
      <c r="C168" s="169">
        <v>212</v>
      </c>
      <c r="D168" s="170">
        <v>17.7</v>
      </c>
      <c r="E168" s="170">
        <v>3752.3999999999996</v>
      </c>
      <c r="F168" s="171" t="s">
        <v>12</v>
      </c>
    </row>
    <row r="169" spans="2:6" ht="12.5">
      <c r="B169" s="49">
        <v>45685.716550925928</v>
      </c>
      <c r="C169" s="169">
        <v>208</v>
      </c>
      <c r="D169" s="170">
        <v>17.73</v>
      </c>
      <c r="E169" s="170">
        <v>3687.84</v>
      </c>
      <c r="F169" s="171" t="s">
        <v>12</v>
      </c>
    </row>
    <row r="170" spans="2:6" ht="12.5">
      <c r="B170" s="49">
        <v>45685.721909722219</v>
      </c>
      <c r="C170" s="169">
        <v>19</v>
      </c>
      <c r="D170" s="170">
        <v>17.72</v>
      </c>
      <c r="E170" s="170">
        <v>336.67999999999995</v>
      </c>
      <c r="F170" s="171" t="s">
        <v>12</v>
      </c>
    </row>
    <row r="171" spans="2:6" ht="12.5">
      <c r="B171" s="49">
        <v>45685.721909722219</v>
      </c>
      <c r="C171" s="169">
        <v>178</v>
      </c>
      <c r="D171" s="170">
        <v>17.72</v>
      </c>
      <c r="E171" s="170">
        <v>3154.16</v>
      </c>
      <c r="F171" s="171" t="s">
        <v>12</v>
      </c>
    </row>
    <row r="172" spans="2:6" ht="12.5">
      <c r="B172" s="49">
        <v>45685.721909722219</v>
      </c>
      <c r="C172" s="169">
        <v>150</v>
      </c>
      <c r="D172" s="170">
        <v>17.72</v>
      </c>
      <c r="E172" s="170">
        <v>2658</v>
      </c>
      <c r="F172" s="171" t="s">
        <v>12</v>
      </c>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30" priority="1">
      <formula>$D15&gt;#REF!</formula>
    </cfRule>
  </conditionalFormatting>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9CD40-E5CB-443D-B12D-0A1389BAA62D}">
  <sheetPr codeName="Sheet4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45427</v>
      </c>
      <c r="C15" s="83">
        <f>SUMIF(F20:F5000,F15,C20:C5000)</f>
        <v>42943</v>
      </c>
      <c r="D15" s="84">
        <f>E15/C15</f>
        <v>13.946112754115919</v>
      </c>
      <c r="E15" s="84">
        <f>SUMIF(F20:F5000,F15,E20:E5000)</f>
        <v>598887.91999999993</v>
      </c>
      <c r="F15" s="85" t="s">
        <v>12</v>
      </c>
    </row>
    <row r="16" spans="2:10">
      <c r="B16" s="82">
        <v>45427</v>
      </c>
      <c r="C16" s="83">
        <f>SUMIF(F20:F5001,F16,C20:C5001)</f>
        <v>0</v>
      </c>
      <c r="D16" s="84">
        <v>0</v>
      </c>
      <c r="E16" s="84">
        <f>SUMIF(F20:F5001,F16,E20:E5001)</f>
        <v>0</v>
      </c>
      <c r="F16" s="85" t="s">
        <v>22</v>
      </c>
    </row>
    <row r="17" spans="2:12" ht="12.5">
      <c r="B17" s="82">
        <v>45427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45427.378622685188</v>
      </c>
      <c r="C20" s="100">
        <v>640</v>
      </c>
      <c r="D20" s="115">
        <v>14.05</v>
      </c>
      <c r="E20" s="98">
        <v>8992</v>
      </c>
      <c r="F20" s="101" t="s">
        <v>12</v>
      </c>
      <c r="G20" s="116"/>
      <c r="H20" s="113"/>
      <c r="I20" s="113"/>
      <c r="J20" s="113"/>
      <c r="K20" s="113"/>
    </row>
    <row r="21" spans="2:12" ht="12.5">
      <c r="B21" s="114">
        <v>45427.380439814813</v>
      </c>
      <c r="C21" s="100">
        <v>642</v>
      </c>
      <c r="D21" s="115">
        <v>14.04</v>
      </c>
      <c r="E21" s="98">
        <v>9013.68</v>
      </c>
      <c r="F21" s="94" t="s">
        <v>12</v>
      </c>
    </row>
    <row r="22" spans="2:12" ht="12.5">
      <c r="B22" s="114">
        <v>45427.39403935185</v>
      </c>
      <c r="C22" s="100">
        <v>711</v>
      </c>
      <c r="D22" s="115">
        <v>14.02</v>
      </c>
      <c r="E22" s="98">
        <v>9968.2199999999993</v>
      </c>
      <c r="F22" s="94" t="s">
        <v>12</v>
      </c>
    </row>
    <row r="23" spans="2:12" ht="12.5">
      <c r="B23" s="114">
        <v>45427.407476851855</v>
      </c>
      <c r="C23" s="100">
        <v>754</v>
      </c>
      <c r="D23" s="115">
        <v>14.03</v>
      </c>
      <c r="E23" s="98">
        <v>10578.619999999999</v>
      </c>
      <c r="F23" s="101" t="s">
        <v>12</v>
      </c>
    </row>
    <row r="24" spans="2:12" ht="12.5">
      <c r="B24" s="114">
        <v>45427.433067129627</v>
      </c>
      <c r="C24" s="100">
        <v>641</v>
      </c>
      <c r="D24" s="115">
        <v>14</v>
      </c>
      <c r="E24" s="98">
        <v>8974</v>
      </c>
      <c r="F24" s="101" t="s">
        <v>12</v>
      </c>
    </row>
    <row r="25" spans="2:12" ht="12.5">
      <c r="B25" s="114">
        <v>45427.433067129627</v>
      </c>
      <c r="C25" s="100">
        <v>580</v>
      </c>
      <c r="D25" s="115">
        <v>14</v>
      </c>
      <c r="E25" s="98">
        <v>8120</v>
      </c>
      <c r="F25" s="101" t="s">
        <v>12</v>
      </c>
    </row>
    <row r="26" spans="2:12" ht="12.5">
      <c r="B26" s="114">
        <v>45427.433067129627</v>
      </c>
      <c r="C26" s="100">
        <v>62</v>
      </c>
      <c r="D26" s="115">
        <v>14</v>
      </c>
      <c r="E26" s="98">
        <v>868</v>
      </c>
      <c r="F26" s="101" t="s">
        <v>12</v>
      </c>
    </row>
    <row r="27" spans="2:12" ht="12.5">
      <c r="B27" s="114">
        <v>45427.441423611112</v>
      </c>
      <c r="C27" s="100">
        <v>106</v>
      </c>
      <c r="D27" s="115">
        <v>14</v>
      </c>
      <c r="E27" s="98">
        <v>1484</v>
      </c>
      <c r="F27" s="101" t="s">
        <v>12</v>
      </c>
    </row>
    <row r="28" spans="2:12" ht="12.5">
      <c r="B28" s="114">
        <v>45427.441423611112</v>
      </c>
      <c r="C28" s="100">
        <v>578</v>
      </c>
      <c r="D28" s="115">
        <v>14</v>
      </c>
      <c r="E28" s="98">
        <v>8092</v>
      </c>
      <c r="F28" s="101" t="s">
        <v>12</v>
      </c>
    </row>
    <row r="29" spans="2:12" ht="12.5">
      <c r="B29" s="114">
        <v>45427.441423611112</v>
      </c>
      <c r="C29" s="100">
        <v>422</v>
      </c>
      <c r="D29" s="115">
        <v>14</v>
      </c>
      <c r="E29" s="98">
        <v>5908</v>
      </c>
      <c r="F29" s="101" t="s">
        <v>12</v>
      </c>
    </row>
    <row r="30" spans="2:12" ht="12.5">
      <c r="B30" s="114">
        <v>45427.441423611112</v>
      </c>
      <c r="C30" s="100">
        <v>247</v>
      </c>
      <c r="D30" s="115">
        <v>14</v>
      </c>
      <c r="E30" s="98">
        <v>3458</v>
      </c>
      <c r="F30" s="101" t="s">
        <v>12</v>
      </c>
    </row>
    <row r="31" spans="2:12" ht="12.5">
      <c r="B31" s="114">
        <v>45427.441458333335</v>
      </c>
      <c r="C31" s="100">
        <v>743</v>
      </c>
      <c r="D31" s="115">
        <v>13.98</v>
      </c>
      <c r="E31" s="98">
        <v>10387.14</v>
      </c>
      <c r="F31" s="101" t="s">
        <v>12</v>
      </c>
    </row>
    <row r="32" spans="2:12" ht="12.5">
      <c r="B32" s="114">
        <v>45427.444988425923</v>
      </c>
      <c r="C32" s="100">
        <v>384</v>
      </c>
      <c r="D32" s="115">
        <v>13.98</v>
      </c>
      <c r="E32" s="98">
        <v>5368.32</v>
      </c>
      <c r="F32" s="101" t="s">
        <v>12</v>
      </c>
    </row>
    <row r="33" spans="2:6" ht="12.5">
      <c r="B33" s="114">
        <v>45427.458518518521</v>
      </c>
      <c r="C33" s="100">
        <v>515</v>
      </c>
      <c r="D33" s="115">
        <v>14</v>
      </c>
      <c r="E33" s="98">
        <v>7210</v>
      </c>
      <c r="F33" s="101" t="s">
        <v>12</v>
      </c>
    </row>
    <row r="34" spans="2:6" ht="12.5">
      <c r="B34" s="114">
        <v>45427.458518518521</v>
      </c>
      <c r="C34" s="100">
        <v>127</v>
      </c>
      <c r="D34" s="115">
        <v>14</v>
      </c>
      <c r="E34" s="98">
        <v>1778</v>
      </c>
      <c r="F34" s="101" t="s">
        <v>12</v>
      </c>
    </row>
    <row r="35" spans="2:6" ht="12.5">
      <c r="B35" s="114">
        <v>45427.458518518521</v>
      </c>
      <c r="C35" s="100">
        <v>682</v>
      </c>
      <c r="D35" s="115">
        <v>14</v>
      </c>
      <c r="E35" s="98">
        <v>9548</v>
      </c>
      <c r="F35" s="101" t="s">
        <v>12</v>
      </c>
    </row>
    <row r="36" spans="2:6" ht="12.5">
      <c r="B36" s="114">
        <v>45427.486979166664</v>
      </c>
      <c r="C36" s="100">
        <v>455</v>
      </c>
      <c r="D36" s="115">
        <v>13.98</v>
      </c>
      <c r="E36" s="98">
        <v>6360.9000000000005</v>
      </c>
      <c r="F36" s="101" t="s">
        <v>12</v>
      </c>
    </row>
    <row r="37" spans="2:6" ht="12.5">
      <c r="B37" s="114">
        <v>45427.486979166664</v>
      </c>
      <c r="C37" s="100">
        <v>283</v>
      </c>
      <c r="D37" s="115">
        <v>13.98</v>
      </c>
      <c r="E37" s="98">
        <v>3956.34</v>
      </c>
      <c r="F37" s="101" t="s">
        <v>12</v>
      </c>
    </row>
    <row r="38" spans="2:6" ht="12.5">
      <c r="B38" s="114">
        <v>45427.486979166664</v>
      </c>
      <c r="C38" s="100">
        <v>739</v>
      </c>
      <c r="D38" s="115">
        <v>13.98</v>
      </c>
      <c r="E38" s="98">
        <v>10331.220000000001</v>
      </c>
      <c r="F38" s="101" t="s">
        <v>12</v>
      </c>
    </row>
    <row r="39" spans="2:6" ht="12.5">
      <c r="B39" s="114">
        <v>45427.497546296298</v>
      </c>
      <c r="C39" s="100">
        <v>230</v>
      </c>
      <c r="D39" s="115">
        <v>13.97</v>
      </c>
      <c r="E39" s="98">
        <v>3213.1000000000004</v>
      </c>
      <c r="F39" s="101" t="s">
        <v>12</v>
      </c>
    </row>
    <row r="40" spans="2:6" ht="12.5">
      <c r="B40" s="114">
        <v>45427.502453703702</v>
      </c>
      <c r="C40" s="100">
        <v>237</v>
      </c>
      <c r="D40" s="115">
        <v>13.97</v>
      </c>
      <c r="E40" s="98">
        <v>3310.8900000000003</v>
      </c>
      <c r="F40" s="101" t="s">
        <v>12</v>
      </c>
    </row>
    <row r="41" spans="2:6" ht="12.5">
      <c r="B41" s="114">
        <v>45427.502453703702</v>
      </c>
      <c r="C41" s="100">
        <v>235</v>
      </c>
      <c r="D41" s="115">
        <v>13.97</v>
      </c>
      <c r="E41" s="98">
        <v>3282.9500000000003</v>
      </c>
      <c r="F41" s="101" t="s">
        <v>12</v>
      </c>
    </row>
    <row r="42" spans="2:6" ht="12.5">
      <c r="B42" s="114">
        <v>45427.502453703702</v>
      </c>
      <c r="C42" s="100">
        <v>7</v>
      </c>
      <c r="D42" s="115">
        <v>13.97</v>
      </c>
      <c r="E42" s="98">
        <v>97.79</v>
      </c>
      <c r="F42" s="101" t="s">
        <v>12</v>
      </c>
    </row>
    <row r="43" spans="2:6" ht="12.5">
      <c r="B43" s="114">
        <v>45427.512708333335</v>
      </c>
      <c r="C43" s="100">
        <v>12</v>
      </c>
      <c r="D43" s="115">
        <v>13.93</v>
      </c>
      <c r="E43" s="98">
        <v>167.16</v>
      </c>
      <c r="F43" s="101" t="s">
        <v>12</v>
      </c>
    </row>
    <row r="44" spans="2:6" ht="12.5">
      <c r="B44" s="114">
        <v>45427.512708333335</v>
      </c>
      <c r="C44" s="100">
        <v>7</v>
      </c>
      <c r="D44" s="115">
        <v>13.93</v>
      </c>
      <c r="E44" s="98">
        <v>97.509999999999991</v>
      </c>
      <c r="F44" s="101" t="s">
        <v>12</v>
      </c>
    </row>
    <row r="45" spans="2:6" ht="12.5">
      <c r="B45" s="114">
        <v>45427.512754629628</v>
      </c>
      <c r="C45" s="100">
        <v>687</v>
      </c>
      <c r="D45" s="115">
        <v>13.93</v>
      </c>
      <c r="E45" s="98">
        <v>9569.91</v>
      </c>
      <c r="F45" s="101" t="s">
        <v>12</v>
      </c>
    </row>
    <row r="46" spans="2:6" ht="12.5">
      <c r="B46" s="114">
        <v>45427.52071759259</v>
      </c>
      <c r="C46" s="100">
        <v>738</v>
      </c>
      <c r="D46" s="115">
        <v>13.92</v>
      </c>
      <c r="E46" s="98">
        <v>10272.959999999999</v>
      </c>
      <c r="F46" s="101" t="s">
        <v>12</v>
      </c>
    </row>
    <row r="47" spans="2:6" ht="12.5">
      <c r="B47" s="114">
        <v>45427.533460648148</v>
      </c>
      <c r="C47" s="100">
        <v>611</v>
      </c>
      <c r="D47" s="115">
        <v>13.91</v>
      </c>
      <c r="E47" s="98">
        <v>8499.01</v>
      </c>
      <c r="F47" s="101" t="s">
        <v>12</v>
      </c>
    </row>
    <row r="48" spans="2:6" ht="12.5">
      <c r="B48" s="114">
        <v>45427.533460648148</v>
      </c>
      <c r="C48" s="100">
        <v>657</v>
      </c>
      <c r="D48" s="115">
        <v>13.91</v>
      </c>
      <c r="E48" s="98">
        <v>9138.8700000000008</v>
      </c>
      <c r="F48" s="101" t="s">
        <v>12</v>
      </c>
    </row>
    <row r="49" spans="2:6" ht="12.5">
      <c r="B49" s="114">
        <v>45427.548622685186</v>
      </c>
      <c r="C49" s="100">
        <v>122</v>
      </c>
      <c r="D49" s="115">
        <v>13.91</v>
      </c>
      <c r="E49" s="98">
        <v>1697.02</v>
      </c>
      <c r="F49" s="101" t="s">
        <v>12</v>
      </c>
    </row>
    <row r="50" spans="2:6" ht="12.5">
      <c r="B50" s="114">
        <v>45427.548622685186</v>
      </c>
      <c r="C50" s="100">
        <v>311</v>
      </c>
      <c r="D50" s="115">
        <v>13.91</v>
      </c>
      <c r="E50" s="98">
        <v>4326.01</v>
      </c>
      <c r="F50" s="101" t="s">
        <v>12</v>
      </c>
    </row>
    <row r="51" spans="2:6" ht="12.5">
      <c r="B51" s="114">
        <v>45427.548622685186</v>
      </c>
      <c r="C51" s="100">
        <v>583</v>
      </c>
      <c r="D51" s="115">
        <v>13.91</v>
      </c>
      <c r="E51" s="98">
        <v>8109.53</v>
      </c>
      <c r="F51" s="101" t="s">
        <v>12</v>
      </c>
    </row>
    <row r="52" spans="2:6" ht="12.5">
      <c r="B52" s="114">
        <v>45427.548622685186</v>
      </c>
      <c r="C52" s="100">
        <v>405</v>
      </c>
      <c r="D52" s="115">
        <v>13.91</v>
      </c>
      <c r="E52" s="98">
        <v>5633.55</v>
      </c>
      <c r="F52" s="101" t="s">
        <v>12</v>
      </c>
    </row>
    <row r="53" spans="2:6" ht="12.5">
      <c r="B53" s="114">
        <v>45427.56354166667</v>
      </c>
      <c r="C53" s="100">
        <v>698</v>
      </c>
      <c r="D53" s="115">
        <v>13.91</v>
      </c>
      <c r="E53" s="98">
        <v>9709.18</v>
      </c>
      <c r="F53" s="101" t="s">
        <v>12</v>
      </c>
    </row>
    <row r="54" spans="2:6" ht="12.5">
      <c r="B54" s="114">
        <v>45427.56354166667</v>
      </c>
      <c r="C54" s="100">
        <v>279</v>
      </c>
      <c r="D54" s="115">
        <v>13.92</v>
      </c>
      <c r="E54" s="98">
        <v>3883.68</v>
      </c>
      <c r="F54" s="101" t="s">
        <v>12</v>
      </c>
    </row>
    <row r="55" spans="2:6" ht="12.5">
      <c r="B55" s="114">
        <v>45427.56354166667</v>
      </c>
      <c r="C55" s="100">
        <v>117</v>
      </c>
      <c r="D55" s="115">
        <v>13.92</v>
      </c>
      <c r="E55" s="98">
        <v>1628.64</v>
      </c>
      <c r="F55" s="101" t="s">
        <v>12</v>
      </c>
    </row>
    <row r="56" spans="2:6" ht="12.5">
      <c r="B56" s="114">
        <v>45427.56354166667</v>
      </c>
      <c r="C56" s="100">
        <v>691</v>
      </c>
      <c r="D56" s="115">
        <v>13.91</v>
      </c>
      <c r="E56" s="98">
        <v>9611.81</v>
      </c>
      <c r="F56" s="101" t="s">
        <v>12</v>
      </c>
    </row>
    <row r="57" spans="2:6" ht="12.5">
      <c r="B57" s="114">
        <v>45427.588067129633</v>
      </c>
      <c r="C57" s="100">
        <v>457</v>
      </c>
      <c r="D57" s="115">
        <v>13.92</v>
      </c>
      <c r="E57" s="98">
        <v>6361.44</v>
      </c>
      <c r="F57" s="101" t="s">
        <v>12</v>
      </c>
    </row>
    <row r="58" spans="2:6" ht="12.5">
      <c r="B58" s="114">
        <v>45427.588067129633</v>
      </c>
      <c r="C58" s="100">
        <v>690</v>
      </c>
      <c r="D58" s="115">
        <v>13.92</v>
      </c>
      <c r="E58" s="98">
        <v>9604.7999999999993</v>
      </c>
      <c r="F58" s="101" t="s">
        <v>12</v>
      </c>
    </row>
    <row r="59" spans="2:6" ht="12.5">
      <c r="B59" s="114">
        <v>45427.588067129633</v>
      </c>
      <c r="C59" s="100">
        <v>288</v>
      </c>
      <c r="D59" s="115">
        <v>13.92</v>
      </c>
      <c r="E59" s="98">
        <v>4008.96</v>
      </c>
      <c r="F59" s="101" t="s">
        <v>12</v>
      </c>
    </row>
    <row r="60" spans="2:6" ht="12.5">
      <c r="B60" s="114">
        <v>45427.604861111111</v>
      </c>
      <c r="C60" s="100">
        <v>688</v>
      </c>
      <c r="D60" s="115">
        <v>13.98</v>
      </c>
      <c r="E60" s="98">
        <v>9618.24</v>
      </c>
      <c r="F60" s="101" t="s">
        <v>12</v>
      </c>
    </row>
    <row r="61" spans="2:6" ht="12.5">
      <c r="B61" s="114">
        <v>45427.604861111111</v>
      </c>
      <c r="C61" s="100">
        <v>750</v>
      </c>
      <c r="D61" s="115">
        <v>13.98</v>
      </c>
      <c r="E61" s="98">
        <v>10485</v>
      </c>
      <c r="F61" s="101" t="s">
        <v>12</v>
      </c>
    </row>
    <row r="62" spans="2:6" ht="12.5">
      <c r="B62" s="114">
        <v>45427.604861111111</v>
      </c>
      <c r="C62" s="100">
        <v>776</v>
      </c>
      <c r="D62" s="115">
        <v>13.99</v>
      </c>
      <c r="E62" s="98">
        <v>10856.24</v>
      </c>
      <c r="F62" s="101" t="s">
        <v>12</v>
      </c>
    </row>
    <row r="63" spans="2:6" ht="12.5">
      <c r="B63" s="114">
        <v>45427.604861111111</v>
      </c>
      <c r="C63" s="100">
        <v>635</v>
      </c>
      <c r="D63" s="115">
        <v>13.99</v>
      </c>
      <c r="E63" s="98">
        <v>8883.65</v>
      </c>
      <c r="F63" s="101" t="s">
        <v>12</v>
      </c>
    </row>
    <row r="64" spans="2:6" ht="12.5">
      <c r="B64" s="114">
        <v>45427.605462962965</v>
      </c>
      <c r="C64" s="100">
        <v>503</v>
      </c>
      <c r="D64" s="115">
        <v>13.97</v>
      </c>
      <c r="E64" s="98">
        <v>7026.9100000000008</v>
      </c>
      <c r="F64" s="101" t="s">
        <v>12</v>
      </c>
    </row>
    <row r="65" spans="2:6" ht="12.5">
      <c r="B65" s="114">
        <v>45427.605462962965</v>
      </c>
      <c r="C65" s="100">
        <v>2</v>
      </c>
      <c r="D65" s="115">
        <v>13.97</v>
      </c>
      <c r="E65" s="98">
        <v>27.94</v>
      </c>
      <c r="F65" s="101" t="s">
        <v>12</v>
      </c>
    </row>
    <row r="66" spans="2:6" ht="12.5">
      <c r="B66" s="114">
        <v>45427.605462962965</v>
      </c>
      <c r="C66" s="100">
        <v>197</v>
      </c>
      <c r="D66" s="115">
        <v>13.97</v>
      </c>
      <c r="E66" s="98">
        <v>2752.09</v>
      </c>
      <c r="F66" s="101" t="s">
        <v>12</v>
      </c>
    </row>
    <row r="67" spans="2:6" ht="12.5">
      <c r="B67" s="114">
        <v>45427.605462962965</v>
      </c>
      <c r="C67" s="100">
        <v>621</v>
      </c>
      <c r="D67" s="115">
        <v>13.97</v>
      </c>
      <c r="E67" s="98">
        <v>8675.3700000000008</v>
      </c>
      <c r="F67" s="101" t="s">
        <v>12</v>
      </c>
    </row>
    <row r="68" spans="2:6" ht="12.5">
      <c r="B68" s="114">
        <v>45427.605844907404</v>
      </c>
      <c r="C68" s="100">
        <v>10</v>
      </c>
      <c r="D68" s="115">
        <v>13.95</v>
      </c>
      <c r="E68" s="98">
        <v>139.5</v>
      </c>
      <c r="F68" s="101" t="s">
        <v>12</v>
      </c>
    </row>
    <row r="69" spans="2:6" ht="12.5">
      <c r="B69" s="114">
        <v>45427.605844907404</v>
      </c>
      <c r="C69" s="100">
        <v>747</v>
      </c>
      <c r="D69" s="115">
        <v>13.95</v>
      </c>
      <c r="E69" s="98">
        <v>10420.65</v>
      </c>
      <c r="F69" s="101" t="s">
        <v>12</v>
      </c>
    </row>
    <row r="70" spans="2:6" ht="12.5">
      <c r="B70" s="114">
        <v>45427.612083333333</v>
      </c>
      <c r="C70" s="100">
        <v>621</v>
      </c>
      <c r="D70" s="115">
        <v>13.92</v>
      </c>
      <c r="E70" s="98">
        <v>8644.32</v>
      </c>
      <c r="F70" s="101" t="s">
        <v>12</v>
      </c>
    </row>
    <row r="71" spans="2:6" ht="12.5">
      <c r="B71" s="114">
        <v>45427.637083333335</v>
      </c>
      <c r="C71" s="100">
        <v>683</v>
      </c>
      <c r="D71" s="115">
        <v>13.95</v>
      </c>
      <c r="E71" s="98">
        <v>9527.85</v>
      </c>
      <c r="F71" s="101" t="s">
        <v>12</v>
      </c>
    </row>
    <row r="72" spans="2:6" ht="12.5">
      <c r="B72" s="114">
        <v>45427.638171296298</v>
      </c>
      <c r="C72" s="100">
        <v>650</v>
      </c>
      <c r="D72" s="115">
        <v>13.95</v>
      </c>
      <c r="E72" s="98">
        <v>9067.5</v>
      </c>
      <c r="F72" s="101" t="s">
        <v>12</v>
      </c>
    </row>
    <row r="73" spans="2:6" ht="12.5">
      <c r="B73" s="114">
        <v>45427.639513888891</v>
      </c>
      <c r="C73" s="100">
        <v>651</v>
      </c>
      <c r="D73" s="115">
        <v>13.94</v>
      </c>
      <c r="E73" s="98">
        <v>9074.94</v>
      </c>
      <c r="F73" s="101" t="s">
        <v>12</v>
      </c>
    </row>
    <row r="74" spans="2:6" ht="12.5">
      <c r="B74" s="114">
        <v>45427.644097222219</v>
      </c>
      <c r="C74" s="100">
        <v>26</v>
      </c>
      <c r="D74" s="115">
        <v>13.94</v>
      </c>
      <c r="E74" s="98">
        <v>362.44</v>
      </c>
      <c r="F74" s="101" t="s">
        <v>12</v>
      </c>
    </row>
    <row r="75" spans="2:6" ht="12.5">
      <c r="B75" s="114">
        <v>45427.646886574075</v>
      </c>
      <c r="C75" s="100">
        <v>729</v>
      </c>
      <c r="D75" s="115">
        <v>13.95</v>
      </c>
      <c r="E75" s="98">
        <v>10169.549999999999</v>
      </c>
      <c r="F75" s="101" t="s">
        <v>12</v>
      </c>
    </row>
    <row r="76" spans="2:6" ht="12.5">
      <c r="B76" s="114">
        <v>45427.648449074077</v>
      </c>
      <c r="C76" s="100">
        <v>760</v>
      </c>
      <c r="D76" s="115">
        <v>13.93</v>
      </c>
      <c r="E76" s="98">
        <v>10586.8</v>
      </c>
      <c r="F76" s="101" t="s">
        <v>12</v>
      </c>
    </row>
    <row r="77" spans="2:6" ht="12.5">
      <c r="B77" s="114">
        <v>45427.651666666665</v>
      </c>
      <c r="C77" s="100">
        <v>642</v>
      </c>
      <c r="D77" s="115">
        <v>13.89</v>
      </c>
      <c r="E77" s="98">
        <v>8917.380000000001</v>
      </c>
      <c r="F77" s="101" t="s">
        <v>12</v>
      </c>
    </row>
    <row r="78" spans="2:6" ht="12.5">
      <c r="B78" s="114">
        <v>45427.65488425926</v>
      </c>
      <c r="C78" s="100">
        <v>114</v>
      </c>
      <c r="D78" s="115">
        <v>13.91</v>
      </c>
      <c r="E78" s="98">
        <v>1585.74</v>
      </c>
      <c r="F78" s="101" t="s">
        <v>12</v>
      </c>
    </row>
    <row r="79" spans="2:6" ht="12.5">
      <c r="B79" s="114">
        <v>45427.65488425926</v>
      </c>
      <c r="C79" s="100">
        <v>495</v>
      </c>
      <c r="D79" s="115">
        <v>13.91</v>
      </c>
      <c r="E79" s="98">
        <v>6885.45</v>
      </c>
      <c r="F79" s="101" t="s">
        <v>12</v>
      </c>
    </row>
    <row r="80" spans="2:6" ht="12.5">
      <c r="B80" s="114">
        <v>45427.65761574074</v>
      </c>
      <c r="C80" s="100">
        <v>628</v>
      </c>
      <c r="D80" s="115">
        <v>13.9</v>
      </c>
      <c r="E80" s="98">
        <v>8729.2000000000007</v>
      </c>
      <c r="F80" s="101" t="s">
        <v>12</v>
      </c>
    </row>
    <row r="81" spans="2:6" ht="12.5">
      <c r="B81" s="114">
        <v>45427.660601851851</v>
      </c>
      <c r="C81" s="100">
        <v>644</v>
      </c>
      <c r="D81" s="115">
        <v>13.9</v>
      </c>
      <c r="E81" s="98">
        <v>8951.6</v>
      </c>
      <c r="F81" s="101" t="s">
        <v>12</v>
      </c>
    </row>
    <row r="82" spans="2:6" ht="12.5">
      <c r="B82" s="114">
        <v>45427.664270833331</v>
      </c>
      <c r="C82" s="100">
        <v>618</v>
      </c>
      <c r="D82" s="115">
        <v>13.86</v>
      </c>
      <c r="E82" s="98">
        <v>8565.48</v>
      </c>
      <c r="F82" s="101" t="s">
        <v>12</v>
      </c>
    </row>
    <row r="83" spans="2:6" ht="12.5">
      <c r="B83" s="114">
        <v>45427.664953703701</v>
      </c>
      <c r="C83" s="100">
        <v>120</v>
      </c>
      <c r="D83" s="115">
        <v>13.86</v>
      </c>
      <c r="E83" s="98">
        <v>1663.1999999999998</v>
      </c>
      <c r="F83" s="101" t="s">
        <v>12</v>
      </c>
    </row>
    <row r="84" spans="2:6" ht="12.5">
      <c r="B84" s="114">
        <v>45427.667129629626</v>
      </c>
      <c r="C84" s="100">
        <v>324</v>
      </c>
      <c r="D84" s="115">
        <v>13.88</v>
      </c>
      <c r="E84" s="98">
        <v>4497.12</v>
      </c>
      <c r="F84" s="101" t="s">
        <v>12</v>
      </c>
    </row>
    <row r="85" spans="2:6" ht="12.5">
      <c r="B85" s="114">
        <v>45427.667129629626</v>
      </c>
      <c r="C85" s="100">
        <v>405</v>
      </c>
      <c r="D85" s="115">
        <v>13.88</v>
      </c>
      <c r="E85" s="98">
        <v>5621.4000000000005</v>
      </c>
      <c r="F85" s="101" t="s">
        <v>12</v>
      </c>
    </row>
    <row r="86" spans="2:6" ht="12.5">
      <c r="B86" s="114">
        <v>45427.667824074073</v>
      </c>
      <c r="C86" s="100">
        <v>687</v>
      </c>
      <c r="D86" s="115">
        <v>13.87</v>
      </c>
      <c r="E86" s="98">
        <v>9528.6899999999987</v>
      </c>
      <c r="F86" s="101" t="s">
        <v>12</v>
      </c>
    </row>
    <row r="87" spans="2:6" ht="12.5">
      <c r="B87" s="114">
        <v>45427.673078703701</v>
      </c>
      <c r="C87" s="100">
        <v>214</v>
      </c>
      <c r="D87" s="115">
        <v>13.89</v>
      </c>
      <c r="E87" s="98">
        <v>2972.46</v>
      </c>
      <c r="F87" s="101" t="s">
        <v>12</v>
      </c>
    </row>
    <row r="88" spans="2:6" ht="12.5">
      <c r="B88" s="114">
        <v>45427.673078703701</v>
      </c>
      <c r="C88" s="100">
        <v>433</v>
      </c>
      <c r="D88" s="115">
        <v>13.89</v>
      </c>
      <c r="E88" s="98">
        <v>6014.37</v>
      </c>
      <c r="F88" s="101" t="s">
        <v>12</v>
      </c>
    </row>
    <row r="89" spans="2:6" ht="12.5">
      <c r="B89" s="114">
        <v>45427.67627314815</v>
      </c>
      <c r="C89" s="100">
        <v>170</v>
      </c>
      <c r="D89" s="115">
        <v>13.88</v>
      </c>
      <c r="E89" s="98">
        <v>2359.6</v>
      </c>
      <c r="F89" s="101" t="s">
        <v>12</v>
      </c>
    </row>
    <row r="90" spans="2:6" ht="12.5">
      <c r="B90" s="114">
        <v>45427.67627314815</v>
      </c>
      <c r="C90" s="100">
        <v>577</v>
      </c>
      <c r="D90" s="115">
        <v>13.88</v>
      </c>
      <c r="E90" s="98">
        <v>8008.76</v>
      </c>
      <c r="F90" s="101" t="s">
        <v>12</v>
      </c>
    </row>
    <row r="91" spans="2:6" ht="12.5">
      <c r="B91" s="114">
        <v>45427.682766203703</v>
      </c>
      <c r="C91" s="100">
        <v>318</v>
      </c>
      <c r="D91" s="115">
        <v>13.9</v>
      </c>
      <c r="E91" s="98">
        <v>4420.2</v>
      </c>
      <c r="F91" s="101" t="s">
        <v>12</v>
      </c>
    </row>
    <row r="92" spans="2:6" ht="12.5">
      <c r="B92" s="114">
        <v>45427.682766203703</v>
      </c>
      <c r="C92" s="100">
        <v>736</v>
      </c>
      <c r="D92" s="115">
        <v>13.9</v>
      </c>
      <c r="E92" s="98">
        <v>10230.4</v>
      </c>
      <c r="F92" s="101" t="s">
        <v>12</v>
      </c>
    </row>
    <row r="93" spans="2:6" ht="12.5">
      <c r="B93" s="114">
        <v>45427.687037037038</v>
      </c>
      <c r="C93" s="100">
        <v>1</v>
      </c>
      <c r="D93" s="115">
        <v>13.9</v>
      </c>
      <c r="E93" s="98">
        <v>13.9</v>
      </c>
      <c r="F93" s="101" t="s">
        <v>12</v>
      </c>
    </row>
    <row r="94" spans="2:6" ht="12.5">
      <c r="B94" s="114">
        <v>45427.693796296298</v>
      </c>
      <c r="C94" s="100">
        <v>297</v>
      </c>
      <c r="D94" s="115">
        <v>13.9</v>
      </c>
      <c r="E94" s="98">
        <v>4128.3</v>
      </c>
      <c r="F94" s="101" t="s">
        <v>12</v>
      </c>
    </row>
    <row r="95" spans="2:6" ht="12.5">
      <c r="B95" s="114">
        <v>45427.693796296298</v>
      </c>
      <c r="C95" s="100">
        <v>715</v>
      </c>
      <c r="D95" s="115">
        <v>13.9</v>
      </c>
      <c r="E95" s="98">
        <v>9938.5</v>
      </c>
      <c r="F95" s="101" t="s">
        <v>12</v>
      </c>
    </row>
    <row r="96" spans="2:6" ht="12.5">
      <c r="B96" s="114">
        <v>45427.695370370369</v>
      </c>
      <c r="C96" s="100">
        <v>100</v>
      </c>
      <c r="D96" s="115">
        <v>13.91</v>
      </c>
      <c r="E96" s="98">
        <v>1391</v>
      </c>
      <c r="F96" s="101" t="s">
        <v>12</v>
      </c>
    </row>
    <row r="97" spans="2:6" ht="12.5">
      <c r="B97" s="114">
        <v>45427.695405092592</v>
      </c>
      <c r="C97" s="100">
        <v>511</v>
      </c>
      <c r="D97" s="115">
        <v>13.91</v>
      </c>
      <c r="E97" s="98">
        <v>7108.01</v>
      </c>
      <c r="F97" s="101" t="s">
        <v>12</v>
      </c>
    </row>
    <row r="98" spans="2:6" ht="12.5">
      <c r="B98" s="114">
        <v>45427.695810185185</v>
      </c>
      <c r="C98" s="100">
        <v>36</v>
      </c>
      <c r="D98" s="115">
        <v>13.91</v>
      </c>
      <c r="E98" s="98">
        <v>500.76</v>
      </c>
      <c r="F98" s="101" t="s">
        <v>12</v>
      </c>
    </row>
    <row r="99" spans="2:6" ht="12.5">
      <c r="B99" s="114">
        <v>45427.697743055556</v>
      </c>
      <c r="C99" s="100">
        <v>440</v>
      </c>
      <c r="D99" s="115">
        <v>13.92</v>
      </c>
      <c r="E99" s="98">
        <v>6124.8</v>
      </c>
      <c r="F99" s="101" t="s">
        <v>12</v>
      </c>
    </row>
    <row r="100" spans="2:6" ht="12.5">
      <c r="B100" s="114">
        <v>45427.697743055556</v>
      </c>
      <c r="C100" s="100">
        <v>216</v>
      </c>
      <c r="D100" s="115">
        <v>13.92</v>
      </c>
      <c r="E100" s="98">
        <v>3006.72</v>
      </c>
      <c r="F100" s="101" t="s">
        <v>12</v>
      </c>
    </row>
    <row r="101" spans="2:6" ht="12.5">
      <c r="B101" s="114">
        <v>45427.697743055556</v>
      </c>
      <c r="C101" s="100">
        <v>32</v>
      </c>
      <c r="D101" s="115">
        <v>13.91</v>
      </c>
      <c r="E101" s="98">
        <v>445.12</v>
      </c>
      <c r="F101" s="101" t="s">
        <v>12</v>
      </c>
    </row>
    <row r="102" spans="2:6" ht="12.5">
      <c r="B102" s="114">
        <v>45427.697743055556</v>
      </c>
      <c r="C102" s="100">
        <v>590</v>
      </c>
      <c r="D102" s="115">
        <v>13.91</v>
      </c>
      <c r="E102" s="98">
        <v>8206.9</v>
      </c>
      <c r="F102" s="101" t="s">
        <v>12</v>
      </c>
    </row>
    <row r="103" spans="2:6" ht="12.5">
      <c r="B103" s="114">
        <v>45427.699907407405</v>
      </c>
      <c r="C103" s="100">
        <v>26</v>
      </c>
      <c r="D103" s="115">
        <v>13.91</v>
      </c>
      <c r="E103" s="98">
        <v>361.66</v>
      </c>
      <c r="F103" s="101" t="s">
        <v>12</v>
      </c>
    </row>
    <row r="104" spans="2:6" ht="12.5">
      <c r="B104" s="114">
        <v>45427.704629629632</v>
      </c>
      <c r="C104" s="100">
        <v>579</v>
      </c>
      <c r="D104" s="115">
        <v>13.94</v>
      </c>
      <c r="E104" s="98">
        <v>8071.2599999999993</v>
      </c>
      <c r="F104" s="101" t="s">
        <v>12</v>
      </c>
    </row>
    <row r="105" spans="2:6" ht="12.5">
      <c r="B105" s="114">
        <v>45427.704629629632</v>
      </c>
      <c r="C105" s="100">
        <v>44</v>
      </c>
      <c r="D105" s="115">
        <v>13.94</v>
      </c>
      <c r="E105" s="98">
        <v>613.36</v>
      </c>
      <c r="F105" s="101" t="s">
        <v>12</v>
      </c>
    </row>
    <row r="106" spans="2:6" ht="12.5">
      <c r="B106" s="114">
        <v>45427.704629629632</v>
      </c>
      <c r="C106" s="100">
        <v>72</v>
      </c>
      <c r="D106" s="115">
        <v>13.94</v>
      </c>
      <c r="E106" s="98">
        <v>1003.68</v>
      </c>
      <c r="F106" s="101" t="s">
        <v>12</v>
      </c>
    </row>
    <row r="107" spans="2:6" ht="12.5">
      <c r="B107" s="114">
        <v>45427.704629629632</v>
      </c>
      <c r="C107" s="100">
        <v>50</v>
      </c>
      <c r="D107" s="115">
        <v>13.94</v>
      </c>
      <c r="E107" s="98">
        <v>697</v>
      </c>
      <c r="F107" s="101" t="s">
        <v>12</v>
      </c>
    </row>
    <row r="108" spans="2:6" ht="12.5">
      <c r="B108" s="114">
        <v>45427.708796296298</v>
      </c>
      <c r="C108" s="100">
        <v>576</v>
      </c>
      <c r="D108" s="115">
        <v>13.94</v>
      </c>
      <c r="E108" s="98">
        <v>8029.44</v>
      </c>
      <c r="F108" s="101" t="s">
        <v>12</v>
      </c>
    </row>
    <row r="109" spans="2:6" ht="12.5">
      <c r="B109" s="114">
        <v>45427.709722222222</v>
      </c>
      <c r="C109" s="100">
        <v>701</v>
      </c>
      <c r="D109" s="115">
        <v>13.94</v>
      </c>
      <c r="E109" s="98">
        <v>9771.94</v>
      </c>
      <c r="F109" s="101" t="s">
        <v>12</v>
      </c>
    </row>
    <row r="110" spans="2:6" ht="12.5">
      <c r="B110" s="114">
        <v>45427.709722222222</v>
      </c>
      <c r="C110" s="100">
        <v>180</v>
      </c>
      <c r="D110" s="115">
        <v>13.94</v>
      </c>
      <c r="E110" s="98">
        <v>2509.1999999999998</v>
      </c>
      <c r="F110" s="101" t="s">
        <v>12</v>
      </c>
    </row>
    <row r="111" spans="2:6" ht="12.5">
      <c r="B111" s="114">
        <v>45427.709722222222</v>
      </c>
      <c r="C111" s="100">
        <v>285</v>
      </c>
      <c r="D111" s="115">
        <v>13.94</v>
      </c>
      <c r="E111" s="98">
        <v>3972.8999999999996</v>
      </c>
      <c r="F111" s="101" t="s">
        <v>12</v>
      </c>
    </row>
    <row r="112" spans="2:6" ht="12.5">
      <c r="B112" s="114">
        <v>45427.709722222222</v>
      </c>
      <c r="C112" s="100">
        <v>222</v>
      </c>
      <c r="D112" s="115">
        <v>13.94</v>
      </c>
      <c r="E112" s="98">
        <v>3094.68</v>
      </c>
      <c r="F112" s="101" t="s">
        <v>12</v>
      </c>
    </row>
    <row r="113" spans="2:6" ht="12.5">
      <c r="B113" s="114">
        <v>45427.716840277775</v>
      </c>
      <c r="C113" s="100">
        <v>119</v>
      </c>
      <c r="D113" s="115">
        <v>13.96</v>
      </c>
      <c r="E113" s="98">
        <v>1661.24</v>
      </c>
      <c r="F113" s="101" t="s">
        <v>12</v>
      </c>
    </row>
    <row r="114" spans="2:6" ht="12.5">
      <c r="B114" s="114">
        <v>45427.716840277775</v>
      </c>
      <c r="C114" s="100">
        <v>29</v>
      </c>
      <c r="D114" s="115">
        <v>13.96</v>
      </c>
      <c r="E114" s="98">
        <v>404.84000000000003</v>
      </c>
      <c r="F114" s="101" t="s">
        <v>12</v>
      </c>
    </row>
    <row r="115" spans="2:6" ht="12.5">
      <c r="B115" s="114">
        <v>45427.716840277775</v>
      </c>
      <c r="C115" s="100">
        <v>802</v>
      </c>
      <c r="D115" s="115">
        <v>13.96</v>
      </c>
      <c r="E115" s="98">
        <v>11195.92</v>
      </c>
      <c r="F115" s="101" t="s">
        <v>12</v>
      </c>
    </row>
    <row r="116" spans="2:6" ht="12.5">
      <c r="B116" s="114">
        <v>45427.718865740739</v>
      </c>
      <c r="C116" s="100">
        <v>703</v>
      </c>
      <c r="D116" s="115">
        <v>13.98</v>
      </c>
      <c r="E116" s="98">
        <v>9827.94</v>
      </c>
      <c r="F116" s="101" t="s">
        <v>12</v>
      </c>
    </row>
    <row r="117" spans="2:6" ht="12.5">
      <c r="B117" s="114">
        <v>45427.719571759262</v>
      </c>
      <c r="C117" s="100">
        <v>689</v>
      </c>
      <c r="D117" s="115">
        <v>13.98</v>
      </c>
      <c r="E117" s="98">
        <v>9632.2200000000012</v>
      </c>
      <c r="F117" s="101" t="s">
        <v>12</v>
      </c>
    </row>
    <row r="118" spans="2:6" ht="12.5">
      <c r="B118" s="114">
        <v>45427.720451388886</v>
      </c>
      <c r="C118" s="100">
        <v>662</v>
      </c>
      <c r="D118" s="115">
        <v>13.97</v>
      </c>
      <c r="E118" s="98">
        <v>9248.1400000000012</v>
      </c>
      <c r="F118" s="101" t="s">
        <v>12</v>
      </c>
    </row>
    <row r="119" spans="2:6" ht="12.5">
      <c r="B119" s="114">
        <v>45427.722233796296</v>
      </c>
      <c r="C119" s="100">
        <v>719</v>
      </c>
      <c r="D119" s="115">
        <v>13.96</v>
      </c>
      <c r="E119" s="98">
        <v>10037.24</v>
      </c>
      <c r="F119" s="101" t="s">
        <v>12</v>
      </c>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0349D-CF79-414E-BC9A-DF774EA7BAF1}">
  <sheetPr codeName="Sheet4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45426</v>
      </c>
      <c r="C15" s="83">
        <f>SUMIF(F20:F5000,F15,C20:C5000)</f>
        <v>36051</v>
      </c>
      <c r="D15" s="84">
        <f>E15/C15</f>
        <v>13.993582424898058</v>
      </c>
      <c r="E15" s="84">
        <f>SUMIF(F20:F5000,F15,E20:E5000)</f>
        <v>504482.6399999999</v>
      </c>
      <c r="F15" s="85" t="s">
        <v>12</v>
      </c>
    </row>
    <row r="16" spans="2:10">
      <c r="B16" s="82">
        <v>45426</v>
      </c>
      <c r="C16" s="83">
        <f>SUMIF(F20:F5001,F16,C20:C5001)</f>
        <v>0</v>
      </c>
      <c r="D16" s="84">
        <v>0</v>
      </c>
      <c r="E16" s="84">
        <f>SUMIF(F20:F5001,F16,E20:E5001)</f>
        <v>0</v>
      </c>
      <c r="F16" s="85" t="s">
        <v>22</v>
      </c>
    </row>
    <row r="17" spans="2:12" ht="12.5">
      <c r="B17" s="82">
        <v>45426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45426.382152777776</v>
      </c>
      <c r="C20" s="100">
        <v>759</v>
      </c>
      <c r="D20" s="115">
        <v>13.88</v>
      </c>
      <c r="E20" s="98">
        <v>10534.92</v>
      </c>
      <c r="F20" s="101" t="s">
        <v>12</v>
      </c>
      <c r="G20" s="116"/>
      <c r="H20" s="113"/>
      <c r="I20" s="113"/>
      <c r="J20" s="113"/>
      <c r="K20" s="113"/>
    </row>
    <row r="21" spans="2:12" ht="12.5">
      <c r="B21" s="114">
        <v>45426.386944444443</v>
      </c>
      <c r="C21" s="100">
        <v>743</v>
      </c>
      <c r="D21" s="115">
        <v>13.87</v>
      </c>
      <c r="E21" s="98">
        <v>10305.41</v>
      </c>
      <c r="F21" s="94" t="s">
        <v>12</v>
      </c>
    </row>
    <row r="22" spans="2:12" ht="12.5">
      <c r="B22" s="114">
        <v>45426.399675925924</v>
      </c>
      <c r="C22" s="100">
        <v>611</v>
      </c>
      <c r="D22" s="115">
        <v>13.88</v>
      </c>
      <c r="E22" s="98">
        <v>8480.68</v>
      </c>
      <c r="F22" s="94" t="s">
        <v>12</v>
      </c>
    </row>
    <row r="23" spans="2:12" ht="12.5">
      <c r="B23" s="114">
        <v>45426.412256944444</v>
      </c>
      <c r="C23" s="100">
        <v>200</v>
      </c>
      <c r="D23" s="115">
        <v>13.88</v>
      </c>
      <c r="E23" s="98">
        <v>2776</v>
      </c>
      <c r="F23" s="101" t="s">
        <v>12</v>
      </c>
    </row>
    <row r="24" spans="2:12" ht="12.5">
      <c r="B24" s="114">
        <v>45426.413842592592</v>
      </c>
      <c r="C24" s="100">
        <v>800</v>
      </c>
      <c r="D24" s="115">
        <v>13.88</v>
      </c>
      <c r="E24" s="98">
        <v>11104</v>
      </c>
      <c r="F24" s="101" t="s">
        <v>12</v>
      </c>
    </row>
    <row r="25" spans="2:12" ht="12.5">
      <c r="B25" s="114">
        <v>45426.413854166669</v>
      </c>
      <c r="C25" s="100">
        <v>334</v>
      </c>
      <c r="D25" s="115">
        <v>13.87</v>
      </c>
      <c r="E25" s="98">
        <v>4632.58</v>
      </c>
      <c r="F25" s="101" t="s">
        <v>12</v>
      </c>
    </row>
    <row r="26" spans="2:12" ht="12.5">
      <c r="B26" s="114">
        <v>45426.413854166669</v>
      </c>
      <c r="C26" s="100">
        <v>355</v>
      </c>
      <c r="D26" s="115">
        <v>13.87</v>
      </c>
      <c r="E26" s="98">
        <v>4923.8499999999995</v>
      </c>
      <c r="F26" s="101" t="s">
        <v>12</v>
      </c>
    </row>
    <row r="27" spans="2:12" ht="12.5">
      <c r="B27" s="114">
        <v>45426.427673611113</v>
      </c>
      <c r="C27" s="100">
        <v>725</v>
      </c>
      <c r="D27" s="115">
        <v>13.97</v>
      </c>
      <c r="E27" s="98">
        <v>10128.25</v>
      </c>
      <c r="F27" s="101" t="s">
        <v>12</v>
      </c>
    </row>
    <row r="28" spans="2:12" ht="12.5">
      <c r="B28" s="114">
        <v>45426.431250000001</v>
      </c>
      <c r="C28" s="100">
        <v>244</v>
      </c>
      <c r="D28" s="115">
        <v>13.97</v>
      </c>
      <c r="E28" s="98">
        <v>3408.6800000000003</v>
      </c>
      <c r="F28" s="101" t="s">
        <v>12</v>
      </c>
    </row>
    <row r="29" spans="2:12" ht="12.5">
      <c r="B29" s="114">
        <v>45426.431250000001</v>
      </c>
      <c r="C29" s="100">
        <v>141</v>
      </c>
      <c r="D29" s="115">
        <v>13.97</v>
      </c>
      <c r="E29" s="98">
        <v>1969.77</v>
      </c>
      <c r="F29" s="101" t="s">
        <v>12</v>
      </c>
    </row>
    <row r="30" spans="2:12" ht="12.5">
      <c r="B30" s="114">
        <v>45426.433148148149</v>
      </c>
      <c r="C30" s="100">
        <v>344</v>
      </c>
      <c r="D30" s="115">
        <v>13.97</v>
      </c>
      <c r="E30" s="98">
        <v>4805.68</v>
      </c>
      <c r="F30" s="101" t="s">
        <v>12</v>
      </c>
    </row>
    <row r="31" spans="2:12" ht="12.5">
      <c r="B31" s="114">
        <v>45426.433148148149</v>
      </c>
      <c r="C31" s="100">
        <v>617</v>
      </c>
      <c r="D31" s="115">
        <v>13.97</v>
      </c>
      <c r="E31" s="98">
        <v>8619.49</v>
      </c>
      <c r="F31" s="101" t="s">
        <v>12</v>
      </c>
    </row>
    <row r="32" spans="2:12" ht="12.5">
      <c r="B32" s="114">
        <v>45426.436226851853</v>
      </c>
      <c r="C32" s="100">
        <v>760</v>
      </c>
      <c r="D32" s="115">
        <v>13.96</v>
      </c>
      <c r="E32" s="98">
        <v>10609.6</v>
      </c>
      <c r="F32" s="101" t="s">
        <v>12</v>
      </c>
    </row>
    <row r="33" spans="2:6" ht="12.5">
      <c r="B33" s="114">
        <v>45426.43922453704</v>
      </c>
      <c r="C33" s="100">
        <v>116</v>
      </c>
      <c r="D33" s="115">
        <v>13.94</v>
      </c>
      <c r="E33" s="98">
        <v>1617.04</v>
      </c>
      <c r="F33" s="101" t="s">
        <v>12</v>
      </c>
    </row>
    <row r="34" spans="2:6" ht="12.5">
      <c r="B34" s="114">
        <v>45426.43922453704</v>
      </c>
      <c r="C34" s="100">
        <v>613</v>
      </c>
      <c r="D34" s="115">
        <v>13.94</v>
      </c>
      <c r="E34" s="98">
        <v>8545.2199999999993</v>
      </c>
      <c r="F34" s="101" t="s">
        <v>12</v>
      </c>
    </row>
    <row r="35" spans="2:6" ht="12.5">
      <c r="B35" s="114">
        <v>45426.454513888886</v>
      </c>
      <c r="C35" s="100">
        <v>685</v>
      </c>
      <c r="D35" s="115">
        <v>13.93</v>
      </c>
      <c r="E35" s="98">
        <v>9542.0499999999993</v>
      </c>
      <c r="F35" s="101" t="s">
        <v>12</v>
      </c>
    </row>
    <row r="36" spans="2:6" ht="12.5">
      <c r="B36" s="114">
        <v>45426.45684027778</v>
      </c>
      <c r="C36" s="100">
        <v>238</v>
      </c>
      <c r="D36" s="115">
        <v>13.88</v>
      </c>
      <c r="E36" s="98">
        <v>3303.44</v>
      </c>
      <c r="F36" s="101" t="s">
        <v>12</v>
      </c>
    </row>
    <row r="37" spans="2:6" ht="12.5">
      <c r="B37" s="114">
        <v>45426.45684027778</v>
      </c>
      <c r="C37" s="100">
        <v>414</v>
      </c>
      <c r="D37" s="115">
        <v>13.88</v>
      </c>
      <c r="E37" s="98">
        <v>5746.3200000000006</v>
      </c>
      <c r="F37" s="101" t="s">
        <v>12</v>
      </c>
    </row>
    <row r="38" spans="2:6" ht="12.5">
      <c r="B38" s="114">
        <v>45426.477129629631</v>
      </c>
      <c r="C38" s="100">
        <v>397</v>
      </c>
      <c r="D38" s="115">
        <v>13.95</v>
      </c>
      <c r="E38" s="98">
        <v>5538.15</v>
      </c>
      <c r="F38" s="101" t="s">
        <v>12</v>
      </c>
    </row>
    <row r="39" spans="2:6" ht="12.5">
      <c r="B39" s="114">
        <v>45426.478275462963</v>
      </c>
      <c r="C39" s="100">
        <v>384</v>
      </c>
      <c r="D39" s="115">
        <v>13.99</v>
      </c>
      <c r="E39" s="98">
        <v>5372.16</v>
      </c>
      <c r="F39" s="101" t="s">
        <v>12</v>
      </c>
    </row>
    <row r="40" spans="2:6" ht="12.5">
      <c r="B40" s="114">
        <v>45426.478275462963</v>
      </c>
      <c r="C40" s="100">
        <v>229</v>
      </c>
      <c r="D40" s="115">
        <v>13.99</v>
      </c>
      <c r="E40" s="98">
        <v>3203.71</v>
      </c>
      <c r="F40" s="101" t="s">
        <v>12</v>
      </c>
    </row>
    <row r="41" spans="2:6" ht="12.5">
      <c r="B41" s="114">
        <v>45426.478622685187</v>
      </c>
      <c r="C41" s="100">
        <v>7</v>
      </c>
      <c r="D41" s="115">
        <v>13.99</v>
      </c>
      <c r="E41" s="98">
        <v>97.93</v>
      </c>
      <c r="F41" s="101" t="s">
        <v>12</v>
      </c>
    </row>
    <row r="42" spans="2:6" ht="12.5">
      <c r="B42" s="114">
        <v>45426.478854166664</v>
      </c>
      <c r="C42" s="100">
        <v>669</v>
      </c>
      <c r="D42" s="115">
        <v>13.98</v>
      </c>
      <c r="E42" s="98">
        <v>9352.6200000000008</v>
      </c>
      <c r="F42" s="101" t="s">
        <v>12</v>
      </c>
    </row>
    <row r="43" spans="2:6" ht="12.5">
      <c r="B43" s="114">
        <v>45426.478854166664</v>
      </c>
      <c r="C43" s="100">
        <v>761</v>
      </c>
      <c r="D43" s="115">
        <v>13.98</v>
      </c>
      <c r="E43" s="98">
        <v>10638.78</v>
      </c>
      <c r="F43" s="101" t="s">
        <v>12</v>
      </c>
    </row>
    <row r="44" spans="2:6" ht="12.5">
      <c r="B44" s="114">
        <v>45426.478854166664</v>
      </c>
      <c r="C44" s="100">
        <v>661</v>
      </c>
      <c r="D44" s="115">
        <v>13.99</v>
      </c>
      <c r="E44" s="98">
        <v>9247.39</v>
      </c>
      <c r="F44" s="101" t="s">
        <v>12</v>
      </c>
    </row>
    <row r="45" spans="2:6" ht="12.5">
      <c r="B45" s="114">
        <v>45426.479143518518</v>
      </c>
      <c r="C45" s="100">
        <v>652</v>
      </c>
      <c r="D45" s="115">
        <v>13.97</v>
      </c>
      <c r="E45" s="98">
        <v>9108.44</v>
      </c>
      <c r="F45" s="101" t="s">
        <v>12</v>
      </c>
    </row>
    <row r="46" spans="2:6" ht="12.5">
      <c r="B46" s="114">
        <v>45426.479143518518</v>
      </c>
      <c r="C46" s="100">
        <v>48</v>
      </c>
      <c r="D46" s="115">
        <v>13.97</v>
      </c>
      <c r="E46" s="98">
        <v>670.56000000000006</v>
      </c>
      <c r="F46" s="101" t="s">
        <v>12</v>
      </c>
    </row>
    <row r="47" spans="2:6" ht="12.5">
      <c r="B47" s="114">
        <v>45426.480104166665</v>
      </c>
      <c r="C47" s="100">
        <v>633</v>
      </c>
      <c r="D47" s="115">
        <v>13.97</v>
      </c>
      <c r="E47" s="98">
        <v>8843.01</v>
      </c>
      <c r="F47" s="101" t="s">
        <v>12</v>
      </c>
    </row>
    <row r="48" spans="2:6" ht="12.5">
      <c r="B48" s="114">
        <v>45426.48574074074</v>
      </c>
      <c r="C48" s="100">
        <v>676</v>
      </c>
      <c r="D48" s="115">
        <v>13.97</v>
      </c>
      <c r="E48" s="98">
        <v>9443.7200000000012</v>
      </c>
      <c r="F48" s="101" t="s">
        <v>12</v>
      </c>
    </row>
    <row r="49" spans="2:6" ht="12.5">
      <c r="B49" s="114">
        <v>45426.490185185183</v>
      </c>
      <c r="C49" s="100">
        <v>168</v>
      </c>
      <c r="D49" s="115">
        <v>13.97</v>
      </c>
      <c r="E49" s="98">
        <v>2346.96</v>
      </c>
      <c r="F49" s="101" t="s">
        <v>12</v>
      </c>
    </row>
    <row r="50" spans="2:6" ht="12.5">
      <c r="B50" s="114">
        <v>45426.490185185183</v>
      </c>
      <c r="C50" s="100">
        <v>108</v>
      </c>
      <c r="D50" s="115">
        <v>13.97</v>
      </c>
      <c r="E50" s="98">
        <v>1508.76</v>
      </c>
      <c r="F50" s="101" t="s">
        <v>12</v>
      </c>
    </row>
    <row r="51" spans="2:6" ht="12.5">
      <c r="B51" s="114">
        <v>45426.490185185183</v>
      </c>
      <c r="C51" s="100">
        <v>2</v>
      </c>
      <c r="D51" s="115">
        <v>13.97</v>
      </c>
      <c r="E51" s="98">
        <v>27.94</v>
      </c>
      <c r="F51" s="101" t="s">
        <v>12</v>
      </c>
    </row>
    <row r="52" spans="2:6" ht="12.5">
      <c r="B52" s="114">
        <v>45426.501435185186</v>
      </c>
      <c r="C52" s="100">
        <v>341</v>
      </c>
      <c r="D52" s="115">
        <v>13.97</v>
      </c>
      <c r="E52" s="98">
        <v>4763.7700000000004</v>
      </c>
      <c r="F52" s="101" t="s">
        <v>12</v>
      </c>
    </row>
    <row r="53" spans="2:6" ht="12.5">
      <c r="B53" s="114">
        <v>45426.508402777778</v>
      </c>
      <c r="C53" s="100">
        <v>400</v>
      </c>
      <c r="D53" s="115">
        <v>13.95</v>
      </c>
      <c r="E53" s="98">
        <v>5580</v>
      </c>
      <c r="F53" s="101" t="s">
        <v>12</v>
      </c>
    </row>
    <row r="54" spans="2:6" ht="12.5">
      <c r="B54" s="114">
        <v>45426.508402777778</v>
      </c>
      <c r="C54" s="100">
        <v>223</v>
      </c>
      <c r="D54" s="115">
        <v>13.95</v>
      </c>
      <c r="E54" s="98">
        <v>3110.85</v>
      </c>
      <c r="F54" s="101" t="s">
        <v>12</v>
      </c>
    </row>
    <row r="55" spans="2:6" ht="12.5">
      <c r="B55" s="114">
        <v>45426.515266203707</v>
      </c>
      <c r="C55" s="100">
        <v>632</v>
      </c>
      <c r="D55" s="115">
        <v>13.88</v>
      </c>
      <c r="E55" s="98">
        <v>8772.16</v>
      </c>
      <c r="F55" s="101" t="s">
        <v>12</v>
      </c>
    </row>
    <row r="56" spans="2:6" ht="12.5">
      <c r="B56" s="114">
        <v>45426.519259259258</v>
      </c>
      <c r="C56" s="100">
        <v>717</v>
      </c>
      <c r="D56" s="115">
        <v>13.85</v>
      </c>
      <c r="E56" s="98">
        <v>9930.4499999999989</v>
      </c>
      <c r="F56" s="101" t="s">
        <v>12</v>
      </c>
    </row>
    <row r="57" spans="2:6" ht="12.5">
      <c r="B57" s="114">
        <v>45426.519259259258</v>
      </c>
      <c r="C57" s="100">
        <v>640</v>
      </c>
      <c r="D57" s="115">
        <v>13.85</v>
      </c>
      <c r="E57" s="98">
        <v>8864</v>
      </c>
      <c r="F57" s="101" t="s">
        <v>12</v>
      </c>
    </row>
    <row r="58" spans="2:6" ht="12.5">
      <c r="B58" s="114">
        <v>45426.519259259258</v>
      </c>
      <c r="C58" s="100">
        <v>447</v>
      </c>
      <c r="D58" s="115">
        <v>13.85</v>
      </c>
      <c r="E58" s="98">
        <v>6190.95</v>
      </c>
      <c r="F58" s="101" t="s">
        <v>12</v>
      </c>
    </row>
    <row r="59" spans="2:6" ht="12.5">
      <c r="B59" s="114">
        <v>45426.519259259258</v>
      </c>
      <c r="C59" s="100">
        <v>239</v>
      </c>
      <c r="D59" s="115">
        <v>13.85</v>
      </c>
      <c r="E59" s="98">
        <v>3310.15</v>
      </c>
      <c r="F59" s="101" t="s">
        <v>12</v>
      </c>
    </row>
    <row r="60" spans="2:6" ht="12.5">
      <c r="B60" s="114">
        <v>45426.536261574074</v>
      </c>
      <c r="C60" s="100">
        <v>672</v>
      </c>
      <c r="D60" s="115">
        <v>13.93</v>
      </c>
      <c r="E60" s="98">
        <v>9360.9599999999991</v>
      </c>
      <c r="F60" s="101" t="s">
        <v>12</v>
      </c>
    </row>
    <row r="61" spans="2:6" ht="12.5">
      <c r="B61" s="114">
        <v>45426.541643518518</v>
      </c>
      <c r="C61" s="100">
        <v>668</v>
      </c>
      <c r="D61" s="115">
        <v>13.95</v>
      </c>
      <c r="E61" s="98">
        <v>9318.6</v>
      </c>
      <c r="F61" s="101" t="s">
        <v>12</v>
      </c>
    </row>
    <row r="62" spans="2:6" ht="12.5">
      <c r="B62" s="114">
        <v>45426.541643518518</v>
      </c>
      <c r="C62" s="100">
        <v>63</v>
      </c>
      <c r="D62" s="115">
        <v>13.95</v>
      </c>
      <c r="E62" s="98">
        <v>878.84999999999991</v>
      </c>
      <c r="F62" s="101" t="s">
        <v>12</v>
      </c>
    </row>
    <row r="63" spans="2:6" ht="12.5">
      <c r="B63" s="114">
        <v>45426.580196759256</v>
      </c>
      <c r="C63" s="100">
        <v>630</v>
      </c>
      <c r="D63" s="115">
        <v>13.97</v>
      </c>
      <c r="E63" s="98">
        <v>8801.1</v>
      </c>
      <c r="F63" s="101" t="s">
        <v>12</v>
      </c>
    </row>
    <row r="64" spans="2:6" ht="12.5">
      <c r="B64" s="114">
        <v>45426.583333333336</v>
      </c>
      <c r="C64" s="100">
        <v>7</v>
      </c>
      <c r="D64" s="115">
        <v>13.97</v>
      </c>
      <c r="E64" s="98">
        <v>97.79</v>
      </c>
      <c r="F64" s="101" t="s">
        <v>12</v>
      </c>
    </row>
    <row r="65" spans="2:6" ht="12.5">
      <c r="B65" s="114">
        <v>45426.583356481482</v>
      </c>
      <c r="C65" s="100">
        <v>719</v>
      </c>
      <c r="D65" s="115">
        <v>13.97</v>
      </c>
      <c r="E65" s="98">
        <v>10044.43</v>
      </c>
      <c r="F65" s="101" t="s">
        <v>12</v>
      </c>
    </row>
    <row r="66" spans="2:6" ht="12.5">
      <c r="B66" s="114">
        <v>45426.604201388887</v>
      </c>
      <c r="C66" s="100">
        <v>639</v>
      </c>
      <c r="D66" s="115">
        <v>13.96</v>
      </c>
      <c r="E66" s="98">
        <v>8920.44</v>
      </c>
      <c r="F66" s="101" t="s">
        <v>12</v>
      </c>
    </row>
    <row r="67" spans="2:6" ht="12.5">
      <c r="B67" s="114">
        <v>45426.607766203706</v>
      </c>
      <c r="C67" s="100">
        <v>445</v>
      </c>
      <c r="D67" s="115">
        <v>14.04</v>
      </c>
      <c r="E67" s="98">
        <v>6247.7999999999993</v>
      </c>
      <c r="F67" s="101" t="s">
        <v>12</v>
      </c>
    </row>
    <row r="68" spans="2:6" ht="12.5">
      <c r="B68" s="114">
        <v>45426.607766203706</v>
      </c>
      <c r="C68" s="100">
        <v>227</v>
      </c>
      <c r="D68" s="115">
        <v>14.04</v>
      </c>
      <c r="E68" s="98">
        <v>3187.08</v>
      </c>
      <c r="F68" s="101" t="s">
        <v>12</v>
      </c>
    </row>
    <row r="69" spans="2:6" ht="12.5">
      <c r="B69" s="114">
        <v>45426.607766203706</v>
      </c>
      <c r="C69" s="100">
        <v>402</v>
      </c>
      <c r="D69" s="115">
        <v>14.04</v>
      </c>
      <c r="E69" s="98">
        <v>5644.08</v>
      </c>
      <c r="F69" s="101" t="s">
        <v>12</v>
      </c>
    </row>
    <row r="70" spans="2:6" ht="12.5">
      <c r="B70" s="114">
        <v>45426.620856481481</v>
      </c>
      <c r="C70" s="100">
        <v>69</v>
      </c>
      <c r="D70" s="115">
        <v>14.09</v>
      </c>
      <c r="E70" s="98">
        <v>972.21</v>
      </c>
      <c r="F70" s="101" t="s">
        <v>12</v>
      </c>
    </row>
    <row r="71" spans="2:6" ht="12.5">
      <c r="B71" s="114">
        <v>45426.621550925927</v>
      </c>
      <c r="C71" s="100">
        <v>238</v>
      </c>
      <c r="D71" s="115">
        <v>14.09</v>
      </c>
      <c r="E71" s="98">
        <v>3353.42</v>
      </c>
      <c r="F71" s="101" t="s">
        <v>12</v>
      </c>
    </row>
    <row r="72" spans="2:6" ht="12.5">
      <c r="B72" s="114">
        <v>45426.621550925927</v>
      </c>
      <c r="C72" s="100">
        <v>386</v>
      </c>
      <c r="D72" s="115">
        <v>14.09</v>
      </c>
      <c r="E72" s="98">
        <v>5438.74</v>
      </c>
      <c r="F72" s="101" t="s">
        <v>12</v>
      </c>
    </row>
    <row r="73" spans="2:6" ht="12.5">
      <c r="B73" s="114">
        <v>45426.638564814813</v>
      </c>
      <c r="C73" s="100">
        <v>715</v>
      </c>
      <c r="D73" s="115">
        <v>14.09</v>
      </c>
      <c r="E73" s="98">
        <v>10074.35</v>
      </c>
      <c r="F73" s="101" t="s">
        <v>12</v>
      </c>
    </row>
    <row r="74" spans="2:6" ht="12.5">
      <c r="B74" s="114">
        <v>45426.645127314812</v>
      </c>
      <c r="C74" s="100">
        <v>731</v>
      </c>
      <c r="D74" s="115">
        <v>14.05</v>
      </c>
      <c r="E74" s="98">
        <v>10270.550000000001</v>
      </c>
      <c r="F74" s="101" t="s">
        <v>12</v>
      </c>
    </row>
    <row r="75" spans="2:6" ht="12.5">
      <c r="B75" s="114">
        <v>45426.646643518521</v>
      </c>
      <c r="C75" s="100">
        <v>669</v>
      </c>
      <c r="D75" s="115">
        <v>14.06</v>
      </c>
      <c r="E75" s="98">
        <v>9406.1400000000012</v>
      </c>
      <c r="F75" s="101" t="s">
        <v>12</v>
      </c>
    </row>
    <row r="76" spans="2:6" ht="12.5">
      <c r="B76" s="114">
        <v>45426.669444444444</v>
      </c>
      <c r="C76" s="100">
        <v>544</v>
      </c>
      <c r="D76" s="115">
        <v>14.08</v>
      </c>
      <c r="E76" s="98">
        <v>7659.52</v>
      </c>
      <c r="F76" s="101" t="s">
        <v>12</v>
      </c>
    </row>
    <row r="77" spans="2:6" ht="12.5">
      <c r="B77" s="114">
        <v>45426.669444444444</v>
      </c>
      <c r="C77" s="100">
        <v>156</v>
      </c>
      <c r="D77" s="115">
        <v>14.08</v>
      </c>
      <c r="E77" s="98">
        <v>2196.48</v>
      </c>
      <c r="F77" s="101" t="s">
        <v>12</v>
      </c>
    </row>
    <row r="78" spans="2:6" ht="12.5">
      <c r="B78" s="114">
        <v>45426.669444444444</v>
      </c>
      <c r="C78" s="100">
        <v>37</v>
      </c>
      <c r="D78" s="115">
        <v>14.08</v>
      </c>
      <c r="E78" s="98">
        <v>520.96</v>
      </c>
      <c r="F78" s="101" t="s">
        <v>12</v>
      </c>
    </row>
    <row r="79" spans="2:6" ht="12.5">
      <c r="B79" s="114">
        <v>45426.676446759258</v>
      </c>
      <c r="C79" s="100">
        <v>56</v>
      </c>
      <c r="D79" s="115">
        <v>14.08</v>
      </c>
      <c r="E79" s="98">
        <v>788.48</v>
      </c>
      <c r="F79" s="101" t="s">
        <v>12</v>
      </c>
    </row>
    <row r="80" spans="2:6" ht="12.5">
      <c r="B80" s="114">
        <v>45426.676446759258</v>
      </c>
      <c r="C80" s="100">
        <v>584</v>
      </c>
      <c r="D80" s="115">
        <v>14.08</v>
      </c>
      <c r="E80" s="98">
        <v>8222.7199999999993</v>
      </c>
      <c r="F80" s="101" t="s">
        <v>12</v>
      </c>
    </row>
    <row r="81" spans="2:6" ht="12.5">
      <c r="B81" s="114">
        <v>45426.688622685186</v>
      </c>
      <c r="C81" s="100">
        <v>461</v>
      </c>
      <c r="D81" s="115">
        <v>14.06</v>
      </c>
      <c r="E81" s="98">
        <v>6481.66</v>
      </c>
      <c r="F81" s="101" t="s">
        <v>12</v>
      </c>
    </row>
    <row r="82" spans="2:6" ht="12.5">
      <c r="B82" s="114">
        <v>45426.688622685186</v>
      </c>
      <c r="C82" s="100">
        <v>200</v>
      </c>
      <c r="D82" s="115">
        <v>14.06</v>
      </c>
      <c r="E82" s="98">
        <v>2812</v>
      </c>
      <c r="F82" s="101" t="s">
        <v>12</v>
      </c>
    </row>
    <row r="83" spans="2:6" ht="12.5">
      <c r="B83" s="114">
        <v>45426.707881944443</v>
      </c>
      <c r="C83" s="100">
        <v>46</v>
      </c>
      <c r="D83" s="115">
        <v>14.08</v>
      </c>
      <c r="E83" s="98">
        <v>647.67999999999995</v>
      </c>
      <c r="F83" s="101" t="s">
        <v>12</v>
      </c>
    </row>
    <row r="84" spans="2:6" ht="12.5">
      <c r="B84" s="114">
        <v>45426.707881944443</v>
      </c>
      <c r="C84" s="100">
        <v>378</v>
      </c>
      <c r="D84" s="115">
        <v>14.08</v>
      </c>
      <c r="E84" s="98">
        <v>5322.24</v>
      </c>
      <c r="F84" s="101" t="s">
        <v>12</v>
      </c>
    </row>
    <row r="85" spans="2:6" ht="12.5">
      <c r="B85" s="114">
        <v>45426.707928240743</v>
      </c>
      <c r="C85" s="100">
        <v>166</v>
      </c>
      <c r="D85" s="115">
        <v>14.08</v>
      </c>
      <c r="E85" s="98">
        <v>2337.2800000000002</v>
      </c>
      <c r="F85" s="101" t="s">
        <v>12</v>
      </c>
    </row>
    <row r="86" spans="2:6" ht="12.5">
      <c r="B86" s="114">
        <v>45426.707928240743</v>
      </c>
      <c r="C86" s="100">
        <v>47</v>
      </c>
      <c r="D86" s="115">
        <v>14.08</v>
      </c>
      <c r="E86" s="98">
        <v>661.76</v>
      </c>
      <c r="F86" s="101" t="s">
        <v>12</v>
      </c>
    </row>
    <row r="87" spans="2:6" ht="12.5">
      <c r="B87" s="114">
        <v>45426.714178240742</v>
      </c>
      <c r="C87" s="100">
        <v>853</v>
      </c>
      <c r="D87" s="115">
        <v>14.08</v>
      </c>
      <c r="E87" s="98">
        <v>12010.24</v>
      </c>
      <c r="F87" s="101" t="s">
        <v>12</v>
      </c>
    </row>
    <row r="88" spans="2:6" ht="12.5">
      <c r="B88" s="114">
        <v>45426.714189814818</v>
      </c>
      <c r="C88" s="100">
        <v>34</v>
      </c>
      <c r="D88" s="115">
        <v>14.08</v>
      </c>
      <c r="E88" s="98">
        <v>478.72</v>
      </c>
      <c r="F88" s="101" t="s">
        <v>12</v>
      </c>
    </row>
    <row r="89" spans="2:6" ht="12.5">
      <c r="B89" s="114">
        <v>45426.714189814818</v>
      </c>
      <c r="C89" s="100">
        <v>157</v>
      </c>
      <c r="D89" s="115">
        <v>14.08</v>
      </c>
      <c r="E89" s="98">
        <v>2210.56</v>
      </c>
      <c r="F89" s="101" t="s">
        <v>12</v>
      </c>
    </row>
    <row r="90" spans="2:6" ht="12.5">
      <c r="B90" s="114">
        <v>45426.714189814818</v>
      </c>
      <c r="C90" s="100">
        <v>455</v>
      </c>
      <c r="D90" s="115">
        <v>14.08</v>
      </c>
      <c r="E90" s="98">
        <v>6406.4</v>
      </c>
      <c r="F90" s="101" t="s">
        <v>12</v>
      </c>
    </row>
    <row r="91" spans="2:6" ht="12.5">
      <c r="B91" s="114">
        <v>45426.715370370373</v>
      </c>
      <c r="C91" s="100">
        <v>372</v>
      </c>
      <c r="D91" s="115">
        <v>14.09</v>
      </c>
      <c r="E91" s="98">
        <v>5241.4799999999996</v>
      </c>
      <c r="F91" s="101" t="s">
        <v>12</v>
      </c>
    </row>
    <row r="92" spans="2:6" ht="12.5">
      <c r="B92" s="114">
        <v>45426.715370370373</v>
      </c>
      <c r="C92" s="100">
        <v>7</v>
      </c>
      <c r="D92" s="115">
        <v>14.09</v>
      </c>
      <c r="E92" s="98">
        <v>98.63</v>
      </c>
      <c r="F92" s="101" t="s">
        <v>12</v>
      </c>
    </row>
    <row r="93" spans="2:6" ht="12.5">
      <c r="B93" s="114">
        <v>45426.715370370373</v>
      </c>
      <c r="C93" s="100">
        <v>375</v>
      </c>
      <c r="D93" s="115">
        <v>14.09</v>
      </c>
      <c r="E93" s="98">
        <v>5283.75</v>
      </c>
      <c r="F93" s="101" t="s">
        <v>12</v>
      </c>
    </row>
    <row r="94" spans="2:6" ht="12.5">
      <c r="B94" s="114">
        <v>45426.715370370373</v>
      </c>
      <c r="C94" s="100">
        <v>102</v>
      </c>
      <c r="D94" s="115">
        <v>14.09</v>
      </c>
      <c r="E94" s="98">
        <v>1437.18</v>
      </c>
      <c r="F94" s="101" t="s">
        <v>12</v>
      </c>
    </row>
    <row r="95" spans="2:6" ht="12.5">
      <c r="B95" s="114">
        <v>45426.715370370373</v>
      </c>
      <c r="C95" s="100">
        <v>910</v>
      </c>
      <c r="D95" s="115">
        <v>14.09</v>
      </c>
      <c r="E95" s="98">
        <v>12821.9</v>
      </c>
      <c r="F95" s="101" t="s">
        <v>12</v>
      </c>
    </row>
    <row r="96" spans="2:6" ht="12.5">
      <c r="B96" s="114">
        <v>45426.718055555553</v>
      </c>
      <c r="C96" s="100">
        <v>102</v>
      </c>
      <c r="D96" s="115">
        <v>14.09</v>
      </c>
      <c r="E96" s="98">
        <v>1437.18</v>
      </c>
      <c r="F96" s="101" t="s">
        <v>12</v>
      </c>
    </row>
    <row r="97" spans="2:6" ht="12.5">
      <c r="B97" s="114">
        <v>45426.718055555553</v>
      </c>
      <c r="C97" s="100">
        <v>250</v>
      </c>
      <c r="D97" s="115">
        <v>14.09</v>
      </c>
      <c r="E97" s="98">
        <v>3522.5</v>
      </c>
      <c r="F97" s="101" t="s">
        <v>12</v>
      </c>
    </row>
    <row r="98" spans="2:6" ht="12.5">
      <c r="B98" s="114">
        <v>45426.719629629632</v>
      </c>
      <c r="C98" s="100">
        <v>673</v>
      </c>
      <c r="D98" s="115">
        <v>14.1</v>
      </c>
      <c r="E98" s="98">
        <v>9489.2999999999993</v>
      </c>
      <c r="F98" s="101" t="s">
        <v>12</v>
      </c>
    </row>
    <row r="99" spans="2:6" ht="12.5">
      <c r="B99" s="114">
        <v>45426.719629629632</v>
      </c>
      <c r="C99" s="100">
        <v>14</v>
      </c>
      <c r="D99" s="115">
        <v>14.1</v>
      </c>
      <c r="E99" s="98">
        <v>197.4</v>
      </c>
      <c r="F99" s="101" t="s">
        <v>12</v>
      </c>
    </row>
    <row r="100" spans="2:6" ht="12.5">
      <c r="B100" s="114">
        <v>45426.719629629632</v>
      </c>
      <c r="C100" s="100">
        <v>92</v>
      </c>
      <c r="D100" s="115">
        <v>14.1</v>
      </c>
      <c r="E100" s="98">
        <v>1297.2</v>
      </c>
      <c r="F100" s="101" t="s">
        <v>12</v>
      </c>
    </row>
    <row r="101" spans="2:6" ht="12.5">
      <c r="B101" s="114">
        <v>45426.719629629632</v>
      </c>
      <c r="C101" s="100">
        <v>568</v>
      </c>
      <c r="D101" s="115">
        <v>14.1</v>
      </c>
      <c r="E101" s="98">
        <v>8008.8</v>
      </c>
      <c r="F101" s="101" t="s">
        <v>12</v>
      </c>
    </row>
    <row r="102" spans="2:6" ht="12.5">
      <c r="B102" s="114">
        <v>45426.719687500001</v>
      </c>
      <c r="C102" s="100">
        <v>673</v>
      </c>
      <c r="D102" s="115">
        <v>14.1</v>
      </c>
      <c r="E102" s="98">
        <v>9489.2999999999993</v>
      </c>
      <c r="F102" s="101" t="s">
        <v>12</v>
      </c>
    </row>
    <row r="103" spans="2:6" ht="12.5">
      <c r="B103" s="114">
        <v>45426.720324074071</v>
      </c>
      <c r="C103" s="100">
        <v>621</v>
      </c>
      <c r="D103" s="115">
        <v>14.09</v>
      </c>
      <c r="E103" s="98">
        <v>8749.89</v>
      </c>
      <c r="F103" s="101" t="s">
        <v>12</v>
      </c>
    </row>
    <row r="104" spans="2:6" ht="12.5">
      <c r="B104" s="114">
        <v>45426.720324074071</v>
      </c>
      <c r="C104" s="100">
        <v>355</v>
      </c>
      <c r="D104" s="115">
        <v>14.09</v>
      </c>
      <c r="E104" s="98">
        <v>5001.95</v>
      </c>
      <c r="F104" s="101" t="s">
        <v>12</v>
      </c>
    </row>
    <row r="105" spans="2:6" ht="12.5">
      <c r="B105" s="114">
        <v>45426.720324074071</v>
      </c>
      <c r="C105" s="100">
        <v>300</v>
      </c>
      <c r="D105" s="115">
        <v>14.09</v>
      </c>
      <c r="E105" s="98">
        <v>4227</v>
      </c>
      <c r="F105" s="101" t="s">
        <v>12</v>
      </c>
    </row>
    <row r="106" spans="2:6" ht="12.5">
      <c r="B106" s="114">
        <v>45426.72111111111</v>
      </c>
      <c r="C106" s="100">
        <v>1450</v>
      </c>
      <c r="D106" s="115">
        <v>14.09</v>
      </c>
      <c r="E106" s="98">
        <v>20430.5</v>
      </c>
      <c r="F106" s="101" t="s">
        <v>12</v>
      </c>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C-C55E-40A8-9773-7393DF9DACC1}">
  <sheetPr codeName="Sheet4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45425</v>
      </c>
      <c r="C15" s="83">
        <f>SUMIF(F20:F5000,F15,C20:C5000)</f>
        <v>43156</v>
      </c>
      <c r="D15" s="84">
        <f>E15/C15</f>
        <v>13.878109185281309</v>
      </c>
      <c r="E15" s="84">
        <f>SUMIF(F20:F5000,F15,E20:E5000)</f>
        <v>598923.68000000017</v>
      </c>
      <c r="F15" s="85" t="s">
        <v>12</v>
      </c>
    </row>
    <row r="16" spans="2:10">
      <c r="B16" s="82">
        <v>45425</v>
      </c>
      <c r="C16" s="83">
        <f>SUMIF(F20:F5001,F16,C20:C5001)</f>
        <v>0</v>
      </c>
      <c r="D16" s="84">
        <v>0</v>
      </c>
      <c r="E16" s="84">
        <f>SUMIF(F20:F5001,F16,E20:E5001)</f>
        <v>0</v>
      </c>
      <c r="F16" s="85" t="s">
        <v>22</v>
      </c>
    </row>
    <row r="17" spans="2:12" ht="12.5">
      <c r="B17" s="82">
        <v>45425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45425.378472222219</v>
      </c>
      <c r="C20" s="100">
        <v>125</v>
      </c>
      <c r="D20" s="115">
        <v>14</v>
      </c>
      <c r="E20" s="98">
        <v>1750</v>
      </c>
      <c r="F20" s="101" t="s">
        <v>12</v>
      </c>
      <c r="G20" s="116"/>
      <c r="H20" s="113"/>
      <c r="I20" s="113"/>
      <c r="J20" s="113"/>
      <c r="K20" s="113"/>
    </row>
    <row r="21" spans="2:12" ht="12.5">
      <c r="B21" s="114">
        <v>45425.379502314812</v>
      </c>
      <c r="C21" s="100">
        <v>460</v>
      </c>
      <c r="D21" s="115">
        <v>13.99</v>
      </c>
      <c r="E21" s="98">
        <v>6435.4000000000005</v>
      </c>
      <c r="F21" s="94" t="s">
        <v>12</v>
      </c>
    </row>
    <row r="22" spans="2:12" ht="12.5">
      <c r="B22" s="114">
        <v>45425.379502314812</v>
      </c>
      <c r="C22" s="100">
        <v>672</v>
      </c>
      <c r="D22" s="115">
        <v>13.99</v>
      </c>
      <c r="E22" s="98">
        <v>9401.2800000000007</v>
      </c>
      <c r="F22" s="94" t="s">
        <v>12</v>
      </c>
    </row>
    <row r="23" spans="2:12" ht="12.5">
      <c r="B23" s="114">
        <v>45425.384143518517</v>
      </c>
      <c r="C23" s="100">
        <v>263</v>
      </c>
      <c r="D23" s="115">
        <v>13.91</v>
      </c>
      <c r="E23" s="98">
        <v>3658.33</v>
      </c>
      <c r="F23" s="101" t="s">
        <v>12</v>
      </c>
    </row>
    <row r="24" spans="2:12" ht="12.5">
      <c r="B24" s="114">
        <v>45425.387615740743</v>
      </c>
      <c r="C24" s="100">
        <v>195</v>
      </c>
      <c r="D24" s="115">
        <v>13.93</v>
      </c>
      <c r="E24" s="98">
        <v>2716.35</v>
      </c>
      <c r="F24" s="101" t="s">
        <v>12</v>
      </c>
    </row>
    <row r="25" spans="2:12" ht="12.5">
      <c r="B25" s="114">
        <v>45425.387615740743</v>
      </c>
      <c r="C25" s="100">
        <v>371</v>
      </c>
      <c r="D25" s="115">
        <v>13.93</v>
      </c>
      <c r="E25" s="98">
        <v>5168.03</v>
      </c>
      <c r="F25" s="101" t="s">
        <v>12</v>
      </c>
    </row>
    <row r="26" spans="2:12" ht="12.5">
      <c r="B26" s="114">
        <v>45425.390393518515</v>
      </c>
      <c r="C26" s="100">
        <v>159</v>
      </c>
      <c r="D26" s="115">
        <v>13.91</v>
      </c>
      <c r="E26" s="98">
        <v>2211.69</v>
      </c>
      <c r="F26" s="101" t="s">
        <v>12</v>
      </c>
    </row>
    <row r="27" spans="2:12" ht="12.5">
      <c r="B27" s="114">
        <v>45425.391076388885</v>
      </c>
      <c r="C27" s="100">
        <v>1</v>
      </c>
      <c r="D27" s="115">
        <v>13.89</v>
      </c>
      <c r="E27" s="98">
        <v>13.89</v>
      </c>
      <c r="F27" s="101" t="s">
        <v>12</v>
      </c>
    </row>
    <row r="28" spans="2:12" ht="12.5">
      <c r="B28" s="114">
        <v>45425.391076388885</v>
      </c>
      <c r="C28" s="100">
        <v>535</v>
      </c>
      <c r="D28" s="115">
        <v>13.89</v>
      </c>
      <c r="E28" s="98">
        <v>7431.1500000000005</v>
      </c>
      <c r="F28" s="101" t="s">
        <v>12</v>
      </c>
    </row>
    <row r="29" spans="2:12" ht="12.5">
      <c r="B29" s="114">
        <v>45425.397638888891</v>
      </c>
      <c r="C29" s="100">
        <v>518</v>
      </c>
      <c r="D29" s="115">
        <v>13.92</v>
      </c>
      <c r="E29" s="98">
        <v>7210.56</v>
      </c>
      <c r="F29" s="101" t="s">
        <v>12</v>
      </c>
    </row>
    <row r="30" spans="2:12" ht="12.5">
      <c r="B30" s="114">
        <v>45425.397638888891</v>
      </c>
      <c r="C30" s="100">
        <v>83</v>
      </c>
      <c r="D30" s="115">
        <v>13.92</v>
      </c>
      <c r="E30" s="98">
        <v>1155.3599999999999</v>
      </c>
      <c r="F30" s="101" t="s">
        <v>12</v>
      </c>
    </row>
    <row r="31" spans="2:12" ht="12.5">
      <c r="B31" s="114">
        <v>45425.420069444444</v>
      </c>
      <c r="C31" s="100">
        <v>123</v>
      </c>
      <c r="D31" s="115">
        <v>13.98</v>
      </c>
      <c r="E31" s="98">
        <v>1719.54</v>
      </c>
      <c r="F31" s="101" t="s">
        <v>12</v>
      </c>
    </row>
    <row r="32" spans="2:12" ht="12.5">
      <c r="B32" s="114">
        <v>45425.420069444444</v>
      </c>
      <c r="C32" s="100">
        <v>420</v>
      </c>
      <c r="D32" s="115">
        <v>13.98</v>
      </c>
      <c r="E32" s="98">
        <v>5871.6</v>
      </c>
      <c r="F32" s="101" t="s">
        <v>12</v>
      </c>
    </row>
    <row r="33" spans="2:6" ht="12.5">
      <c r="B33" s="114">
        <v>45425.422569444447</v>
      </c>
      <c r="C33" s="100">
        <v>1036</v>
      </c>
      <c r="D33" s="115">
        <v>13.99</v>
      </c>
      <c r="E33" s="98">
        <v>14493.64</v>
      </c>
      <c r="F33" s="101" t="s">
        <v>12</v>
      </c>
    </row>
    <row r="34" spans="2:6" ht="12.5">
      <c r="B34" s="114">
        <v>45425.422569444447</v>
      </c>
      <c r="C34" s="100">
        <v>1000</v>
      </c>
      <c r="D34" s="115">
        <v>13.99</v>
      </c>
      <c r="E34" s="98">
        <v>13990</v>
      </c>
      <c r="F34" s="101" t="s">
        <v>12</v>
      </c>
    </row>
    <row r="35" spans="2:6" ht="12.5">
      <c r="B35" s="114">
        <v>45425.422569444447</v>
      </c>
      <c r="C35" s="100">
        <v>1000</v>
      </c>
      <c r="D35" s="115">
        <v>13.99</v>
      </c>
      <c r="E35" s="98">
        <v>13990</v>
      </c>
      <c r="F35" s="101" t="s">
        <v>12</v>
      </c>
    </row>
    <row r="36" spans="2:6" ht="12.5">
      <c r="B36" s="114">
        <v>45425.436550925922</v>
      </c>
      <c r="C36" s="100">
        <v>608</v>
      </c>
      <c r="D36" s="115">
        <v>13.99</v>
      </c>
      <c r="E36" s="98">
        <v>8505.92</v>
      </c>
      <c r="F36" s="101" t="s">
        <v>12</v>
      </c>
    </row>
    <row r="37" spans="2:6" ht="12.5">
      <c r="B37" s="114">
        <v>45425.436562499999</v>
      </c>
      <c r="C37" s="100">
        <v>360</v>
      </c>
      <c r="D37" s="115">
        <v>13.98</v>
      </c>
      <c r="E37" s="98">
        <v>5032.8</v>
      </c>
      <c r="F37" s="101" t="s">
        <v>12</v>
      </c>
    </row>
    <row r="38" spans="2:6" ht="12.5">
      <c r="B38" s="114">
        <v>45425.436562499999</v>
      </c>
      <c r="C38" s="100">
        <v>582</v>
      </c>
      <c r="D38" s="115">
        <v>13.98</v>
      </c>
      <c r="E38" s="98">
        <v>8136.3600000000006</v>
      </c>
      <c r="F38" s="101" t="s">
        <v>12</v>
      </c>
    </row>
    <row r="39" spans="2:6" ht="12.5">
      <c r="B39" s="114">
        <v>45425.436562499999</v>
      </c>
      <c r="C39" s="100">
        <v>591</v>
      </c>
      <c r="D39" s="115">
        <v>13.98</v>
      </c>
      <c r="E39" s="98">
        <v>8262.18</v>
      </c>
      <c r="F39" s="101" t="s">
        <v>12</v>
      </c>
    </row>
    <row r="40" spans="2:6" ht="12.5">
      <c r="B40" s="114">
        <v>45425.436562499999</v>
      </c>
      <c r="C40" s="100">
        <v>222</v>
      </c>
      <c r="D40" s="115">
        <v>13.98</v>
      </c>
      <c r="E40" s="98">
        <v>3103.56</v>
      </c>
      <c r="F40" s="101" t="s">
        <v>12</v>
      </c>
    </row>
    <row r="41" spans="2:6" ht="12.5">
      <c r="B41" s="114">
        <v>45425.442291666666</v>
      </c>
      <c r="C41" s="100">
        <v>502</v>
      </c>
      <c r="D41" s="115">
        <v>13.96</v>
      </c>
      <c r="E41" s="98">
        <v>7007.92</v>
      </c>
      <c r="F41" s="101" t="s">
        <v>12</v>
      </c>
    </row>
    <row r="42" spans="2:6" ht="12.5">
      <c r="B42" s="114">
        <v>45425.460393518515</v>
      </c>
      <c r="C42" s="100">
        <v>316</v>
      </c>
      <c r="D42" s="115">
        <v>13.98</v>
      </c>
      <c r="E42" s="98">
        <v>4417.68</v>
      </c>
      <c r="F42" s="101" t="s">
        <v>12</v>
      </c>
    </row>
    <row r="43" spans="2:6" ht="12.5">
      <c r="B43" s="114">
        <v>45425.460393518515</v>
      </c>
      <c r="C43" s="100">
        <v>501</v>
      </c>
      <c r="D43" s="115">
        <v>13.98</v>
      </c>
      <c r="E43" s="98">
        <v>7003.9800000000005</v>
      </c>
      <c r="F43" s="101" t="s">
        <v>12</v>
      </c>
    </row>
    <row r="44" spans="2:6" ht="12.5">
      <c r="B44" s="114">
        <v>45425.460393518515</v>
      </c>
      <c r="C44" s="100">
        <v>707</v>
      </c>
      <c r="D44" s="115">
        <v>13.98</v>
      </c>
      <c r="E44" s="98">
        <v>9883.86</v>
      </c>
      <c r="F44" s="101" t="s">
        <v>12</v>
      </c>
    </row>
    <row r="45" spans="2:6" ht="12.5">
      <c r="B45" s="114">
        <v>45425.460393518515</v>
      </c>
      <c r="C45" s="100">
        <v>672</v>
      </c>
      <c r="D45" s="115">
        <v>13.98</v>
      </c>
      <c r="E45" s="98">
        <v>9394.56</v>
      </c>
      <c r="F45" s="101" t="s">
        <v>12</v>
      </c>
    </row>
    <row r="46" spans="2:6" ht="12.5">
      <c r="B46" s="114">
        <v>45425.460925925923</v>
      </c>
      <c r="C46" s="100">
        <v>504</v>
      </c>
      <c r="D46" s="115">
        <v>13.96</v>
      </c>
      <c r="E46" s="98">
        <v>7035.84</v>
      </c>
      <c r="F46" s="101" t="s">
        <v>12</v>
      </c>
    </row>
    <row r="47" spans="2:6" ht="12.5">
      <c r="B47" s="114">
        <v>45425.47929398148</v>
      </c>
      <c r="C47" s="100">
        <v>217</v>
      </c>
      <c r="D47" s="115">
        <v>13.98</v>
      </c>
      <c r="E47" s="98">
        <v>3033.6600000000003</v>
      </c>
      <c r="F47" s="101" t="s">
        <v>12</v>
      </c>
    </row>
    <row r="48" spans="2:6" ht="12.5">
      <c r="B48" s="114">
        <v>45425.47929398148</v>
      </c>
      <c r="C48" s="100">
        <v>7</v>
      </c>
      <c r="D48" s="115">
        <v>13.98</v>
      </c>
      <c r="E48" s="98">
        <v>97.86</v>
      </c>
      <c r="F48" s="101" t="s">
        <v>12</v>
      </c>
    </row>
    <row r="49" spans="2:6" ht="12.5">
      <c r="B49" s="114">
        <v>45425.47929398148</v>
      </c>
      <c r="C49" s="100">
        <v>1174</v>
      </c>
      <c r="D49" s="115">
        <v>13.98</v>
      </c>
      <c r="E49" s="98">
        <v>16412.52</v>
      </c>
      <c r="F49" s="101" t="s">
        <v>12</v>
      </c>
    </row>
    <row r="50" spans="2:6" ht="12.5">
      <c r="B50" s="114">
        <v>45425.47929398148</v>
      </c>
      <c r="C50" s="100">
        <v>360</v>
      </c>
      <c r="D50" s="115">
        <v>13.98</v>
      </c>
      <c r="E50" s="98">
        <v>5032.8</v>
      </c>
      <c r="F50" s="101" t="s">
        <v>12</v>
      </c>
    </row>
    <row r="51" spans="2:6" ht="12.5">
      <c r="B51" s="114">
        <v>45425.484791666669</v>
      </c>
      <c r="C51" s="100">
        <v>574</v>
      </c>
      <c r="D51" s="115">
        <v>13.96</v>
      </c>
      <c r="E51" s="98">
        <v>8013.0400000000009</v>
      </c>
      <c r="F51" s="101" t="s">
        <v>12</v>
      </c>
    </row>
    <row r="52" spans="2:6" ht="12.5">
      <c r="B52" s="114">
        <v>45425.501377314817</v>
      </c>
      <c r="C52" s="100">
        <v>95</v>
      </c>
      <c r="D52" s="115">
        <v>13.93</v>
      </c>
      <c r="E52" s="98">
        <v>1323.35</v>
      </c>
      <c r="F52" s="101" t="s">
        <v>12</v>
      </c>
    </row>
    <row r="53" spans="2:6" ht="12.5">
      <c r="B53" s="114">
        <v>45425.501377314817</v>
      </c>
      <c r="C53" s="100">
        <v>296</v>
      </c>
      <c r="D53" s="115">
        <v>13.93</v>
      </c>
      <c r="E53" s="98">
        <v>4123.28</v>
      </c>
      <c r="F53" s="101" t="s">
        <v>12</v>
      </c>
    </row>
    <row r="54" spans="2:6" ht="12.5">
      <c r="B54" s="114">
        <v>45425.501377314817</v>
      </c>
      <c r="C54" s="100">
        <v>534</v>
      </c>
      <c r="D54" s="115">
        <v>13.93</v>
      </c>
      <c r="E54" s="98">
        <v>7438.62</v>
      </c>
      <c r="F54" s="101" t="s">
        <v>12</v>
      </c>
    </row>
    <row r="55" spans="2:6" ht="12.5">
      <c r="B55" s="114">
        <v>45425.501377314817</v>
      </c>
      <c r="C55" s="100">
        <v>161</v>
      </c>
      <c r="D55" s="115">
        <v>13.93</v>
      </c>
      <c r="E55" s="98">
        <v>2242.73</v>
      </c>
      <c r="F55" s="101" t="s">
        <v>12</v>
      </c>
    </row>
    <row r="56" spans="2:6" ht="12.5">
      <c r="B56" s="114">
        <v>45425.501377314817</v>
      </c>
      <c r="C56" s="100">
        <v>503</v>
      </c>
      <c r="D56" s="115">
        <v>13.93</v>
      </c>
      <c r="E56" s="98">
        <v>7006.79</v>
      </c>
      <c r="F56" s="101" t="s">
        <v>12</v>
      </c>
    </row>
    <row r="57" spans="2:6" ht="12.5">
      <c r="B57" s="114">
        <v>45425.502789351849</v>
      </c>
      <c r="C57" s="100">
        <v>510</v>
      </c>
      <c r="D57" s="115">
        <v>13.92</v>
      </c>
      <c r="E57" s="98">
        <v>7099.2</v>
      </c>
      <c r="F57" s="101" t="s">
        <v>12</v>
      </c>
    </row>
    <row r="58" spans="2:6" ht="12.5">
      <c r="B58" s="114">
        <v>45425.525324074071</v>
      </c>
      <c r="C58" s="100">
        <v>581</v>
      </c>
      <c r="D58" s="115">
        <v>13.85</v>
      </c>
      <c r="E58" s="98">
        <v>8046.8499999999995</v>
      </c>
      <c r="F58" s="101" t="s">
        <v>12</v>
      </c>
    </row>
    <row r="59" spans="2:6" ht="12.5">
      <c r="B59" s="114">
        <v>45425.525324074071</v>
      </c>
      <c r="C59" s="100">
        <v>584</v>
      </c>
      <c r="D59" s="115">
        <v>13.85</v>
      </c>
      <c r="E59" s="98">
        <v>8088.4</v>
      </c>
      <c r="F59" s="101" t="s">
        <v>12</v>
      </c>
    </row>
    <row r="60" spans="2:6" ht="12.5">
      <c r="B60" s="114">
        <v>45425.525324074071</v>
      </c>
      <c r="C60" s="100">
        <v>1034</v>
      </c>
      <c r="D60" s="115">
        <v>13.85</v>
      </c>
      <c r="E60" s="98">
        <v>14320.9</v>
      </c>
      <c r="F60" s="101" t="s">
        <v>12</v>
      </c>
    </row>
    <row r="61" spans="2:6" ht="12.5">
      <c r="B61" s="114">
        <v>45425.54109953704</v>
      </c>
      <c r="C61" s="100">
        <v>232</v>
      </c>
      <c r="D61" s="115">
        <v>13.86</v>
      </c>
      <c r="E61" s="98">
        <v>3215.52</v>
      </c>
      <c r="F61" s="101" t="s">
        <v>12</v>
      </c>
    </row>
    <row r="62" spans="2:6" ht="12.5">
      <c r="B62" s="114">
        <v>45425.541122685187</v>
      </c>
      <c r="C62" s="100">
        <v>508</v>
      </c>
      <c r="D62" s="115">
        <v>13.86</v>
      </c>
      <c r="E62" s="98">
        <v>7040.88</v>
      </c>
      <c r="F62" s="101" t="s">
        <v>12</v>
      </c>
    </row>
    <row r="63" spans="2:6" ht="12.5">
      <c r="B63" s="114">
        <v>45425.541122685187</v>
      </c>
      <c r="C63" s="100">
        <v>292</v>
      </c>
      <c r="D63" s="115">
        <v>13.86</v>
      </c>
      <c r="E63" s="98">
        <v>4047.12</v>
      </c>
      <c r="F63" s="101" t="s">
        <v>12</v>
      </c>
    </row>
    <row r="64" spans="2:6" ht="12.5">
      <c r="B64" s="114">
        <v>45425.541122685187</v>
      </c>
      <c r="C64" s="100">
        <v>325</v>
      </c>
      <c r="D64" s="115">
        <v>13.86</v>
      </c>
      <c r="E64" s="98">
        <v>4504.5</v>
      </c>
      <c r="F64" s="101" t="s">
        <v>12</v>
      </c>
    </row>
    <row r="65" spans="2:6" ht="12.5">
      <c r="B65" s="114">
        <v>45425.541122685187</v>
      </c>
      <c r="C65" s="100">
        <v>529</v>
      </c>
      <c r="D65" s="115">
        <v>13.86</v>
      </c>
      <c r="E65" s="98">
        <v>7331.94</v>
      </c>
      <c r="F65" s="101" t="s">
        <v>12</v>
      </c>
    </row>
    <row r="66" spans="2:6" ht="12.5">
      <c r="B66" s="114">
        <v>45425.541122685187</v>
      </c>
      <c r="C66" s="100">
        <v>622</v>
      </c>
      <c r="D66" s="115">
        <v>13.86</v>
      </c>
      <c r="E66" s="98">
        <v>8620.92</v>
      </c>
      <c r="F66" s="101" t="s">
        <v>12</v>
      </c>
    </row>
    <row r="67" spans="2:6" ht="12.5">
      <c r="B67" s="114">
        <v>45425.5468287037</v>
      </c>
      <c r="C67" s="100">
        <v>163</v>
      </c>
      <c r="D67" s="115">
        <v>13.86</v>
      </c>
      <c r="E67" s="98">
        <v>2259.1799999999998</v>
      </c>
      <c r="F67" s="101" t="s">
        <v>12</v>
      </c>
    </row>
    <row r="68" spans="2:6" ht="12.5">
      <c r="B68" s="114">
        <v>45425.5468287037</v>
      </c>
      <c r="C68" s="100">
        <v>350</v>
      </c>
      <c r="D68" s="115">
        <v>13.86</v>
      </c>
      <c r="E68" s="98">
        <v>4851</v>
      </c>
      <c r="F68" s="101" t="s">
        <v>12</v>
      </c>
    </row>
    <row r="69" spans="2:6" ht="12.5">
      <c r="B69" s="114">
        <v>45425.554039351853</v>
      </c>
      <c r="C69" s="100">
        <v>197</v>
      </c>
      <c r="D69" s="115">
        <v>13.86</v>
      </c>
      <c r="E69" s="98">
        <v>2730.42</v>
      </c>
      <c r="F69" s="101" t="s">
        <v>12</v>
      </c>
    </row>
    <row r="70" spans="2:6" ht="12.5">
      <c r="B70" s="114">
        <v>45425.554039351853</v>
      </c>
      <c r="C70" s="100">
        <v>85</v>
      </c>
      <c r="D70" s="115">
        <v>13.86</v>
      </c>
      <c r="E70" s="98">
        <v>1178.0999999999999</v>
      </c>
      <c r="F70" s="101" t="s">
        <v>12</v>
      </c>
    </row>
    <row r="71" spans="2:6" ht="12.5">
      <c r="B71" s="114">
        <v>45425.560879629629</v>
      </c>
      <c r="C71" s="100">
        <v>157</v>
      </c>
      <c r="D71" s="115">
        <v>13.86</v>
      </c>
      <c r="E71" s="98">
        <v>2176.02</v>
      </c>
      <c r="F71" s="101" t="s">
        <v>12</v>
      </c>
    </row>
    <row r="72" spans="2:6" ht="12.5">
      <c r="B72" s="114">
        <v>45425.560879629629</v>
      </c>
      <c r="C72" s="100">
        <v>1000</v>
      </c>
      <c r="D72" s="115">
        <v>13.86</v>
      </c>
      <c r="E72" s="98">
        <v>13860</v>
      </c>
      <c r="F72" s="101" t="s">
        <v>12</v>
      </c>
    </row>
    <row r="73" spans="2:6" ht="12.5">
      <c r="B73" s="114">
        <v>45425.568148148152</v>
      </c>
      <c r="C73" s="100">
        <v>528</v>
      </c>
      <c r="D73" s="115">
        <v>13.82</v>
      </c>
      <c r="E73" s="98">
        <v>7296.96</v>
      </c>
      <c r="F73" s="101" t="s">
        <v>12</v>
      </c>
    </row>
    <row r="74" spans="2:6" ht="12.5">
      <c r="B74" s="114">
        <v>45425.580335648148</v>
      </c>
      <c r="C74" s="100">
        <v>372</v>
      </c>
      <c r="D74" s="115">
        <v>13.82</v>
      </c>
      <c r="E74" s="98">
        <v>5141.04</v>
      </c>
      <c r="F74" s="101" t="s">
        <v>12</v>
      </c>
    </row>
    <row r="75" spans="2:6" ht="12.5">
      <c r="B75" s="114">
        <v>45425.580925925926</v>
      </c>
      <c r="C75" s="100">
        <v>740</v>
      </c>
      <c r="D75" s="115">
        <v>13.82</v>
      </c>
      <c r="E75" s="98">
        <v>10226.800000000001</v>
      </c>
      <c r="F75" s="101" t="s">
        <v>12</v>
      </c>
    </row>
    <row r="76" spans="2:6" ht="12.5">
      <c r="B76" s="114">
        <v>45425.58792824074</v>
      </c>
      <c r="C76" s="100">
        <v>66</v>
      </c>
      <c r="D76" s="115">
        <v>13.83</v>
      </c>
      <c r="E76" s="98">
        <v>912.78</v>
      </c>
      <c r="F76" s="101" t="s">
        <v>12</v>
      </c>
    </row>
    <row r="77" spans="2:6" ht="12.5">
      <c r="B77" s="114">
        <v>45425.58792824074</v>
      </c>
      <c r="C77" s="100">
        <v>474</v>
      </c>
      <c r="D77" s="115">
        <v>13.83</v>
      </c>
      <c r="E77" s="98">
        <v>6555.42</v>
      </c>
      <c r="F77" s="101" t="s">
        <v>12</v>
      </c>
    </row>
    <row r="78" spans="2:6" ht="12.5">
      <c r="B78" s="114">
        <v>45425.592060185183</v>
      </c>
      <c r="C78" s="100">
        <v>582</v>
      </c>
      <c r="D78" s="115">
        <v>13.83</v>
      </c>
      <c r="E78" s="98">
        <v>8049.06</v>
      </c>
      <c r="F78" s="101" t="s">
        <v>12</v>
      </c>
    </row>
    <row r="79" spans="2:6" ht="12.5">
      <c r="B79" s="114">
        <v>45425.609074074076</v>
      </c>
      <c r="C79" s="100">
        <v>609</v>
      </c>
      <c r="D79" s="115">
        <v>13.83</v>
      </c>
      <c r="E79" s="98">
        <v>8422.4699999999993</v>
      </c>
      <c r="F79" s="101" t="s">
        <v>12</v>
      </c>
    </row>
    <row r="80" spans="2:6" ht="12.5">
      <c r="B80" s="114">
        <v>45425.609074074076</v>
      </c>
      <c r="C80" s="100">
        <v>998</v>
      </c>
      <c r="D80" s="115">
        <v>13.83</v>
      </c>
      <c r="E80" s="98">
        <v>13802.34</v>
      </c>
      <c r="F80" s="101" t="s">
        <v>12</v>
      </c>
    </row>
    <row r="81" spans="2:6" ht="12.5">
      <c r="B81" s="114">
        <v>45425.614085648151</v>
      </c>
      <c r="C81" s="100">
        <v>519</v>
      </c>
      <c r="D81" s="115">
        <v>13.85</v>
      </c>
      <c r="E81" s="98">
        <v>7188.15</v>
      </c>
      <c r="F81" s="101" t="s">
        <v>12</v>
      </c>
    </row>
    <row r="82" spans="2:6" ht="12.5">
      <c r="B82" s="114">
        <v>45425.620046296295</v>
      </c>
      <c r="C82" s="100">
        <v>162</v>
      </c>
      <c r="D82" s="115">
        <v>13.83</v>
      </c>
      <c r="E82" s="98">
        <v>2240.46</v>
      </c>
      <c r="F82" s="101" t="s">
        <v>12</v>
      </c>
    </row>
    <row r="83" spans="2:6" ht="12.5">
      <c r="B83" s="114">
        <v>45425.620046296295</v>
      </c>
      <c r="C83" s="100">
        <v>360</v>
      </c>
      <c r="D83" s="115">
        <v>13.83</v>
      </c>
      <c r="E83" s="98">
        <v>4978.8</v>
      </c>
      <c r="F83" s="101" t="s">
        <v>12</v>
      </c>
    </row>
    <row r="84" spans="2:6" ht="12.5">
      <c r="B84" s="114">
        <v>45425.6249537037</v>
      </c>
      <c r="C84" s="100">
        <v>530</v>
      </c>
      <c r="D84" s="115">
        <v>13.82</v>
      </c>
      <c r="E84" s="98">
        <v>7324.6</v>
      </c>
      <c r="F84" s="101" t="s">
        <v>12</v>
      </c>
    </row>
    <row r="85" spans="2:6" ht="12.5">
      <c r="B85" s="114">
        <v>45425.627164351848</v>
      </c>
      <c r="C85" s="100">
        <v>522</v>
      </c>
      <c r="D85" s="115">
        <v>13.82</v>
      </c>
      <c r="E85" s="98">
        <v>7214.04</v>
      </c>
      <c r="F85" s="101" t="s">
        <v>12</v>
      </c>
    </row>
    <row r="86" spans="2:6" ht="12.5">
      <c r="B86" s="114">
        <v>45425.632280092592</v>
      </c>
      <c r="C86" s="100">
        <v>583</v>
      </c>
      <c r="D86" s="115">
        <v>13.81</v>
      </c>
      <c r="E86" s="98">
        <v>8051.2300000000005</v>
      </c>
      <c r="F86" s="101" t="s">
        <v>12</v>
      </c>
    </row>
    <row r="87" spans="2:6" ht="12.5">
      <c r="B87" s="114">
        <v>45425.64261574074</v>
      </c>
      <c r="C87" s="100">
        <v>196</v>
      </c>
      <c r="D87" s="115">
        <v>13.81</v>
      </c>
      <c r="E87" s="98">
        <v>2706.76</v>
      </c>
      <c r="F87" s="101" t="s">
        <v>12</v>
      </c>
    </row>
    <row r="88" spans="2:6" ht="12.5">
      <c r="B88" s="114">
        <v>45425.645671296297</v>
      </c>
      <c r="C88" s="100">
        <v>163</v>
      </c>
      <c r="D88" s="115">
        <v>13.81</v>
      </c>
      <c r="E88" s="98">
        <v>2251.0300000000002</v>
      </c>
      <c r="F88" s="101" t="s">
        <v>12</v>
      </c>
    </row>
    <row r="89" spans="2:6" ht="12.5">
      <c r="B89" s="114">
        <v>45425.645671296297</v>
      </c>
      <c r="C89" s="100">
        <v>320</v>
      </c>
      <c r="D89" s="115">
        <v>13.81</v>
      </c>
      <c r="E89" s="98">
        <v>4419.2</v>
      </c>
      <c r="F89" s="101" t="s">
        <v>12</v>
      </c>
    </row>
    <row r="90" spans="2:6" ht="12.5">
      <c r="B90" s="114">
        <v>45425.645671296297</v>
      </c>
      <c r="C90" s="100">
        <v>355</v>
      </c>
      <c r="D90" s="115">
        <v>13.81</v>
      </c>
      <c r="E90" s="98">
        <v>4902.55</v>
      </c>
      <c r="F90" s="101" t="s">
        <v>12</v>
      </c>
    </row>
    <row r="91" spans="2:6" ht="12.5">
      <c r="B91" s="114">
        <v>45425.646365740744</v>
      </c>
      <c r="C91" s="100">
        <v>506</v>
      </c>
      <c r="D91" s="115">
        <v>13.81</v>
      </c>
      <c r="E91" s="98">
        <v>6987.8600000000006</v>
      </c>
      <c r="F91" s="101" t="s">
        <v>12</v>
      </c>
    </row>
    <row r="92" spans="2:6" ht="12.5">
      <c r="B92" s="114">
        <v>45425.650868055556</v>
      </c>
      <c r="C92" s="100">
        <v>540</v>
      </c>
      <c r="D92" s="115">
        <v>13.81</v>
      </c>
      <c r="E92" s="98">
        <v>7457.4000000000005</v>
      </c>
      <c r="F92" s="101" t="s">
        <v>12</v>
      </c>
    </row>
    <row r="93" spans="2:6" ht="12.5">
      <c r="B93" s="114">
        <v>45425.652141203704</v>
      </c>
      <c r="C93" s="100">
        <v>185</v>
      </c>
      <c r="D93" s="115">
        <v>13.82</v>
      </c>
      <c r="E93" s="98">
        <v>2556.7000000000003</v>
      </c>
      <c r="F93" s="101" t="s">
        <v>12</v>
      </c>
    </row>
    <row r="94" spans="2:6" ht="12.5">
      <c r="B94" s="114">
        <v>45425.652141203704</v>
      </c>
      <c r="C94" s="100">
        <v>375</v>
      </c>
      <c r="D94" s="115">
        <v>13.82</v>
      </c>
      <c r="E94" s="98">
        <v>5182.5</v>
      </c>
      <c r="F94" s="101" t="s">
        <v>12</v>
      </c>
    </row>
    <row r="95" spans="2:6" ht="12.5">
      <c r="B95" s="114">
        <v>45425.659826388888</v>
      </c>
      <c r="C95" s="100">
        <v>307</v>
      </c>
      <c r="D95" s="115">
        <v>13.82</v>
      </c>
      <c r="E95" s="98">
        <v>4242.74</v>
      </c>
      <c r="F95" s="101" t="s">
        <v>12</v>
      </c>
    </row>
    <row r="96" spans="2:6" ht="12.5">
      <c r="B96" s="114">
        <v>45425.659826388888</v>
      </c>
      <c r="C96" s="100">
        <v>533</v>
      </c>
      <c r="D96" s="115">
        <v>13.82</v>
      </c>
      <c r="E96" s="98">
        <v>7366.06</v>
      </c>
      <c r="F96" s="101" t="s">
        <v>12</v>
      </c>
    </row>
    <row r="97" spans="2:6" ht="12.5">
      <c r="B97" s="114">
        <v>45425.659826388888</v>
      </c>
      <c r="C97" s="100">
        <v>336</v>
      </c>
      <c r="D97" s="115">
        <v>13.82</v>
      </c>
      <c r="E97" s="98">
        <v>4643.5200000000004</v>
      </c>
      <c r="F97" s="101" t="s">
        <v>12</v>
      </c>
    </row>
    <row r="98" spans="2:6" ht="12.5">
      <c r="B98" s="114">
        <v>45425.666504629633</v>
      </c>
      <c r="C98" s="100">
        <v>504</v>
      </c>
      <c r="D98" s="115">
        <v>13.82</v>
      </c>
      <c r="E98" s="98">
        <v>6965.28</v>
      </c>
      <c r="F98" s="101" t="s">
        <v>12</v>
      </c>
    </row>
    <row r="99" spans="2:6" ht="12.5">
      <c r="B99" s="114">
        <v>45425.666504629633</v>
      </c>
      <c r="C99" s="100">
        <v>507</v>
      </c>
      <c r="D99" s="115">
        <v>13.82</v>
      </c>
      <c r="E99" s="98">
        <v>7006.74</v>
      </c>
      <c r="F99" s="101" t="s">
        <v>12</v>
      </c>
    </row>
    <row r="100" spans="2:6" ht="12.5">
      <c r="B100" s="114">
        <v>45425.669594907406</v>
      </c>
      <c r="C100" s="100">
        <v>520</v>
      </c>
      <c r="D100" s="115">
        <v>13.82</v>
      </c>
      <c r="E100" s="98">
        <v>7186.4000000000005</v>
      </c>
      <c r="F100" s="101" t="s">
        <v>12</v>
      </c>
    </row>
    <row r="101" spans="2:6" ht="12.5">
      <c r="B101" s="114">
        <v>45425.675173611111</v>
      </c>
      <c r="C101" s="100">
        <v>559</v>
      </c>
      <c r="D101" s="115">
        <v>13.82</v>
      </c>
      <c r="E101" s="98">
        <v>7725.38</v>
      </c>
      <c r="F101" s="101" t="s">
        <v>12</v>
      </c>
    </row>
    <row r="102" spans="2:6" ht="12.5">
      <c r="B102" s="114">
        <v>45425.676921296297</v>
      </c>
      <c r="C102" s="100">
        <v>74</v>
      </c>
      <c r="D102" s="115">
        <v>13.82</v>
      </c>
      <c r="E102" s="98">
        <v>1022.6800000000001</v>
      </c>
      <c r="F102" s="101" t="s">
        <v>12</v>
      </c>
    </row>
    <row r="103" spans="2:6" ht="12.5">
      <c r="B103" s="114">
        <v>45425.676921296297</v>
      </c>
      <c r="C103" s="100">
        <v>201</v>
      </c>
      <c r="D103" s="115">
        <v>13.82</v>
      </c>
      <c r="E103" s="98">
        <v>2777.82</v>
      </c>
      <c r="F103" s="101" t="s">
        <v>12</v>
      </c>
    </row>
    <row r="104" spans="2:6" ht="12.5">
      <c r="B104" s="114">
        <v>45425.67696759259</v>
      </c>
      <c r="C104" s="100">
        <v>114</v>
      </c>
      <c r="D104" s="115">
        <v>13.82</v>
      </c>
      <c r="E104" s="98">
        <v>1575.48</v>
      </c>
      <c r="F104" s="101" t="s">
        <v>12</v>
      </c>
    </row>
    <row r="105" spans="2:6" ht="12.5">
      <c r="B105" s="114">
        <v>45425.67696759259</v>
      </c>
      <c r="C105" s="100">
        <v>180</v>
      </c>
      <c r="D105" s="115">
        <v>13.82</v>
      </c>
      <c r="E105" s="98">
        <v>2487.6</v>
      </c>
      <c r="F105" s="101" t="s">
        <v>12</v>
      </c>
    </row>
    <row r="106" spans="2:6" ht="12.5">
      <c r="B106" s="114">
        <v>45425.682476851849</v>
      </c>
      <c r="C106" s="100">
        <v>71</v>
      </c>
      <c r="D106" s="115">
        <v>13.81</v>
      </c>
      <c r="E106" s="98">
        <v>980.51</v>
      </c>
      <c r="F106" s="101" t="s">
        <v>12</v>
      </c>
    </row>
    <row r="107" spans="2:6" ht="12.5">
      <c r="B107" s="114">
        <v>45425.682476851849</v>
      </c>
      <c r="C107" s="100">
        <v>60</v>
      </c>
      <c r="D107" s="115">
        <v>13.81</v>
      </c>
      <c r="E107" s="98">
        <v>828.6</v>
      </c>
      <c r="F107" s="101" t="s">
        <v>12</v>
      </c>
    </row>
    <row r="108" spans="2:6" ht="12.5">
      <c r="B108" s="114">
        <v>45425.682476851849</v>
      </c>
      <c r="C108" s="100">
        <v>419</v>
      </c>
      <c r="D108" s="115">
        <v>13.81</v>
      </c>
      <c r="E108" s="98">
        <v>5786.39</v>
      </c>
      <c r="F108" s="101" t="s">
        <v>12</v>
      </c>
    </row>
    <row r="109" spans="2:6" ht="12.5">
      <c r="B109" s="114">
        <v>45425.683877314812</v>
      </c>
      <c r="C109" s="100">
        <v>302</v>
      </c>
      <c r="D109" s="115">
        <v>13.79</v>
      </c>
      <c r="E109" s="98">
        <v>4164.58</v>
      </c>
      <c r="F109" s="101" t="s">
        <v>12</v>
      </c>
    </row>
    <row r="110" spans="2:6" ht="12.5">
      <c r="B110" s="114">
        <v>45425.683877314812</v>
      </c>
      <c r="C110" s="100">
        <v>302</v>
      </c>
      <c r="D110" s="115">
        <v>13.79</v>
      </c>
      <c r="E110" s="98">
        <v>4164.58</v>
      </c>
      <c r="F110" s="101" t="s">
        <v>12</v>
      </c>
    </row>
    <row r="111" spans="2:6" ht="12.5">
      <c r="B111" s="114">
        <v>45425.689375000002</v>
      </c>
      <c r="C111" s="100">
        <v>487</v>
      </c>
      <c r="D111" s="115">
        <v>13.77</v>
      </c>
      <c r="E111" s="98">
        <v>6705.99</v>
      </c>
      <c r="F111" s="101" t="s">
        <v>12</v>
      </c>
    </row>
    <row r="112" spans="2:6" ht="12.5">
      <c r="B112" s="114">
        <v>45425.695150462961</v>
      </c>
      <c r="C112" s="100">
        <v>480</v>
      </c>
      <c r="D112" s="115">
        <v>13.78</v>
      </c>
      <c r="E112" s="98">
        <v>6614.4</v>
      </c>
      <c r="F112" s="101" t="s">
        <v>12</v>
      </c>
    </row>
    <row r="113" spans="2:6" ht="12.5">
      <c r="B113" s="114">
        <v>45425.700277777774</v>
      </c>
      <c r="C113" s="100">
        <v>513</v>
      </c>
      <c r="D113" s="115">
        <v>13.79</v>
      </c>
      <c r="E113" s="98">
        <v>7074.2699999999995</v>
      </c>
      <c r="F113" s="101" t="s">
        <v>12</v>
      </c>
    </row>
    <row r="114" spans="2:6" ht="12.5">
      <c r="B114" s="114">
        <v>45425.700277777774</v>
      </c>
      <c r="C114" s="100">
        <v>517</v>
      </c>
      <c r="D114" s="115">
        <v>13.79</v>
      </c>
      <c r="E114" s="98">
        <v>7129.4299999999994</v>
      </c>
      <c r="F114" s="101" t="s">
        <v>12</v>
      </c>
    </row>
    <row r="115" spans="2:6" ht="12.5">
      <c r="B115" s="114">
        <v>45425.710150462961</v>
      </c>
      <c r="C115" s="100">
        <v>54</v>
      </c>
      <c r="D115" s="115">
        <v>13.78</v>
      </c>
      <c r="E115" s="98">
        <v>744.12</v>
      </c>
      <c r="F115" s="101" t="s">
        <v>12</v>
      </c>
    </row>
    <row r="116" spans="2:6" ht="12.5">
      <c r="B116" s="114">
        <v>45425.710150462961</v>
      </c>
      <c r="C116" s="100">
        <v>510</v>
      </c>
      <c r="D116" s="115">
        <v>13.78</v>
      </c>
      <c r="E116" s="98">
        <v>7027.7999999999993</v>
      </c>
      <c r="F116" s="101" t="s">
        <v>12</v>
      </c>
    </row>
    <row r="117" spans="2:6" ht="12.5">
      <c r="B117" s="114">
        <v>45425.710150462961</v>
      </c>
      <c r="C117" s="100">
        <v>456</v>
      </c>
      <c r="D117" s="115">
        <v>13.78</v>
      </c>
      <c r="E117" s="98">
        <v>6283.6799999999994</v>
      </c>
      <c r="F117" s="101" t="s">
        <v>12</v>
      </c>
    </row>
    <row r="118" spans="2:6" ht="12.5">
      <c r="B118" s="114">
        <v>45425.710150462961</v>
      </c>
      <c r="C118" s="100">
        <v>608</v>
      </c>
      <c r="D118" s="115">
        <v>13.78</v>
      </c>
      <c r="E118" s="98">
        <v>8378.24</v>
      </c>
      <c r="F118" s="101" t="s">
        <v>12</v>
      </c>
    </row>
    <row r="119" spans="2:6" ht="12.5">
      <c r="B119" s="114">
        <v>45425.714537037034</v>
      </c>
      <c r="C119" s="100">
        <v>592</v>
      </c>
      <c r="D119" s="115">
        <v>13.76</v>
      </c>
      <c r="E119" s="98">
        <v>8145.92</v>
      </c>
      <c r="F119" s="101" t="s">
        <v>12</v>
      </c>
    </row>
    <row r="120" spans="2:6" ht="12.5">
      <c r="B120" s="114">
        <v>45425.722187500003</v>
      </c>
      <c r="C120" s="100">
        <v>294</v>
      </c>
      <c r="D120" s="115">
        <v>13.76</v>
      </c>
      <c r="E120" s="98">
        <v>4045.44</v>
      </c>
      <c r="F120" s="101" t="s">
        <v>12</v>
      </c>
    </row>
    <row r="121" spans="2:6" ht="12.5">
      <c r="B121" s="114">
        <v>45425.722187500003</v>
      </c>
      <c r="C121" s="100">
        <v>115</v>
      </c>
      <c r="D121" s="115">
        <v>13.76</v>
      </c>
      <c r="E121" s="98">
        <v>1582.3999999999999</v>
      </c>
      <c r="F121" s="101" t="s">
        <v>12</v>
      </c>
    </row>
    <row r="122" spans="2:6" ht="12.5">
      <c r="B122" s="114">
        <v>45425.722187500003</v>
      </c>
      <c r="C122" s="100">
        <v>53</v>
      </c>
      <c r="D122" s="115">
        <v>13.76</v>
      </c>
      <c r="E122" s="98">
        <v>729.28</v>
      </c>
      <c r="F122" s="101" t="s">
        <v>12</v>
      </c>
    </row>
    <row r="123" spans="2:6" ht="12.5">
      <c r="B123" s="114">
        <v>45425.722187500003</v>
      </c>
      <c r="C123" s="100">
        <v>165</v>
      </c>
      <c r="D123" s="115">
        <v>13.76</v>
      </c>
      <c r="E123" s="98">
        <v>2270.4</v>
      </c>
      <c r="F123" s="101" t="s">
        <v>12</v>
      </c>
    </row>
    <row r="124" spans="2:6" ht="12.5">
      <c r="B124" s="114">
        <v>45425.722187500003</v>
      </c>
      <c r="C124" s="100">
        <v>22</v>
      </c>
      <c r="D124" s="115">
        <v>13.76</v>
      </c>
      <c r="E124" s="98">
        <v>302.71999999999997</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5845-CEF1-4C73-BA8F-DFB69376DE4D}">
  <sheetPr codeName="Sheet5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45422</v>
      </c>
      <c r="C15" s="83">
        <f>SUMIF(F20:F5000,F15,C20:C5000)</f>
        <v>42500</v>
      </c>
      <c r="D15" s="84">
        <f>E15/C15</f>
        <v>14.108749882352944</v>
      </c>
      <c r="E15" s="84">
        <f>SUMIF(F20:F5000,F15,E20:E5000)</f>
        <v>599621.87000000011</v>
      </c>
      <c r="F15" s="85" t="s">
        <v>12</v>
      </c>
    </row>
    <row r="16" spans="2:10">
      <c r="B16" s="82">
        <v>45422</v>
      </c>
      <c r="C16" s="83">
        <f>SUMIF(F20:F5001,F16,C20:C5001)</f>
        <v>0</v>
      </c>
      <c r="D16" s="84">
        <v>0</v>
      </c>
      <c r="E16" s="84">
        <f>SUMIF(F20:F5001,F16,E20:E5001)</f>
        <v>0</v>
      </c>
      <c r="F16" s="85" t="s">
        <v>22</v>
      </c>
    </row>
    <row r="17" spans="2:12" ht="12.5">
      <c r="B17" s="82">
        <v>45422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45422.38380787037</v>
      </c>
      <c r="C20" s="100">
        <v>7</v>
      </c>
      <c r="D20" s="115">
        <v>14.27</v>
      </c>
      <c r="E20" s="98">
        <v>99.89</v>
      </c>
      <c r="F20" s="101" t="s">
        <v>12</v>
      </c>
      <c r="G20" s="116"/>
      <c r="H20" s="113"/>
      <c r="I20" s="113"/>
      <c r="J20" s="113"/>
      <c r="K20" s="113"/>
    </row>
    <row r="21" spans="2:12" ht="12.5">
      <c r="B21" s="114">
        <v>45422.384085648147</v>
      </c>
      <c r="C21" s="100">
        <v>243</v>
      </c>
      <c r="D21" s="115">
        <v>14.27</v>
      </c>
      <c r="E21" s="98">
        <v>3467.6099999999997</v>
      </c>
      <c r="F21" s="94" t="s">
        <v>12</v>
      </c>
    </row>
    <row r="22" spans="2:12" ht="12.5">
      <c r="B22" s="114">
        <v>45422.405150462961</v>
      </c>
      <c r="C22" s="100">
        <v>508</v>
      </c>
      <c r="D22" s="115">
        <v>14.26</v>
      </c>
      <c r="E22" s="98">
        <v>7244.08</v>
      </c>
      <c r="F22" s="94" t="s">
        <v>12</v>
      </c>
    </row>
    <row r="23" spans="2:12" ht="12.5">
      <c r="B23" s="114">
        <v>45422.405150462961</v>
      </c>
      <c r="C23" s="100">
        <v>225</v>
      </c>
      <c r="D23" s="115">
        <v>14.26</v>
      </c>
      <c r="E23" s="98">
        <v>3208.5</v>
      </c>
      <c r="F23" s="101" t="s">
        <v>12</v>
      </c>
    </row>
    <row r="24" spans="2:12" ht="12.5">
      <c r="B24" s="114">
        <v>45422.407430555555</v>
      </c>
      <c r="C24" s="100">
        <v>258</v>
      </c>
      <c r="D24" s="115">
        <v>14.25</v>
      </c>
      <c r="E24" s="98">
        <v>3676.5</v>
      </c>
      <c r="F24" s="101" t="s">
        <v>12</v>
      </c>
    </row>
    <row r="25" spans="2:12" ht="12.5">
      <c r="B25" s="114">
        <v>45422.41033564815</v>
      </c>
      <c r="C25" s="100">
        <v>187</v>
      </c>
      <c r="D25" s="115">
        <v>14.25</v>
      </c>
      <c r="E25" s="98">
        <v>2664.75</v>
      </c>
      <c r="F25" s="101" t="s">
        <v>12</v>
      </c>
    </row>
    <row r="26" spans="2:12" ht="12.5">
      <c r="B26" s="114">
        <v>45422.41033564815</v>
      </c>
      <c r="C26" s="100">
        <v>263</v>
      </c>
      <c r="D26" s="115">
        <v>14.25</v>
      </c>
      <c r="E26" s="98">
        <v>3747.75</v>
      </c>
      <c r="F26" s="101" t="s">
        <v>12</v>
      </c>
    </row>
    <row r="27" spans="2:12" ht="12.5">
      <c r="B27" s="114">
        <v>45422.417256944442</v>
      </c>
      <c r="C27" s="100">
        <v>960</v>
      </c>
      <c r="D27" s="115">
        <v>14.22</v>
      </c>
      <c r="E27" s="98">
        <v>13651.2</v>
      </c>
      <c r="F27" s="101" t="s">
        <v>12</v>
      </c>
    </row>
    <row r="28" spans="2:12" ht="12.5">
      <c r="B28" s="114">
        <v>45422.417858796296</v>
      </c>
      <c r="C28" s="100">
        <v>228</v>
      </c>
      <c r="D28" s="115">
        <v>14.22</v>
      </c>
      <c r="E28" s="98">
        <v>3242.1600000000003</v>
      </c>
      <c r="F28" s="101" t="s">
        <v>12</v>
      </c>
    </row>
    <row r="29" spans="2:12" ht="12.5">
      <c r="B29" s="114">
        <v>45422.417858796296</v>
      </c>
      <c r="C29" s="100">
        <v>468</v>
      </c>
      <c r="D29" s="115">
        <v>14.22</v>
      </c>
      <c r="E29" s="98">
        <v>6654.96</v>
      </c>
      <c r="F29" s="101" t="s">
        <v>12</v>
      </c>
    </row>
    <row r="30" spans="2:12" ht="12.5">
      <c r="B30" s="114">
        <v>45422.417858796296</v>
      </c>
      <c r="C30" s="100">
        <v>5</v>
      </c>
      <c r="D30" s="115">
        <v>14.22</v>
      </c>
      <c r="E30" s="98">
        <v>71.100000000000009</v>
      </c>
      <c r="F30" s="101" t="s">
        <v>12</v>
      </c>
    </row>
    <row r="31" spans="2:12" ht="12.5">
      <c r="B31" s="114">
        <v>45422.432106481479</v>
      </c>
      <c r="C31" s="100">
        <v>694</v>
      </c>
      <c r="D31" s="115">
        <v>14.23</v>
      </c>
      <c r="E31" s="98">
        <v>9875.6200000000008</v>
      </c>
      <c r="F31" s="101" t="s">
        <v>12</v>
      </c>
    </row>
    <row r="32" spans="2:12" ht="12.5">
      <c r="B32" s="114">
        <v>45422.438796296294</v>
      </c>
      <c r="C32" s="100">
        <v>643</v>
      </c>
      <c r="D32" s="115">
        <v>14.23</v>
      </c>
      <c r="E32" s="98">
        <v>9149.89</v>
      </c>
      <c r="F32" s="101" t="s">
        <v>12</v>
      </c>
    </row>
    <row r="33" spans="2:6" ht="12.5">
      <c r="B33" s="114">
        <v>45422.45071759259</v>
      </c>
      <c r="C33" s="100">
        <v>631</v>
      </c>
      <c r="D33" s="115">
        <v>14.2</v>
      </c>
      <c r="E33" s="98">
        <v>8960.1999999999989</v>
      </c>
      <c r="F33" s="101" t="s">
        <v>12</v>
      </c>
    </row>
    <row r="34" spans="2:6" ht="12.5">
      <c r="B34" s="114">
        <v>45422.452233796299</v>
      </c>
      <c r="C34" s="100">
        <v>601</v>
      </c>
      <c r="D34" s="115">
        <v>14.19</v>
      </c>
      <c r="E34" s="98">
        <v>8528.19</v>
      </c>
      <c r="F34" s="101" t="s">
        <v>12</v>
      </c>
    </row>
    <row r="35" spans="2:6" ht="12.5">
      <c r="B35" s="114">
        <v>45422.463067129633</v>
      </c>
      <c r="C35" s="100">
        <v>696</v>
      </c>
      <c r="D35" s="115">
        <v>14.19</v>
      </c>
      <c r="E35" s="98">
        <v>9876.24</v>
      </c>
      <c r="F35" s="101" t="s">
        <v>12</v>
      </c>
    </row>
    <row r="36" spans="2:6" ht="12.5">
      <c r="B36" s="114">
        <v>45422.479085648149</v>
      </c>
      <c r="C36" s="100">
        <v>78</v>
      </c>
      <c r="D36" s="115">
        <v>14.18</v>
      </c>
      <c r="E36" s="98">
        <v>1106.04</v>
      </c>
      <c r="F36" s="101" t="s">
        <v>12</v>
      </c>
    </row>
    <row r="37" spans="2:6" ht="12.5">
      <c r="B37" s="114">
        <v>45422.479085648149</v>
      </c>
      <c r="C37" s="100">
        <v>526</v>
      </c>
      <c r="D37" s="115">
        <v>14.18</v>
      </c>
      <c r="E37" s="98">
        <v>7458.68</v>
      </c>
      <c r="F37" s="101" t="s">
        <v>12</v>
      </c>
    </row>
    <row r="38" spans="2:6" ht="12.5">
      <c r="B38" s="114">
        <v>45422.479085648149</v>
      </c>
      <c r="C38" s="100">
        <v>66</v>
      </c>
      <c r="D38" s="115">
        <v>14.18</v>
      </c>
      <c r="E38" s="98">
        <v>935.88</v>
      </c>
      <c r="F38" s="101" t="s">
        <v>12</v>
      </c>
    </row>
    <row r="39" spans="2:6" ht="12.5">
      <c r="B39" s="114">
        <v>45422.485821759263</v>
      </c>
      <c r="C39" s="100">
        <v>500</v>
      </c>
      <c r="D39" s="115">
        <v>14.17</v>
      </c>
      <c r="E39" s="98">
        <v>7085</v>
      </c>
      <c r="F39" s="101" t="s">
        <v>12</v>
      </c>
    </row>
    <row r="40" spans="2:6" ht="12.5">
      <c r="B40" s="114">
        <v>45422.496180555558</v>
      </c>
      <c r="C40" s="100">
        <v>121</v>
      </c>
      <c r="D40" s="115">
        <v>14.17</v>
      </c>
      <c r="E40" s="98">
        <v>1714.57</v>
      </c>
      <c r="F40" s="101" t="s">
        <v>12</v>
      </c>
    </row>
    <row r="41" spans="2:6" ht="12.5">
      <c r="B41" s="114">
        <v>45422.499606481484</v>
      </c>
      <c r="C41" s="100">
        <v>201</v>
      </c>
      <c r="D41" s="115">
        <v>14.17</v>
      </c>
      <c r="E41" s="98">
        <v>2848.17</v>
      </c>
      <c r="F41" s="101" t="s">
        <v>12</v>
      </c>
    </row>
    <row r="42" spans="2:6" ht="12.5">
      <c r="B42" s="114">
        <v>45422.517094907409</v>
      </c>
      <c r="C42" s="100">
        <v>255</v>
      </c>
      <c r="D42" s="115">
        <v>14.17</v>
      </c>
      <c r="E42" s="98">
        <v>3613.35</v>
      </c>
      <c r="F42" s="101" t="s">
        <v>12</v>
      </c>
    </row>
    <row r="43" spans="2:6" ht="12.5">
      <c r="B43" s="114">
        <v>45422.520046296297</v>
      </c>
      <c r="C43" s="100">
        <v>676</v>
      </c>
      <c r="D43" s="115">
        <v>14.17</v>
      </c>
      <c r="E43" s="98">
        <v>9578.92</v>
      </c>
      <c r="F43" s="101" t="s">
        <v>12</v>
      </c>
    </row>
    <row r="44" spans="2:6" ht="12.5">
      <c r="B44" s="114">
        <v>45422.520046296297</v>
      </c>
      <c r="C44" s="100">
        <v>127</v>
      </c>
      <c r="D44" s="115">
        <v>14.17</v>
      </c>
      <c r="E44" s="98">
        <v>1799.59</v>
      </c>
      <c r="F44" s="101" t="s">
        <v>12</v>
      </c>
    </row>
    <row r="45" spans="2:6" ht="12.5">
      <c r="B45" s="114">
        <v>45422.540358796294</v>
      </c>
      <c r="C45" s="100">
        <v>707</v>
      </c>
      <c r="D45" s="115">
        <v>14.16</v>
      </c>
      <c r="E45" s="98">
        <v>10011.120000000001</v>
      </c>
      <c r="F45" s="101" t="s">
        <v>12</v>
      </c>
    </row>
    <row r="46" spans="2:6" ht="12.5">
      <c r="B46" s="114">
        <v>45422.541481481479</v>
      </c>
      <c r="C46" s="100">
        <v>628</v>
      </c>
      <c r="D46" s="115">
        <v>14.15</v>
      </c>
      <c r="E46" s="98">
        <v>8886.2000000000007</v>
      </c>
      <c r="F46" s="101" t="s">
        <v>12</v>
      </c>
    </row>
    <row r="47" spans="2:6" ht="12.5">
      <c r="B47" s="114">
        <v>45422.549050925925</v>
      </c>
      <c r="C47" s="100">
        <v>550</v>
      </c>
      <c r="D47" s="115">
        <v>14.12</v>
      </c>
      <c r="E47" s="98">
        <v>7766</v>
      </c>
      <c r="F47" s="101" t="s">
        <v>12</v>
      </c>
    </row>
    <row r="48" spans="2:6" ht="12.5">
      <c r="B48" s="114">
        <v>45422.555578703701</v>
      </c>
      <c r="C48" s="100">
        <v>663</v>
      </c>
      <c r="D48" s="115">
        <v>14.12</v>
      </c>
      <c r="E48" s="98">
        <v>9361.56</v>
      </c>
      <c r="F48" s="101" t="s">
        <v>12</v>
      </c>
    </row>
    <row r="49" spans="2:6" ht="12.5">
      <c r="B49" s="114">
        <v>45422.583148148151</v>
      </c>
      <c r="C49" s="100">
        <v>17</v>
      </c>
      <c r="D49" s="115">
        <v>14.13</v>
      </c>
      <c r="E49" s="98">
        <v>240.21</v>
      </c>
      <c r="F49" s="101" t="s">
        <v>12</v>
      </c>
    </row>
    <row r="50" spans="2:6" ht="12.5">
      <c r="B50" s="114">
        <v>45422.583148148151</v>
      </c>
      <c r="C50" s="100">
        <v>683</v>
      </c>
      <c r="D50" s="115">
        <v>14.13</v>
      </c>
      <c r="E50" s="98">
        <v>9650.7900000000009</v>
      </c>
      <c r="F50" s="101" t="s">
        <v>12</v>
      </c>
    </row>
    <row r="51" spans="2:6" ht="12.5">
      <c r="B51" s="114">
        <v>45422.591053240743</v>
      </c>
      <c r="C51" s="100">
        <v>429</v>
      </c>
      <c r="D51" s="115">
        <v>14.12</v>
      </c>
      <c r="E51" s="98">
        <v>6057.48</v>
      </c>
      <c r="F51" s="101" t="s">
        <v>12</v>
      </c>
    </row>
    <row r="52" spans="2:6" ht="12.5">
      <c r="B52" s="114">
        <v>45422.599664351852</v>
      </c>
      <c r="C52" s="100">
        <v>330</v>
      </c>
      <c r="D52" s="115">
        <v>14.13</v>
      </c>
      <c r="E52" s="98">
        <v>4662.9000000000005</v>
      </c>
      <c r="F52" s="101" t="s">
        <v>12</v>
      </c>
    </row>
    <row r="53" spans="2:6" ht="12.5">
      <c r="B53" s="114">
        <v>45422.599664351852</v>
      </c>
      <c r="C53" s="100">
        <v>264</v>
      </c>
      <c r="D53" s="115">
        <v>14.13</v>
      </c>
      <c r="E53" s="98">
        <v>3730.32</v>
      </c>
      <c r="F53" s="101" t="s">
        <v>12</v>
      </c>
    </row>
    <row r="54" spans="2:6" ht="12.5">
      <c r="B54" s="114">
        <v>45422.609571759262</v>
      </c>
      <c r="C54" s="100">
        <v>390</v>
      </c>
      <c r="D54" s="115">
        <v>14.13</v>
      </c>
      <c r="E54" s="98">
        <v>5510.7000000000007</v>
      </c>
      <c r="F54" s="101" t="s">
        <v>12</v>
      </c>
    </row>
    <row r="55" spans="2:6" ht="12.5">
      <c r="B55" s="114">
        <v>45422.61215277778</v>
      </c>
      <c r="C55" s="100">
        <v>603</v>
      </c>
      <c r="D55" s="115">
        <v>14.13</v>
      </c>
      <c r="E55" s="98">
        <v>8520.3900000000012</v>
      </c>
      <c r="F55" s="101" t="s">
        <v>12</v>
      </c>
    </row>
    <row r="56" spans="2:6" ht="12.5">
      <c r="B56" s="114">
        <v>45422.614849537036</v>
      </c>
      <c r="C56" s="100">
        <v>7</v>
      </c>
      <c r="D56" s="115">
        <v>14.13</v>
      </c>
      <c r="E56" s="98">
        <v>98.910000000000011</v>
      </c>
      <c r="F56" s="101" t="s">
        <v>12</v>
      </c>
    </row>
    <row r="57" spans="2:6" ht="12.5">
      <c r="B57" s="114">
        <v>45422.630914351852</v>
      </c>
      <c r="C57" s="100">
        <v>260</v>
      </c>
      <c r="D57" s="115">
        <v>14.13</v>
      </c>
      <c r="E57" s="98">
        <v>3673.8</v>
      </c>
      <c r="F57" s="101" t="s">
        <v>12</v>
      </c>
    </row>
    <row r="58" spans="2:6" ht="12.5">
      <c r="B58" s="114">
        <v>45422.633993055555</v>
      </c>
      <c r="C58" s="100">
        <v>267</v>
      </c>
      <c r="D58" s="115">
        <v>14.13</v>
      </c>
      <c r="E58" s="98">
        <v>3772.71</v>
      </c>
      <c r="F58" s="101" t="s">
        <v>12</v>
      </c>
    </row>
    <row r="59" spans="2:6" ht="12.5">
      <c r="B59" s="114">
        <v>45422.634456018517</v>
      </c>
      <c r="C59" s="100">
        <v>162</v>
      </c>
      <c r="D59" s="115">
        <v>14.13</v>
      </c>
      <c r="E59" s="98">
        <v>2289.06</v>
      </c>
      <c r="F59" s="101" t="s">
        <v>12</v>
      </c>
    </row>
    <row r="60" spans="2:6" ht="12.5">
      <c r="B60" s="114">
        <v>45422.635057870371</v>
      </c>
      <c r="C60" s="100">
        <v>109</v>
      </c>
      <c r="D60" s="115">
        <v>14.13</v>
      </c>
      <c r="E60" s="98">
        <v>1540.17</v>
      </c>
      <c r="F60" s="101" t="s">
        <v>12</v>
      </c>
    </row>
    <row r="61" spans="2:6" ht="12.5">
      <c r="B61" s="114">
        <v>45422.635057870371</v>
      </c>
      <c r="C61" s="100">
        <v>37</v>
      </c>
      <c r="D61" s="115">
        <v>14.13</v>
      </c>
      <c r="E61" s="98">
        <v>522.81000000000006</v>
      </c>
      <c r="F61" s="101" t="s">
        <v>12</v>
      </c>
    </row>
    <row r="62" spans="2:6" ht="12.5">
      <c r="B62" s="114">
        <v>45422.635520833333</v>
      </c>
      <c r="C62" s="100">
        <v>162</v>
      </c>
      <c r="D62" s="115">
        <v>14.13</v>
      </c>
      <c r="E62" s="98">
        <v>2289.06</v>
      </c>
      <c r="F62" s="101" t="s">
        <v>12</v>
      </c>
    </row>
    <row r="63" spans="2:6" ht="12.5">
      <c r="B63" s="114">
        <v>45422.635613425926</v>
      </c>
      <c r="C63" s="100">
        <v>162</v>
      </c>
      <c r="D63" s="115">
        <v>14.13</v>
      </c>
      <c r="E63" s="98">
        <v>2289.06</v>
      </c>
      <c r="F63" s="101" t="s">
        <v>12</v>
      </c>
    </row>
    <row r="64" spans="2:6" ht="12.5">
      <c r="B64" s="114">
        <v>45422.635833333334</v>
      </c>
      <c r="C64" s="100">
        <v>93</v>
      </c>
      <c r="D64" s="115">
        <v>14.13</v>
      </c>
      <c r="E64" s="98">
        <v>1314.0900000000001</v>
      </c>
      <c r="F64" s="101" t="s">
        <v>12</v>
      </c>
    </row>
    <row r="65" spans="2:6" ht="12.5">
      <c r="B65" s="114">
        <v>45422.635833333334</v>
      </c>
      <c r="C65" s="100">
        <v>24</v>
      </c>
      <c r="D65" s="115">
        <v>14.13</v>
      </c>
      <c r="E65" s="98">
        <v>339.12</v>
      </c>
      <c r="F65" s="101" t="s">
        <v>12</v>
      </c>
    </row>
    <row r="66" spans="2:6" ht="12.5">
      <c r="B66" s="114">
        <v>45422.635833333334</v>
      </c>
      <c r="C66" s="100">
        <v>597</v>
      </c>
      <c r="D66" s="115">
        <v>14.13</v>
      </c>
      <c r="E66" s="98">
        <v>8435.61</v>
      </c>
      <c r="F66" s="101" t="s">
        <v>12</v>
      </c>
    </row>
    <row r="67" spans="2:6" ht="12.5">
      <c r="B67" s="114">
        <v>45422.645868055559</v>
      </c>
      <c r="C67" s="100">
        <v>692</v>
      </c>
      <c r="D67" s="115">
        <v>14.12</v>
      </c>
      <c r="E67" s="98">
        <v>9771.0399999999991</v>
      </c>
      <c r="F67" s="101" t="s">
        <v>12</v>
      </c>
    </row>
    <row r="68" spans="2:6" ht="12.5">
      <c r="B68" s="114">
        <v>45422.65152777778</v>
      </c>
      <c r="C68" s="100">
        <v>692</v>
      </c>
      <c r="D68" s="115">
        <v>14.11</v>
      </c>
      <c r="E68" s="98">
        <v>9764.119999999999</v>
      </c>
      <c r="F68" s="101" t="s">
        <v>12</v>
      </c>
    </row>
    <row r="69" spans="2:6" ht="12.5">
      <c r="B69" s="114">
        <v>45422.652430555558</v>
      </c>
      <c r="C69" s="100">
        <v>116</v>
      </c>
      <c r="D69" s="115">
        <v>14.11</v>
      </c>
      <c r="E69" s="98">
        <v>1636.76</v>
      </c>
      <c r="F69" s="101" t="s">
        <v>12</v>
      </c>
    </row>
    <row r="70" spans="2:6" ht="12.5">
      <c r="B70" s="114">
        <v>45422.652430555558</v>
      </c>
      <c r="C70" s="100">
        <v>389</v>
      </c>
      <c r="D70" s="115">
        <v>14.11</v>
      </c>
      <c r="E70" s="98">
        <v>5488.79</v>
      </c>
      <c r="F70" s="101" t="s">
        <v>12</v>
      </c>
    </row>
    <row r="71" spans="2:6" ht="12.5">
      <c r="B71" s="114">
        <v>45422.652430555558</v>
      </c>
      <c r="C71" s="100">
        <v>995</v>
      </c>
      <c r="D71" s="115">
        <v>14.11</v>
      </c>
      <c r="E71" s="98">
        <v>14039.449999999999</v>
      </c>
      <c r="F71" s="101" t="s">
        <v>12</v>
      </c>
    </row>
    <row r="72" spans="2:6" ht="12.5">
      <c r="B72" s="114">
        <v>45422.652511574073</v>
      </c>
      <c r="C72" s="100">
        <v>92</v>
      </c>
      <c r="D72" s="115">
        <v>14.11</v>
      </c>
      <c r="E72" s="98">
        <v>1298.1199999999999</v>
      </c>
      <c r="F72" s="101" t="s">
        <v>12</v>
      </c>
    </row>
    <row r="73" spans="2:6" ht="12.5">
      <c r="B73" s="114">
        <v>45422.652511574073</v>
      </c>
      <c r="C73" s="100">
        <v>1246</v>
      </c>
      <c r="D73" s="115">
        <v>14.11</v>
      </c>
      <c r="E73" s="98">
        <v>17581.059999999998</v>
      </c>
      <c r="F73" s="101" t="s">
        <v>12</v>
      </c>
    </row>
    <row r="74" spans="2:6" ht="12.5">
      <c r="B74" s="114">
        <v>45422.652511574073</v>
      </c>
      <c r="C74" s="100">
        <v>162</v>
      </c>
      <c r="D74" s="115">
        <v>14.11</v>
      </c>
      <c r="E74" s="98">
        <v>2285.8199999999997</v>
      </c>
      <c r="F74" s="101" t="s">
        <v>12</v>
      </c>
    </row>
    <row r="75" spans="2:6" ht="12.5">
      <c r="B75" s="114">
        <v>45422.657384259262</v>
      </c>
      <c r="C75" s="100">
        <v>98</v>
      </c>
      <c r="D75" s="115">
        <v>14.11</v>
      </c>
      <c r="E75" s="98">
        <v>1382.78</v>
      </c>
      <c r="F75" s="101" t="s">
        <v>12</v>
      </c>
    </row>
    <row r="76" spans="2:6" ht="12.5">
      <c r="B76" s="114">
        <v>45422.658773148149</v>
      </c>
      <c r="C76" s="100">
        <v>57</v>
      </c>
      <c r="D76" s="115">
        <v>14.11</v>
      </c>
      <c r="E76" s="98">
        <v>804.27</v>
      </c>
      <c r="F76" s="101" t="s">
        <v>12</v>
      </c>
    </row>
    <row r="77" spans="2:6" ht="12.5">
      <c r="B77" s="114">
        <v>45422.658773148149</v>
      </c>
      <c r="C77" s="100">
        <v>668</v>
      </c>
      <c r="D77" s="115">
        <v>14.11</v>
      </c>
      <c r="E77" s="98">
        <v>9425.48</v>
      </c>
      <c r="F77" s="101" t="s">
        <v>12</v>
      </c>
    </row>
    <row r="78" spans="2:6" ht="12.5">
      <c r="B78" s="114">
        <v>45422.658773148149</v>
      </c>
      <c r="C78" s="100">
        <v>150</v>
      </c>
      <c r="D78" s="115">
        <v>14.11</v>
      </c>
      <c r="E78" s="98">
        <v>2116.5</v>
      </c>
      <c r="F78" s="101" t="s">
        <v>12</v>
      </c>
    </row>
    <row r="79" spans="2:6" ht="12.5">
      <c r="B79" s="114">
        <v>45422.658773148149</v>
      </c>
      <c r="C79" s="100">
        <v>620</v>
      </c>
      <c r="D79" s="115">
        <v>14.11</v>
      </c>
      <c r="E79" s="98">
        <v>8748.1999999999989</v>
      </c>
      <c r="F79" s="101" t="s">
        <v>12</v>
      </c>
    </row>
    <row r="80" spans="2:6" ht="12.5">
      <c r="B80" s="114">
        <v>45422.662430555552</v>
      </c>
      <c r="C80" s="100">
        <v>1024</v>
      </c>
      <c r="D80" s="115">
        <v>14.1</v>
      </c>
      <c r="E80" s="98">
        <v>14438.4</v>
      </c>
      <c r="F80" s="101" t="s">
        <v>12</v>
      </c>
    </row>
    <row r="81" spans="2:6" ht="12.5">
      <c r="B81" s="114">
        <v>45422.663668981484</v>
      </c>
      <c r="C81" s="100">
        <v>247</v>
      </c>
      <c r="D81" s="115">
        <v>14.1</v>
      </c>
      <c r="E81" s="98">
        <v>3482.7</v>
      </c>
      <c r="F81" s="101" t="s">
        <v>12</v>
      </c>
    </row>
    <row r="82" spans="2:6" ht="12.5">
      <c r="B82" s="114">
        <v>45422.663668981484</v>
      </c>
      <c r="C82" s="100">
        <v>383</v>
      </c>
      <c r="D82" s="115">
        <v>14.1</v>
      </c>
      <c r="E82" s="98">
        <v>5400.3</v>
      </c>
      <c r="F82" s="101" t="s">
        <v>12</v>
      </c>
    </row>
    <row r="83" spans="2:6" ht="12.5">
      <c r="B83" s="114">
        <v>45422.663668981484</v>
      </c>
      <c r="C83" s="100">
        <v>626</v>
      </c>
      <c r="D83" s="115">
        <v>14.1</v>
      </c>
      <c r="E83" s="98">
        <v>8826.6</v>
      </c>
      <c r="F83" s="101" t="s">
        <v>12</v>
      </c>
    </row>
    <row r="84" spans="2:6" ht="12.5">
      <c r="B84" s="114">
        <v>45422.663668981484</v>
      </c>
      <c r="C84" s="100">
        <v>488</v>
      </c>
      <c r="D84" s="115">
        <v>14.1</v>
      </c>
      <c r="E84" s="98">
        <v>6880.8</v>
      </c>
      <c r="F84" s="101" t="s">
        <v>12</v>
      </c>
    </row>
    <row r="85" spans="2:6" ht="12.5">
      <c r="B85" s="114">
        <v>45422.667303240742</v>
      </c>
      <c r="C85" s="100">
        <v>287</v>
      </c>
      <c r="D85" s="115">
        <v>14.08</v>
      </c>
      <c r="E85" s="98">
        <v>4040.96</v>
      </c>
      <c r="F85" s="101" t="s">
        <v>12</v>
      </c>
    </row>
    <row r="86" spans="2:6" ht="12.5">
      <c r="B86" s="114">
        <v>45422.667303240742</v>
      </c>
      <c r="C86" s="100">
        <v>391</v>
      </c>
      <c r="D86" s="115">
        <v>14.08</v>
      </c>
      <c r="E86" s="98">
        <v>5505.28</v>
      </c>
      <c r="F86" s="101" t="s">
        <v>12</v>
      </c>
    </row>
    <row r="87" spans="2:6" ht="12.5">
      <c r="B87" s="114">
        <v>45422.674351851849</v>
      </c>
      <c r="C87" s="100">
        <v>604</v>
      </c>
      <c r="D87" s="115">
        <v>14.08</v>
      </c>
      <c r="E87" s="98">
        <v>8504.32</v>
      </c>
      <c r="F87" s="101" t="s">
        <v>12</v>
      </c>
    </row>
    <row r="88" spans="2:6" ht="12.5">
      <c r="B88" s="114">
        <v>45422.674351851849</v>
      </c>
      <c r="C88" s="100">
        <v>692</v>
      </c>
      <c r="D88" s="115">
        <v>14.08</v>
      </c>
      <c r="E88" s="98">
        <v>9743.36</v>
      </c>
      <c r="F88" s="101" t="s">
        <v>12</v>
      </c>
    </row>
    <row r="89" spans="2:6" ht="12.5">
      <c r="B89" s="114">
        <v>45422.678495370368</v>
      </c>
      <c r="C89" s="100">
        <v>149</v>
      </c>
      <c r="D89" s="115">
        <v>14.08</v>
      </c>
      <c r="E89" s="98">
        <v>2097.92</v>
      </c>
      <c r="F89" s="101" t="s">
        <v>12</v>
      </c>
    </row>
    <row r="90" spans="2:6" ht="12.5">
      <c r="B90" s="114">
        <v>45422.678495370368</v>
      </c>
      <c r="C90" s="100">
        <v>670</v>
      </c>
      <c r="D90" s="115">
        <v>14.08</v>
      </c>
      <c r="E90" s="98">
        <v>9433.6</v>
      </c>
      <c r="F90" s="101" t="s">
        <v>12</v>
      </c>
    </row>
    <row r="91" spans="2:6" ht="12.5">
      <c r="B91" s="114">
        <v>45422.678495370368</v>
      </c>
      <c r="C91" s="100">
        <v>507</v>
      </c>
      <c r="D91" s="115">
        <v>14.08</v>
      </c>
      <c r="E91" s="98">
        <v>7138.56</v>
      </c>
      <c r="F91" s="101" t="s">
        <v>12</v>
      </c>
    </row>
    <row r="92" spans="2:6" ht="12.5">
      <c r="B92" s="114">
        <v>45422.679548611108</v>
      </c>
      <c r="C92" s="100">
        <v>698</v>
      </c>
      <c r="D92" s="115">
        <v>14.07</v>
      </c>
      <c r="E92" s="98">
        <v>9820.86</v>
      </c>
      <c r="F92" s="101" t="s">
        <v>12</v>
      </c>
    </row>
    <row r="93" spans="2:6" ht="12.5">
      <c r="B93" s="114">
        <v>45422.69085648148</v>
      </c>
      <c r="C93" s="100">
        <v>645</v>
      </c>
      <c r="D93" s="115">
        <v>14.08</v>
      </c>
      <c r="E93" s="98">
        <v>9081.6</v>
      </c>
      <c r="F93" s="101" t="s">
        <v>12</v>
      </c>
    </row>
    <row r="94" spans="2:6" ht="12.5">
      <c r="B94" s="114">
        <v>45422.69085648148</v>
      </c>
      <c r="C94" s="100">
        <v>646</v>
      </c>
      <c r="D94" s="115">
        <v>14.08</v>
      </c>
      <c r="E94" s="98">
        <v>9095.68</v>
      </c>
      <c r="F94" s="101" t="s">
        <v>12</v>
      </c>
    </row>
    <row r="95" spans="2:6" ht="12.5">
      <c r="B95" s="114">
        <v>45422.69085648148</v>
      </c>
      <c r="C95" s="100">
        <v>54</v>
      </c>
      <c r="D95" s="115">
        <v>14.08</v>
      </c>
      <c r="E95" s="98">
        <v>760.32</v>
      </c>
      <c r="F95" s="101" t="s">
        <v>12</v>
      </c>
    </row>
    <row r="96" spans="2:6" ht="12.5">
      <c r="B96" s="114">
        <v>45422.699537037035</v>
      </c>
      <c r="C96" s="100">
        <v>713</v>
      </c>
      <c r="D96" s="115">
        <v>14.07</v>
      </c>
      <c r="E96" s="98">
        <v>10031.91</v>
      </c>
      <c r="F96" s="101" t="s">
        <v>12</v>
      </c>
    </row>
    <row r="97" spans="2:6" ht="12.5">
      <c r="B97" s="114">
        <v>45422.699537037035</v>
      </c>
      <c r="C97" s="100">
        <v>596</v>
      </c>
      <c r="D97" s="115">
        <v>14.07</v>
      </c>
      <c r="E97" s="98">
        <v>8385.7199999999993</v>
      </c>
      <c r="F97" s="101" t="s">
        <v>12</v>
      </c>
    </row>
    <row r="98" spans="2:6" ht="12.5">
      <c r="B98" s="114">
        <v>45422.699537037035</v>
      </c>
      <c r="C98" s="100">
        <v>1100</v>
      </c>
      <c r="D98" s="115">
        <v>14.07</v>
      </c>
      <c r="E98" s="98">
        <v>15477</v>
      </c>
      <c r="F98" s="101" t="s">
        <v>12</v>
      </c>
    </row>
    <row r="99" spans="2:6" ht="12.5">
      <c r="B99" s="114">
        <v>45422.700902777775</v>
      </c>
      <c r="C99" s="100">
        <v>724</v>
      </c>
      <c r="D99" s="115">
        <v>14.06</v>
      </c>
      <c r="E99" s="98">
        <v>10179.44</v>
      </c>
      <c r="F99" s="101" t="s">
        <v>12</v>
      </c>
    </row>
    <row r="100" spans="2:6" ht="12.5">
      <c r="B100" s="114">
        <v>45422.700902777775</v>
      </c>
      <c r="C100" s="100">
        <v>664</v>
      </c>
      <c r="D100" s="115">
        <v>14.06</v>
      </c>
      <c r="E100" s="98">
        <v>9335.84</v>
      </c>
      <c r="F100" s="101" t="s">
        <v>12</v>
      </c>
    </row>
    <row r="101" spans="2:6" ht="12.5">
      <c r="B101" s="114">
        <v>45422.700902777775</v>
      </c>
      <c r="C101" s="100">
        <v>13</v>
      </c>
      <c r="D101" s="115">
        <v>14.06</v>
      </c>
      <c r="E101" s="98">
        <v>182.78</v>
      </c>
      <c r="F101" s="101" t="s">
        <v>12</v>
      </c>
    </row>
    <row r="102" spans="2:6" ht="12.5">
      <c r="B102" s="114">
        <v>45422.706608796296</v>
      </c>
      <c r="C102" s="100">
        <v>598</v>
      </c>
      <c r="D102" s="115">
        <v>14.05</v>
      </c>
      <c r="E102" s="98">
        <v>8401.9</v>
      </c>
      <c r="F102" s="101" t="s">
        <v>12</v>
      </c>
    </row>
    <row r="103" spans="2:6" ht="12.5">
      <c r="B103" s="114">
        <v>45422.706608796296</v>
      </c>
      <c r="C103" s="100">
        <v>472</v>
      </c>
      <c r="D103" s="115">
        <v>14.05</v>
      </c>
      <c r="E103" s="98">
        <v>6631.6</v>
      </c>
      <c r="F103" s="101" t="s">
        <v>12</v>
      </c>
    </row>
    <row r="104" spans="2:6" ht="12.5">
      <c r="B104" s="114">
        <v>45422.706608796296</v>
      </c>
      <c r="C104" s="100">
        <v>152</v>
      </c>
      <c r="D104" s="115">
        <v>14.05</v>
      </c>
      <c r="E104" s="98">
        <v>2135.6</v>
      </c>
      <c r="F104" s="101" t="s">
        <v>12</v>
      </c>
    </row>
    <row r="105" spans="2:6" ht="12.5">
      <c r="B105" s="114">
        <v>45422.706666666665</v>
      </c>
      <c r="C105" s="100">
        <v>733</v>
      </c>
      <c r="D105" s="115">
        <v>14.04</v>
      </c>
      <c r="E105" s="98">
        <v>10291.32</v>
      </c>
      <c r="F105" s="101" t="s">
        <v>12</v>
      </c>
    </row>
    <row r="106" spans="2:6" ht="12.5">
      <c r="B106" s="114">
        <v>45422.706666666665</v>
      </c>
      <c r="C106" s="100">
        <v>57</v>
      </c>
      <c r="D106" s="115">
        <v>14.04</v>
      </c>
      <c r="E106" s="98">
        <v>800.28</v>
      </c>
      <c r="F106" s="101" t="s">
        <v>12</v>
      </c>
    </row>
    <row r="107" spans="2:6" ht="12.5">
      <c r="B107" s="114">
        <v>45422.710625</v>
      </c>
      <c r="C107" s="100">
        <v>448</v>
      </c>
      <c r="D107" s="115">
        <v>14.02</v>
      </c>
      <c r="E107" s="98">
        <v>6280.96</v>
      </c>
      <c r="F107" s="101" t="s">
        <v>12</v>
      </c>
    </row>
    <row r="108" spans="2:6" ht="12.5">
      <c r="B108" s="114">
        <v>45422.710625</v>
      </c>
      <c r="C108" s="100">
        <v>391</v>
      </c>
      <c r="D108" s="115">
        <v>14.02</v>
      </c>
      <c r="E108" s="98">
        <v>5481.82</v>
      </c>
      <c r="F108" s="101" t="s">
        <v>12</v>
      </c>
    </row>
    <row r="109" spans="2:6" ht="12.5">
      <c r="B109" s="114">
        <v>45422.711469907408</v>
      </c>
      <c r="C109" s="100">
        <v>563</v>
      </c>
      <c r="D109" s="115">
        <v>14.01</v>
      </c>
      <c r="E109" s="98">
        <v>7887.63</v>
      </c>
      <c r="F109" s="101" t="s">
        <v>12</v>
      </c>
    </row>
    <row r="110" spans="2:6" ht="12.5">
      <c r="B110" s="114">
        <v>45422.711469907408</v>
      </c>
      <c r="C110" s="100">
        <v>100</v>
      </c>
      <c r="D110" s="115">
        <v>14.01</v>
      </c>
      <c r="E110" s="98">
        <v>1401</v>
      </c>
      <c r="F110" s="101" t="s">
        <v>12</v>
      </c>
    </row>
    <row r="111" spans="2:6" ht="12.5">
      <c r="B111" s="114">
        <v>45422.711469907408</v>
      </c>
      <c r="C111" s="100">
        <v>25</v>
      </c>
      <c r="D111" s="115">
        <v>14.01</v>
      </c>
      <c r="E111" s="98">
        <v>350.25</v>
      </c>
      <c r="F111" s="101" t="s">
        <v>12</v>
      </c>
    </row>
    <row r="112" spans="2:6" ht="12.5">
      <c r="B112" s="114">
        <v>45422.718182870369</v>
      </c>
      <c r="C112" s="100">
        <v>1000</v>
      </c>
      <c r="D112" s="115">
        <v>14</v>
      </c>
      <c r="E112" s="98">
        <v>14000</v>
      </c>
      <c r="F112" s="101" t="s">
        <v>12</v>
      </c>
    </row>
    <row r="113" spans="2:6" ht="12.5">
      <c r="B113" s="114">
        <v>45422.718182870369</v>
      </c>
      <c r="C113" s="100">
        <v>461</v>
      </c>
      <c r="D113" s="115">
        <v>14</v>
      </c>
      <c r="E113" s="98">
        <v>6454</v>
      </c>
      <c r="F113" s="101" t="s">
        <v>12</v>
      </c>
    </row>
    <row r="114" spans="2:6" ht="12.5">
      <c r="B114" s="114">
        <v>45422.718182870369</v>
      </c>
      <c r="C114" s="100">
        <v>636</v>
      </c>
      <c r="D114" s="115">
        <v>14</v>
      </c>
      <c r="E114" s="98">
        <v>8904</v>
      </c>
      <c r="F114" s="101" t="s">
        <v>12</v>
      </c>
    </row>
    <row r="115" spans="2:6" ht="12.5">
      <c r="B115" s="114">
        <v>45422.718182870369</v>
      </c>
      <c r="C115" s="100">
        <v>229</v>
      </c>
      <c r="D115" s="115">
        <v>14</v>
      </c>
      <c r="E115" s="98">
        <v>3206</v>
      </c>
      <c r="F115" s="101" t="s">
        <v>12</v>
      </c>
    </row>
    <row r="116" spans="2:6" ht="12.5">
      <c r="B116" s="114">
        <v>45422.720150462963</v>
      </c>
      <c r="C116" s="100">
        <v>476</v>
      </c>
      <c r="D116" s="115">
        <v>14.01</v>
      </c>
      <c r="E116" s="98">
        <v>6668.76</v>
      </c>
      <c r="F116" s="101" t="s">
        <v>12</v>
      </c>
    </row>
    <row r="117" spans="2:6" ht="12.5">
      <c r="B117" s="114">
        <v>45422.720150462963</v>
      </c>
      <c r="C117" s="100">
        <v>145</v>
      </c>
      <c r="D117" s="115">
        <v>14.01</v>
      </c>
      <c r="E117" s="98">
        <v>2031.45</v>
      </c>
      <c r="F117" s="101" t="s">
        <v>12</v>
      </c>
    </row>
    <row r="118" spans="2:6" ht="12.5">
      <c r="B118" s="114">
        <v>45422.720150462963</v>
      </c>
      <c r="C118" s="100">
        <v>561</v>
      </c>
      <c r="D118" s="115">
        <v>14.01</v>
      </c>
      <c r="E118" s="98">
        <v>7859.61</v>
      </c>
      <c r="F118" s="101" t="s">
        <v>12</v>
      </c>
    </row>
    <row r="119" spans="2:6" ht="12.5">
      <c r="B119" s="114">
        <v>45422.72084490741</v>
      </c>
      <c r="C119" s="100">
        <v>104</v>
      </c>
      <c r="D119" s="115">
        <v>14.01</v>
      </c>
      <c r="E119" s="98">
        <v>1457.04</v>
      </c>
      <c r="F119" s="101" t="s">
        <v>12</v>
      </c>
    </row>
    <row r="120" spans="2:6" ht="12.5">
      <c r="B120" s="114">
        <v>45422.72084490741</v>
      </c>
      <c r="C120" s="100">
        <v>178</v>
      </c>
      <c r="D120" s="115">
        <v>14.01</v>
      </c>
      <c r="E120" s="98">
        <v>2493.7799999999997</v>
      </c>
      <c r="F120" s="101" t="s">
        <v>12</v>
      </c>
    </row>
    <row r="121" spans="2:6" ht="12.5">
      <c r="B121" s="114">
        <v>45422.721539351849</v>
      </c>
      <c r="C121" s="100">
        <v>162</v>
      </c>
      <c r="D121" s="115">
        <v>14.01</v>
      </c>
      <c r="E121" s="98">
        <v>2269.62</v>
      </c>
      <c r="F121" s="101" t="s">
        <v>12</v>
      </c>
    </row>
    <row r="122" spans="2:6" ht="12.5">
      <c r="B122" s="114">
        <v>45422.722245370373</v>
      </c>
      <c r="C122" s="100">
        <v>129</v>
      </c>
      <c r="D122" s="115">
        <v>14.01</v>
      </c>
      <c r="E122" s="98">
        <v>1807.29</v>
      </c>
      <c r="F122" s="101" t="s">
        <v>12</v>
      </c>
    </row>
    <row r="123" spans="2:6" ht="12.5">
      <c r="B123" s="114">
        <v>45422.722245370373</v>
      </c>
      <c r="C123" s="100">
        <v>171</v>
      </c>
      <c r="D123" s="115">
        <v>14.01</v>
      </c>
      <c r="E123" s="98">
        <v>2395.71</v>
      </c>
      <c r="F123" s="101" t="s">
        <v>12</v>
      </c>
    </row>
    <row r="124" spans="2:6" ht="12.5">
      <c r="B124" s="114">
        <v>45422.722754629627</v>
      </c>
      <c r="C124" s="100">
        <v>500</v>
      </c>
      <c r="D124" s="115">
        <v>14.01</v>
      </c>
      <c r="E124" s="98">
        <v>7005</v>
      </c>
      <c r="F124" s="101" t="s">
        <v>12</v>
      </c>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F3-BA9A-418D-BE49-758A09971FEE}">
  <sheetPr codeName="Sheet5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45421</v>
      </c>
      <c r="C15" s="83">
        <f>SUMIF(F20:F5000,F15,C20:C5000)</f>
        <v>27500</v>
      </c>
      <c r="D15" s="84">
        <f>E15/C15</f>
        <v>14.152307636363638</v>
      </c>
      <c r="E15" s="84">
        <f>SUMIF(F20:F5000,F15,E20:E5000)</f>
        <v>389188.46</v>
      </c>
      <c r="F15" s="85" t="s">
        <v>12</v>
      </c>
    </row>
    <row r="16" spans="2:10">
      <c r="B16" s="82">
        <v>45421</v>
      </c>
      <c r="C16" s="83">
        <f>SUMIF(F20:F5001,F16,C20:C5001)</f>
        <v>0</v>
      </c>
      <c r="D16" s="84">
        <v>0</v>
      </c>
      <c r="E16" s="84">
        <f>SUMIF(F20:F5001,F16,E20:E5001)</f>
        <v>0</v>
      </c>
      <c r="F16" s="85" t="s">
        <v>22</v>
      </c>
    </row>
    <row r="17" spans="2:12" ht="12.5">
      <c r="B17" s="82">
        <v>45421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45421.379976851851</v>
      </c>
      <c r="C20" s="100">
        <v>128</v>
      </c>
      <c r="D20" s="115">
        <v>14.19</v>
      </c>
      <c r="E20" s="98">
        <v>1816.32</v>
      </c>
      <c r="F20" s="101" t="s">
        <v>12</v>
      </c>
      <c r="G20" s="116"/>
      <c r="H20" s="113"/>
      <c r="I20" s="113"/>
      <c r="J20" s="113"/>
      <c r="K20" s="113"/>
    </row>
    <row r="21" spans="2:12" ht="12.5">
      <c r="B21" s="114">
        <v>45421.379976851851</v>
      </c>
      <c r="C21" s="100">
        <v>128</v>
      </c>
      <c r="D21" s="115">
        <v>14.19</v>
      </c>
      <c r="E21" s="98">
        <v>1816.32</v>
      </c>
      <c r="F21" s="94" t="s">
        <v>12</v>
      </c>
    </row>
    <row r="22" spans="2:12" ht="12.5">
      <c r="B22" s="114">
        <v>45421.379976851851</v>
      </c>
      <c r="C22" s="100">
        <v>77</v>
      </c>
      <c r="D22" s="115">
        <v>14.19</v>
      </c>
      <c r="E22" s="98">
        <v>1092.6299999999999</v>
      </c>
      <c r="F22" s="94" t="s">
        <v>12</v>
      </c>
    </row>
    <row r="23" spans="2:12" ht="12.5">
      <c r="B23" s="114">
        <v>45421.379976851851</v>
      </c>
      <c r="C23" s="100">
        <v>51</v>
      </c>
      <c r="D23" s="115">
        <v>14.19</v>
      </c>
      <c r="E23" s="98">
        <v>723.68999999999994</v>
      </c>
      <c r="F23" s="101" t="s">
        <v>12</v>
      </c>
    </row>
    <row r="24" spans="2:12" ht="12.5">
      <c r="B24" s="114">
        <v>45421.379976851851</v>
      </c>
      <c r="C24" s="100">
        <v>128</v>
      </c>
      <c r="D24" s="115">
        <v>14.19</v>
      </c>
      <c r="E24" s="98">
        <v>1816.32</v>
      </c>
      <c r="F24" s="101" t="s">
        <v>12</v>
      </c>
    </row>
    <row r="25" spans="2:12" ht="12.5">
      <c r="B25" s="114">
        <v>45421.379976851851</v>
      </c>
      <c r="C25" s="100">
        <v>132</v>
      </c>
      <c r="D25" s="115">
        <v>14.19</v>
      </c>
      <c r="E25" s="98">
        <v>1873.08</v>
      </c>
      <c r="F25" s="101" t="s">
        <v>12</v>
      </c>
    </row>
    <row r="26" spans="2:12" ht="12.5">
      <c r="B26" s="114">
        <v>45421.379976851851</v>
      </c>
      <c r="C26" s="100">
        <v>128</v>
      </c>
      <c r="D26" s="115">
        <v>14.19</v>
      </c>
      <c r="E26" s="98">
        <v>1816.32</v>
      </c>
      <c r="F26" s="101" t="s">
        <v>12</v>
      </c>
    </row>
    <row r="27" spans="2:12" ht="12.5">
      <c r="B27" s="114">
        <v>45421.38003472222</v>
      </c>
      <c r="C27" s="100">
        <v>100</v>
      </c>
      <c r="D27" s="115">
        <v>14.19</v>
      </c>
      <c r="E27" s="98">
        <v>1419</v>
      </c>
      <c r="F27" s="101" t="s">
        <v>12</v>
      </c>
    </row>
    <row r="28" spans="2:12" ht="12.5">
      <c r="B28" s="114">
        <v>45421.38003472222</v>
      </c>
      <c r="C28" s="100">
        <v>128</v>
      </c>
      <c r="D28" s="115">
        <v>14.19</v>
      </c>
      <c r="E28" s="98">
        <v>1816.32</v>
      </c>
      <c r="F28" s="101" t="s">
        <v>12</v>
      </c>
    </row>
    <row r="29" spans="2:12" ht="12.5">
      <c r="B29" s="114">
        <v>45421.380578703705</v>
      </c>
      <c r="C29" s="100">
        <v>244</v>
      </c>
      <c r="D29" s="115">
        <v>14.16</v>
      </c>
      <c r="E29" s="98">
        <v>3455.04</v>
      </c>
      <c r="F29" s="101" t="s">
        <v>12</v>
      </c>
    </row>
    <row r="30" spans="2:12" ht="12.5">
      <c r="B30" s="114">
        <v>45421.380578703705</v>
      </c>
      <c r="C30" s="100">
        <v>250</v>
      </c>
      <c r="D30" s="115">
        <v>14.16</v>
      </c>
      <c r="E30" s="98">
        <v>3540</v>
      </c>
      <c r="F30" s="101" t="s">
        <v>12</v>
      </c>
    </row>
    <row r="31" spans="2:12" ht="12.5">
      <c r="B31" s="114">
        <v>45421.380578703705</v>
      </c>
      <c r="C31" s="100">
        <v>6</v>
      </c>
      <c r="D31" s="115">
        <v>14.16</v>
      </c>
      <c r="E31" s="98">
        <v>84.960000000000008</v>
      </c>
      <c r="F31" s="101" t="s">
        <v>12</v>
      </c>
    </row>
    <row r="32" spans="2:12" ht="12.5">
      <c r="B32" s="114">
        <v>45421.380578703705</v>
      </c>
      <c r="C32" s="100">
        <v>250</v>
      </c>
      <c r="D32" s="115">
        <v>14.16</v>
      </c>
      <c r="E32" s="98">
        <v>3540</v>
      </c>
      <c r="F32" s="101" t="s">
        <v>12</v>
      </c>
    </row>
    <row r="33" spans="2:6" ht="12.5">
      <c r="B33" s="114">
        <v>45421.380578703705</v>
      </c>
      <c r="C33" s="100">
        <v>250</v>
      </c>
      <c r="D33" s="115">
        <v>14.16</v>
      </c>
      <c r="E33" s="98">
        <v>3540</v>
      </c>
      <c r="F33" s="101" t="s">
        <v>12</v>
      </c>
    </row>
    <row r="34" spans="2:6" ht="12.5">
      <c r="B34" s="114">
        <v>45421.396319444444</v>
      </c>
      <c r="C34" s="100">
        <v>763</v>
      </c>
      <c r="D34" s="115">
        <v>14.19</v>
      </c>
      <c r="E34" s="98">
        <v>10826.97</v>
      </c>
      <c r="F34" s="101" t="s">
        <v>12</v>
      </c>
    </row>
    <row r="35" spans="2:6" ht="12.5">
      <c r="B35" s="114">
        <v>45421.400960648149</v>
      </c>
      <c r="C35" s="100">
        <v>771</v>
      </c>
      <c r="D35" s="115">
        <v>14.18</v>
      </c>
      <c r="E35" s="98">
        <v>10932.78</v>
      </c>
      <c r="F35" s="101" t="s">
        <v>12</v>
      </c>
    </row>
    <row r="36" spans="2:6" ht="12.5">
      <c r="B36" s="114">
        <v>45421.40929398148</v>
      </c>
      <c r="C36" s="100">
        <v>670</v>
      </c>
      <c r="D36" s="115">
        <v>14.2</v>
      </c>
      <c r="E36" s="98">
        <v>9514</v>
      </c>
      <c r="F36" s="101" t="s">
        <v>12</v>
      </c>
    </row>
    <row r="37" spans="2:6" ht="12.5">
      <c r="B37" s="114">
        <v>45421.424062500002</v>
      </c>
      <c r="C37" s="100">
        <v>725</v>
      </c>
      <c r="D37" s="115">
        <v>14.2</v>
      </c>
      <c r="E37" s="98">
        <v>10295</v>
      </c>
      <c r="F37" s="101" t="s">
        <v>12</v>
      </c>
    </row>
    <row r="38" spans="2:6" ht="12.5">
      <c r="B38" s="114">
        <v>45421.427581018521</v>
      </c>
      <c r="C38" s="100">
        <v>19</v>
      </c>
      <c r="D38" s="115">
        <v>14.17</v>
      </c>
      <c r="E38" s="98">
        <v>269.23</v>
      </c>
      <c r="F38" s="101" t="s">
        <v>12</v>
      </c>
    </row>
    <row r="39" spans="2:6" ht="12.5">
      <c r="B39" s="114">
        <v>45421.427581018521</v>
      </c>
      <c r="C39" s="100">
        <v>1</v>
      </c>
      <c r="D39" s="115">
        <v>14.17</v>
      </c>
      <c r="E39" s="98">
        <v>14.17</v>
      </c>
      <c r="F39" s="101" t="s">
        <v>12</v>
      </c>
    </row>
    <row r="40" spans="2:6" ht="12.5">
      <c r="B40" s="114">
        <v>45421.427581018521</v>
      </c>
      <c r="C40" s="100">
        <v>71</v>
      </c>
      <c r="D40" s="115">
        <v>14.17</v>
      </c>
      <c r="E40" s="98">
        <v>1006.07</v>
      </c>
      <c r="F40" s="101" t="s">
        <v>12</v>
      </c>
    </row>
    <row r="41" spans="2:6" ht="12.5">
      <c r="B41" s="114">
        <v>45421.427581018521</v>
      </c>
      <c r="C41" s="100">
        <v>143</v>
      </c>
      <c r="D41" s="115">
        <v>14.17</v>
      </c>
      <c r="E41" s="98">
        <v>2026.31</v>
      </c>
      <c r="F41" s="101" t="s">
        <v>12</v>
      </c>
    </row>
    <row r="42" spans="2:6" ht="12.5">
      <c r="B42" s="114">
        <v>45421.427581018521</v>
      </c>
      <c r="C42" s="100">
        <v>215</v>
      </c>
      <c r="D42" s="115">
        <v>14.17</v>
      </c>
      <c r="E42" s="98">
        <v>3046.55</v>
      </c>
      <c r="F42" s="101" t="s">
        <v>12</v>
      </c>
    </row>
    <row r="43" spans="2:6" ht="12.5">
      <c r="B43" s="114">
        <v>45421.427581018521</v>
      </c>
      <c r="C43" s="100">
        <v>36</v>
      </c>
      <c r="D43" s="115">
        <v>14.17</v>
      </c>
      <c r="E43" s="98">
        <v>510.12</v>
      </c>
      <c r="F43" s="101" t="s">
        <v>12</v>
      </c>
    </row>
    <row r="44" spans="2:6" ht="12.5">
      <c r="B44" s="114">
        <v>45421.427581018521</v>
      </c>
      <c r="C44" s="100">
        <v>179</v>
      </c>
      <c r="D44" s="115">
        <v>14.17</v>
      </c>
      <c r="E44" s="98">
        <v>2536.4299999999998</v>
      </c>
      <c r="F44" s="101" t="s">
        <v>12</v>
      </c>
    </row>
    <row r="45" spans="2:6" ht="12.5">
      <c r="B45" s="114">
        <v>45421.427581018521</v>
      </c>
      <c r="C45" s="100">
        <v>36</v>
      </c>
      <c r="D45" s="115">
        <v>14.17</v>
      </c>
      <c r="E45" s="98">
        <v>510.12</v>
      </c>
      <c r="F45" s="101" t="s">
        <v>12</v>
      </c>
    </row>
    <row r="46" spans="2:6" ht="12.5">
      <c r="B46" s="114">
        <v>45421.427581018521</v>
      </c>
      <c r="C46" s="100">
        <v>300</v>
      </c>
      <c r="D46" s="115">
        <v>14.17</v>
      </c>
      <c r="E46" s="98">
        <v>4251</v>
      </c>
      <c r="F46" s="101" t="s">
        <v>12</v>
      </c>
    </row>
    <row r="47" spans="2:6" ht="12.5">
      <c r="B47" s="114">
        <v>45421.433206018519</v>
      </c>
      <c r="C47" s="100">
        <v>690</v>
      </c>
      <c r="D47" s="115">
        <v>14.16</v>
      </c>
      <c r="E47" s="98">
        <v>9770.4</v>
      </c>
      <c r="F47" s="101" t="s">
        <v>12</v>
      </c>
    </row>
    <row r="48" spans="2:6" ht="12.5">
      <c r="B48" s="114">
        <v>45421.4372337963</v>
      </c>
      <c r="C48" s="100">
        <v>500</v>
      </c>
      <c r="D48" s="115">
        <v>14.16</v>
      </c>
      <c r="E48" s="98">
        <v>7080</v>
      </c>
      <c r="F48" s="101" t="s">
        <v>12</v>
      </c>
    </row>
    <row r="49" spans="2:6" ht="12.5">
      <c r="B49" s="114">
        <v>45421.439143518517</v>
      </c>
      <c r="C49" s="100">
        <v>745</v>
      </c>
      <c r="D49" s="115">
        <v>14.16</v>
      </c>
      <c r="E49" s="98">
        <v>10549.2</v>
      </c>
      <c r="F49" s="101" t="s">
        <v>12</v>
      </c>
    </row>
    <row r="50" spans="2:6" ht="12.5">
      <c r="B50" s="114">
        <v>45421.454675925925</v>
      </c>
      <c r="C50" s="100">
        <v>640</v>
      </c>
      <c r="D50" s="115">
        <v>14.16</v>
      </c>
      <c r="E50" s="98">
        <v>9062.4</v>
      </c>
      <c r="F50" s="101" t="s">
        <v>12</v>
      </c>
    </row>
    <row r="51" spans="2:6" ht="12.5">
      <c r="B51" s="114">
        <v>45421.471273148149</v>
      </c>
      <c r="C51" s="100">
        <v>32</v>
      </c>
      <c r="D51" s="115">
        <v>14.16</v>
      </c>
      <c r="E51" s="98">
        <v>453.12</v>
      </c>
      <c r="F51" s="101" t="s">
        <v>12</v>
      </c>
    </row>
    <row r="52" spans="2:6" ht="12.5">
      <c r="B52" s="114">
        <v>45421.471273148149</v>
      </c>
      <c r="C52" s="100">
        <v>707</v>
      </c>
      <c r="D52" s="115">
        <v>14.16</v>
      </c>
      <c r="E52" s="98">
        <v>10011.120000000001</v>
      </c>
      <c r="F52" s="101" t="s">
        <v>12</v>
      </c>
    </row>
    <row r="53" spans="2:6" ht="12.5">
      <c r="B53" s="114">
        <v>45421.482256944444</v>
      </c>
      <c r="C53" s="100">
        <v>681</v>
      </c>
      <c r="D53" s="115">
        <v>14.16</v>
      </c>
      <c r="E53" s="98">
        <v>9642.9600000000009</v>
      </c>
      <c r="F53" s="101" t="s">
        <v>12</v>
      </c>
    </row>
    <row r="54" spans="2:6" ht="12.5">
      <c r="B54" s="114">
        <v>45421.490266203706</v>
      </c>
      <c r="C54" s="100">
        <v>3</v>
      </c>
      <c r="D54" s="115">
        <v>14.11</v>
      </c>
      <c r="E54" s="98">
        <v>42.33</v>
      </c>
      <c r="F54" s="101" t="s">
        <v>12</v>
      </c>
    </row>
    <row r="55" spans="2:6" ht="12.5">
      <c r="B55" s="114">
        <v>45421.490266203706</v>
      </c>
      <c r="C55" s="100">
        <v>215</v>
      </c>
      <c r="D55" s="115">
        <v>14.11</v>
      </c>
      <c r="E55" s="98">
        <v>3033.65</v>
      </c>
      <c r="F55" s="101" t="s">
        <v>12</v>
      </c>
    </row>
    <row r="56" spans="2:6" ht="12.5">
      <c r="B56" s="114">
        <v>45421.490266203706</v>
      </c>
      <c r="C56" s="100">
        <v>218</v>
      </c>
      <c r="D56" s="115">
        <v>14.11</v>
      </c>
      <c r="E56" s="98">
        <v>3075.98</v>
      </c>
      <c r="F56" s="101" t="s">
        <v>12</v>
      </c>
    </row>
    <row r="57" spans="2:6" ht="12.5">
      <c r="B57" s="114">
        <v>45421.490266203706</v>
      </c>
      <c r="C57" s="100">
        <v>215</v>
      </c>
      <c r="D57" s="115">
        <v>14.11</v>
      </c>
      <c r="E57" s="98">
        <v>3033.65</v>
      </c>
      <c r="F57" s="101" t="s">
        <v>12</v>
      </c>
    </row>
    <row r="58" spans="2:6" ht="12.5">
      <c r="B58" s="114">
        <v>45421.503692129627</v>
      </c>
      <c r="C58" s="100">
        <v>648</v>
      </c>
      <c r="D58" s="115">
        <v>14.13</v>
      </c>
      <c r="E58" s="98">
        <v>9156.24</v>
      </c>
      <c r="F58" s="101" t="s">
        <v>12</v>
      </c>
    </row>
    <row r="59" spans="2:6" ht="12.5">
      <c r="B59" s="114">
        <v>45421.522361111114</v>
      </c>
      <c r="C59" s="100">
        <v>623</v>
      </c>
      <c r="D59" s="115">
        <v>14.14</v>
      </c>
      <c r="E59" s="98">
        <v>8809.2200000000012</v>
      </c>
      <c r="F59" s="101" t="s">
        <v>12</v>
      </c>
    </row>
    <row r="60" spans="2:6" ht="12.5">
      <c r="B60" s="114">
        <v>45421.527453703704</v>
      </c>
      <c r="C60" s="100">
        <v>50</v>
      </c>
      <c r="D60" s="115">
        <v>14.14</v>
      </c>
      <c r="E60" s="98">
        <v>707</v>
      </c>
      <c r="F60" s="101" t="s">
        <v>12</v>
      </c>
    </row>
    <row r="61" spans="2:6" ht="12.5">
      <c r="B61" s="114">
        <v>45421.52752314815</v>
      </c>
      <c r="C61" s="100">
        <v>299</v>
      </c>
      <c r="D61" s="115">
        <v>14.14</v>
      </c>
      <c r="E61" s="98">
        <v>4227.8600000000006</v>
      </c>
      <c r="F61" s="101" t="s">
        <v>12</v>
      </c>
    </row>
    <row r="62" spans="2:6" ht="12.5">
      <c r="B62" s="114">
        <v>45421.549849537034</v>
      </c>
      <c r="C62" s="100">
        <v>764</v>
      </c>
      <c r="D62" s="115">
        <v>14.14</v>
      </c>
      <c r="E62" s="98">
        <v>10802.960000000001</v>
      </c>
      <c r="F62" s="101" t="s">
        <v>12</v>
      </c>
    </row>
    <row r="63" spans="2:6" ht="12.5">
      <c r="B63" s="114">
        <v>45421.555208333331</v>
      </c>
      <c r="C63" s="100">
        <v>647</v>
      </c>
      <c r="D63" s="115">
        <v>14.17</v>
      </c>
      <c r="E63" s="98">
        <v>9167.99</v>
      </c>
      <c r="F63" s="101" t="s">
        <v>12</v>
      </c>
    </row>
    <row r="64" spans="2:6" ht="12.5">
      <c r="B64" s="114">
        <v>45421.570347222223</v>
      </c>
      <c r="C64" s="100">
        <v>685</v>
      </c>
      <c r="D64" s="115">
        <v>14.17</v>
      </c>
      <c r="E64" s="98">
        <v>9706.4500000000007</v>
      </c>
      <c r="F64" s="101" t="s">
        <v>12</v>
      </c>
    </row>
    <row r="65" spans="2:6" ht="12.5">
      <c r="B65" s="114">
        <v>45421.5778125</v>
      </c>
      <c r="C65" s="100">
        <v>316</v>
      </c>
      <c r="D65" s="115">
        <v>14.17</v>
      </c>
      <c r="E65" s="98">
        <v>4477.72</v>
      </c>
      <c r="F65" s="101" t="s">
        <v>12</v>
      </c>
    </row>
    <row r="66" spans="2:6" ht="12.5">
      <c r="B66" s="114">
        <v>45421.579386574071</v>
      </c>
      <c r="C66" s="100">
        <v>339</v>
      </c>
      <c r="D66" s="115">
        <v>14.17</v>
      </c>
      <c r="E66" s="98">
        <v>4803.63</v>
      </c>
      <c r="F66" s="101" t="s">
        <v>12</v>
      </c>
    </row>
    <row r="67" spans="2:6" ht="12.5">
      <c r="B67" s="114">
        <v>45421.584247685183</v>
      </c>
      <c r="C67" s="100">
        <v>277</v>
      </c>
      <c r="D67" s="115">
        <v>14.17</v>
      </c>
      <c r="E67" s="98">
        <v>3925.09</v>
      </c>
      <c r="F67" s="101" t="s">
        <v>12</v>
      </c>
    </row>
    <row r="68" spans="2:6" ht="12.5">
      <c r="B68" s="114">
        <v>45421.584247685183</v>
      </c>
      <c r="C68" s="100">
        <v>388</v>
      </c>
      <c r="D68" s="115">
        <v>14.17</v>
      </c>
      <c r="E68" s="98">
        <v>5497.96</v>
      </c>
      <c r="F68" s="101" t="s">
        <v>12</v>
      </c>
    </row>
    <row r="69" spans="2:6" ht="12.5">
      <c r="B69" s="114">
        <v>45421.605949074074</v>
      </c>
      <c r="C69" s="100">
        <v>634</v>
      </c>
      <c r="D69" s="115">
        <v>14.15</v>
      </c>
      <c r="E69" s="98">
        <v>8971.1</v>
      </c>
      <c r="F69" s="101" t="s">
        <v>12</v>
      </c>
    </row>
    <row r="70" spans="2:6" ht="12.5">
      <c r="B70" s="114">
        <v>45421.622523148151</v>
      </c>
      <c r="C70" s="100">
        <v>496</v>
      </c>
      <c r="D70" s="115">
        <v>14.16</v>
      </c>
      <c r="E70" s="98">
        <v>7023.36</v>
      </c>
      <c r="F70" s="101" t="s">
        <v>12</v>
      </c>
    </row>
    <row r="71" spans="2:6" ht="12.5">
      <c r="B71" s="114">
        <v>45421.622523148151</v>
      </c>
      <c r="C71" s="100">
        <v>490</v>
      </c>
      <c r="D71" s="115">
        <v>14.16</v>
      </c>
      <c r="E71" s="98">
        <v>6938.4</v>
      </c>
      <c r="F71" s="101" t="s">
        <v>12</v>
      </c>
    </row>
    <row r="72" spans="2:6" ht="12.5">
      <c r="B72" s="114">
        <v>45421.622523148151</v>
      </c>
      <c r="C72" s="100">
        <v>486</v>
      </c>
      <c r="D72" s="115">
        <v>14.16</v>
      </c>
      <c r="E72" s="98">
        <v>6881.76</v>
      </c>
      <c r="F72" s="101" t="s">
        <v>12</v>
      </c>
    </row>
    <row r="73" spans="2:6" ht="12.5">
      <c r="B73" s="114">
        <v>45421.630289351851</v>
      </c>
      <c r="C73" s="100">
        <v>607</v>
      </c>
      <c r="D73" s="115">
        <v>14.14</v>
      </c>
      <c r="E73" s="98">
        <v>8582.98</v>
      </c>
      <c r="F73" s="101" t="s">
        <v>12</v>
      </c>
    </row>
    <row r="74" spans="2:6" ht="12.5">
      <c r="B74" s="114">
        <v>45421.630289351851</v>
      </c>
      <c r="C74" s="100">
        <v>393</v>
      </c>
      <c r="D74" s="115">
        <v>14.14</v>
      </c>
      <c r="E74" s="98">
        <v>5557.02</v>
      </c>
      <c r="F74" s="101" t="s">
        <v>12</v>
      </c>
    </row>
    <row r="75" spans="2:6" ht="12.5">
      <c r="B75" s="114">
        <v>45421.635787037034</v>
      </c>
      <c r="C75" s="100">
        <v>659</v>
      </c>
      <c r="D75" s="115">
        <v>14.13</v>
      </c>
      <c r="E75" s="98">
        <v>9311.67</v>
      </c>
      <c r="F75" s="101" t="s">
        <v>12</v>
      </c>
    </row>
    <row r="76" spans="2:6" ht="12.5">
      <c r="B76" s="114">
        <v>45421.653101851851</v>
      </c>
      <c r="C76" s="100">
        <v>708</v>
      </c>
      <c r="D76" s="115">
        <v>14.11</v>
      </c>
      <c r="E76" s="98">
        <v>9989.8799999999992</v>
      </c>
      <c r="F76" s="101" t="s">
        <v>12</v>
      </c>
    </row>
    <row r="77" spans="2:6" ht="12.5">
      <c r="B77" s="114">
        <v>45421.653113425928</v>
      </c>
      <c r="C77" s="100">
        <v>745</v>
      </c>
      <c r="D77" s="115">
        <v>14.1</v>
      </c>
      <c r="E77" s="98">
        <v>10504.5</v>
      </c>
      <c r="F77" s="101" t="s">
        <v>12</v>
      </c>
    </row>
    <row r="78" spans="2:6" ht="12.5">
      <c r="B78" s="114">
        <v>45421.662210648145</v>
      </c>
      <c r="C78" s="100">
        <v>285</v>
      </c>
      <c r="D78" s="115">
        <v>14.13</v>
      </c>
      <c r="E78" s="98">
        <v>4027.05</v>
      </c>
      <c r="F78" s="101" t="s">
        <v>12</v>
      </c>
    </row>
    <row r="79" spans="2:6" ht="12.5">
      <c r="B79" s="114">
        <v>45421.662210648145</v>
      </c>
      <c r="C79" s="100">
        <v>343</v>
      </c>
      <c r="D79" s="115">
        <v>14.13</v>
      </c>
      <c r="E79" s="98">
        <v>4846.59</v>
      </c>
      <c r="F79" s="101" t="s">
        <v>12</v>
      </c>
    </row>
    <row r="80" spans="2:6" ht="12.5">
      <c r="B80" s="114">
        <v>45421.665254629632</v>
      </c>
      <c r="C80" s="100">
        <v>280</v>
      </c>
      <c r="D80" s="115">
        <v>14.13</v>
      </c>
      <c r="E80" s="98">
        <v>3956.4</v>
      </c>
      <c r="F80" s="101" t="s">
        <v>12</v>
      </c>
    </row>
    <row r="81" spans="2:6" ht="12.5">
      <c r="B81" s="114">
        <v>45421.665254629632</v>
      </c>
      <c r="C81" s="100">
        <v>720</v>
      </c>
      <c r="D81" s="115">
        <v>14.13</v>
      </c>
      <c r="E81" s="98">
        <v>10173.6</v>
      </c>
      <c r="F81" s="101" t="s">
        <v>12</v>
      </c>
    </row>
    <row r="82" spans="2:6" ht="12.5">
      <c r="B82" s="114">
        <v>45421.677106481482</v>
      </c>
      <c r="C82" s="100">
        <v>26</v>
      </c>
      <c r="D82" s="115">
        <v>14.13</v>
      </c>
      <c r="E82" s="98">
        <v>367.38</v>
      </c>
      <c r="F82" s="101" t="s">
        <v>12</v>
      </c>
    </row>
    <row r="83" spans="2:6" ht="12.5">
      <c r="B83" s="114">
        <v>45421.677106481482</v>
      </c>
      <c r="C83" s="100">
        <v>51</v>
      </c>
      <c r="D83" s="115">
        <v>14.13</v>
      </c>
      <c r="E83" s="98">
        <v>720.63</v>
      </c>
      <c r="F83" s="101" t="s">
        <v>12</v>
      </c>
    </row>
    <row r="84" spans="2:6" ht="12.5">
      <c r="B84" s="114">
        <v>45421.677106481482</v>
      </c>
      <c r="C84" s="100">
        <v>461</v>
      </c>
      <c r="D84" s="115">
        <v>14.13</v>
      </c>
      <c r="E84" s="98">
        <v>6513.93</v>
      </c>
      <c r="F84" s="101" t="s">
        <v>12</v>
      </c>
    </row>
    <row r="85" spans="2:6" ht="12.5">
      <c r="B85" s="114">
        <v>45421.677106481482</v>
      </c>
      <c r="C85" s="100">
        <v>5</v>
      </c>
      <c r="D85" s="115">
        <v>14.13</v>
      </c>
      <c r="E85" s="98">
        <v>70.650000000000006</v>
      </c>
      <c r="F85" s="101" t="s">
        <v>12</v>
      </c>
    </row>
    <row r="86" spans="2:6" ht="12.5">
      <c r="B86" s="114">
        <v>45421.683437500003</v>
      </c>
      <c r="C86" s="100">
        <v>100</v>
      </c>
      <c r="D86" s="115">
        <v>14.13</v>
      </c>
      <c r="E86" s="98">
        <v>1413</v>
      </c>
      <c r="F86" s="101" t="s">
        <v>12</v>
      </c>
    </row>
    <row r="87" spans="2:6" ht="12.5">
      <c r="B87" s="114">
        <v>45421.688518518517</v>
      </c>
      <c r="C87" s="100">
        <v>377</v>
      </c>
      <c r="D87" s="115">
        <v>14.13</v>
      </c>
      <c r="E87" s="98">
        <v>5327.01</v>
      </c>
      <c r="F87" s="101" t="s">
        <v>12</v>
      </c>
    </row>
    <row r="88" spans="2:6" ht="12.5">
      <c r="B88" s="114">
        <v>45421.688518518517</v>
      </c>
      <c r="C88" s="100">
        <v>123</v>
      </c>
      <c r="D88" s="115">
        <v>14.13</v>
      </c>
      <c r="E88" s="98">
        <v>1737.99</v>
      </c>
      <c r="F88" s="101" t="s">
        <v>12</v>
      </c>
    </row>
    <row r="89" spans="2:6" ht="12.5">
      <c r="B89" s="114">
        <v>45421.688518518517</v>
      </c>
      <c r="C89" s="100">
        <v>365</v>
      </c>
      <c r="D89" s="115">
        <v>14.13</v>
      </c>
      <c r="E89" s="98">
        <v>5157.4500000000007</v>
      </c>
      <c r="F89" s="101" t="s">
        <v>12</v>
      </c>
    </row>
    <row r="90" spans="2:6" ht="12.5">
      <c r="B90" s="114">
        <v>45421.688518518517</v>
      </c>
      <c r="C90" s="100">
        <v>35</v>
      </c>
      <c r="D90" s="115">
        <v>14.13</v>
      </c>
      <c r="E90" s="98">
        <v>494.55</v>
      </c>
      <c r="F90" s="101" t="s">
        <v>12</v>
      </c>
    </row>
    <row r="91" spans="2:6" ht="12.5">
      <c r="B91" s="114">
        <v>45421.688518518517</v>
      </c>
      <c r="C91" s="100">
        <v>713</v>
      </c>
      <c r="D91" s="115">
        <v>14.13</v>
      </c>
      <c r="E91" s="98">
        <v>10074.69</v>
      </c>
      <c r="F91" s="101" t="s">
        <v>12</v>
      </c>
    </row>
    <row r="92" spans="2:6" ht="12.5">
      <c r="B92" s="114">
        <v>45421.6953587963</v>
      </c>
      <c r="C92" s="100">
        <v>825</v>
      </c>
      <c r="D92" s="115">
        <v>14.12</v>
      </c>
      <c r="E92" s="98">
        <v>11649</v>
      </c>
      <c r="F92" s="101" t="s">
        <v>12</v>
      </c>
    </row>
    <row r="93" spans="2:6" ht="12.5">
      <c r="B93" s="114">
        <v>45421.6953587963</v>
      </c>
      <c r="C93" s="100">
        <v>77</v>
      </c>
      <c r="D93" s="115">
        <v>14.12</v>
      </c>
      <c r="E93" s="98">
        <v>1087.24</v>
      </c>
      <c r="F93" s="101" t="s">
        <v>12</v>
      </c>
    </row>
    <row r="94" spans="2:6" ht="12.5">
      <c r="B94" s="114">
        <v>45421.698854166665</v>
      </c>
      <c r="C94" s="100">
        <v>740</v>
      </c>
      <c r="D94" s="115">
        <v>14.15</v>
      </c>
      <c r="E94" s="98">
        <v>10471</v>
      </c>
      <c r="F94" s="101" t="s">
        <v>12</v>
      </c>
    </row>
    <row r="95" spans="2:6" ht="12.5">
      <c r="B95" s="114">
        <v>45421.698854166665</v>
      </c>
      <c r="C95" s="100">
        <v>488</v>
      </c>
      <c r="D95" s="115">
        <v>14.15</v>
      </c>
      <c r="E95" s="98">
        <v>6905.2</v>
      </c>
      <c r="F95" s="101" t="s">
        <v>12</v>
      </c>
    </row>
    <row r="96" spans="2:6" ht="12.5">
      <c r="B96" s="114">
        <v>45421.698854166665</v>
      </c>
      <c r="C96" s="100">
        <v>413</v>
      </c>
      <c r="D96" s="115">
        <v>14.15</v>
      </c>
      <c r="E96" s="98">
        <v>5843.95</v>
      </c>
      <c r="F96" s="101" t="s">
        <v>12</v>
      </c>
    </row>
    <row r="97" spans="2:6" ht="12.5">
      <c r="B97" s="114">
        <v>45421.718993055554</v>
      </c>
      <c r="C97" s="100">
        <v>112</v>
      </c>
      <c r="D97" s="115">
        <v>14.2</v>
      </c>
      <c r="E97" s="98">
        <v>1590.3999999999999</v>
      </c>
      <c r="F97" s="101" t="s">
        <v>12</v>
      </c>
    </row>
    <row r="98" spans="2:6" ht="12.5">
      <c r="B98" s="114">
        <v>45421.723877314813</v>
      </c>
      <c r="C98" s="100">
        <v>132</v>
      </c>
      <c r="D98" s="115">
        <v>14.2</v>
      </c>
      <c r="E98" s="98">
        <v>1874.3999999999999</v>
      </c>
      <c r="F98" s="101" t="s">
        <v>12</v>
      </c>
    </row>
    <row r="99" spans="2:6" ht="12.5">
      <c r="B99" s="114"/>
      <c r="D99" s="115"/>
    </row>
    <row r="100" spans="2:6" ht="12.5">
      <c r="B100" s="114"/>
      <c r="D100" s="115"/>
    </row>
    <row r="101" spans="2:6" ht="12.5">
      <c r="B101" s="114"/>
      <c r="D101" s="115"/>
    </row>
    <row r="102" spans="2:6" ht="12.5">
      <c r="B102" s="114"/>
      <c r="D102" s="115"/>
    </row>
    <row r="103" spans="2:6" ht="12.5">
      <c r="B103" s="114"/>
      <c r="D103" s="115"/>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37B9-B133-4B24-B9C6-38EE0C22EE17}">
  <sheetPr codeName="Sheet5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45420</v>
      </c>
      <c r="C15" s="83">
        <f>SUMIF(F20:F5000,F15,C20:C5000)</f>
        <v>23915</v>
      </c>
      <c r="D15" s="84">
        <f>E15/C15</f>
        <v>14.248832950031357</v>
      </c>
      <c r="E15" s="84">
        <f>SUMIF(F20:F5000,F15,E20:E5000)</f>
        <v>340760.83999999991</v>
      </c>
      <c r="F15" s="85" t="s">
        <v>12</v>
      </c>
    </row>
    <row r="16" spans="2:10">
      <c r="B16" s="82">
        <v>45420</v>
      </c>
      <c r="C16" s="83">
        <f>SUMIF(F20:F5001,F16,C20:C5001)</f>
        <v>0</v>
      </c>
      <c r="D16" s="84">
        <v>0</v>
      </c>
      <c r="E16" s="84">
        <f>SUMIF(F20:F5001,F16,E20:E5001)</f>
        <v>0</v>
      </c>
      <c r="F16" s="85" t="s">
        <v>22</v>
      </c>
    </row>
    <row r="17" spans="2:12" ht="12.5">
      <c r="B17" s="82">
        <v>45420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45420.378483796296</v>
      </c>
      <c r="C20" s="100">
        <v>275</v>
      </c>
      <c r="D20" s="115">
        <v>14.27</v>
      </c>
      <c r="E20" s="98">
        <v>3924.25</v>
      </c>
      <c r="F20" s="101" t="s">
        <v>12</v>
      </c>
      <c r="G20" s="116"/>
      <c r="H20" s="113"/>
      <c r="I20" s="113"/>
      <c r="J20" s="113"/>
      <c r="K20" s="113"/>
    </row>
    <row r="21" spans="2:12" ht="12.5">
      <c r="B21" s="114">
        <v>45420.378483796296</v>
      </c>
      <c r="C21" s="100">
        <v>373</v>
      </c>
      <c r="D21" s="115">
        <v>14.27</v>
      </c>
      <c r="E21" s="98">
        <v>5322.71</v>
      </c>
      <c r="F21" s="94" t="s">
        <v>12</v>
      </c>
    </row>
    <row r="22" spans="2:12" ht="12.5">
      <c r="B22" s="114">
        <v>45420.40283564815</v>
      </c>
      <c r="C22" s="100">
        <v>198</v>
      </c>
      <c r="D22" s="115">
        <v>14.27</v>
      </c>
      <c r="E22" s="98">
        <v>2825.46</v>
      </c>
      <c r="F22" s="94" t="s">
        <v>12</v>
      </c>
    </row>
    <row r="23" spans="2:12" ht="12.5">
      <c r="B23" s="114">
        <v>45420.403067129628</v>
      </c>
      <c r="C23" s="100">
        <v>330</v>
      </c>
      <c r="D23" s="115">
        <v>14.27</v>
      </c>
      <c r="E23" s="98">
        <v>4709.0999999999995</v>
      </c>
      <c r="F23" s="101" t="s">
        <v>12</v>
      </c>
    </row>
    <row r="24" spans="2:12" ht="12.5">
      <c r="B24" s="114">
        <v>45420.403067129628</v>
      </c>
      <c r="C24" s="100">
        <v>52</v>
      </c>
      <c r="D24" s="115">
        <v>14.27</v>
      </c>
      <c r="E24" s="98">
        <v>742.04</v>
      </c>
      <c r="F24" s="101" t="s">
        <v>12</v>
      </c>
    </row>
    <row r="25" spans="2:12" ht="12.5">
      <c r="B25" s="114">
        <v>45420.403136574074</v>
      </c>
      <c r="C25" s="100">
        <v>52</v>
      </c>
      <c r="D25" s="115">
        <v>14.27</v>
      </c>
      <c r="E25" s="98">
        <v>742.04</v>
      </c>
      <c r="F25" s="101" t="s">
        <v>12</v>
      </c>
    </row>
    <row r="26" spans="2:12" ht="12.5">
      <c r="B26" s="114">
        <v>45420.403136574074</v>
      </c>
      <c r="C26" s="100">
        <v>737</v>
      </c>
      <c r="D26" s="115">
        <v>14.26</v>
      </c>
      <c r="E26" s="98">
        <v>10509.619999999999</v>
      </c>
      <c r="F26" s="101" t="s">
        <v>12</v>
      </c>
    </row>
    <row r="27" spans="2:12" ht="12.5">
      <c r="B27" s="114">
        <v>45420.403136574074</v>
      </c>
      <c r="C27" s="100">
        <v>130</v>
      </c>
      <c r="D27" s="115">
        <v>14.27</v>
      </c>
      <c r="E27" s="98">
        <v>1855.1</v>
      </c>
      <c r="F27" s="101" t="s">
        <v>12</v>
      </c>
    </row>
    <row r="28" spans="2:12" ht="12.5">
      <c r="B28" s="114">
        <v>45420.403136574074</v>
      </c>
      <c r="C28" s="100">
        <v>250</v>
      </c>
      <c r="D28" s="115">
        <v>14.27</v>
      </c>
      <c r="E28" s="98">
        <v>3567.5</v>
      </c>
      <c r="F28" s="101" t="s">
        <v>12</v>
      </c>
    </row>
    <row r="29" spans="2:12" ht="12.5">
      <c r="B29" s="114">
        <v>45420.403136574074</v>
      </c>
      <c r="C29" s="100">
        <v>250</v>
      </c>
      <c r="D29" s="115">
        <v>14.27</v>
      </c>
      <c r="E29" s="98">
        <v>3567.5</v>
      </c>
      <c r="F29" s="101" t="s">
        <v>12</v>
      </c>
    </row>
    <row r="30" spans="2:12" ht="12.5">
      <c r="B30" s="114">
        <v>45420.403136574074</v>
      </c>
      <c r="C30" s="100">
        <v>250</v>
      </c>
      <c r="D30" s="115">
        <v>14.27</v>
      </c>
      <c r="E30" s="98">
        <v>3567.5</v>
      </c>
      <c r="F30" s="101" t="s">
        <v>12</v>
      </c>
    </row>
    <row r="31" spans="2:12" ht="12.5">
      <c r="B31" s="114">
        <v>45420.403136574074</v>
      </c>
      <c r="C31" s="100">
        <v>130</v>
      </c>
      <c r="D31" s="115">
        <v>14.27</v>
      </c>
      <c r="E31" s="98">
        <v>1855.1</v>
      </c>
      <c r="F31" s="101" t="s">
        <v>12</v>
      </c>
    </row>
    <row r="32" spans="2:12" ht="12.5">
      <c r="B32" s="114">
        <v>45420.403136574074</v>
      </c>
      <c r="C32" s="100">
        <v>250</v>
      </c>
      <c r="D32" s="115">
        <v>14.27</v>
      </c>
      <c r="E32" s="98">
        <v>3567.5</v>
      </c>
      <c r="F32" s="101" t="s">
        <v>12</v>
      </c>
    </row>
    <row r="33" spans="2:6" ht="12.5">
      <c r="B33" s="114">
        <v>45420.403136574074</v>
      </c>
      <c r="C33" s="100">
        <v>200</v>
      </c>
      <c r="D33" s="115">
        <v>14.27</v>
      </c>
      <c r="E33" s="98">
        <v>2854</v>
      </c>
      <c r="F33" s="101" t="s">
        <v>12</v>
      </c>
    </row>
    <row r="34" spans="2:6" ht="12.5">
      <c r="B34" s="114">
        <v>45420.403136574074</v>
      </c>
      <c r="C34" s="100">
        <v>5</v>
      </c>
      <c r="D34" s="115">
        <v>14.27</v>
      </c>
      <c r="E34" s="98">
        <v>71.349999999999994</v>
      </c>
      <c r="F34" s="101" t="s">
        <v>12</v>
      </c>
    </row>
    <row r="35" spans="2:6" ht="12.5">
      <c r="B35" s="114">
        <v>45420.403136574074</v>
      </c>
      <c r="C35" s="100">
        <v>1</v>
      </c>
      <c r="D35" s="115">
        <v>14.27</v>
      </c>
      <c r="E35" s="98">
        <v>14.27</v>
      </c>
      <c r="F35" s="101" t="s">
        <v>12</v>
      </c>
    </row>
    <row r="36" spans="2:6" ht="12.5">
      <c r="B36" s="114">
        <v>45420.403136574074</v>
      </c>
      <c r="C36" s="100">
        <v>44</v>
      </c>
      <c r="D36" s="115">
        <v>14.27</v>
      </c>
      <c r="E36" s="98">
        <v>627.88</v>
      </c>
      <c r="F36" s="101" t="s">
        <v>12</v>
      </c>
    </row>
    <row r="37" spans="2:6" ht="12.5">
      <c r="B37" s="114">
        <v>45420.403136574074</v>
      </c>
      <c r="C37" s="100">
        <v>250</v>
      </c>
      <c r="D37" s="115">
        <v>14.27</v>
      </c>
      <c r="E37" s="98">
        <v>3567.5</v>
      </c>
      <c r="F37" s="101" t="s">
        <v>12</v>
      </c>
    </row>
    <row r="38" spans="2:6" ht="12.5">
      <c r="B38" s="114">
        <v>45420.403136574074</v>
      </c>
      <c r="C38" s="100">
        <v>130</v>
      </c>
      <c r="D38" s="115">
        <v>14.27</v>
      </c>
      <c r="E38" s="98">
        <v>1855.1</v>
      </c>
      <c r="F38" s="101" t="s">
        <v>12</v>
      </c>
    </row>
    <row r="39" spans="2:6" ht="12.5">
      <c r="B39" s="114">
        <v>45420.403136574074</v>
      </c>
      <c r="C39" s="100">
        <v>250</v>
      </c>
      <c r="D39" s="115">
        <v>14.27</v>
      </c>
      <c r="E39" s="98">
        <v>3567.5</v>
      </c>
      <c r="F39" s="101" t="s">
        <v>12</v>
      </c>
    </row>
    <row r="40" spans="2:6" ht="12.5">
      <c r="B40" s="114">
        <v>45420.403136574074</v>
      </c>
      <c r="C40" s="100">
        <v>250</v>
      </c>
      <c r="D40" s="115">
        <v>14.27</v>
      </c>
      <c r="E40" s="98">
        <v>3567.5</v>
      </c>
      <c r="F40" s="101" t="s">
        <v>12</v>
      </c>
    </row>
    <row r="41" spans="2:6" ht="12.5">
      <c r="B41" s="114">
        <v>45420.403136574074</v>
      </c>
      <c r="C41" s="100">
        <v>130</v>
      </c>
      <c r="D41" s="115">
        <v>14.27</v>
      </c>
      <c r="E41" s="98">
        <v>1855.1</v>
      </c>
      <c r="F41" s="101" t="s">
        <v>12</v>
      </c>
    </row>
    <row r="42" spans="2:6" ht="12.5">
      <c r="B42" s="114">
        <v>45420.403136574074</v>
      </c>
      <c r="C42" s="100">
        <v>250</v>
      </c>
      <c r="D42" s="115">
        <v>14.27</v>
      </c>
      <c r="E42" s="98">
        <v>3567.5</v>
      </c>
      <c r="F42" s="101" t="s">
        <v>12</v>
      </c>
    </row>
    <row r="43" spans="2:6" ht="12.5">
      <c r="B43" s="114">
        <v>45420.403136574074</v>
      </c>
      <c r="C43" s="100">
        <v>184</v>
      </c>
      <c r="D43" s="115">
        <v>14.27</v>
      </c>
      <c r="E43" s="98">
        <v>2625.68</v>
      </c>
      <c r="F43" s="101" t="s">
        <v>12</v>
      </c>
    </row>
    <row r="44" spans="2:6" ht="12.5">
      <c r="B44" s="114">
        <v>45420.403136574074</v>
      </c>
      <c r="C44" s="100">
        <v>66</v>
      </c>
      <c r="D44" s="115">
        <v>14.27</v>
      </c>
      <c r="E44" s="98">
        <v>941.81999999999994</v>
      </c>
      <c r="F44" s="101" t="s">
        <v>12</v>
      </c>
    </row>
    <row r="45" spans="2:6" ht="12.5">
      <c r="B45" s="114">
        <v>45420.403136574074</v>
      </c>
      <c r="C45" s="100">
        <v>184</v>
      </c>
      <c r="D45" s="115">
        <v>14.27</v>
      </c>
      <c r="E45" s="98">
        <v>2625.68</v>
      </c>
      <c r="F45" s="101" t="s">
        <v>12</v>
      </c>
    </row>
    <row r="46" spans="2:6" ht="12.5">
      <c r="B46" s="114">
        <v>45420.403136574074</v>
      </c>
      <c r="C46" s="100">
        <v>184</v>
      </c>
      <c r="D46" s="115">
        <v>14.27</v>
      </c>
      <c r="E46" s="98">
        <v>2625.68</v>
      </c>
      <c r="F46" s="101" t="s">
        <v>12</v>
      </c>
    </row>
    <row r="47" spans="2:6" ht="12.5">
      <c r="B47" s="114">
        <v>45420.403136574074</v>
      </c>
      <c r="C47" s="100">
        <v>66</v>
      </c>
      <c r="D47" s="115">
        <v>14.27</v>
      </c>
      <c r="E47" s="98">
        <v>941.81999999999994</v>
      </c>
      <c r="F47" s="101" t="s">
        <v>12</v>
      </c>
    </row>
    <row r="48" spans="2:6" ht="12.5">
      <c r="B48" s="114">
        <v>45420.403136574074</v>
      </c>
      <c r="C48" s="100">
        <v>250</v>
      </c>
      <c r="D48" s="115">
        <v>14.27</v>
      </c>
      <c r="E48" s="98">
        <v>3567.5</v>
      </c>
      <c r="F48" s="101" t="s">
        <v>12</v>
      </c>
    </row>
    <row r="49" spans="2:6" ht="12.5">
      <c r="B49" s="114">
        <v>45420.403136574074</v>
      </c>
      <c r="C49" s="100">
        <v>130</v>
      </c>
      <c r="D49" s="115">
        <v>14.27</v>
      </c>
      <c r="E49" s="98">
        <v>1855.1</v>
      </c>
      <c r="F49" s="101" t="s">
        <v>12</v>
      </c>
    </row>
    <row r="50" spans="2:6" ht="12.5">
      <c r="B50" s="114">
        <v>45420.403136574074</v>
      </c>
      <c r="C50" s="100">
        <v>250</v>
      </c>
      <c r="D50" s="115">
        <v>14.27</v>
      </c>
      <c r="E50" s="98">
        <v>3567.5</v>
      </c>
      <c r="F50" s="101" t="s">
        <v>12</v>
      </c>
    </row>
    <row r="51" spans="2:6" ht="12.5">
      <c r="B51" s="114">
        <v>45420.403136574074</v>
      </c>
      <c r="C51" s="100">
        <v>34</v>
      </c>
      <c r="D51" s="115">
        <v>14.27</v>
      </c>
      <c r="E51" s="98">
        <v>485.18</v>
      </c>
      <c r="F51" s="101" t="s">
        <v>12</v>
      </c>
    </row>
    <row r="52" spans="2:6" ht="12.5">
      <c r="B52" s="114">
        <v>45420.403136574074</v>
      </c>
      <c r="C52" s="100">
        <v>216</v>
      </c>
      <c r="D52" s="115">
        <v>14.27</v>
      </c>
      <c r="E52" s="98">
        <v>3082.3199999999997</v>
      </c>
      <c r="F52" s="101" t="s">
        <v>12</v>
      </c>
    </row>
    <row r="53" spans="2:6" ht="12.5">
      <c r="B53" s="114">
        <v>45420.403136574074</v>
      </c>
      <c r="C53" s="100">
        <v>34</v>
      </c>
      <c r="D53" s="115">
        <v>14.27</v>
      </c>
      <c r="E53" s="98">
        <v>485.18</v>
      </c>
      <c r="F53" s="101" t="s">
        <v>12</v>
      </c>
    </row>
    <row r="54" spans="2:6" ht="12.5">
      <c r="B54" s="114">
        <v>45420.403402777774</v>
      </c>
      <c r="C54" s="100">
        <v>38</v>
      </c>
      <c r="D54" s="115">
        <v>14.25</v>
      </c>
      <c r="E54" s="98">
        <v>541.5</v>
      </c>
      <c r="F54" s="101" t="s">
        <v>12</v>
      </c>
    </row>
    <row r="55" spans="2:6" ht="12.5">
      <c r="B55" s="114">
        <v>45420.403483796297</v>
      </c>
      <c r="C55" s="100">
        <v>636</v>
      </c>
      <c r="D55" s="115">
        <v>14.25</v>
      </c>
      <c r="E55" s="98">
        <v>9063</v>
      </c>
      <c r="F55" s="101" t="s">
        <v>12</v>
      </c>
    </row>
    <row r="56" spans="2:6" ht="12.5">
      <c r="B56" s="114">
        <v>45420.404942129629</v>
      </c>
      <c r="C56" s="100">
        <v>769</v>
      </c>
      <c r="D56" s="115">
        <v>14.26</v>
      </c>
      <c r="E56" s="98">
        <v>10965.94</v>
      </c>
      <c r="F56" s="101" t="s">
        <v>12</v>
      </c>
    </row>
    <row r="57" spans="2:6" ht="12.5">
      <c r="B57" s="114">
        <v>45420.410798611112</v>
      </c>
      <c r="C57" s="100">
        <v>414</v>
      </c>
      <c r="D57" s="115">
        <v>14.23</v>
      </c>
      <c r="E57" s="98">
        <v>5891.22</v>
      </c>
      <c r="F57" s="101" t="s">
        <v>12</v>
      </c>
    </row>
    <row r="58" spans="2:6" ht="12.5">
      <c r="B58" s="114">
        <v>45420.411493055559</v>
      </c>
      <c r="C58" s="100">
        <v>296</v>
      </c>
      <c r="D58" s="115">
        <v>14.23</v>
      </c>
      <c r="E58" s="98">
        <v>4212.08</v>
      </c>
      <c r="F58" s="101" t="s">
        <v>12</v>
      </c>
    </row>
    <row r="59" spans="2:6" ht="12.5">
      <c r="B59" s="114">
        <v>45420.493726851855</v>
      </c>
      <c r="C59" s="100">
        <v>215</v>
      </c>
      <c r="D59" s="115">
        <v>14.26</v>
      </c>
      <c r="E59" s="98">
        <v>3065.9</v>
      </c>
      <c r="F59" s="101" t="s">
        <v>12</v>
      </c>
    </row>
    <row r="60" spans="2:6" ht="12.5">
      <c r="B60" s="114">
        <v>45420.493726851855</v>
      </c>
      <c r="C60" s="100">
        <v>426</v>
      </c>
      <c r="D60" s="115">
        <v>14.26</v>
      </c>
      <c r="E60" s="98">
        <v>6074.76</v>
      </c>
      <c r="F60" s="101" t="s">
        <v>12</v>
      </c>
    </row>
    <row r="61" spans="2:6" ht="12.5">
      <c r="B61" s="114">
        <v>45420.493773148148</v>
      </c>
      <c r="C61" s="100">
        <v>731</v>
      </c>
      <c r="D61" s="115">
        <v>14.26</v>
      </c>
      <c r="E61" s="98">
        <v>10424.06</v>
      </c>
      <c r="F61" s="101" t="s">
        <v>12</v>
      </c>
    </row>
    <row r="62" spans="2:6" ht="12.5">
      <c r="B62" s="114">
        <v>45420.493773148148</v>
      </c>
      <c r="C62" s="100">
        <v>358</v>
      </c>
      <c r="D62" s="115">
        <v>14.26</v>
      </c>
      <c r="E62" s="98">
        <v>5105.08</v>
      </c>
      <c r="F62" s="101" t="s">
        <v>12</v>
      </c>
    </row>
    <row r="63" spans="2:6" ht="12.5">
      <c r="B63" s="114">
        <v>45420.493773148148</v>
      </c>
      <c r="C63" s="100">
        <v>758</v>
      </c>
      <c r="D63" s="115">
        <v>14.26</v>
      </c>
      <c r="E63" s="98">
        <v>10809.08</v>
      </c>
      <c r="F63" s="101" t="s">
        <v>12</v>
      </c>
    </row>
    <row r="64" spans="2:6" ht="12.5">
      <c r="B64" s="114">
        <v>45420.493773148148</v>
      </c>
      <c r="C64" s="100">
        <v>412</v>
      </c>
      <c r="D64" s="115">
        <v>14.26</v>
      </c>
      <c r="E64" s="98">
        <v>5875.12</v>
      </c>
      <c r="F64" s="101" t="s">
        <v>12</v>
      </c>
    </row>
    <row r="65" spans="2:6" ht="12.5">
      <c r="B65" s="114">
        <v>45420.506504629629</v>
      </c>
      <c r="C65" s="100">
        <v>494</v>
      </c>
      <c r="D65" s="115">
        <v>14.26</v>
      </c>
      <c r="E65" s="98">
        <v>7044.44</v>
      </c>
      <c r="F65" s="101" t="s">
        <v>12</v>
      </c>
    </row>
    <row r="66" spans="2:6" ht="12.5">
      <c r="B66" s="114">
        <v>45420.506504629629</v>
      </c>
      <c r="C66" s="100">
        <v>300</v>
      </c>
      <c r="D66" s="115">
        <v>14.26</v>
      </c>
      <c r="E66" s="98">
        <v>4278</v>
      </c>
      <c r="F66" s="101" t="s">
        <v>12</v>
      </c>
    </row>
    <row r="67" spans="2:6" ht="12.5">
      <c r="B67" s="114">
        <v>45420.528171296297</v>
      </c>
      <c r="C67" s="100">
        <v>4</v>
      </c>
      <c r="D67" s="115">
        <v>14.26</v>
      </c>
      <c r="E67" s="98">
        <v>57.04</v>
      </c>
      <c r="F67" s="101" t="s">
        <v>12</v>
      </c>
    </row>
    <row r="68" spans="2:6" ht="12.5">
      <c r="B68" s="114">
        <v>45420.533946759257</v>
      </c>
      <c r="C68" s="100">
        <v>262</v>
      </c>
      <c r="D68" s="115">
        <v>14.26</v>
      </c>
      <c r="E68" s="98">
        <v>3736.12</v>
      </c>
      <c r="F68" s="101" t="s">
        <v>12</v>
      </c>
    </row>
    <row r="69" spans="2:6" ht="12.5">
      <c r="B69" s="114">
        <v>45420.533946759257</v>
      </c>
      <c r="C69" s="100">
        <v>391</v>
      </c>
      <c r="D69" s="115">
        <v>14.25</v>
      </c>
      <c r="E69" s="98">
        <v>5571.75</v>
      </c>
      <c r="F69" s="101" t="s">
        <v>12</v>
      </c>
    </row>
    <row r="70" spans="2:6" ht="12.5">
      <c r="B70" s="114">
        <v>45420.533946759257</v>
      </c>
      <c r="C70" s="100">
        <v>739</v>
      </c>
      <c r="D70" s="115">
        <v>14.26</v>
      </c>
      <c r="E70" s="98">
        <v>10538.14</v>
      </c>
      <c r="F70" s="101" t="s">
        <v>12</v>
      </c>
    </row>
    <row r="71" spans="2:6" ht="12.5">
      <c r="B71" s="114">
        <v>45420.533946759257</v>
      </c>
      <c r="C71" s="100">
        <v>762</v>
      </c>
      <c r="D71" s="115">
        <v>14.26</v>
      </c>
      <c r="E71" s="98">
        <v>10866.119999999999</v>
      </c>
      <c r="F71" s="101" t="s">
        <v>12</v>
      </c>
    </row>
    <row r="72" spans="2:6" ht="12.5">
      <c r="B72" s="114">
        <v>45420.555555555555</v>
      </c>
      <c r="C72" s="100">
        <v>179</v>
      </c>
      <c r="D72" s="115">
        <v>14.24</v>
      </c>
      <c r="E72" s="98">
        <v>2548.96</v>
      </c>
      <c r="F72" s="101" t="s">
        <v>12</v>
      </c>
    </row>
    <row r="73" spans="2:6" ht="12.5">
      <c r="B73" s="114">
        <v>45420.555555555555</v>
      </c>
      <c r="C73" s="100">
        <v>387</v>
      </c>
      <c r="D73" s="115">
        <v>14.24</v>
      </c>
      <c r="E73" s="98">
        <v>5510.88</v>
      </c>
      <c r="F73" s="101" t="s">
        <v>12</v>
      </c>
    </row>
    <row r="74" spans="2:6" ht="12.5">
      <c r="B74" s="114">
        <v>45420.572928240741</v>
      </c>
      <c r="C74" s="100">
        <v>705</v>
      </c>
      <c r="D74" s="115">
        <v>14.23</v>
      </c>
      <c r="E74" s="98">
        <v>10032.15</v>
      </c>
      <c r="F74" s="101" t="s">
        <v>12</v>
      </c>
    </row>
    <row r="75" spans="2:6" ht="12.5">
      <c r="B75" s="114">
        <v>45420.595717592594</v>
      </c>
      <c r="C75" s="100">
        <v>626</v>
      </c>
      <c r="D75" s="115">
        <v>14.26</v>
      </c>
      <c r="E75" s="98">
        <v>8926.76</v>
      </c>
      <c r="F75" s="101" t="s">
        <v>12</v>
      </c>
    </row>
    <row r="76" spans="2:6" ht="12.5">
      <c r="B76" s="114">
        <v>45420.598194444443</v>
      </c>
      <c r="C76" s="100">
        <v>692</v>
      </c>
      <c r="D76" s="115">
        <v>14.25</v>
      </c>
      <c r="E76" s="98">
        <v>9861</v>
      </c>
      <c r="F76" s="101" t="s">
        <v>12</v>
      </c>
    </row>
    <row r="77" spans="2:6" ht="12.5">
      <c r="B77" s="114">
        <v>45420.610902777778</v>
      </c>
      <c r="C77" s="100">
        <v>663</v>
      </c>
      <c r="D77" s="115">
        <v>14.23</v>
      </c>
      <c r="E77" s="98">
        <v>9434.49</v>
      </c>
      <c r="F77" s="101" t="s">
        <v>12</v>
      </c>
    </row>
    <row r="78" spans="2:6" ht="12.5">
      <c r="B78" s="114">
        <v>45420.629733796297</v>
      </c>
      <c r="C78" s="100">
        <v>675</v>
      </c>
      <c r="D78" s="115">
        <v>14.19</v>
      </c>
      <c r="E78" s="98">
        <v>9578.25</v>
      </c>
      <c r="F78" s="101" t="s">
        <v>12</v>
      </c>
    </row>
    <row r="79" spans="2:6" ht="12.5">
      <c r="B79" s="114">
        <v>45420.639050925929</v>
      </c>
      <c r="C79" s="100">
        <v>744</v>
      </c>
      <c r="D79" s="115">
        <v>14.18</v>
      </c>
      <c r="E79" s="98">
        <v>10549.92</v>
      </c>
      <c r="F79" s="101" t="s">
        <v>12</v>
      </c>
    </row>
    <row r="80" spans="2:6" ht="12.5">
      <c r="B80" s="114">
        <v>45420.646550925929</v>
      </c>
      <c r="C80" s="100">
        <v>655</v>
      </c>
      <c r="D80" s="115">
        <v>14.19</v>
      </c>
      <c r="E80" s="98">
        <v>9294.4499999999989</v>
      </c>
      <c r="F80" s="101" t="s">
        <v>12</v>
      </c>
    </row>
    <row r="81" spans="2:6" ht="12.5">
      <c r="B81" s="114">
        <v>45420.653379629628</v>
      </c>
      <c r="C81" s="100">
        <v>54</v>
      </c>
      <c r="D81" s="115">
        <v>14.2</v>
      </c>
      <c r="E81" s="98">
        <v>766.8</v>
      </c>
      <c r="F81" s="101" t="s">
        <v>12</v>
      </c>
    </row>
    <row r="82" spans="2:6" ht="12.5">
      <c r="B82" s="114">
        <v>45420.653379629628</v>
      </c>
      <c r="C82" s="100">
        <v>700</v>
      </c>
      <c r="D82" s="115">
        <v>14.2</v>
      </c>
      <c r="E82" s="98">
        <v>9940</v>
      </c>
      <c r="F82" s="101" t="s">
        <v>12</v>
      </c>
    </row>
    <row r="83" spans="2:6" ht="12.5">
      <c r="B83" s="114">
        <v>45420.706377314818</v>
      </c>
      <c r="C83" s="100">
        <v>265</v>
      </c>
      <c r="D83" s="115">
        <v>14.25</v>
      </c>
      <c r="E83" s="98">
        <v>3776.25</v>
      </c>
      <c r="F83" s="101" t="s">
        <v>12</v>
      </c>
    </row>
    <row r="84" spans="2:6" ht="12.5">
      <c r="B84" s="114">
        <v>45420.706377314818</v>
      </c>
      <c r="C84" s="100">
        <v>378</v>
      </c>
      <c r="D84" s="115">
        <v>14.25</v>
      </c>
      <c r="E84" s="98">
        <v>5386.5</v>
      </c>
      <c r="F84" s="101" t="s">
        <v>12</v>
      </c>
    </row>
    <row r="85" spans="2:6" ht="12.5">
      <c r="B85" s="114">
        <v>45420.706377314818</v>
      </c>
      <c r="C85" s="100">
        <v>203</v>
      </c>
      <c r="D85" s="115">
        <v>14.25</v>
      </c>
      <c r="E85" s="98">
        <v>2892.75</v>
      </c>
      <c r="F85" s="101" t="s">
        <v>12</v>
      </c>
    </row>
    <row r="86" spans="2:6" ht="12.5">
      <c r="B86" s="114">
        <v>45420.706377314818</v>
      </c>
      <c r="C86" s="100">
        <v>429</v>
      </c>
      <c r="D86" s="115">
        <v>14.25</v>
      </c>
      <c r="E86" s="98">
        <v>6113.25</v>
      </c>
      <c r="F86" s="101" t="s">
        <v>12</v>
      </c>
    </row>
    <row r="87" spans="2:6" ht="12.5">
      <c r="B87" s="114">
        <v>45420.706377314818</v>
      </c>
      <c r="C87" s="100">
        <v>746</v>
      </c>
      <c r="D87" s="115">
        <v>14.25</v>
      </c>
      <c r="E87" s="98">
        <v>10630.5</v>
      </c>
      <c r="F87" s="101" t="s">
        <v>12</v>
      </c>
    </row>
    <row r="88" spans="2:6" ht="12.5">
      <c r="B88" s="114">
        <v>45420.706377314818</v>
      </c>
      <c r="C88" s="100">
        <v>715</v>
      </c>
      <c r="D88" s="115">
        <v>14.25</v>
      </c>
      <c r="E88" s="98">
        <v>10188.75</v>
      </c>
      <c r="F88" s="101" t="s">
        <v>12</v>
      </c>
    </row>
    <row r="89" spans="2:6" ht="12.5">
      <c r="B89" s="114">
        <v>45420.706377314818</v>
      </c>
      <c r="C89" s="100">
        <v>709</v>
      </c>
      <c r="D89" s="115">
        <v>14.25</v>
      </c>
      <c r="E89" s="98">
        <v>10103.25</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D5FD7-6941-40C9-86AD-1B558D6A4CCC}">
  <sheetPr codeName="Sheet5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45419</v>
      </c>
      <c r="C15" s="83">
        <f>SUMIF(F20:F5000,F15,C20:C5000)</f>
        <v>7000</v>
      </c>
      <c r="D15" s="84">
        <f>E15/C15</f>
        <v>14.343385714285716</v>
      </c>
      <c r="E15" s="84">
        <f>SUMIF(F20:F5000,F15,E20:E5000)</f>
        <v>100403.70000000001</v>
      </c>
      <c r="F15" s="85" t="s">
        <v>12</v>
      </c>
    </row>
    <row r="16" spans="2:10">
      <c r="B16" s="82">
        <v>45419</v>
      </c>
      <c r="C16" s="83">
        <f>SUMIF(F20:F5001,F16,C20:C5001)</f>
        <v>0</v>
      </c>
      <c r="D16" s="84">
        <v>0</v>
      </c>
      <c r="E16" s="84">
        <f>SUMIF(F20:F5001,F16,E20:E5001)</f>
        <v>0</v>
      </c>
      <c r="F16" s="85" t="s">
        <v>22</v>
      </c>
    </row>
    <row r="17" spans="2:12" ht="12.5">
      <c r="B17" s="82">
        <v>45419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45419.390775462962</v>
      </c>
      <c r="C20" s="100">
        <v>500</v>
      </c>
      <c r="D20" s="115">
        <v>14.35</v>
      </c>
      <c r="E20" s="98">
        <v>7175</v>
      </c>
      <c r="F20" s="101" t="s">
        <v>12</v>
      </c>
      <c r="G20" s="116"/>
      <c r="H20" s="113"/>
      <c r="I20" s="113"/>
      <c r="J20" s="113"/>
      <c r="K20" s="113"/>
    </row>
    <row r="21" spans="2:12" ht="12.5">
      <c r="B21" s="114">
        <v>45419.394837962966</v>
      </c>
      <c r="C21" s="100">
        <v>500</v>
      </c>
      <c r="D21" s="115">
        <v>14.32</v>
      </c>
      <c r="E21" s="98">
        <v>7160</v>
      </c>
      <c r="F21" s="94" t="s">
        <v>12</v>
      </c>
    </row>
    <row r="22" spans="2:12" ht="12.5">
      <c r="B22" s="114">
        <v>45419.551238425927</v>
      </c>
      <c r="C22" s="100">
        <v>269</v>
      </c>
      <c r="D22" s="115">
        <v>14.42</v>
      </c>
      <c r="E22" s="98">
        <v>3878.98</v>
      </c>
      <c r="F22" s="94" t="s">
        <v>12</v>
      </c>
    </row>
    <row r="23" spans="2:12" ht="12.5">
      <c r="B23" s="114">
        <v>45419.551238425927</v>
      </c>
      <c r="C23" s="100">
        <v>231</v>
      </c>
      <c r="D23" s="115">
        <v>14.42</v>
      </c>
      <c r="E23" s="98">
        <v>3331.02</v>
      </c>
      <c r="F23" s="101" t="s">
        <v>12</v>
      </c>
    </row>
    <row r="24" spans="2:12" ht="12.5">
      <c r="B24" s="114">
        <v>45419.554618055554</v>
      </c>
      <c r="C24" s="100">
        <v>500</v>
      </c>
      <c r="D24" s="115">
        <v>14.4</v>
      </c>
      <c r="E24" s="98">
        <v>7200</v>
      </c>
      <c r="F24" s="101" t="s">
        <v>12</v>
      </c>
    </row>
    <row r="25" spans="2:12" ht="12.5">
      <c r="B25" s="114">
        <v>45419.58866898148</v>
      </c>
      <c r="C25" s="100">
        <v>103</v>
      </c>
      <c r="D25" s="115">
        <v>14.39</v>
      </c>
      <c r="E25" s="98">
        <v>1482.17</v>
      </c>
      <c r="F25" s="101" t="s">
        <v>12</v>
      </c>
    </row>
    <row r="26" spans="2:12" ht="12.5">
      <c r="B26" s="114">
        <v>45419.58866898148</v>
      </c>
      <c r="C26" s="100">
        <v>170</v>
      </c>
      <c r="D26" s="115">
        <v>14.39</v>
      </c>
      <c r="E26" s="98">
        <v>2446.3000000000002</v>
      </c>
      <c r="F26" s="101" t="s">
        <v>12</v>
      </c>
    </row>
    <row r="27" spans="2:12" ht="12.5">
      <c r="B27" s="114">
        <v>45419.58866898148</v>
      </c>
      <c r="C27" s="100">
        <v>227</v>
      </c>
      <c r="D27" s="115">
        <v>14.39</v>
      </c>
      <c r="E27" s="98">
        <v>3266.53</v>
      </c>
      <c r="F27" s="101" t="s">
        <v>12</v>
      </c>
    </row>
    <row r="28" spans="2:12" ht="12.5">
      <c r="B28" s="114">
        <v>45419.589259259257</v>
      </c>
      <c r="C28" s="100">
        <v>500</v>
      </c>
      <c r="D28" s="115">
        <v>14.36</v>
      </c>
      <c r="E28" s="98">
        <v>7180</v>
      </c>
      <c r="F28" s="101" t="s">
        <v>12</v>
      </c>
    </row>
    <row r="29" spans="2:12" ht="12.5">
      <c r="B29" s="114">
        <v>45419.595092592594</v>
      </c>
      <c r="C29" s="100">
        <v>205</v>
      </c>
      <c r="D29" s="115">
        <v>14.34</v>
      </c>
      <c r="E29" s="98">
        <v>2939.7</v>
      </c>
      <c r="F29" s="101" t="s">
        <v>12</v>
      </c>
    </row>
    <row r="30" spans="2:12" ht="12.5">
      <c r="B30" s="114">
        <v>45419.595092592594</v>
      </c>
      <c r="C30" s="100">
        <v>189</v>
      </c>
      <c r="D30" s="115">
        <v>14.34</v>
      </c>
      <c r="E30" s="98">
        <v>2710.2599999999998</v>
      </c>
      <c r="F30" s="101" t="s">
        <v>12</v>
      </c>
    </row>
    <row r="31" spans="2:12" ht="12.5">
      <c r="B31" s="114">
        <v>45419.595092592594</v>
      </c>
      <c r="C31" s="100">
        <v>106</v>
      </c>
      <c r="D31" s="115">
        <v>14.34</v>
      </c>
      <c r="E31" s="98">
        <v>1520.04</v>
      </c>
      <c r="F31" s="101" t="s">
        <v>12</v>
      </c>
    </row>
    <row r="32" spans="2:12" ht="12.5">
      <c r="B32" s="114">
        <v>45419.600555555553</v>
      </c>
      <c r="C32" s="100">
        <v>500</v>
      </c>
      <c r="D32" s="115">
        <v>14.32</v>
      </c>
      <c r="E32" s="98">
        <v>7160</v>
      </c>
      <c r="F32" s="101" t="s">
        <v>12</v>
      </c>
    </row>
    <row r="33" spans="2:6" ht="12.5">
      <c r="B33" s="114">
        <v>45419.60224537037</v>
      </c>
      <c r="C33" s="100">
        <v>500</v>
      </c>
      <c r="D33" s="115">
        <v>14.3</v>
      </c>
      <c r="E33" s="98">
        <v>7150</v>
      </c>
      <c r="F33" s="101" t="s">
        <v>12</v>
      </c>
    </row>
    <row r="34" spans="2:6" ht="12.5">
      <c r="B34" s="114">
        <v>45419.629201388889</v>
      </c>
      <c r="C34" s="100">
        <v>500</v>
      </c>
      <c r="D34" s="115">
        <v>14.32</v>
      </c>
      <c r="E34" s="98">
        <v>7160</v>
      </c>
      <c r="F34" s="101" t="s">
        <v>12</v>
      </c>
    </row>
    <row r="35" spans="2:6" ht="12.5">
      <c r="B35" s="114">
        <v>45419.645868055559</v>
      </c>
      <c r="C35" s="100">
        <v>500</v>
      </c>
      <c r="D35" s="115">
        <v>14.3</v>
      </c>
      <c r="E35" s="98">
        <v>7150</v>
      </c>
      <c r="F35" s="101" t="s">
        <v>12</v>
      </c>
    </row>
    <row r="36" spans="2:6" ht="12.5">
      <c r="B36" s="114">
        <v>45419.647268518522</v>
      </c>
      <c r="C36" s="100">
        <v>70</v>
      </c>
      <c r="D36" s="115">
        <v>14.28</v>
      </c>
      <c r="E36" s="98">
        <v>999.59999999999991</v>
      </c>
      <c r="F36" s="101" t="s">
        <v>12</v>
      </c>
    </row>
    <row r="37" spans="2:6" ht="12.5">
      <c r="B37" s="114">
        <v>45419.665682870371</v>
      </c>
      <c r="C37" s="100">
        <v>346</v>
      </c>
      <c r="D37" s="115">
        <v>14.3</v>
      </c>
      <c r="E37" s="98">
        <v>4947.8</v>
      </c>
      <c r="F37" s="101" t="s">
        <v>12</v>
      </c>
    </row>
    <row r="38" spans="2:6" ht="12.5">
      <c r="B38" s="114">
        <v>45419.665682870371</v>
      </c>
      <c r="C38" s="100">
        <v>154</v>
      </c>
      <c r="D38" s="115">
        <v>14.3</v>
      </c>
      <c r="E38" s="98">
        <v>2202.2000000000003</v>
      </c>
      <c r="F38" s="101" t="s">
        <v>12</v>
      </c>
    </row>
    <row r="39" spans="2:6" ht="12.5">
      <c r="B39" s="114">
        <v>45419.705752314818</v>
      </c>
      <c r="C39" s="100">
        <v>47</v>
      </c>
      <c r="D39" s="115">
        <v>14.37</v>
      </c>
      <c r="E39" s="98">
        <v>675.39</v>
      </c>
      <c r="F39" s="101" t="s">
        <v>12</v>
      </c>
    </row>
    <row r="40" spans="2:6" ht="12.5">
      <c r="B40" s="114">
        <v>45419.705752314818</v>
      </c>
      <c r="C40" s="100">
        <v>383</v>
      </c>
      <c r="D40" s="115">
        <v>14.37</v>
      </c>
      <c r="E40" s="98">
        <v>5503.71</v>
      </c>
      <c r="F40" s="101" t="s">
        <v>12</v>
      </c>
    </row>
    <row r="41" spans="2:6" ht="12.5">
      <c r="B41" s="114">
        <v>45419.710381944446</v>
      </c>
      <c r="C41" s="100">
        <v>500</v>
      </c>
      <c r="D41" s="115">
        <v>14.33</v>
      </c>
      <c r="E41" s="98">
        <v>7165</v>
      </c>
      <c r="F41" s="101" t="s">
        <v>12</v>
      </c>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42CD-AD2E-4469-8C2B-99AC8A32D465}">
  <sheetPr codeName="Sheet5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45418</v>
      </c>
      <c r="C15" s="83">
        <f>SUMIF(F20:F5000,F15,C20:C5000)</f>
        <v>10049</v>
      </c>
      <c r="D15" s="84">
        <f>E15/C15</f>
        <v>14.187092247984873</v>
      </c>
      <c r="E15" s="84">
        <f>SUMIF(F20:F5000,F15,E20:E5000)</f>
        <v>142566.09</v>
      </c>
      <c r="F15" s="85" t="s">
        <v>12</v>
      </c>
    </row>
    <row r="16" spans="2:10">
      <c r="B16" s="82">
        <v>45418</v>
      </c>
      <c r="C16" s="83">
        <f>SUMIF(F20:F5001,F16,C20:C5001)</f>
        <v>0</v>
      </c>
      <c r="D16" s="84">
        <v>0</v>
      </c>
      <c r="E16" s="84">
        <f>SUMIF(F20:F5001,F16,E20:E5001)</f>
        <v>0</v>
      </c>
      <c r="F16" s="85" t="s">
        <v>22</v>
      </c>
    </row>
    <row r="17" spans="2:12" ht="12.5">
      <c r="B17" s="82">
        <v>45418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45418.38008101852</v>
      </c>
      <c r="C20" s="100">
        <v>628</v>
      </c>
      <c r="D20" s="115">
        <v>14.19</v>
      </c>
      <c r="E20" s="98">
        <v>8911.32</v>
      </c>
      <c r="F20" s="101" t="s">
        <v>12</v>
      </c>
      <c r="G20" s="116"/>
      <c r="H20" s="113"/>
      <c r="I20" s="113"/>
      <c r="J20" s="113"/>
      <c r="K20" s="113"/>
    </row>
    <row r="21" spans="2:12" ht="12.5">
      <c r="B21" s="114">
        <v>45418.382372685184</v>
      </c>
      <c r="C21" s="100">
        <v>692</v>
      </c>
      <c r="D21" s="115">
        <v>14.17</v>
      </c>
      <c r="E21" s="98">
        <v>9805.64</v>
      </c>
      <c r="F21" s="94" t="s">
        <v>12</v>
      </c>
    </row>
    <row r="22" spans="2:12" ht="12.5">
      <c r="B22" s="114">
        <v>45418.399918981479</v>
      </c>
      <c r="C22" s="100">
        <v>714</v>
      </c>
      <c r="D22" s="115">
        <v>14.16</v>
      </c>
      <c r="E22" s="98">
        <v>10110.24</v>
      </c>
      <c r="F22" s="94" t="s">
        <v>12</v>
      </c>
    </row>
    <row r="23" spans="2:12" ht="12.5">
      <c r="B23" s="114">
        <v>45418.407777777778</v>
      </c>
      <c r="C23" s="100">
        <v>52</v>
      </c>
      <c r="D23" s="115">
        <v>14.17</v>
      </c>
      <c r="E23" s="98">
        <v>736.84</v>
      </c>
      <c r="F23" s="101" t="s">
        <v>12</v>
      </c>
    </row>
    <row r="24" spans="2:12" ht="12.5">
      <c r="B24" s="114">
        <v>45418.407777777778</v>
      </c>
      <c r="C24" s="100">
        <v>616</v>
      </c>
      <c r="D24" s="115">
        <v>14.17</v>
      </c>
      <c r="E24" s="98">
        <v>8728.7199999999993</v>
      </c>
      <c r="F24" s="101" t="s">
        <v>12</v>
      </c>
    </row>
    <row r="25" spans="2:12" ht="12.5">
      <c r="B25" s="114">
        <v>45418.408842592595</v>
      </c>
      <c r="C25" s="100">
        <v>701</v>
      </c>
      <c r="D25" s="115">
        <v>14.16</v>
      </c>
      <c r="E25" s="98">
        <v>9926.16</v>
      </c>
      <c r="F25" s="101" t="s">
        <v>12</v>
      </c>
    </row>
    <row r="26" spans="2:12" ht="12.5">
      <c r="B26" s="114">
        <v>45418.425833333335</v>
      </c>
      <c r="C26" s="100">
        <v>674</v>
      </c>
      <c r="D26" s="115">
        <v>14.12</v>
      </c>
      <c r="E26" s="98">
        <v>9516.8799999999992</v>
      </c>
      <c r="F26" s="101" t="s">
        <v>12</v>
      </c>
    </row>
    <row r="27" spans="2:12" ht="12.5">
      <c r="B27" s="114">
        <v>45418.425833333335</v>
      </c>
      <c r="C27" s="100">
        <v>40</v>
      </c>
      <c r="D27" s="115">
        <v>14.12</v>
      </c>
      <c r="E27" s="98">
        <v>564.79999999999995</v>
      </c>
      <c r="F27" s="101" t="s">
        <v>12</v>
      </c>
    </row>
    <row r="28" spans="2:12" ht="12.5">
      <c r="B28" s="114">
        <v>45418.434895833336</v>
      </c>
      <c r="C28" s="100">
        <v>533</v>
      </c>
      <c r="D28" s="115">
        <v>14.1</v>
      </c>
      <c r="E28" s="98">
        <v>7515.3</v>
      </c>
      <c r="F28" s="101" t="s">
        <v>12</v>
      </c>
    </row>
    <row r="29" spans="2:12" ht="12.5">
      <c r="B29" s="114">
        <v>45418.448622685188</v>
      </c>
      <c r="C29" s="100">
        <v>685</v>
      </c>
      <c r="D29" s="115">
        <v>14.16</v>
      </c>
      <c r="E29" s="98">
        <v>9699.6</v>
      </c>
      <c r="F29" s="101" t="s">
        <v>12</v>
      </c>
    </row>
    <row r="30" spans="2:12" ht="12.5">
      <c r="B30" s="114">
        <v>45418.471122685187</v>
      </c>
      <c r="C30" s="100">
        <v>400</v>
      </c>
      <c r="D30" s="115">
        <v>14.2</v>
      </c>
      <c r="E30" s="98">
        <v>5680</v>
      </c>
      <c r="F30" s="101" t="s">
        <v>12</v>
      </c>
    </row>
    <row r="31" spans="2:12" ht="12.5">
      <c r="B31" s="114">
        <v>45418.474756944444</v>
      </c>
      <c r="C31" s="100">
        <v>283</v>
      </c>
      <c r="D31" s="115">
        <v>14.21</v>
      </c>
      <c r="E31" s="98">
        <v>4021.4300000000003</v>
      </c>
      <c r="F31" s="101" t="s">
        <v>12</v>
      </c>
    </row>
    <row r="32" spans="2:12" ht="12.5">
      <c r="B32" s="114">
        <v>45418.474756944444</v>
      </c>
      <c r="C32" s="100">
        <v>7</v>
      </c>
      <c r="D32" s="115">
        <v>14.21</v>
      </c>
      <c r="E32" s="98">
        <v>99.47</v>
      </c>
      <c r="F32" s="101" t="s">
        <v>12</v>
      </c>
    </row>
    <row r="33" spans="2:6" ht="12.5">
      <c r="B33" s="114">
        <v>45418.474756944444</v>
      </c>
      <c r="C33" s="100">
        <v>385</v>
      </c>
      <c r="D33" s="115">
        <v>14.21</v>
      </c>
      <c r="E33" s="98">
        <v>5470.85</v>
      </c>
      <c r="F33" s="101" t="s">
        <v>12</v>
      </c>
    </row>
    <row r="34" spans="2:6" ht="12.5">
      <c r="B34" s="114">
        <v>45418.478622685187</v>
      </c>
      <c r="C34" s="100">
        <v>546</v>
      </c>
      <c r="D34" s="115">
        <v>14.2</v>
      </c>
      <c r="E34" s="98">
        <v>7753.2</v>
      </c>
      <c r="F34" s="101" t="s">
        <v>12</v>
      </c>
    </row>
    <row r="35" spans="2:6" ht="12.5">
      <c r="B35" s="114">
        <v>45418.478622685187</v>
      </c>
      <c r="C35" s="100">
        <v>215</v>
      </c>
      <c r="D35" s="115">
        <v>14.2</v>
      </c>
      <c r="E35" s="98">
        <v>3053</v>
      </c>
      <c r="F35" s="101" t="s">
        <v>12</v>
      </c>
    </row>
    <row r="36" spans="2:6" ht="12.5">
      <c r="B36" s="114">
        <v>45418.52070601852</v>
      </c>
      <c r="C36" s="100">
        <v>36</v>
      </c>
      <c r="D36" s="115">
        <v>14.2</v>
      </c>
      <c r="E36" s="98">
        <v>511.2</v>
      </c>
      <c r="F36" s="101" t="s">
        <v>12</v>
      </c>
    </row>
    <row r="37" spans="2:6" ht="12.5">
      <c r="B37" s="114">
        <v>45418.52070601852</v>
      </c>
      <c r="C37" s="100">
        <v>620</v>
      </c>
      <c r="D37" s="115">
        <v>14.2</v>
      </c>
      <c r="E37" s="98">
        <v>8804</v>
      </c>
      <c r="F37" s="101" t="s">
        <v>12</v>
      </c>
    </row>
    <row r="38" spans="2:6" ht="12.5">
      <c r="B38" s="114">
        <v>45418.524560185186</v>
      </c>
      <c r="C38" s="100">
        <v>101</v>
      </c>
      <c r="D38" s="115">
        <v>14.19</v>
      </c>
      <c r="E38" s="98">
        <v>1433.19</v>
      </c>
      <c r="F38" s="101" t="s">
        <v>12</v>
      </c>
    </row>
    <row r="39" spans="2:6" ht="12.5">
      <c r="B39" s="114">
        <v>45418.550567129627</v>
      </c>
      <c r="C39" s="100">
        <v>682</v>
      </c>
      <c r="D39" s="115">
        <v>14.25</v>
      </c>
      <c r="E39" s="98">
        <v>9718.5</v>
      </c>
      <c r="F39" s="101" t="s">
        <v>12</v>
      </c>
    </row>
    <row r="40" spans="2:6" ht="12.5">
      <c r="B40" s="114">
        <v>45418.554293981484</v>
      </c>
      <c r="C40" s="100">
        <v>468</v>
      </c>
      <c r="D40" s="115">
        <v>14.25</v>
      </c>
      <c r="E40" s="98">
        <v>6669</v>
      </c>
      <c r="F40" s="101" t="s">
        <v>12</v>
      </c>
    </row>
    <row r="41" spans="2:6" ht="12.5">
      <c r="B41" s="114">
        <v>45418.554293981484</v>
      </c>
      <c r="C41" s="100">
        <v>200</v>
      </c>
      <c r="D41" s="115">
        <v>14.25</v>
      </c>
      <c r="E41" s="98">
        <v>2850</v>
      </c>
      <c r="F41" s="101" t="s">
        <v>12</v>
      </c>
    </row>
    <row r="42" spans="2:6" ht="12.5">
      <c r="B42" s="114">
        <v>45418.554293981484</v>
      </c>
      <c r="C42" s="100">
        <v>771</v>
      </c>
      <c r="D42" s="115">
        <v>14.25</v>
      </c>
      <c r="E42" s="98">
        <v>10986.75</v>
      </c>
      <c r="F42" s="101" t="s">
        <v>12</v>
      </c>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F9199-6F5C-4067-900F-C1664B991A6F}">
  <sheetPr codeName="Sheet5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45415</v>
      </c>
      <c r="C15" s="83">
        <f>SUMIF(F20:F5000,F15,C20:C5000)</f>
        <v>31769</v>
      </c>
      <c r="D15" s="84">
        <f>E15/C15</f>
        <v>13.879152633069973</v>
      </c>
      <c r="E15" s="84">
        <f>SUMIF(F20:F5000,F15,E20:E5000)</f>
        <v>440926.8</v>
      </c>
      <c r="F15" s="85" t="s">
        <v>12</v>
      </c>
    </row>
    <row r="16" spans="2:10">
      <c r="B16" s="82">
        <v>45415</v>
      </c>
      <c r="C16" s="83">
        <f>SUMIF(F20:F5001,F16,C20:C5001)</f>
        <v>0</v>
      </c>
      <c r="D16" s="84">
        <v>0</v>
      </c>
      <c r="E16" s="84">
        <f>SUMIF(F20:F5001,F16,E20:E5001)</f>
        <v>0</v>
      </c>
      <c r="F16" s="85" t="s">
        <v>22</v>
      </c>
    </row>
    <row r="17" spans="2:12" ht="12.5">
      <c r="B17" s="82">
        <v>45415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45415.382453703707</v>
      </c>
      <c r="C20" s="100">
        <v>593</v>
      </c>
      <c r="D20" s="115">
        <v>13.82</v>
      </c>
      <c r="E20" s="98">
        <v>8195.26</v>
      </c>
      <c r="F20" s="101" t="s">
        <v>12</v>
      </c>
      <c r="G20" s="116"/>
      <c r="H20" s="113"/>
      <c r="I20" s="113"/>
      <c r="J20" s="113"/>
      <c r="K20" s="113"/>
    </row>
    <row r="21" spans="2:12" ht="12.5">
      <c r="B21" s="114">
        <v>45415.382453703707</v>
      </c>
      <c r="C21" s="100">
        <v>103</v>
      </c>
      <c r="D21" s="115">
        <v>13.82</v>
      </c>
      <c r="E21" s="98">
        <v>1423.46</v>
      </c>
      <c r="F21" s="94" t="s">
        <v>12</v>
      </c>
    </row>
    <row r="22" spans="2:12" ht="12.5">
      <c r="B22" s="114">
        <v>45415.386747685188</v>
      </c>
      <c r="C22" s="100">
        <v>529</v>
      </c>
      <c r="D22" s="115">
        <v>13.83</v>
      </c>
      <c r="E22" s="98">
        <v>7316.07</v>
      </c>
      <c r="F22" s="94" t="s">
        <v>12</v>
      </c>
    </row>
    <row r="23" spans="2:12" ht="12.5">
      <c r="B23" s="114">
        <v>45415.386747685188</v>
      </c>
      <c r="C23" s="100">
        <v>100</v>
      </c>
      <c r="D23" s="115">
        <v>13.83</v>
      </c>
      <c r="E23" s="98">
        <v>1383</v>
      </c>
      <c r="F23" s="101" t="s">
        <v>12</v>
      </c>
    </row>
    <row r="24" spans="2:12" ht="12.5">
      <c r="B24" s="114">
        <v>45415.388738425929</v>
      </c>
      <c r="C24" s="100">
        <v>705</v>
      </c>
      <c r="D24" s="115">
        <v>13.83</v>
      </c>
      <c r="E24" s="98">
        <v>9750.15</v>
      </c>
      <c r="F24" s="101" t="s">
        <v>12</v>
      </c>
    </row>
    <row r="25" spans="2:12" ht="12.5">
      <c r="B25" s="114">
        <v>45415.391087962962</v>
      </c>
      <c r="C25" s="100">
        <v>1107</v>
      </c>
      <c r="D25" s="115">
        <v>13.83</v>
      </c>
      <c r="E25" s="98">
        <v>15309.81</v>
      </c>
      <c r="F25" s="101" t="s">
        <v>12</v>
      </c>
    </row>
    <row r="26" spans="2:12" ht="12.5">
      <c r="B26" s="114">
        <v>45415.391087962962</v>
      </c>
      <c r="C26" s="100">
        <v>33</v>
      </c>
      <c r="D26" s="115">
        <v>13.83</v>
      </c>
      <c r="E26" s="98">
        <v>456.39</v>
      </c>
      <c r="F26" s="101" t="s">
        <v>12</v>
      </c>
    </row>
    <row r="27" spans="2:12" ht="12.5">
      <c r="B27" s="114">
        <v>45415.39371527778</v>
      </c>
      <c r="C27" s="100">
        <v>50</v>
      </c>
      <c r="D27" s="115">
        <v>13.83</v>
      </c>
      <c r="E27" s="98">
        <v>691.5</v>
      </c>
      <c r="F27" s="101" t="s">
        <v>12</v>
      </c>
    </row>
    <row r="28" spans="2:12" ht="12.5">
      <c r="B28" s="114">
        <v>45415.39371527778</v>
      </c>
      <c r="C28" s="100">
        <v>660</v>
      </c>
      <c r="D28" s="115">
        <v>13.83</v>
      </c>
      <c r="E28" s="98">
        <v>9127.7999999999993</v>
      </c>
      <c r="F28" s="101" t="s">
        <v>12</v>
      </c>
    </row>
    <row r="29" spans="2:12" ht="12.5">
      <c r="B29" s="114">
        <v>45415.398854166669</v>
      </c>
      <c r="C29" s="100">
        <v>709</v>
      </c>
      <c r="D29" s="115">
        <v>13.84</v>
      </c>
      <c r="E29" s="98">
        <v>9812.56</v>
      </c>
      <c r="F29" s="101" t="s">
        <v>12</v>
      </c>
    </row>
    <row r="30" spans="2:12" ht="12.5">
      <c r="B30" s="114">
        <v>45415.404120370367</v>
      </c>
      <c r="C30" s="100">
        <v>706</v>
      </c>
      <c r="D30" s="115">
        <v>13.83</v>
      </c>
      <c r="E30" s="98">
        <v>9763.98</v>
      </c>
      <c r="F30" s="101" t="s">
        <v>12</v>
      </c>
    </row>
    <row r="31" spans="2:12" ht="12.5">
      <c r="B31" s="114">
        <v>45415.410416666666</v>
      </c>
      <c r="C31" s="100">
        <v>484</v>
      </c>
      <c r="D31" s="115">
        <v>13.86</v>
      </c>
      <c r="E31" s="98">
        <v>6708.24</v>
      </c>
      <c r="F31" s="101" t="s">
        <v>12</v>
      </c>
    </row>
    <row r="32" spans="2:12" ht="12.5">
      <c r="B32" s="114">
        <v>45415.410416666666</v>
      </c>
      <c r="C32" s="100">
        <v>217</v>
      </c>
      <c r="D32" s="115">
        <v>13.86</v>
      </c>
      <c r="E32" s="98">
        <v>3007.62</v>
      </c>
      <c r="F32" s="101" t="s">
        <v>12</v>
      </c>
    </row>
    <row r="33" spans="2:6" ht="12.5">
      <c r="B33" s="114">
        <v>45415.421400462961</v>
      </c>
      <c r="C33" s="100">
        <v>653</v>
      </c>
      <c r="D33" s="115">
        <v>13.88</v>
      </c>
      <c r="E33" s="98">
        <v>9063.6400000000012</v>
      </c>
      <c r="F33" s="101" t="s">
        <v>12</v>
      </c>
    </row>
    <row r="34" spans="2:6" ht="12.5">
      <c r="B34" s="114">
        <v>45415.425104166665</v>
      </c>
      <c r="C34" s="100">
        <v>650</v>
      </c>
      <c r="D34" s="115">
        <v>13.9</v>
      </c>
      <c r="E34" s="98">
        <v>9035</v>
      </c>
      <c r="F34" s="101" t="s">
        <v>12</v>
      </c>
    </row>
    <row r="35" spans="2:6" ht="12.5">
      <c r="B35" s="114">
        <v>45415.426412037035</v>
      </c>
      <c r="C35" s="100">
        <v>552</v>
      </c>
      <c r="D35" s="115">
        <v>13.89</v>
      </c>
      <c r="E35" s="98">
        <v>7667.2800000000007</v>
      </c>
      <c r="F35" s="101" t="s">
        <v>12</v>
      </c>
    </row>
    <row r="36" spans="2:6" ht="12.5">
      <c r="B36" s="114">
        <v>45415.426412037035</v>
      </c>
      <c r="C36" s="100">
        <v>196</v>
      </c>
      <c r="D36" s="115">
        <v>13.89</v>
      </c>
      <c r="E36" s="98">
        <v>2722.44</v>
      </c>
      <c r="F36" s="101" t="s">
        <v>12</v>
      </c>
    </row>
    <row r="37" spans="2:6" ht="12.5">
      <c r="B37" s="114">
        <v>45415.431168981479</v>
      </c>
      <c r="C37" s="100">
        <v>679</v>
      </c>
      <c r="D37" s="115">
        <v>13.88</v>
      </c>
      <c r="E37" s="98">
        <v>9424.52</v>
      </c>
      <c r="F37" s="101" t="s">
        <v>12</v>
      </c>
    </row>
    <row r="38" spans="2:6" ht="12.5">
      <c r="B38" s="114">
        <v>45415.442199074074</v>
      </c>
      <c r="C38" s="100">
        <v>320</v>
      </c>
      <c r="D38" s="115">
        <v>13.94</v>
      </c>
      <c r="E38" s="98">
        <v>4460.8</v>
      </c>
      <c r="F38" s="101" t="s">
        <v>12</v>
      </c>
    </row>
    <row r="39" spans="2:6" ht="12.5">
      <c r="B39" s="114">
        <v>45415.442199074074</v>
      </c>
      <c r="C39" s="100">
        <v>440</v>
      </c>
      <c r="D39" s="115">
        <v>13.94</v>
      </c>
      <c r="E39" s="98">
        <v>6133.5999999999995</v>
      </c>
      <c r="F39" s="101" t="s">
        <v>12</v>
      </c>
    </row>
    <row r="40" spans="2:6" ht="12.5">
      <c r="B40" s="114">
        <v>45415.451504629629</v>
      </c>
      <c r="C40" s="100">
        <v>453</v>
      </c>
      <c r="D40" s="115">
        <v>13.95</v>
      </c>
      <c r="E40" s="98">
        <v>6319.3499999999995</v>
      </c>
      <c r="F40" s="101" t="s">
        <v>12</v>
      </c>
    </row>
    <row r="41" spans="2:6" ht="12.5">
      <c r="B41" s="114">
        <v>45415.451504629629</v>
      </c>
      <c r="C41" s="100">
        <v>34</v>
      </c>
      <c r="D41" s="115">
        <v>13.95</v>
      </c>
      <c r="E41" s="98">
        <v>474.29999999999995</v>
      </c>
      <c r="F41" s="101" t="s">
        <v>12</v>
      </c>
    </row>
    <row r="42" spans="2:6" ht="12.5">
      <c r="B42" s="114">
        <v>45415.451747685183</v>
      </c>
      <c r="C42" s="100">
        <v>688</v>
      </c>
      <c r="D42" s="115">
        <v>13.94</v>
      </c>
      <c r="E42" s="98">
        <v>9590.7199999999993</v>
      </c>
      <c r="F42" s="101" t="s">
        <v>12</v>
      </c>
    </row>
    <row r="43" spans="2:6" ht="12.5">
      <c r="B43" s="114">
        <v>45415.452962962961</v>
      </c>
      <c r="C43" s="100">
        <v>636</v>
      </c>
      <c r="D43" s="115">
        <v>13.94</v>
      </c>
      <c r="E43" s="98">
        <v>8865.84</v>
      </c>
      <c r="F43" s="101" t="s">
        <v>12</v>
      </c>
    </row>
    <row r="44" spans="2:6" ht="12.5">
      <c r="B44" s="114">
        <v>45415.461331018516</v>
      </c>
      <c r="C44" s="100">
        <v>660</v>
      </c>
      <c r="D44" s="115">
        <v>13.91</v>
      </c>
      <c r="E44" s="98">
        <v>9180.6</v>
      </c>
      <c r="F44" s="101" t="s">
        <v>12</v>
      </c>
    </row>
    <row r="45" spans="2:6" ht="12.5">
      <c r="B45" s="114">
        <v>45415.471944444442</v>
      </c>
      <c r="C45" s="100">
        <v>739</v>
      </c>
      <c r="D45" s="115">
        <v>13.92</v>
      </c>
      <c r="E45" s="98">
        <v>10286.879999999999</v>
      </c>
      <c r="F45" s="101" t="s">
        <v>12</v>
      </c>
    </row>
    <row r="46" spans="2:6" ht="12.5">
      <c r="B46" s="114">
        <v>45415.478217592594</v>
      </c>
      <c r="C46" s="100">
        <v>681</v>
      </c>
      <c r="D46" s="115">
        <v>13.91</v>
      </c>
      <c r="E46" s="98">
        <v>9472.7100000000009</v>
      </c>
      <c r="F46" s="101" t="s">
        <v>12</v>
      </c>
    </row>
    <row r="47" spans="2:6" ht="12.5">
      <c r="B47" s="114">
        <v>45415.485636574071</v>
      </c>
      <c r="C47" s="100">
        <v>713</v>
      </c>
      <c r="D47" s="115">
        <v>13.93</v>
      </c>
      <c r="E47" s="98">
        <v>9932.09</v>
      </c>
      <c r="F47" s="101" t="s">
        <v>12</v>
      </c>
    </row>
    <row r="48" spans="2:6" ht="12.5">
      <c r="B48" s="114">
        <v>45415.508842592593</v>
      </c>
      <c r="C48" s="100">
        <v>260</v>
      </c>
      <c r="D48" s="115">
        <v>13.89</v>
      </c>
      <c r="E48" s="98">
        <v>3611.4</v>
      </c>
      <c r="F48" s="101" t="s">
        <v>12</v>
      </c>
    </row>
    <row r="49" spans="2:6" ht="12.5">
      <c r="B49" s="114">
        <v>45415.508888888886</v>
      </c>
      <c r="C49" s="100">
        <v>452</v>
      </c>
      <c r="D49" s="115">
        <v>13.89</v>
      </c>
      <c r="E49" s="98">
        <v>6278.2800000000007</v>
      </c>
      <c r="F49" s="101" t="s">
        <v>12</v>
      </c>
    </row>
    <row r="50" spans="2:6" ht="12.5">
      <c r="B50" s="114">
        <v>45415.511921296296</v>
      </c>
      <c r="C50" s="100">
        <v>657</v>
      </c>
      <c r="D50" s="115">
        <v>13.89</v>
      </c>
      <c r="E50" s="98">
        <v>9125.73</v>
      </c>
      <c r="F50" s="101" t="s">
        <v>12</v>
      </c>
    </row>
    <row r="51" spans="2:6" ht="12.5">
      <c r="B51" s="114">
        <v>45415.519884259258</v>
      </c>
      <c r="C51" s="100">
        <v>649</v>
      </c>
      <c r="D51" s="115">
        <v>13.88</v>
      </c>
      <c r="E51" s="98">
        <v>9008.1200000000008</v>
      </c>
      <c r="F51" s="101" t="s">
        <v>12</v>
      </c>
    </row>
    <row r="52" spans="2:6" ht="12.5">
      <c r="B52" s="114">
        <v>45415.53802083333</v>
      </c>
      <c r="C52" s="100">
        <v>708</v>
      </c>
      <c r="D52" s="115">
        <v>13.89</v>
      </c>
      <c r="E52" s="98">
        <v>9834.1200000000008</v>
      </c>
      <c r="F52" s="101" t="s">
        <v>12</v>
      </c>
    </row>
    <row r="53" spans="2:6" ht="12.5">
      <c r="B53" s="114">
        <v>45415.539270833331</v>
      </c>
      <c r="C53" s="100">
        <v>628</v>
      </c>
      <c r="D53" s="115">
        <v>13.88</v>
      </c>
      <c r="E53" s="98">
        <v>8716.6400000000012</v>
      </c>
      <c r="F53" s="101" t="s">
        <v>12</v>
      </c>
    </row>
    <row r="54" spans="2:6" ht="12.5">
      <c r="B54" s="114">
        <v>45415.61310185185</v>
      </c>
      <c r="C54" s="100">
        <v>401</v>
      </c>
      <c r="D54" s="115">
        <v>13.87</v>
      </c>
      <c r="E54" s="98">
        <v>5561.87</v>
      </c>
      <c r="F54" s="101" t="s">
        <v>12</v>
      </c>
    </row>
    <row r="55" spans="2:6" ht="12.5">
      <c r="B55" s="114">
        <v>45415.613587962966</v>
      </c>
      <c r="C55" s="100">
        <v>86</v>
      </c>
      <c r="D55" s="115">
        <v>13.86</v>
      </c>
      <c r="E55" s="98">
        <v>1191.96</v>
      </c>
      <c r="F55" s="101" t="s">
        <v>12</v>
      </c>
    </row>
    <row r="56" spans="2:6" ht="12.5">
      <c r="B56" s="114">
        <v>45415.613587962966</v>
      </c>
      <c r="C56" s="100">
        <v>224</v>
      </c>
      <c r="D56" s="115">
        <v>13.87</v>
      </c>
      <c r="E56" s="98">
        <v>3106.8799999999997</v>
      </c>
      <c r="F56" s="101" t="s">
        <v>12</v>
      </c>
    </row>
    <row r="57" spans="2:6" ht="12.5">
      <c r="B57" s="114">
        <v>45415.613587962966</v>
      </c>
      <c r="C57" s="100">
        <v>97</v>
      </c>
      <c r="D57" s="115">
        <v>13.87</v>
      </c>
      <c r="E57" s="98">
        <v>1345.3899999999999</v>
      </c>
      <c r="F57" s="101" t="s">
        <v>12</v>
      </c>
    </row>
    <row r="58" spans="2:6" ht="12.5">
      <c r="B58" s="114">
        <v>45415.613599537035</v>
      </c>
      <c r="C58" s="100">
        <v>314</v>
      </c>
      <c r="D58" s="115">
        <v>13.86</v>
      </c>
      <c r="E58" s="98">
        <v>4352.04</v>
      </c>
      <c r="F58" s="101" t="s">
        <v>12</v>
      </c>
    </row>
    <row r="59" spans="2:6" ht="12.5">
      <c r="B59" s="114">
        <v>45415.613599537035</v>
      </c>
      <c r="C59" s="100">
        <v>279</v>
      </c>
      <c r="D59" s="115">
        <v>13.86</v>
      </c>
      <c r="E59" s="98">
        <v>3866.94</v>
      </c>
      <c r="F59" s="101" t="s">
        <v>12</v>
      </c>
    </row>
    <row r="60" spans="2:6" ht="12.5">
      <c r="B60" s="114">
        <v>45415.613935185182</v>
      </c>
      <c r="C60" s="100">
        <v>252</v>
      </c>
      <c r="D60" s="115">
        <v>13.85</v>
      </c>
      <c r="E60" s="98">
        <v>3490.2</v>
      </c>
      <c r="F60" s="101" t="s">
        <v>12</v>
      </c>
    </row>
    <row r="61" spans="2:6" ht="12.5">
      <c r="B61" s="114">
        <v>45415.613935185182</v>
      </c>
      <c r="C61" s="100">
        <v>400</v>
      </c>
      <c r="D61" s="115">
        <v>13.85</v>
      </c>
      <c r="E61" s="98">
        <v>5540</v>
      </c>
      <c r="F61" s="101" t="s">
        <v>12</v>
      </c>
    </row>
    <row r="62" spans="2:6" ht="12.5">
      <c r="B62" s="114">
        <v>45415.62232638889</v>
      </c>
      <c r="C62" s="100">
        <v>300</v>
      </c>
      <c r="D62" s="115">
        <v>13.88</v>
      </c>
      <c r="E62" s="98">
        <v>4164</v>
      </c>
      <c r="F62" s="101" t="s">
        <v>12</v>
      </c>
    </row>
    <row r="63" spans="2:6" ht="12.5">
      <c r="B63" s="114">
        <v>45415.622534722221</v>
      </c>
      <c r="C63" s="100">
        <v>673</v>
      </c>
      <c r="D63" s="115">
        <v>13.88</v>
      </c>
      <c r="E63" s="98">
        <v>9341.24</v>
      </c>
      <c r="F63" s="101" t="s">
        <v>12</v>
      </c>
    </row>
    <row r="64" spans="2:6" ht="12.5">
      <c r="B64" s="114">
        <v>45415.622534722221</v>
      </c>
      <c r="C64" s="100">
        <v>368</v>
      </c>
      <c r="D64" s="115">
        <v>13.88</v>
      </c>
      <c r="E64" s="98">
        <v>5107.84</v>
      </c>
      <c r="F64" s="101" t="s">
        <v>12</v>
      </c>
    </row>
    <row r="65" spans="2:6" ht="12.5">
      <c r="B65" s="114">
        <v>45415.62903935185</v>
      </c>
      <c r="C65" s="100">
        <v>742</v>
      </c>
      <c r="D65" s="115">
        <v>13.88</v>
      </c>
      <c r="E65" s="98">
        <v>10298.960000000001</v>
      </c>
      <c r="F65" s="101" t="s">
        <v>12</v>
      </c>
    </row>
    <row r="66" spans="2:6" ht="12.5">
      <c r="B66" s="114">
        <v>45415.629699074074</v>
      </c>
      <c r="C66" s="100">
        <v>668</v>
      </c>
      <c r="D66" s="115">
        <v>13.87</v>
      </c>
      <c r="E66" s="98">
        <v>9265.16</v>
      </c>
      <c r="F66" s="101" t="s">
        <v>12</v>
      </c>
    </row>
    <row r="67" spans="2:6" ht="12.5">
      <c r="B67" s="114">
        <v>45415.637743055559</v>
      </c>
      <c r="C67" s="100">
        <v>667</v>
      </c>
      <c r="D67" s="115">
        <v>13.88</v>
      </c>
      <c r="E67" s="98">
        <v>9257.9600000000009</v>
      </c>
      <c r="F67" s="101" t="s">
        <v>12</v>
      </c>
    </row>
    <row r="68" spans="2:6" ht="12.5">
      <c r="B68" s="114">
        <v>45415.644780092596</v>
      </c>
      <c r="C68" s="100">
        <v>667</v>
      </c>
      <c r="D68" s="115">
        <v>13.88</v>
      </c>
      <c r="E68" s="98">
        <v>9257.9600000000009</v>
      </c>
      <c r="F68" s="101" t="s">
        <v>12</v>
      </c>
    </row>
    <row r="69" spans="2:6" ht="12.5">
      <c r="B69" s="114">
        <v>45415.647280092591</v>
      </c>
      <c r="C69" s="100">
        <v>670</v>
      </c>
      <c r="D69" s="115">
        <v>13.88</v>
      </c>
      <c r="E69" s="98">
        <v>9299.6</v>
      </c>
      <c r="F69" s="101" t="s">
        <v>12</v>
      </c>
    </row>
    <row r="70" spans="2:6" ht="12.5">
      <c r="B70" s="114">
        <v>45415.647280092591</v>
      </c>
      <c r="C70" s="100">
        <v>49</v>
      </c>
      <c r="D70" s="115">
        <v>13.88</v>
      </c>
      <c r="E70" s="98">
        <v>680.12</v>
      </c>
      <c r="F70" s="101" t="s">
        <v>12</v>
      </c>
    </row>
    <row r="71" spans="2:6" ht="12.5">
      <c r="B71" s="114">
        <v>45415.647719907407</v>
      </c>
      <c r="C71" s="100">
        <v>504</v>
      </c>
      <c r="D71" s="115">
        <v>13.88</v>
      </c>
      <c r="E71" s="98">
        <v>6995.52</v>
      </c>
      <c r="F71" s="101" t="s">
        <v>12</v>
      </c>
    </row>
    <row r="72" spans="2:6" ht="12.5">
      <c r="B72" s="114">
        <v>45415.647719907407</v>
      </c>
      <c r="C72" s="100">
        <v>482</v>
      </c>
      <c r="D72" s="115">
        <v>13.88</v>
      </c>
      <c r="E72" s="98">
        <v>6690.1600000000008</v>
      </c>
      <c r="F72" s="101" t="s">
        <v>12</v>
      </c>
    </row>
    <row r="73" spans="2:6" ht="12.5">
      <c r="B73" s="114">
        <v>45415.647835648146</v>
      </c>
      <c r="C73" s="100">
        <v>454</v>
      </c>
      <c r="D73" s="115">
        <v>13.88</v>
      </c>
      <c r="E73" s="98">
        <v>6301.52</v>
      </c>
      <c r="F73" s="101" t="s">
        <v>12</v>
      </c>
    </row>
    <row r="74" spans="2:6" ht="12.5">
      <c r="B74" s="114">
        <v>45415.647835648146</v>
      </c>
      <c r="C74" s="100">
        <v>344</v>
      </c>
      <c r="D74" s="115">
        <v>13.88</v>
      </c>
      <c r="E74" s="98">
        <v>4774.72</v>
      </c>
      <c r="F74" s="101" t="s">
        <v>12</v>
      </c>
    </row>
    <row r="75" spans="2:6" ht="12.5">
      <c r="B75" s="114">
        <v>45415.667893518519</v>
      </c>
      <c r="C75" s="100">
        <v>6</v>
      </c>
      <c r="D75" s="115">
        <v>13.88</v>
      </c>
      <c r="E75" s="98">
        <v>83.28</v>
      </c>
      <c r="F75" s="101" t="s">
        <v>12</v>
      </c>
    </row>
    <row r="76" spans="2:6" ht="12.5">
      <c r="B76" s="114">
        <v>45415.667893518519</v>
      </c>
      <c r="C76" s="100">
        <v>394</v>
      </c>
      <c r="D76" s="115">
        <v>13.88</v>
      </c>
      <c r="E76" s="98">
        <v>5468.72</v>
      </c>
      <c r="F76" s="101" t="s">
        <v>12</v>
      </c>
    </row>
    <row r="77" spans="2:6" ht="12.5">
      <c r="B77" s="114">
        <v>45415.667893518519</v>
      </c>
      <c r="C77" s="100">
        <v>354</v>
      </c>
      <c r="D77" s="115">
        <v>13.88</v>
      </c>
      <c r="E77" s="98">
        <v>4913.5200000000004</v>
      </c>
      <c r="F77" s="101" t="s">
        <v>12</v>
      </c>
    </row>
    <row r="78" spans="2:6" ht="12.5">
      <c r="B78" s="114">
        <v>45415.667916666665</v>
      </c>
      <c r="C78" s="100">
        <v>400</v>
      </c>
      <c r="D78" s="115">
        <v>13.88</v>
      </c>
      <c r="E78" s="98">
        <v>5552</v>
      </c>
      <c r="F78" s="101" t="s">
        <v>12</v>
      </c>
    </row>
    <row r="79" spans="2:6" ht="12.5">
      <c r="B79" s="114">
        <v>45415.667939814812</v>
      </c>
      <c r="C79" s="100">
        <v>314</v>
      </c>
      <c r="D79" s="115">
        <v>13.88</v>
      </c>
      <c r="E79" s="98">
        <v>4358.3200000000006</v>
      </c>
      <c r="F79" s="101" t="s">
        <v>12</v>
      </c>
    </row>
    <row r="80" spans="2:6" ht="12.5">
      <c r="B80" s="114">
        <v>45415.668888888889</v>
      </c>
      <c r="C80" s="100">
        <v>756</v>
      </c>
      <c r="D80" s="115">
        <v>13.88</v>
      </c>
      <c r="E80" s="98">
        <v>10493.28</v>
      </c>
      <c r="F80" s="101" t="s">
        <v>12</v>
      </c>
    </row>
    <row r="81" spans="2:6" ht="12.5">
      <c r="B81" s="114">
        <v>45415.669791666667</v>
      </c>
      <c r="C81" s="100">
        <v>621</v>
      </c>
      <c r="D81" s="115">
        <v>13.88</v>
      </c>
      <c r="E81" s="98">
        <v>8619.4800000000014</v>
      </c>
      <c r="F81" s="101" t="s">
        <v>12</v>
      </c>
    </row>
    <row r="82" spans="2:6" ht="12.5">
      <c r="B82" s="114">
        <v>45415.669930555552</v>
      </c>
      <c r="C82" s="100">
        <v>400</v>
      </c>
      <c r="D82" s="115">
        <v>13.88</v>
      </c>
      <c r="E82" s="98">
        <v>5552</v>
      </c>
      <c r="F82" s="101" t="s">
        <v>12</v>
      </c>
    </row>
    <row r="83" spans="2:6" ht="12.5">
      <c r="B83" s="114">
        <v>45415.669930555552</v>
      </c>
      <c r="C83" s="100">
        <v>551</v>
      </c>
      <c r="D83" s="115">
        <v>13.88</v>
      </c>
      <c r="E83" s="98">
        <v>7647.88</v>
      </c>
      <c r="F83" s="101" t="s">
        <v>12</v>
      </c>
    </row>
    <row r="84" spans="2:6" ht="12.5">
      <c r="B84" s="114">
        <v>45415.672118055554</v>
      </c>
      <c r="C84" s="100">
        <v>238</v>
      </c>
      <c r="D84" s="115">
        <v>13.87</v>
      </c>
      <c r="E84" s="98">
        <v>3301.06</v>
      </c>
      <c r="F84" s="101" t="s">
        <v>12</v>
      </c>
    </row>
    <row r="85" spans="2:6" ht="12.5">
      <c r="B85" s="114">
        <v>45415.672118055554</v>
      </c>
      <c r="C85" s="100">
        <v>468</v>
      </c>
      <c r="D85" s="115">
        <v>13.87</v>
      </c>
      <c r="E85" s="98">
        <v>6491.16</v>
      </c>
      <c r="F85" s="101" t="s">
        <v>12</v>
      </c>
    </row>
    <row r="86" spans="2:6" ht="12.5">
      <c r="B86" s="114">
        <v>45415.68472222222</v>
      </c>
      <c r="C86" s="100">
        <v>500</v>
      </c>
      <c r="D86" s="115">
        <v>13.88</v>
      </c>
      <c r="E86" s="98">
        <v>6940</v>
      </c>
      <c r="F86" s="101" t="s">
        <v>12</v>
      </c>
    </row>
    <row r="87" spans="2:6" ht="12.5">
      <c r="B87" s="114">
        <v>45415.68472222222</v>
      </c>
      <c r="C87" s="100">
        <v>682</v>
      </c>
      <c r="D87" s="115">
        <v>13.88</v>
      </c>
      <c r="E87" s="98">
        <v>9466.16</v>
      </c>
      <c r="F87" s="101" t="s">
        <v>12</v>
      </c>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53D82-BBAE-488F-AACB-ACAEF69E4E51}">
  <sheetPr codeName="Sheet5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45414</v>
      </c>
      <c r="C15" s="83">
        <f>SUMIF(F20:F5000,F15,C20:C5000)</f>
        <v>43500</v>
      </c>
      <c r="D15" s="84">
        <f>E15/C15</f>
        <v>13.784162758620694</v>
      </c>
      <c r="E15" s="84">
        <f>SUMIF(F20:F5000,F15,E20:E5000)</f>
        <v>599611.08000000019</v>
      </c>
      <c r="F15" s="85" t="s">
        <v>12</v>
      </c>
    </row>
    <row r="16" spans="2:10">
      <c r="B16" s="82">
        <v>45414</v>
      </c>
      <c r="C16" s="83">
        <f>SUMIF(F20:F5001,F16,C20:C5001)</f>
        <v>0</v>
      </c>
      <c r="D16" s="84">
        <v>0</v>
      </c>
      <c r="E16" s="84">
        <f>SUMIF(F20:F5001,F16,E20:E5001)</f>
        <v>0</v>
      </c>
      <c r="F16" s="85" t="s">
        <v>22</v>
      </c>
    </row>
    <row r="17" spans="2:12" ht="12.5">
      <c r="B17" s="82">
        <v>45414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45414.379872685182</v>
      </c>
      <c r="C20" s="100">
        <v>693</v>
      </c>
      <c r="D20" s="115">
        <v>13.9</v>
      </c>
      <c r="E20" s="98">
        <v>9632.7000000000007</v>
      </c>
      <c r="F20" s="101" t="s">
        <v>12</v>
      </c>
      <c r="G20" s="116"/>
      <c r="H20" s="113"/>
      <c r="I20" s="113"/>
      <c r="J20" s="113"/>
      <c r="K20" s="113"/>
    </row>
    <row r="21" spans="2:12" ht="12.5">
      <c r="B21" s="114">
        <v>45414.380624999998</v>
      </c>
      <c r="C21" s="100">
        <v>690</v>
      </c>
      <c r="D21" s="115">
        <v>13.89</v>
      </c>
      <c r="E21" s="98">
        <v>9584.1</v>
      </c>
      <c r="F21" s="94" t="s">
        <v>12</v>
      </c>
    </row>
    <row r="22" spans="2:12" ht="12.5">
      <c r="B22" s="114">
        <v>45414.383530092593</v>
      </c>
      <c r="C22" s="100">
        <v>600</v>
      </c>
      <c r="D22" s="115">
        <v>13.87</v>
      </c>
      <c r="E22" s="98">
        <v>8322</v>
      </c>
      <c r="F22" s="94" t="s">
        <v>12</v>
      </c>
    </row>
    <row r="23" spans="2:12" ht="12.5">
      <c r="B23" s="114">
        <v>45414.383530092593</v>
      </c>
      <c r="C23" s="100">
        <v>41</v>
      </c>
      <c r="D23" s="115">
        <v>13.87</v>
      </c>
      <c r="E23" s="98">
        <v>568.66999999999996</v>
      </c>
      <c r="F23" s="101" t="s">
        <v>12</v>
      </c>
    </row>
    <row r="24" spans="2:12" ht="12.5">
      <c r="B24" s="114">
        <v>45414.388090277775</v>
      </c>
      <c r="C24" s="100">
        <v>660</v>
      </c>
      <c r="D24" s="115">
        <v>13.84</v>
      </c>
      <c r="E24" s="98">
        <v>9134.4</v>
      </c>
      <c r="F24" s="101" t="s">
        <v>12</v>
      </c>
    </row>
    <row r="25" spans="2:12" ht="12.5">
      <c r="B25" s="114">
        <v>45414.391203703701</v>
      </c>
      <c r="C25" s="100">
        <v>294</v>
      </c>
      <c r="D25" s="115">
        <v>13.81</v>
      </c>
      <c r="E25" s="98">
        <v>4060.1400000000003</v>
      </c>
      <c r="F25" s="101" t="s">
        <v>12</v>
      </c>
    </row>
    <row r="26" spans="2:12" ht="12.5">
      <c r="B26" s="114">
        <v>45414.391203703701</v>
      </c>
      <c r="C26" s="100">
        <v>371</v>
      </c>
      <c r="D26" s="115">
        <v>13.81</v>
      </c>
      <c r="E26" s="98">
        <v>5123.51</v>
      </c>
      <c r="F26" s="101" t="s">
        <v>12</v>
      </c>
    </row>
    <row r="27" spans="2:12" ht="12.5">
      <c r="B27" s="114">
        <v>45414.398078703707</v>
      </c>
      <c r="C27" s="100">
        <v>752</v>
      </c>
      <c r="D27" s="115">
        <v>13.78</v>
      </c>
      <c r="E27" s="98">
        <v>10362.56</v>
      </c>
      <c r="F27" s="101" t="s">
        <v>12</v>
      </c>
    </row>
    <row r="28" spans="2:12" ht="12.5">
      <c r="B28" s="114">
        <v>45414.398078703707</v>
      </c>
      <c r="C28" s="100">
        <v>640</v>
      </c>
      <c r="D28" s="115">
        <v>13.79</v>
      </c>
      <c r="E28" s="98">
        <v>8825.5999999999985</v>
      </c>
      <c r="F28" s="101" t="s">
        <v>12</v>
      </c>
    </row>
    <row r="29" spans="2:12" ht="12.5">
      <c r="B29" s="114">
        <v>45414.405358796299</v>
      </c>
      <c r="C29" s="100">
        <v>710</v>
      </c>
      <c r="D29" s="115">
        <v>13.71</v>
      </c>
      <c r="E29" s="98">
        <v>9734.1</v>
      </c>
      <c r="F29" s="101" t="s">
        <v>12</v>
      </c>
    </row>
    <row r="30" spans="2:12" ht="12.5">
      <c r="B30" s="114">
        <v>45414.410914351851</v>
      </c>
      <c r="C30" s="100">
        <v>749</v>
      </c>
      <c r="D30" s="115">
        <v>13.76</v>
      </c>
      <c r="E30" s="98">
        <v>10306.24</v>
      </c>
      <c r="F30" s="101" t="s">
        <v>12</v>
      </c>
    </row>
    <row r="31" spans="2:12" ht="12.5">
      <c r="B31" s="114">
        <v>45414.415081018517</v>
      </c>
      <c r="C31" s="100">
        <v>332</v>
      </c>
      <c r="D31" s="115">
        <v>13.75</v>
      </c>
      <c r="E31" s="98">
        <v>4565</v>
      </c>
      <c r="F31" s="101" t="s">
        <v>12</v>
      </c>
    </row>
    <row r="32" spans="2:12" ht="12.5">
      <c r="B32" s="114">
        <v>45414.415081018517</v>
      </c>
      <c r="C32" s="100">
        <v>336</v>
      </c>
      <c r="D32" s="115">
        <v>13.75</v>
      </c>
      <c r="E32" s="98">
        <v>4620</v>
      </c>
      <c r="F32" s="101" t="s">
        <v>12</v>
      </c>
    </row>
    <row r="33" spans="2:6" ht="12.5">
      <c r="B33" s="114">
        <v>45414.424768518518</v>
      </c>
      <c r="C33" s="100">
        <v>771</v>
      </c>
      <c r="D33" s="115">
        <v>13.77</v>
      </c>
      <c r="E33" s="98">
        <v>10616.67</v>
      </c>
      <c r="F33" s="101" t="s">
        <v>12</v>
      </c>
    </row>
    <row r="34" spans="2:6" ht="12.5">
      <c r="B34" s="114">
        <v>45414.428240740737</v>
      </c>
      <c r="C34" s="100">
        <v>674</v>
      </c>
      <c r="D34" s="115">
        <v>13.8</v>
      </c>
      <c r="E34" s="98">
        <v>9301.2000000000007</v>
      </c>
      <c r="F34" s="101" t="s">
        <v>12</v>
      </c>
    </row>
    <row r="35" spans="2:6" ht="12.5">
      <c r="B35" s="114">
        <v>45414.434930555559</v>
      </c>
      <c r="C35" s="100">
        <v>445</v>
      </c>
      <c r="D35" s="115">
        <v>13.81</v>
      </c>
      <c r="E35" s="98">
        <v>6145.45</v>
      </c>
      <c r="F35" s="101" t="s">
        <v>12</v>
      </c>
    </row>
    <row r="36" spans="2:6" ht="12.5">
      <c r="B36" s="114">
        <v>45414.434930555559</v>
      </c>
      <c r="C36" s="100">
        <v>310</v>
      </c>
      <c r="D36" s="115">
        <v>13.81</v>
      </c>
      <c r="E36" s="98">
        <v>4281.1000000000004</v>
      </c>
      <c r="F36" s="101" t="s">
        <v>12</v>
      </c>
    </row>
    <row r="37" spans="2:6" ht="12.5">
      <c r="B37" s="114">
        <v>45414.441689814812</v>
      </c>
      <c r="C37" s="100">
        <v>414</v>
      </c>
      <c r="D37" s="115">
        <v>13.79</v>
      </c>
      <c r="E37" s="98">
        <v>5709.0599999999995</v>
      </c>
      <c r="F37" s="101" t="s">
        <v>12</v>
      </c>
    </row>
    <row r="38" spans="2:6" ht="12.5">
      <c r="B38" s="114">
        <v>45414.441689814812</v>
      </c>
      <c r="C38" s="100">
        <v>251</v>
      </c>
      <c r="D38" s="115">
        <v>13.79</v>
      </c>
      <c r="E38" s="98">
        <v>3461.29</v>
      </c>
      <c r="F38" s="101" t="s">
        <v>12</v>
      </c>
    </row>
    <row r="39" spans="2:6" ht="12.5">
      <c r="B39" s="114">
        <v>45414.446053240739</v>
      </c>
      <c r="C39" s="100">
        <v>665</v>
      </c>
      <c r="D39" s="115">
        <v>13.8</v>
      </c>
      <c r="E39" s="98">
        <v>9177</v>
      </c>
      <c r="F39" s="101" t="s">
        <v>12</v>
      </c>
    </row>
    <row r="40" spans="2:6" ht="12.5">
      <c r="B40" s="114">
        <v>45414.456157407411</v>
      </c>
      <c r="C40" s="100">
        <v>622</v>
      </c>
      <c r="D40" s="115">
        <v>13.83</v>
      </c>
      <c r="E40" s="98">
        <v>8602.26</v>
      </c>
      <c r="F40" s="101" t="s">
        <v>12</v>
      </c>
    </row>
    <row r="41" spans="2:6" ht="12.5">
      <c r="B41" s="114">
        <v>45414.469467592593</v>
      </c>
      <c r="C41" s="100">
        <v>686</v>
      </c>
      <c r="D41" s="115">
        <v>13.83</v>
      </c>
      <c r="E41" s="98">
        <v>9487.3799999999992</v>
      </c>
      <c r="F41" s="101" t="s">
        <v>12</v>
      </c>
    </row>
    <row r="42" spans="2:6" ht="12.5">
      <c r="B42" s="114">
        <v>45414.475428240738</v>
      </c>
      <c r="C42" s="100">
        <v>758</v>
      </c>
      <c r="D42" s="115">
        <v>13.86</v>
      </c>
      <c r="E42" s="98">
        <v>10505.88</v>
      </c>
      <c r="F42" s="101" t="s">
        <v>12</v>
      </c>
    </row>
    <row r="43" spans="2:6" ht="12.5">
      <c r="B43" s="114">
        <v>45414.477569444447</v>
      </c>
      <c r="C43" s="100">
        <v>718</v>
      </c>
      <c r="D43" s="115">
        <v>13.85</v>
      </c>
      <c r="E43" s="98">
        <v>9944.2999999999993</v>
      </c>
      <c r="F43" s="101" t="s">
        <v>12</v>
      </c>
    </row>
    <row r="44" spans="2:6" ht="12.5">
      <c r="B44" s="114">
        <v>45414.483553240738</v>
      </c>
      <c r="C44" s="100">
        <v>206</v>
      </c>
      <c r="D44" s="115">
        <v>13.86</v>
      </c>
      <c r="E44" s="98">
        <v>2855.16</v>
      </c>
      <c r="F44" s="101" t="s">
        <v>12</v>
      </c>
    </row>
    <row r="45" spans="2:6" ht="12.5">
      <c r="B45" s="114">
        <v>45414.483553240738</v>
      </c>
      <c r="C45" s="100">
        <v>525</v>
      </c>
      <c r="D45" s="115">
        <v>13.86</v>
      </c>
      <c r="E45" s="98">
        <v>7276.5</v>
      </c>
      <c r="F45" s="101" t="s">
        <v>12</v>
      </c>
    </row>
    <row r="46" spans="2:6" ht="12.5">
      <c r="B46" s="114">
        <v>45414.4921412037</v>
      </c>
      <c r="C46" s="100">
        <v>633</v>
      </c>
      <c r="D46" s="115">
        <v>13.86</v>
      </c>
      <c r="E46" s="98">
        <v>8773.3799999999992</v>
      </c>
      <c r="F46" s="101" t="s">
        <v>12</v>
      </c>
    </row>
    <row r="47" spans="2:6" ht="12.5">
      <c r="B47" s="114">
        <v>45414.498206018521</v>
      </c>
      <c r="C47" s="100">
        <v>709</v>
      </c>
      <c r="D47" s="115">
        <v>13.87</v>
      </c>
      <c r="E47" s="98">
        <v>9833.83</v>
      </c>
      <c r="F47" s="101" t="s">
        <v>12</v>
      </c>
    </row>
    <row r="48" spans="2:6" ht="12.5">
      <c r="B48" s="114">
        <v>45414.522002314814</v>
      </c>
      <c r="C48" s="100">
        <v>769</v>
      </c>
      <c r="D48" s="115">
        <v>13.86</v>
      </c>
      <c r="E48" s="98">
        <v>10658.34</v>
      </c>
      <c r="F48" s="101" t="s">
        <v>12</v>
      </c>
    </row>
    <row r="49" spans="2:6" ht="12.5">
      <c r="B49" s="114">
        <v>45414.52238425926</v>
      </c>
      <c r="C49" s="100">
        <v>726</v>
      </c>
      <c r="D49" s="115">
        <v>13.85</v>
      </c>
      <c r="E49" s="98">
        <v>10055.1</v>
      </c>
      <c r="F49" s="101" t="s">
        <v>12</v>
      </c>
    </row>
    <row r="50" spans="2:6" ht="12.5">
      <c r="B50" s="114">
        <v>45414.52752314815</v>
      </c>
      <c r="C50" s="100">
        <v>624</v>
      </c>
      <c r="D50" s="115">
        <v>13.84</v>
      </c>
      <c r="E50" s="98">
        <v>8636.16</v>
      </c>
      <c r="F50" s="101" t="s">
        <v>12</v>
      </c>
    </row>
    <row r="51" spans="2:6" ht="12.5">
      <c r="B51" s="114">
        <v>45414.537152777775</v>
      </c>
      <c r="C51" s="100">
        <v>650</v>
      </c>
      <c r="D51" s="115">
        <v>13.85</v>
      </c>
      <c r="E51" s="98">
        <v>9002.5</v>
      </c>
      <c r="F51" s="101" t="s">
        <v>12</v>
      </c>
    </row>
    <row r="52" spans="2:6" ht="12.5">
      <c r="B52" s="114">
        <v>45414.566481481481</v>
      </c>
      <c r="C52" s="100">
        <v>683</v>
      </c>
      <c r="D52" s="115">
        <v>13.83</v>
      </c>
      <c r="E52" s="98">
        <v>9445.89</v>
      </c>
      <c r="F52" s="101" t="s">
        <v>12</v>
      </c>
    </row>
    <row r="53" spans="2:6" ht="12.5">
      <c r="B53" s="114">
        <v>45414.624340277776</v>
      </c>
      <c r="C53" s="100">
        <v>490</v>
      </c>
      <c r="D53" s="115">
        <v>13.87</v>
      </c>
      <c r="E53" s="98">
        <v>6796.2999999999993</v>
      </c>
      <c r="F53" s="101" t="s">
        <v>12</v>
      </c>
    </row>
    <row r="54" spans="2:6" ht="12.5">
      <c r="B54" s="114">
        <v>45414.624340277776</v>
      </c>
      <c r="C54" s="100">
        <v>119</v>
      </c>
      <c r="D54" s="115">
        <v>13.87</v>
      </c>
      <c r="E54" s="98">
        <v>1650.53</v>
      </c>
      <c r="F54" s="101" t="s">
        <v>12</v>
      </c>
    </row>
    <row r="55" spans="2:6" ht="12.5">
      <c r="B55" s="114">
        <v>45414.6483912037</v>
      </c>
      <c r="C55" s="100">
        <v>713</v>
      </c>
      <c r="D55" s="115">
        <v>13.8</v>
      </c>
      <c r="E55" s="98">
        <v>9839.4</v>
      </c>
      <c r="F55" s="101" t="s">
        <v>12</v>
      </c>
    </row>
    <row r="56" spans="2:6" ht="12.5">
      <c r="B56" s="114">
        <v>45414.649074074077</v>
      </c>
      <c r="C56" s="100">
        <v>388</v>
      </c>
      <c r="D56" s="115">
        <v>13.79</v>
      </c>
      <c r="E56" s="98">
        <v>5350.5199999999995</v>
      </c>
      <c r="F56" s="101" t="s">
        <v>12</v>
      </c>
    </row>
    <row r="57" spans="2:6" ht="12.5">
      <c r="B57" s="114">
        <v>45414.649074074077</v>
      </c>
      <c r="C57" s="100">
        <v>362</v>
      </c>
      <c r="D57" s="115">
        <v>13.79</v>
      </c>
      <c r="E57" s="98">
        <v>4991.9799999999996</v>
      </c>
      <c r="F57" s="101" t="s">
        <v>12</v>
      </c>
    </row>
    <row r="58" spans="2:6" ht="12.5">
      <c r="B58" s="114">
        <v>45414.65179398148</v>
      </c>
      <c r="C58" s="100">
        <v>672</v>
      </c>
      <c r="D58" s="115">
        <v>13.77</v>
      </c>
      <c r="E58" s="98">
        <v>9253.44</v>
      </c>
      <c r="F58" s="101" t="s">
        <v>12</v>
      </c>
    </row>
    <row r="59" spans="2:6" ht="12.5">
      <c r="B59" s="114">
        <v>45414.654861111114</v>
      </c>
      <c r="C59" s="100">
        <v>27</v>
      </c>
      <c r="D59" s="115">
        <v>13.78</v>
      </c>
      <c r="E59" s="98">
        <v>372.06</v>
      </c>
      <c r="F59" s="101" t="s">
        <v>12</v>
      </c>
    </row>
    <row r="60" spans="2:6" ht="12.5">
      <c r="B60" s="114">
        <v>45414.654861111114</v>
      </c>
      <c r="C60" s="100">
        <v>34</v>
      </c>
      <c r="D60" s="115">
        <v>13.78</v>
      </c>
      <c r="E60" s="98">
        <v>468.52</v>
      </c>
      <c r="F60" s="101" t="s">
        <v>12</v>
      </c>
    </row>
    <row r="61" spans="2:6" ht="12.5">
      <c r="B61" s="114">
        <v>45414.654861111114</v>
      </c>
      <c r="C61" s="100">
        <v>682</v>
      </c>
      <c r="D61" s="115">
        <v>13.78</v>
      </c>
      <c r="E61" s="98">
        <v>9397.9599999999991</v>
      </c>
      <c r="F61" s="101" t="s">
        <v>12</v>
      </c>
    </row>
    <row r="62" spans="2:6" ht="12.5">
      <c r="B62" s="114">
        <v>45414.655486111114</v>
      </c>
      <c r="C62" s="100">
        <v>511</v>
      </c>
      <c r="D62" s="115">
        <v>13.78</v>
      </c>
      <c r="E62" s="98">
        <v>7041.58</v>
      </c>
      <c r="F62" s="101" t="s">
        <v>12</v>
      </c>
    </row>
    <row r="63" spans="2:6" ht="12.5">
      <c r="B63" s="114">
        <v>45414.660034722219</v>
      </c>
      <c r="C63" s="100">
        <v>502</v>
      </c>
      <c r="D63" s="115">
        <v>13.8</v>
      </c>
      <c r="E63" s="98">
        <v>6927.6</v>
      </c>
      <c r="F63" s="101" t="s">
        <v>12</v>
      </c>
    </row>
    <row r="64" spans="2:6" ht="12.5">
      <c r="B64" s="114">
        <v>45414.660034722219</v>
      </c>
      <c r="C64" s="100">
        <v>215</v>
      </c>
      <c r="D64" s="115">
        <v>13.8</v>
      </c>
      <c r="E64" s="98">
        <v>2967</v>
      </c>
      <c r="F64" s="101" t="s">
        <v>12</v>
      </c>
    </row>
    <row r="65" spans="2:6" ht="12.5">
      <c r="B65" s="114">
        <v>45414.660428240742</v>
      </c>
      <c r="C65" s="100">
        <v>646</v>
      </c>
      <c r="D65" s="115">
        <v>13.79</v>
      </c>
      <c r="E65" s="98">
        <v>8908.34</v>
      </c>
      <c r="F65" s="101" t="s">
        <v>12</v>
      </c>
    </row>
    <row r="66" spans="2:6" ht="12.5">
      <c r="B66" s="114">
        <v>45414.661574074074</v>
      </c>
      <c r="C66" s="100">
        <v>28</v>
      </c>
      <c r="D66" s="115">
        <v>13.78</v>
      </c>
      <c r="E66" s="98">
        <v>385.84</v>
      </c>
      <c r="F66" s="101" t="s">
        <v>12</v>
      </c>
    </row>
    <row r="67" spans="2:6" ht="12.5">
      <c r="B67" s="114">
        <v>45414.667546296296</v>
      </c>
      <c r="C67" s="100">
        <v>706</v>
      </c>
      <c r="D67" s="115">
        <v>13.77</v>
      </c>
      <c r="E67" s="98">
        <v>9721.619999999999</v>
      </c>
      <c r="F67" s="101" t="s">
        <v>12</v>
      </c>
    </row>
    <row r="68" spans="2:6" ht="12.5">
      <c r="B68" s="114">
        <v>45414.671261574076</v>
      </c>
      <c r="C68" s="100">
        <v>735</v>
      </c>
      <c r="D68" s="115">
        <v>13.76</v>
      </c>
      <c r="E68" s="98">
        <v>10113.6</v>
      </c>
      <c r="F68" s="101" t="s">
        <v>12</v>
      </c>
    </row>
    <row r="69" spans="2:6" ht="12.5">
      <c r="B69" s="114">
        <v>45414.673113425924</v>
      </c>
      <c r="C69" s="100">
        <v>700</v>
      </c>
      <c r="D69" s="115">
        <v>13.75</v>
      </c>
      <c r="E69" s="98">
        <v>9625</v>
      </c>
      <c r="F69" s="101" t="s">
        <v>12</v>
      </c>
    </row>
    <row r="70" spans="2:6" ht="12.5">
      <c r="B70" s="114">
        <v>45414.676249999997</v>
      </c>
      <c r="C70" s="100">
        <v>653</v>
      </c>
      <c r="D70" s="115">
        <v>13.74</v>
      </c>
      <c r="E70" s="98">
        <v>8972.2199999999993</v>
      </c>
      <c r="F70" s="101" t="s">
        <v>12</v>
      </c>
    </row>
    <row r="71" spans="2:6" ht="12.5">
      <c r="B71" s="114">
        <v>45414.687094907407</v>
      </c>
      <c r="C71" s="100">
        <v>146</v>
      </c>
      <c r="D71" s="115">
        <v>13.79</v>
      </c>
      <c r="E71" s="98">
        <v>2013.34</v>
      </c>
      <c r="F71" s="101" t="s">
        <v>12</v>
      </c>
    </row>
    <row r="72" spans="2:6" ht="12.5">
      <c r="B72" s="114">
        <v>45414.689282407409</v>
      </c>
      <c r="C72" s="100">
        <v>584</v>
      </c>
      <c r="D72" s="115">
        <v>13.79</v>
      </c>
      <c r="E72" s="98">
        <v>8053.36</v>
      </c>
      <c r="F72" s="101" t="s">
        <v>12</v>
      </c>
    </row>
    <row r="73" spans="2:6" ht="12.5">
      <c r="B73" s="114">
        <v>45414.695416666669</v>
      </c>
      <c r="C73" s="100">
        <v>297</v>
      </c>
      <c r="D73" s="115">
        <v>13.77</v>
      </c>
      <c r="E73" s="98">
        <v>4089.69</v>
      </c>
      <c r="F73" s="101" t="s">
        <v>12</v>
      </c>
    </row>
    <row r="74" spans="2:6" ht="12.5">
      <c r="B74" s="114">
        <v>45414.695416666669</v>
      </c>
      <c r="C74" s="100">
        <v>339</v>
      </c>
      <c r="D74" s="115">
        <v>13.77</v>
      </c>
      <c r="E74" s="98">
        <v>4668.03</v>
      </c>
      <c r="F74" s="101" t="s">
        <v>12</v>
      </c>
    </row>
    <row r="75" spans="2:6" ht="12.5">
      <c r="B75" s="114">
        <v>45414.701504629629</v>
      </c>
      <c r="C75" s="100">
        <v>100</v>
      </c>
      <c r="D75" s="115">
        <v>13.76</v>
      </c>
      <c r="E75" s="98">
        <v>1376</v>
      </c>
      <c r="F75" s="101" t="s">
        <v>12</v>
      </c>
    </row>
    <row r="76" spans="2:6" ht="12.5">
      <c r="B76" s="114">
        <v>45414.701504629629</v>
      </c>
      <c r="C76" s="100">
        <v>562</v>
      </c>
      <c r="D76" s="115">
        <v>13.76</v>
      </c>
      <c r="E76" s="98">
        <v>7733.12</v>
      </c>
      <c r="F76" s="101" t="s">
        <v>12</v>
      </c>
    </row>
    <row r="77" spans="2:6" ht="12.5">
      <c r="B77" s="114">
        <v>45414.701504629629</v>
      </c>
      <c r="C77" s="100">
        <v>237</v>
      </c>
      <c r="D77" s="115">
        <v>13.76</v>
      </c>
      <c r="E77" s="98">
        <v>3261.12</v>
      </c>
      <c r="F77" s="101" t="s">
        <v>12</v>
      </c>
    </row>
    <row r="78" spans="2:6" ht="12.5">
      <c r="B78" s="114">
        <v>45414.703657407408</v>
      </c>
      <c r="C78" s="100">
        <v>706</v>
      </c>
      <c r="D78" s="115">
        <v>13.76</v>
      </c>
      <c r="E78" s="98">
        <v>9714.56</v>
      </c>
      <c r="F78" s="101" t="s">
        <v>12</v>
      </c>
    </row>
    <row r="79" spans="2:6" ht="12.5">
      <c r="B79" s="114">
        <v>45414.707673611112</v>
      </c>
      <c r="C79" s="100">
        <v>493</v>
      </c>
      <c r="D79" s="115">
        <v>13.75</v>
      </c>
      <c r="E79" s="98">
        <v>6778.75</v>
      </c>
      <c r="F79" s="101" t="s">
        <v>12</v>
      </c>
    </row>
    <row r="80" spans="2:6" ht="12.5">
      <c r="B80" s="114">
        <v>45414.707673611112</v>
      </c>
      <c r="C80" s="100">
        <v>184</v>
      </c>
      <c r="D80" s="115">
        <v>13.75</v>
      </c>
      <c r="E80" s="98">
        <v>2530</v>
      </c>
      <c r="F80" s="101" t="s">
        <v>12</v>
      </c>
    </row>
    <row r="81" spans="2:6" ht="12.5">
      <c r="B81" s="114">
        <v>45414.708368055559</v>
      </c>
      <c r="C81" s="100">
        <v>198</v>
      </c>
      <c r="D81" s="115">
        <v>13.75</v>
      </c>
      <c r="E81" s="98">
        <v>2722.5</v>
      </c>
      <c r="F81" s="101" t="s">
        <v>12</v>
      </c>
    </row>
    <row r="82" spans="2:6" ht="12.5">
      <c r="B82" s="114">
        <v>45414.708368055559</v>
      </c>
      <c r="C82" s="100">
        <v>191</v>
      </c>
      <c r="D82" s="115">
        <v>13.75</v>
      </c>
      <c r="E82" s="98">
        <v>2626.25</v>
      </c>
      <c r="F82" s="101" t="s">
        <v>12</v>
      </c>
    </row>
    <row r="83" spans="2:6" ht="12.5">
      <c r="B83" s="114">
        <v>45414.708368055559</v>
      </c>
      <c r="C83" s="100">
        <v>37</v>
      </c>
      <c r="D83" s="115">
        <v>13.75</v>
      </c>
      <c r="E83" s="98">
        <v>508.75</v>
      </c>
      <c r="F83" s="101" t="s">
        <v>12</v>
      </c>
    </row>
    <row r="84" spans="2:6" ht="12.5">
      <c r="B84" s="114">
        <v>45414.708368055559</v>
      </c>
      <c r="C84" s="100">
        <v>458</v>
      </c>
      <c r="D84" s="115">
        <v>13.75</v>
      </c>
      <c r="E84" s="98">
        <v>6297.5</v>
      </c>
      <c r="F84" s="101" t="s">
        <v>12</v>
      </c>
    </row>
    <row r="85" spans="2:6" ht="12.5">
      <c r="B85" s="114">
        <v>45414.708368055559</v>
      </c>
      <c r="C85" s="100">
        <v>191</v>
      </c>
      <c r="D85" s="115">
        <v>13.75</v>
      </c>
      <c r="E85" s="98">
        <v>2626.25</v>
      </c>
      <c r="F85" s="101" t="s">
        <v>12</v>
      </c>
    </row>
    <row r="86" spans="2:6" ht="12.5">
      <c r="B86" s="114">
        <v>45414.709652777776</v>
      </c>
      <c r="C86" s="100">
        <v>762</v>
      </c>
      <c r="D86" s="115">
        <v>13.74</v>
      </c>
      <c r="E86" s="98">
        <v>10469.880000000001</v>
      </c>
      <c r="F86" s="101" t="s">
        <v>12</v>
      </c>
    </row>
    <row r="87" spans="2:6" ht="12.5">
      <c r="B87" s="114">
        <v>45414.71056712963</v>
      </c>
      <c r="C87" s="100">
        <v>275</v>
      </c>
      <c r="D87" s="115">
        <v>13.74</v>
      </c>
      <c r="E87" s="98">
        <v>3778.5</v>
      </c>
      <c r="F87" s="101" t="s">
        <v>12</v>
      </c>
    </row>
    <row r="88" spans="2:6" ht="12.5">
      <c r="B88" s="114">
        <v>45414.71056712963</v>
      </c>
      <c r="C88" s="100">
        <v>200</v>
      </c>
      <c r="D88" s="115">
        <v>13.74</v>
      </c>
      <c r="E88" s="98">
        <v>2748</v>
      </c>
      <c r="F88" s="101" t="s">
        <v>12</v>
      </c>
    </row>
    <row r="89" spans="2:6" ht="12.5">
      <c r="B89" s="114">
        <v>45414.712557870371</v>
      </c>
      <c r="C89" s="100">
        <v>654</v>
      </c>
      <c r="D89" s="115">
        <v>13.73</v>
      </c>
      <c r="E89" s="98">
        <v>8979.42</v>
      </c>
      <c r="F89" s="101" t="s">
        <v>12</v>
      </c>
    </row>
    <row r="90" spans="2:6" ht="12.5">
      <c r="B90" s="114">
        <v>45414.712997685187</v>
      </c>
      <c r="C90" s="100">
        <v>10</v>
      </c>
      <c r="D90" s="115">
        <v>13.73</v>
      </c>
      <c r="E90" s="98">
        <v>137.30000000000001</v>
      </c>
      <c r="F90" s="101" t="s">
        <v>12</v>
      </c>
    </row>
    <row r="91" spans="2:6" ht="12.5">
      <c r="B91" s="114">
        <v>45414.712997685187</v>
      </c>
      <c r="C91" s="100">
        <v>191</v>
      </c>
      <c r="D91" s="115">
        <v>13.73</v>
      </c>
      <c r="E91" s="98">
        <v>2622.4300000000003</v>
      </c>
      <c r="F91" s="101" t="s">
        <v>12</v>
      </c>
    </row>
    <row r="92" spans="2:6" ht="12.5">
      <c r="B92" s="114">
        <v>45414.712997685187</v>
      </c>
      <c r="C92" s="100">
        <v>789</v>
      </c>
      <c r="D92" s="115">
        <v>13.73</v>
      </c>
      <c r="E92" s="98">
        <v>10832.970000000001</v>
      </c>
      <c r="F92" s="101" t="s">
        <v>12</v>
      </c>
    </row>
    <row r="93" spans="2:6" ht="12.5">
      <c r="B93" s="114">
        <v>45414.712997685187</v>
      </c>
      <c r="C93" s="100">
        <v>16</v>
      </c>
      <c r="D93" s="115">
        <v>13.73</v>
      </c>
      <c r="E93" s="98">
        <v>219.68</v>
      </c>
      <c r="F93" s="101" t="s">
        <v>12</v>
      </c>
    </row>
    <row r="94" spans="2:6" ht="12.5">
      <c r="B94" s="114">
        <v>45414.712997685187</v>
      </c>
      <c r="C94" s="100">
        <v>490</v>
      </c>
      <c r="D94" s="115">
        <v>13.73</v>
      </c>
      <c r="E94" s="98">
        <v>6727.7</v>
      </c>
      <c r="F94" s="101" t="s">
        <v>12</v>
      </c>
    </row>
    <row r="95" spans="2:6" ht="12.5">
      <c r="B95" s="114">
        <v>45414.717569444445</v>
      </c>
      <c r="C95" s="100">
        <v>299</v>
      </c>
      <c r="D95" s="115">
        <v>13.73</v>
      </c>
      <c r="E95" s="98">
        <v>4105.2700000000004</v>
      </c>
      <c r="F95" s="101" t="s">
        <v>12</v>
      </c>
    </row>
    <row r="96" spans="2:6" ht="12.5">
      <c r="B96" s="114">
        <v>45414.717569444445</v>
      </c>
      <c r="C96" s="100">
        <v>396</v>
      </c>
      <c r="D96" s="115">
        <v>13.73</v>
      </c>
      <c r="E96" s="98">
        <v>5437.08</v>
      </c>
      <c r="F96" s="101" t="s">
        <v>12</v>
      </c>
    </row>
    <row r="97" spans="2:6" ht="12.5">
      <c r="B97" s="114">
        <v>45414.717569444445</v>
      </c>
      <c r="C97" s="100">
        <v>500</v>
      </c>
      <c r="D97" s="115">
        <v>13.73</v>
      </c>
      <c r="E97" s="98">
        <v>6865</v>
      </c>
      <c r="F97" s="101" t="s">
        <v>12</v>
      </c>
    </row>
    <row r="98" spans="2:6" ht="12.5">
      <c r="B98" s="114">
        <v>45414.717569444445</v>
      </c>
      <c r="C98" s="100">
        <v>500</v>
      </c>
      <c r="D98" s="115">
        <v>13.73</v>
      </c>
      <c r="E98" s="98">
        <v>6865</v>
      </c>
      <c r="F98" s="101" t="s">
        <v>12</v>
      </c>
    </row>
    <row r="99" spans="2:6" ht="12.5">
      <c r="B99" s="114">
        <v>45414.717569444445</v>
      </c>
      <c r="C99" s="100">
        <v>1362</v>
      </c>
      <c r="D99" s="115">
        <v>13.73</v>
      </c>
      <c r="E99" s="98">
        <v>18700.260000000002</v>
      </c>
      <c r="F99" s="101" t="s">
        <v>12</v>
      </c>
    </row>
    <row r="100" spans="2:6" ht="12.5">
      <c r="B100" s="114">
        <v>45414.718530092592</v>
      </c>
      <c r="C100" s="100">
        <v>120</v>
      </c>
      <c r="D100" s="115">
        <v>13.73</v>
      </c>
      <c r="E100" s="98">
        <v>1647.6000000000001</v>
      </c>
      <c r="F100" s="101" t="s">
        <v>12</v>
      </c>
    </row>
    <row r="101" spans="2:6" ht="12.5">
      <c r="B101" s="114">
        <v>45414.718530092592</v>
      </c>
      <c r="C101" s="100">
        <v>336</v>
      </c>
      <c r="D101" s="115">
        <v>13.73</v>
      </c>
      <c r="E101" s="98">
        <v>4613.28</v>
      </c>
      <c r="F101" s="101" t="s">
        <v>12</v>
      </c>
    </row>
    <row r="102" spans="2:6" ht="12.5">
      <c r="B102" s="114">
        <v>45414.718530092592</v>
      </c>
      <c r="C102" s="100">
        <v>83</v>
      </c>
      <c r="D102" s="115">
        <v>13.73</v>
      </c>
      <c r="E102" s="98">
        <v>1139.5900000000001</v>
      </c>
      <c r="F102" s="101" t="s">
        <v>12</v>
      </c>
    </row>
    <row r="103" spans="2:6" ht="12.5">
      <c r="B103" s="114">
        <v>45414.718530092592</v>
      </c>
      <c r="C103" s="100">
        <v>336</v>
      </c>
      <c r="D103" s="115">
        <v>13.73</v>
      </c>
      <c r="E103" s="98">
        <v>4613.28</v>
      </c>
      <c r="F103" s="101" t="s">
        <v>12</v>
      </c>
    </row>
    <row r="104" spans="2:6" ht="12.5">
      <c r="B104" s="114">
        <v>45414.718530092592</v>
      </c>
      <c r="C104" s="100">
        <v>336</v>
      </c>
      <c r="D104" s="115">
        <v>13.73</v>
      </c>
      <c r="E104" s="98">
        <v>4613.28</v>
      </c>
      <c r="F104" s="101" t="s">
        <v>12</v>
      </c>
    </row>
    <row r="105" spans="2:6" ht="12.5">
      <c r="B105" s="114">
        <v>45414.718530092592</v>
      </c>
      <c r="C105" s="100">
        <v>60</v>
      </c>
      <c r="D105" s="115">
        <v>13.73</v>
      </c>
      <c r="E105" s="98">
        <v>823.80000000000007</v>
      </c>
      <c r="F105" s="101" t="s">
        <v>12</v>
      </c>
    </row>
    <row r="106" spans="2:6" ht="12.5">
      <c r="B106" s="114">
        <v>45414.718530092592</v>
      </c>
      <c r="C106" s="100">
        <v>336</v>
      </c>
      <c r="D106" s="115">
        <v>13.73</v>
      </c>
      <c r="E106" s="98">
        <v>4613.28</v>
      </c>
      <c r="F106" s="101" t="s">
        <v>12</v>
      </c>
    </row>
    <row r="107" spans="2:6" ht="12.5">
      <c r="B107" s="114">
        <v>45414.718530092592</v>
      </c>
      <c r="C107" s="100">
        <v>336</v>
      </c>
      <c r="D107" s="115">
        <v>13.73</v>
      </c>
      <c r="E107" s="98">
        <v>4613.28</v>
      </c>
      <c r="F107" s="101" t="s">
        <v>12</v>
      </c>
    </row>
    <row r="108" spans="2:6" ht="12.5">
      <c r="B108" s="114">
        <v>45414.718715277777</v>
      </c>
      <c r="C108" s="100">
        <v>614</v>
      </c>
      <c r="D108" s="115">
        <v>13.73</v>
      </c>
      <c r="E108" s="98">
        <v>8430.2200000000012</v>
      </c>
      <c r="F108" s="101" t="s">
        <v>12</v>
      </c>
    </row>
    <row r="109" spans="2:6" ht="12.5">
      <c r="B109" s="114">
        <v>45414.718715277777</v>
      </c>
      <c r="C109" s="100">
        <v>191</v>
      </c>
      <c r="D109" s="115">
        <v>13.73</v>
      </c>
      <c r="E109" s="98">
        <v>2622.4300000000003</v>
      </c>
      <c r="F109" s="101" t="s">
        <v>12</v>
      </c>
    </row>
    <row r="110" spans="2:6" ht="12.5">
      <c r="B110" s="114">
        <v>45414.718715277777</v>
      </c>
      <c r="C110" s="100">
        <v>419</v>
      </c>
      <c r="D110" s="115">
        <v>13.73</v>
      </c>
      <c r="E110" s="98">
        <v>5752.87</v>
      </c>
      <c r="F110" s="101" t="s">
        <v>12</v>
      </c>
    </row>
    <row r="111" spans="2:6" ht="12.5">
      <c r="B111" s="114">
        <v>45414.718715277777</v>
      </c>
      <c r="C111" s="100">
        <v>276</v>
      </c>
      <c r="D111" s="115">
        <v>13.73</v>
      </c>
      <c r="E111" s="98">
        <v>3789.48</v>
      </c>
      <c r="F111" s="101" t="s">
        <v>12</v>
      </c>
    </row>
    <row r="112" spans="2:6" ht="12.5">
      <c r="B112" s="114">
        <v>45414.720185185186</v>
      </c>
      <c r="C112" s="100">
        <v>1500</v>
      </c>
      <c r="D112" s="115">
        <v>13.73</v>
      </c>
      <c r="E112" s="98">
        <v>20595</v>
      </c>
      <c r="F112" s="101" t="s">
        <v>12</v>
      </c>
    </row>
    <row r="113" spans="2:6" ht="12.5">
      <c r="B113" s="114">
        <v>45414.722511574073</v>
      </c>
      <c r="C113" s="100">
        <v>104</v>
      </c>
      <c r="D113" s="115">
        <v>13.73</v>
      </c>
      <c r="E113" s="98">
        <v>1427.92</v>
      </c>
      <c r="F113" s="101" t="s">
        <v>12</v>
      </c>
    </row>
    <row r="114" spans="2:6" ht="12.5">
      <c r="B114" s="114">
        <v>45414.722511574073</v>
      </c>
      <c r="C114" s="100">
        <v>396</v>
      </c>
      <c r="D114" s="115">
        <v>13.73</v>
      </c>
      <c r="E114" s="98">
        <v>5437.08</v>
      </c>
      <c r="F114" s="101" t="s">
        <v>12</v>
      </c>
    </row>
    <row r="115" spans="2:6" ht="12.5">
      <c r="B115" s="114"/>
      <c r="D115" s="115"/>
    </row>
    <row r="116" spans="2:6" ht="12.5">
      <c r="B116" s="114"/>
      <c r="D116" s="115"/>
    </row>
    <row r="117" spans="2:6" ht="12.5">
      <c r="B117" s="114"/>
      <c r="D117" s="115"/>
    </row>
    <row r="118" spans="2:6" ht="12.5">
      <c r="B118" s="114"/>
      <c r="D118" s="115"/>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25738-7438-4FFF-81C3-72B89AFBAE6A}">
  <sheetPr codeName="Sheet23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45684</v>
      </c>
      <c r="C15" s="83">
        <f>SUMIF(F20:F5000,F15,C20:C5000)</f>
        <v>21594</v>
      </c>
      <c r="D15" s="84">
        <f>E15/C15</f>
        <v>17.866149856441609</v>
      </c>
      <c r="E15" s="84">
        <f>SUMIF(F20:F5000,F15,E20:E5000)</f>
        <v>385801.64000000013</v>
      </c>
      <c r="F15" s="85" t="s">
        <v>12</v>
      </c>
    </row>
    <row r="16" spans="2:10">
      <c r="B16" s="30">
        <v>45684</v>
      </c>
      <c r="C16" s="83">
        <f>SUMIF(F20:F5001,F16,C20:C5001)</f>
        <v>0</v>
      </c>
      <c r="D16" s="84">
        <v>0</v>
      </c>
      <c r="E16" s="84">
        <f>SUMIF(F20:F5001,F16,E20:E5001)</f>
        <v>0</v>
      </c>
      <c r="F16" s="85" t="s">
        <v>22</v>
      </c>
    </row>
    <row r="17" spans="2:12" ht="12.5">
      <c r="B17" s="30">
        <v>45684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45684.380624999998</v>
      </c>
      <c r="C20" s="169">
        <v>251</v>
      </c>
      <c r="D20" s="170">
        <v>17.690000000000001</v>
      </c>
      <c r="E20" s="170">
        <v>4440.1900000000005</v>
      </c>
      <c r="F20" s="171" t="s">
        <v>12</v>
      </c>
      <c r="G20" s="116"/>
      <c r="H20" s="113"/>
      <c r="I20" s="113"/>
      <c r="J20" s="113"/>
      <c r="K20" s="113"/>
    </row>
    <row r="21" spans="2:12" ht="12.5">
      <c r="B21" s="49">
        <v>45684.380624999998</v>
      </c>
      <c r="C21" s="169">
        <v>257</v>
      </c>
      <c r="D21" s="170">
        <v>17.690000000000001</v>
      </c>
      <c r="E21" s="170">
        <v>4546.33</v>
      </c>
      <c r="F21" s="171" t="s">
        <v>12</v>
      </c>
    </row>
    <row r="22" spans="2:12" ht="12.5">
      <c r="B22" s="49">
        <v>45684.380624999998</v>
      </c>
      <c r="C22" s="169">
        <v>64</v>
      </c>
      <c r="D22" s="170">
        <v>17.690000000000001</v>
      </c>
      <c r="E22" s="170">
        <v>1132.1600000000001</v>
      </c>
      <c r="F22" s="171" t="s">
        <v>12</v>
      </c>
    </row>
    <row r="23" spans="2:12" ht="12.5">
      <c r="B23" s="49">
        <v>45684.380624999998</v>
      </c>
      <c r="C23" s="169">
        <v>32</v>
      </c>
      <c r="D23" s="170">
        <v>17.690000000000001</v>
      </c>
      <c r="E23" s="170">
        <v>566.08000000000004</v>
      </c>
      <c r="F23" s="171" t="s">
        <v>12</v>
      </c>
    </row>
    <row r="24" spans="2:12" ht="12.5">
      <c r="B24" s="49">
        <v>45684.380624999998</v>
      </c>
      <c r="C24" s="169">
        <v>32</v>
      </c>
      <c r="D24" s="170">
        <v>17.690000000000001</v>
      </c>
      <c r="E24" s="170">
        <v>566.08000000000004</v>
      </c>
      <c r="F24" s="171" t="s">
        <v>12</v>
      </c>
    </row>
    <row r="25" spans="2:12" ht="12.5">
      <c r="B25" s="49">
        <v>45684.380624999998</v>
      </c>
      <c r="C25" s="169">
        <v>257</v>
      </c>
      <c r="D25" s="170">
        <v>17.690000000000001</v>
      </c>
      <c r="E25" s="170">
        <v>4546.33</v>
      </c>
      <c r="F25" s="171" t="s">
        <v>12</v>
      </c>
    </row>
    <row r="26" spans="2:12" ht="12.5">
      <c r="B26" s="49">
        <v>45684.384745370371</v>
      </c>
      <c r="C26" s="169">
        <v>198</v>
      </c>
      <c r="D26" s="170">
        <v>17.75</v>
      </c>
      <c r="E26" s="170">
        <v>3514.5</v>
      </c>
      <c r="F26" s="171" t="s">
        <v>12</v>
      </c>
    </row>
    <row r="27" spans="2:12" ht="12.5">
      <c r="B27" s="49">
        <v>45684.384745370371</v>
      </c>
      <c r="C27" s="169">
        <v>197</v>
      </c>
      <c r="D27" s="170">
        <v>17.75</v>
      </c>
      <c r="E27" s="170">
        <v>3496.75</v>
      </c>
      <c r="F27" s="171" t="s">
        <v>12</v>
      </c>
    </row>
    <row r="28" spans="2:12" ht="12.5">
      <c r="B28" s="49">
        <v>45684.388553240744</v>
      </c>
      <c r="C28" s="169">
        <v>233</v>
      </c>
      <c r="D28" s="170">
        <v>17.690000000000001</v>
      </c>
      <c r="E28" s="170">
        <v>4121.7700000000004</v>
      </c>
      <c r="F28" s="171" t="s">
        <v>12</v>
      </c>
    </row>
    <row r="29" spans="2:12" ht="12.5">
      <c r="B29" s="49">
        <v>45684.38925925926</v>
      </c>
      <c r="C29" s="169">
        <v>100</v>
      </c>
      <c r="D29" s="170">
        <v>17.690000000000001</v>
      </c>
      <c r="E29" s="170">
        <v>1769.0000000000002</v>
      </c>
      <c r="F29" s="171" t="s">
        <v>12</v>
      </c>
    </row>
    <row r="30" spans="2:12" ht="12.5">
      <c r="B30" s="49">
        <v>45684.38925925926</v>
      </c>
      <c r="C30" s="169">
        <v>199</v>
      </c>
      <c r="D30" s="170">
        <v>17.690000000000001</v>
      </c>
      <c r="E30" s="170">
        <v>3520.3100000000004</v>
      </c>
      <c r="F30" s="171" t="s">
        <v>12</v>
      </c>
    </row>
    <row r="31" spans="2:12" ht="12.5">
      <c r="B31" s="49">
        <v>45684.392546296294</v>
      </c>
      <c r="C31" s="169">
        <v>20</v>
      </c>
      <c r="D31" s="170">
        <v>17.649999999999999</v>
      </c>
      <c r="E31" s="170">
        <v>353</v>
      </c>
      <c r="F31" s="171" t="s">
        <v>12</v>
      </c>
    </row>
    <row r="32" spans="2:12" ht="12.5">
      <c r="B32" s="49">
        <v>45684.397118055553</v>
      </c>
      <c r="C32" s="169">
        <v>203</v>
      </c>
      <c r="D32" s="170">
        <v>17.71</v>
      </c>
      <c r="E32" s="170">
        <v>3595.13</v>
      </c>
      <c r="F32" s="171" t="s">
        <v>12</v>
      </c>
    </row>
    <row r="33" spans="2:6" ht="12.5">
      <c r="B33" s="49">
        <v>45684.398900462962</v>
      </c>
      <c r="C33" s="169">
        <v>207</v>
      </c>
      <c r="D33" s="170">
        <v>17.71</v>
      </c>
      <c r="E33" s="170">
        <v>3665.9700000000003</v>
      </c>
      <c r="F33" s="171" t="s">
        <v>12</v>
      </c>
    </row>
    <row r="34" spans="2:6" ht="12.5">
      <c r="B34" s="49">
        <v>45684.400856481479</v>
      </c>
      <c r="C34" s="169">
        <v>424</v>
      </c>
      <c r="D34" s="170">
        <v>17.690000000000001</v>
      </c>
      <c r="E34" s="170">
        <v>7500.56</v>
      </c>
      <c r="F34" s="171" t="s">
        <v>12</v>
      </c>
    </row>
    <row r="35" spans="2:6" ht="12.5">
      <c r="B35" s="49">
        <v>45684.400856481479</v>
      </c>
      <c r="C35" s="169">
        <v>232</v>
      </c>
      <c r="D35" s="170">
        <v>17.690000000000001</v>
      </c>
      <c r="E35" s="170">
        <v>4104.08</v>
      </c>
      <c r="F35" s="171" t="s">
        <v>12</v>
      </c>
    </row>
    <row r="36" spans="2:6" ht="12.5">
      <c r="B36" s="49">
        <v>45684.406446759262</v>
      </c>
      <c r="C36" s="169">
        <v>22</v>
      </c>
      <c r="D36" s="170">
        <v>17.68</v>
      </c>
      <c r="E36" s="170">
        <v>388.96</v>
      </c>
      <c r="F36" s="171" t="s">
        <v>12</v>
      </c>
    </row>
    <row r="37" spans="2:6" ht="12.5">
      <c r="B37" s="49">
        <v>45684.406446759262</v>
      </c>
      <c r="C37" s="169">
        <v>400</v>
      </c>
      <c r="D37" s="170">
        <v>17.68</v>
      </c>
      <c r="E37" s="170">
        <v>7072</v>
      </c>
      <c r="F37" s="171" t="s">
        <v>12</v>
      </c>
    </row>
    <row r="38" spans="2:6" ht="12.5">
      <c r="B38" s="49">
        <v>45684.416030092594</v>
      </c>
      <c r="C38" s="169">
        <v>524</v>
      </c>
      <c r="D38" s="170">
        <v>17.739999999999998</v>
      </c>
      <c r="E38" s="170">
        <v>9295.7599999999984</v>
      </c>
      <c r="F38" s="171" t="s">
        <v>12</v>
      </c>
    </row>
    <row r="39" spans="2:6" ht="12.5">
      <c r="B39" s="49">
        <v>45684.416030092594</v>
      </c>
      <c r="C39" s="169">
        <v>524</v>
      </c>
      <c r="D39" s="170">
        <v>17.739999999999998</v>
      </c>
      <c r="E39" s="170">
        <v>9295.7599999999984</v>
      </c>
      <c r="F39" s="171" t="s">
        <v>12</v>
      </c>
    </row>
    <row r="40" spans="2:6" ht="12.5">
      <c r="B40" s="49">
        <v>45684.422372685185</v>
      </c>
      <c r="C40" s="169">
        <v>206</v>
      </c>
      <c r="D40" s="170">
        <v>17.84</v>
      </c>
      <c r="E40" s="170">
        <v>3675.04</v>
      </c>
      <c r="F40" s="171" t="s">
        <v>12</v>
      </c>
    </row>
    <row r="41" spans="2:6" ht="12.5">
      <c r="B41" s="49">
        <v>45684.422372685185</v>
      </c>
      <c r="C41" s="169">
        <v>206</v>
      </c>
      <c r="D41" s="170">
        <v>17.84</v>
      </c>
      <c r="E41" s="170">
        <v>3675.04</v>
      </c>
      <c r="F41" s="171" t="s">
        <v>12</v>
      </c>
    </row>
    <row r="42" spans="2:6" ht="12.5">
      <c r="B42" s="49">
        <v>45684.434155092589</v>
      </c>
      <c r="C42" s="169">
        <v>224</v>
      </c>
      <c r="D42" s="170">
        <v>17.88</v>
      </c>
      <c r="E42" s="170">
        <v>4005.12</v>
      </c>
      <c r="F42" s="171" t="s">
        <v>12</v>
      </c>
    </row>
    <row r="43" spans="2:6" ht="12.5">
      <c r="B43" s="49">
        <v>45684.434351851851</v>
      </c>
      <c r="C43" s="169">
        <v>434</v>
      </c>
      <c r="D43" s="170">
        <v>17.86</v>
      </c>
      <c r="E43" s="170">
        <v>7751.24</v>
      </c>
      <c r="F43" s="171" t="s">
        <v>12</v>
      </c>
    </row>
    <row r="44" spans="2:6" ht="12.5">
      <c r="B44" s="49">
        <v>45684.434594907405</v>
      </c>
      <c r="C44" s="169">
        <v>26</v>
      </c>
      <c r="D44" s="170">
        <v>17.850000000000001</v>
      </c>
      <c r="E44" s="170">
        <v>464.1</v>
      </c>
      <c r="F44" s="171" t="s">
        <v>12</v>
      </c>
    </row>
    <row r="45" spans="2:6" ht="12.5">
      <c r="B45" s="49">
        <v>45684.434594907405</v>
      </c>
      <c r="C45" s="169">
        <v>171</v>
      </c>
      <c r="D45" s="170">
        <v>17.850000000000001</v>
      </c>
      <c r="E45" s="170">
        <v>3052.3500000000004</v>
      </c>
      <c r="F45" s="171" t="s">
        <v>12</v>
      </c>
    </row>
    <row r="46" spans="2:6" ht="12.5">
      <c r="B46" s="49">
        <v>45684.434594907405</v>
      </c>
      <c r="C46" s="169">
        <v>197</v>
      </c>
      <c r="D46" s="170">
        <v>17.850000000000001</v>
      </c>
      <c r="E46" s="170">
        <v>3516.4500000000003</v>
      </c>
      <c r="F46" s="171" t="s">
        <v>12</v>
      </c>
    </row>
    <row r="47" spans="2:6" ht="12.5">
      <c r="B47" s="49">
        <v>45684.447928240741</v>
      </c>
      <c r="C47" s="169">
        <v>199</v>
      </c>
      <c r="D47" s="170">
        <v>17.89</v>
      </c>
      <c r="E47" s="170">
        <v>3560.11</v>
      </c>
      <c r="F47" s="171" t="s">
        <v>12</v>
      </c>
    </row>
    <row r="48" spans="2:6" ht="12.5">
      <c r="B48" s="49">
        <v>45684.447928240741</v>
      </c>
      <c r="C48" s="169">
        <v>15</v>
      </c>
      <c r="D48" s="170">
        <v>17.89</v>
      </c>
      <c r="E48" s="170">
        <v>268.35000000000002</v>
      </c>
      <c r="F48" s="171" t="s">
        <v>12</v>
      </c>
    </row>
    <row r="49" spans="2:6" ht="12.5">
      <c r="B49" s="49">
        <v>45684.447928240741</v>
      </c>
      <c r="C49" s="169">
        <v>15</v>
      </c>
      <c r="D49" s="170">
        <v>17.89</v>
      </c>
      <c r="E49" s="170">
        <v>268.35000000000002</v>
      </c>
      <c r="F49" s="171" t="s">
        <v>12</v>
      </c>
    </row>
    <row r="50" spans="2:6" ht="12.5">
      <c r="B50" s="49">
        <v>45684.447928240741</v>
      </c>
      <c r="C50" s="169">
        <v>168</v>
      </c>
      <c r="D50" s="170">
        <v>17.89</v>
      </c>
      <c r="E50" s="170">
        <v>3005.52</v>
      </c>
      <c r="F50" s="171" t="s">
        <v>12</v>
      </c>
    </row>
    <row r="51" spans="2:6" ht="12.5">
      <c r="B51" s="49">
        <v>45684.44809027778</v>
      </c>
      <c r="C51" s="169">
        <v>198</v>
      </c>
      <c r="D51" s="170">
        <v>17.88</v>
      </c>
      <c r="E51" s="170">
        <v>3540.24</v>
      </c>
      <c r="F51" s="171" t="s">
        <v>12</v>
      </c>
    </row>
    <row r="52" spans="2:6" ht="12.5">
      <c r="B52" s="49">
        <v>45684.452766203707</v>
      </c>
      <c r="C52" s="169">
        <v>414</v>
      </c>
      <c r="D52" s="170">
        <v>17.88</v>
      </c>
      <c r="E52" s="170">
        <v>7402.32</v>
      </c>
      <c r="F52" s="171" t="s">
        <v>12</v>
      </c>
    </row>
    <row r="53" spans="2:6" ht="12.5">
      <c r="B53" s="49">
        <v>45684.460115740738</v>
      </c>
      <c r="C53" s="169">
        <v>209</v>
      </c>
      <c r="D53" s="170">
        <v>17.89</v>
      </c>
      <c r="E53" s="170">
        <v>3739.01</v>
      </c>
      <c r="F53" s="171" t="s">
        <v>12</v>
      </c>
    </row>
    <row r="54" spans="2:6" ht="12.5">
      <c r="B54" s="49">
        <v>45684.466354166667</v>
      </c>
      <c r="C54" s="169">
        <v>149</v>
      </c>
      <c r="D54" s="170">
        <v>17.91</v>
      </c>
      <c r="E54" s="170">
        <v>2668.59</v>
      </c>
      <c r="F54" s="171" t="s">
        <v>12</v>
      </c>
    </row>
    <row r="55" spans="2:6" ht="12.5">
      <c r="B55" s="49">
        <v>45684.466354166667</v>
      </c>
      <c r="C55" s="169">
        <v>52</v>
      </c>
      <c r="D55" s="170">
        <v>17.91</v>
      </c>
      <c r="E55" s="170">
        <v>931.32</v>
      </c>
      <c r="F55" s="171" t="s">
        <v>12</v>
      </c>
    </row>
    <row r="56" spans="2:6" ht="12.5">
      <c r="B56" s="49">
        <v>45684.46738425926</v>
      </c>
      <c r="C56" s="169">
        <v>201</v>
      </c>
      <c r="D56" s="170">
        <v>17.89</v>
      </c>
      <c r="E56" s="170">
        <v>3595.8900000000003</v>
      </c>
      <c r="F56" s="171" t="s">
        <v>12</v>
      </c>
    </row>
    <row r="57" spans="2:6" ht="12.5">
      <c r="B57" s="49">
        <v>45684.46738425926</v>
      </c>
      <c r="C57" s="169">
        <v>212</v>
      </c>
      <c r="D57" s="170">
        <v>17.89</v>
      </c>
      <c r="E57" s="170">
        <v>3792.6800000000003</v>
      </c>
      <c r="F57" s="171" t="s">
        <v>12</v>
      </c>
    </row>
    <row r="58" spans="2:6" ht="12.5">
      <c r="B58" s="49">
        <v>45684.473275462966</v>
      </c>
      <c r="C58" s="169">
        <v>205</v>
      </c>
      <c r="D58" s="170">
        <v>17.940000000000001</v>
      </c>
      <c r="E58" s="170">
        <v>3677.7000000000003</v>
      </c>
      <c r="F58" s="171" t="s">
        <v>12</v>
      </c>
    </row>
    <row r="59" spans="2:6" ht="12.5">
      <c r="B59" s="49">
        <v>45684.478865740741</v>
      </c>
      <c r="C59" s="169">
        <v>135</v>
      </c>
      <c r="D59" s="170">
        <v>17.98</v>
      </c>
      <c r="E59" s="170">
        <v>2427.3000000000002</v>
      </c>
      <c r="F59" s="171" t="s">
        <v>12</v>
      </c>
    </row>
    <row r="60" spans="2:6" ht="12.5">
      <c r="B60" s="49">
        <v>45684.478865740741</v>
      </c>
      <c r="C60" s="169">
        <v>120</v>
      </c>
      <c r="D60" s="170">
        <v>17.98</v>
      </c>
      <c r="E60" s="170">
        <v>2157.6</v>
      </c>
      <c r="F60" s="171" t="s">
        <v>12</v>
      </c>
    </row>
    <row r="61" spans="2:6" ht="12.5">
      <c r="B61" s="49">
        <v>45684.48201388889</v>
      </c>
      <c r="C61" s="169">
        <v>210</v>
      </c>
      <c r="D61" s="170">
        <v>17.98</v>
      </c>
      <c r="E61" s="170">
        <v>3775.8</v>
      </c>
      <c r="F61" s="171" t="s">
        <v>12</v>
      </c>
    </row>
    <row r="62" spans="2:6" ht="12.5">
      <c r="B62" s="49">
        <v>45684.486817129633</v>
      </c>
      <c r="C62" s="169">
        <v>224</v>
      </c>
      <c r="D62" s="170">
        <v>17.96</v>
      </c>
      <c r="E62" s="170">
        <v>4023.04</v>
      </c>
      <c r="F62" s="171" t="s">
        <v>12</v>
      </c>
    </row>
    <row r="63" spans="2:6" ht="12.5">
      <c r="B63" s="49">
        <v>45684.489537037036</v>
      </c>
      <c r="C63" s="169">
        <v>26</v>
      </c>
      <c r="D63" s="170">
        <v>17.96</v>
      </c>
      <c r="E63" s="170">
        <v>466.96000000000004</v>
      </c>
      <c r="F63" s="171" t="s">
        <v>12</v>
      </c>
    </row>
    <row r="64" spans="2:6" ht="12.5">
      <c r="B64" s="49">
        <v>45684.489537037036</v>
      </c>
      <c r="C64" s="169">
        <v>177</v>
      </c>
      <c r="D64" s="170">
        <v>17.96</v>
      </c>
      <c r="E64" s="170">
        <v>3178.92</v>
      </c>
      <c r="F64" s="171" t="s">
        <v>12</v>
      </c>
    </row>
    <row r="65" spans="2:6" ht="12.5">
      <c r="B65" s="49">
        <v>45684.491782407407</v>
      </c>
      <c r="C65" s="169">
        <v>212</v>
      </c>
      <c r="D65" s="170">
        <v>17.95</v>
      </c>
      <c r="E65" s="170">
        <v>3805.3999999999996</v>
      </c>
      <c r="F65" s="171" t="s">
        <v>12</v>
      </c>
    </row>
    <row r="66" spans="2:6" ht="12.5">
      <c r="B66" s="49">
        <v>45684.491805555554</v>
      </c>
      <c r="C66" s="169">
        <v>217</v>
      </c>
      <c r="D66" s="170">
        <v>17.940000000000001</v>
      </c>
      <c r="E66" s="170">
        <v>3892.9800000000005</v>
      </c>
      <c r="F66" s="171" t="s">
        <v>12</v>
      </c>
    </row>
    <row r="67" spans="2:6" ht="12.5">
      <c r="B67" s="49">
        <v>45684.495081018518</v>
      </c>
      <c r="C67" s="169">
        <v>196</v>
      </c>
      <c r="D67" s="170">
        <v>17.940000000000001</v>
      </c>
      <c r="E67" s="170">
        <v>3516.2400000000002</v>
      </c>
      <c r="F67" s="171" t="s">
        <v>12</v>
      </c>
    </row>
    <row r="68" spans="2:6" ht="12.5">
      <c r="B68" s="49">
        <v>45684.495081018518</v>
      </c>
      <c r="C68" s="169">
        <v>15</v>
      </c>
      <c r="D68" s="170">
        <v>17.940000000000001</v>
      </c>
      <c r="E68" s="170">
        <v>269.10000000000002</v>
      </c>
      <c r="F68" s="171" t="s">
        <v>12</v>
      </c>
    </row>
    <row r="69" spans="2:6" ht="12.5">
      <c r="B69" s="49">
        <v>45684.508136574077</v>
      </c>
      <c r="C69" s="169">
        <v>213</v>
      </c>
      <c r="D69" s="170">
        <v>17.920000000000002</v>
      </c>
      <c r="E69" s="170">
        <v>3816.9600000000005</v>
      </c>
      <c r="F69" s="171" t="s">
        <v>12</v>
      </c>
    </row>
    <row r="70" spans="2:6" ht="12.5">
      <c r="B70" s="49">
        <v>45684.508460648147</v>
      </c>
      <c r="C70" s="169">
        <v>208</v>
      </c>
      <c r="D70" s="170">
        <v>17.91</v>
      </c>
      <c r="E70" s="170">
        <v>3725.28</v>
      </c>
      <c r="F70" s="171" t="s">
        <v>12</v>
      </c>
    </row>
    <row r="71" spans="2:6" ht="12.5">
      <c r="B71" s="49">
        <v>45684.509826388887</v>
      </c>
      <c r="C71" s="169">
        <v>197</v>
      </c>
      <c r="D71" s="170">
        <v>17.899999999999999</v>
      </c>
      <c r="E71" s="170">
        <v>3526.2999999999997</v>
      </c>
      <c r="F71" s="171" t="s">
        <v>12</v>
      </c>
    </row>
    <row r="72" spans="2:6" ht="12.5">
      <c r="B72" s="49">
        <v>45684.515405092592</v>
      </c>
      <c r="C72" s="169">
        <v>419</v>
      </c>
      <c r="D72" s="170">
        <v>17.899999999999999</v>
      </c>
      <c r="E72" s="170">
        <v>7500.0999999999995</v>
      </c>
      <c r="F72" s="171" t="s">
        <v>12</v>
      </c>
    </row>
    <row r="73" spans="2:6" ht="12.5">
      <c r="B73" s="49">
        <v>45684.52270833333</v>
      </c>
      <c r="C73" s="169">
        <v>240</v>
      </c>
      <c r="D73" s="170">
        <v>17.89</v>
      </c>
      <c r="E73" s="170">
        <v>4293.6000000000004</v>
      </c>
      <c r="F73" s="171" t="s">
        <v>12</v>
      </c>
    </row>
    <row r="74" spans="2:6" ht="12.5">
      <c r="B74" s="49">
        <v>45684.52511574074</v>
      </c>
      <c r="C74" s="169">
        <v>218</v>
      </c>
      <c r="D74" s="170">
        <v>17.87</v>
      </c>
      <c r="E74" s="170">
        <v>3895.6600000000003</v>
      </c>
      <c r="F74" s="171" t="s">
        <v>12</v>
      </c>
    </row>
    <row r="75" spans="2:6" ht="12.5">
      <c r="B75" s="49">
        <v>45684.538240740738</v>
      </c>
      <c r="C75" s="169">
        <v>206</v>
      </c>
      <c r="D75" s="170">
        <v>17.899999999999999</v>
      </c>
      <c r="E75" s="170">
        <v>3687.3999999999996</v>
      </c>
      <c r="F75" s="171" t="s">
        <v>12</v>
      </c>
    </row>
    <row r="76" spans="2:6" ht="12.5">
      <c r="B76" s="49">
        <v>45684.5390625</v>
      </c>
      <c r="C76" s="169">
        <v>395</v>
      </c>
      <c r="D76" s="170">
        <v>17.899999999999999</v>
      </c>
      <c r="E76" s="170">
        <v>7070.4999999999991</v>
      </c>
      <c r="F76" s="171" t="s">
        <v>12</v>
      </c>
    </row>
    <row r="77" spans="2:6" ht="12.5">
      <c r="B77" s="49">
        <v>45684.559803240743</v>
      </c>
      <c r="C77" s="169">
        <v>100</v>
      </c>
      <c r="D77" s="170">
        <v>17.899999999999999</v>
      </c>
      <c r="E77" s="170">
        <v>1789.9999999999998</v>
      </c>
      <c r="F77" s="171" t="s">
        <v>12</v>
      </c>
    </row>
    <row r="78" spans="2:6" ht="12.5">
      <c r="B78" s="49">
        <v>45684.559803240743</v>
      </c>
      <c r="C78" s="169">
        <v>410</v>
      </c>
      <c r="D78" s="170">
        <v>17.899999999999999</v>
      </c>
      <c r="E78" s="170">
        <v>7338.9999999999991</v>
      </c>
      <c r="F78" s="171" t="s">
        <v>12</v>
      </c>
    </row>
    <row r="79" spans="2:6" ht="12.5">
      <c r="B79" s="49">
        <v>45684.55982638889</v>
      </c>
      <c r="C79" s="169">
        <v>100</v>
      </c>
      <c r="D79" s="170">
        <v>17.899999999999999</v>
      </c>
      <c r="E79" s="170">
        <v>1789.9999999999998</v>
      </c>
      <c r="F79" s="171" t="s">
        <v>12</v>
      </c>
    </row>
    <row r="80" spans="2:6" ht="12.5">
      <c r="B80" s="49">
        <v>45684.55982638889</v>
      </c>
      <c r="C80" s="169">
        <v>89</v>
      </c>
      <c r="D80" s="170">
        <v>17.899999999999999</v>
      </c>
      <c r="E80" s="170">
        <v>1593.1</v>
      </c>
      <c r="F80" s="171" t="s">
        <v>12</v>
      </c>
    </row>
    <row r="81" spans="2:6" ht="12.5">
      <c r="B81" s="49">
        <v>45684.55982638889</v>
      </c>
      <c r="C81" s="169">
        <v>162</v>
      </c>
      <c r="D81" s="170">
        <v>17.899999999999999</v>
      </c>
      <c r="E81" s="170">
        <v>2899.7999999999997</v>
      </c>
      <c r="F81" s="171" t="s">
        <v>12</v>
      </c>
    </row>
    <row r="82" spans="2:6" ht="12.5">
      <c r="B82" s="49">
        <v>45684.559872685182</v>
      </c>
      <c r="C82" s="169">
        <v>62</v>
      </c>
      <c r="D82" s="170">
        <v>17.899999999999999</v>
      </c>
      <c r="E82" s="170">
        <v>1109.8</v>
      </c>
      <c r="F82" s="171" t="s">
        <v>12</v>
      </c>
    </row>
    <row r="83" spans="2:6" ht="12.5">
      <c r="B83" s="49">
        <v>45684.559872685182</v>
      </c>
      <c r="C83" s="169">
        <v>96</v>
      </c>
      <c r="D83" s="170">
        <v>17.899999999999999</v>
      </c>
      <c r="E83" s="170">
        <v>1718.3999999999999</v>
      </c>
      <c r="F83" s="171" t="s">
        <v>12</v>
      </c>
    </row>
    <row r="84" spans="2:6" ht="12.5">
      <c r="B84" s="49">
        <v>45684.573425925926</v>
      </c>
      <c r="C84" s="169">
        <v>212</v>
      </c>
      <c r="D84" s="170">
        <v>17.91</v>
      </c>
      <c r="E84" s="170">
        <v>3796.92</v>
      </c>
      <c r="F84" s="171" t="s">
        <v>12</v>
      </c>
    </row>
    <row r="85" spans="2:6" ht="12.5">
      <c r="B85" s="49">
        <v>45684.57408564815</v>
      </c>
      <c r="C85" s="169">
        <v>37</v>
      </c>
      <c r="D85" s="170">
        <v>17.899999999999999</v>
      </c>
      <c r="E85" s="170">
        <v>662.3</v>
      </c>
      <c r="F85" s="171" t="s">
        <v>12</v>
      </c>
    </row>
    <row r="86" spans="2:6" ht="12.5">
      <c r="B86" s="49">
        <v>45684.574143518519</v>
      </c>
      <c r="C86" s="169">
        <v>83</v>
      </c>
      <c r="D86" s="170">
        <v>17.899999999999999</v>
      </c>
      <c r="E86" s="170">
        <v>1485.6999999999998</v>
      </c>
      <c r="F86" s="171" t="s">
        <v>12</v>
      </c>
    </row>
    <row r="87" spans="2:6" ht="12.5">
      <c r="B87" s="49">
        <v>45684.575092592589</v>
      </c>
      <c r="C87" s="169">
        <v>16</v>
      </c>
      <c r="D87" s="170">
        <v>17.899999999999999</v>
      </c>
      <c r="E87" s="170">
        <v>286.39999999999998</v>
      </c>
      <c r="F87" s="171" t="s">
        <v>12</v>
      </c>
    </row>
    <row r="88" spans="2:6" ht="12.5">
      <c r="B88" s="49">
        <v>45684.575092592589</v>
      </c>
      <c r="C88" s="169">
        <v>382</v>
      </c>
      <c r="D88" s="170">
        <v>17.899999999999999</v>
      </c>
      <c r="E88" s="170">
        <v>6837.7999999999993</v>
      </c>
      <c r="F88" s="171" t="s">
        <v>12</v>
      </c>
    </row>
    <row r="89" spans="2:6" ht="12.5">
      <c r="B89" s="49">
        <v>45684.575092592589</v>
      </c>
      <c r="C89" s="169">
        <v>100</v>
      </c>
      <c r="D89" s="170">
        <v>17.899999999999999</v>
      </c>
      <c r="E89" s="170">
        <v>1789.9999999999998</v>
      </c>
      <c r="F89" s="171" t="s">
        <v>12</v>
      </c>
    </row>
    <row r="90" spans="2:6" ht="12.5">
      <c r="B90" s="49">
        <v>45684.586585648147</v>
      </c>
      <c r="C90" s="169">
        <v>16</v>
      </c>
      <c r="D90" s="170">
        <v>17.89</v>
      </c>
      <c r="E90" s="170">
        <v>286.24</v>
      </c>
      <c r="F90" s="171" t="s">
        <v>12</v>
      </c>
    </row>
    <row r="91" spans="2:6" ht="12.5">
      <c r="B91" s="49">
        <v>45684.586585648147</v>
      </c>
      <c r="C91" s="169">
        <v>90</v>
      </c>
      <c r="D91" s="170">
        <v>17.89</v>
      </c>
      <c r="E91" s="170">
        <v>1610.1000000000001</v>
      </c>
      <c r="F91" s="171" t="s">
        <v>12</v>
      </c>
    </row>
    <row r="92" spans="2:6" ht="12.5">
      <c r="B92" s="49">
        <v>45684.58662037037</v>
      </c>
      <c r="C92" s="169">
        <v>79</v>
      </c>
      <c r="D92" s="170">
        <v>17.89</v>
      </c>
      <c r="E92" s="170">
        <v>1413.31</v>
      </c>
      <c r="F92" s="171" t="s">
        <v>12</v>
      </c>
    </row>
    <row r="93" spans="2:6" ht="12.5">
      <c r="B93" s="49">
        <v>45684.594178240739</v>
      </c>
      <c r="C93" s="169">
        <v>38</v>
      </c>
      <c r="D93" s="170">
        <v>17.899999999999999</v>
      </c>
      <c r="E93" s="170">
        <v>680.19999999999993</v>
      </c>
      <c r="F93" s="171" t="s">
        <v>12</v>
      </c>
    </row>
    <row r="94" spans="2:6" ht="12.5">
      <c r="B94" s="49">
        <v>45684.594178240739</v>
      </c>
      <c r="C94" s="169">
        <v>166</v>
      </c>
      <c r="D94" s="170">
        <v>17.899999999999999</v>
      </c>
      <c r="E94" s="170">
        <v>2971.3999999999996</v>
      </c>
      <c r="F94" s="171" t="s">
        <v>12</v>
      </c>
    </row>
    <row r="95" spans="2:6" ht="12.5">
      <c r="B95" s="49">
        <v>45684.598043981481</v>
      </c>
      <c r="C95" s="169">
        <v>114</v>
      </c>
      <c r="D95" s="170">
        <v>17.899999999999999</v>
      </c>
      <c r="E95" s="170">
        <v>2040.6</v>
      </c>
      <c r="F95" s="171" t="s">
        <v>12</v>
      </c>
    </row>
    <row r="96" spans="2:6" ht="12.5">
      <c r="B96" s="49">
        <v>45684.598043981481</v>
      </c>
      <c r="C96" s="169">
        <v>14</v>
      </c>
      <c r="D96" s="170">
        <v>17.899999999999999</v>
      </c>
      <c r="E96" s="170">
        <v>250.59999999999997</v>
      </c>
      <c r="F96" s="171" t="s">
        <v>12</v>
      </c>
    </row>
    <row r="97" spans="2:6" ht="12.5">
      <c r="B97" s="49">
        <v>45684.603252314817</v>
      </c>
      <c r="C97" s="169">
        <v>49</v>
      </c>
      <c r="D97" s="170">
        <v>17.899999999999999</v>
      </c>
      <c r="E97" s="170">
        <v>877.09999999999991</v>
      </c>
      <c r="F97" s="171" t="s">
        <v>12</v>
      </c>
    </row>
    <row r="98" spans="2:6" ht="12.5">
      <c r="B98" s="49">
        <v>45684.608078703706</v>
      </c>
      <c r="C98" s="169">
        <v>374</v>
      </c>
      <c r="D98" s="170">
        <v>17.91</v>
      </c>
      <c r="E98" s="170">
        <v>6698.34</v>
      </c>
      <c r="F98" s="171" t="s">
        <v>12</v>
      </c>
    </row>
    <row r="99" spans="2:6" ht="12.5">
      <c r="B99" s="49">
        <v>45684.608449074076</v>
      </c>
      <c r="C99" s="169">
        <v>11</v>
      </c>
      <c r="D99" s="170">
        <v>17.91</v>
      </c>
      <c r="E99" s="170">
        <v>197.01</v>
      </c>
      <c r="F99" s="171" t="s">
        <v>12</v>
      </c>
    </row>
    <row r="100" spans="2:6" ht="12.5">
      <c r="B100" s="49">
        <v>45684.608449074076</v>
      </c>
      <c r="C100" s="169">
        <v>205</v>
      </c>
      <c r="D100" s="170">
        <v>17.91</v>
      </c>
      <c r="E100" s="170">
        <v>3671.55</v>
      </c>
      <c r="F100" s="171" t="s">
        <v>12</v>
      </c>
    </row>
    <row r="101" spans="2:6" ht="12.5">
      <c r="B101" s="49">
        <v>45684.613020833334</v>
      </c>
      <c r="C101" s="169">
        <v>210</v>
      </c>
      <c r="D101" s="170">
        <v>17.91</v>
      </c>
      <c r="E101" s="170">
        <v>3761.1</v>
      </c>
      <c r="F101" s="171" t="s">
        <v>12</v>
      </c>
    </row>
    <row r="102" spans="2:6" ht="12.5">
      <c r="B102" s="49">
        <v>45684.617685185185</v>
      </c>
      <c r="C102" s="169">
        <v>213</v>
      </c>
      <c r="D102" s="170">
        <v>17.899999999999999</v>
      </c>
      <c r="E102" s="170">
        <v>3812.7</v>
      </c>
      <c r="F102" s="171" t="s">
        <v>12</v>
      </c>
    </row>
    <row r="103" spans="2:6" ht="12.5">
      <c r="B103" s="49">
        <v>45684.617685185185</v>
      </c>
      <c r="C103" s="169">
        <v>220</v>
      </c>
      <c r="D103" s="170">
        <v>17.899999999999999</v>
      </c>
      <c r="E103" s="170">
        <v>3937.9999999999995</v>
      </c>
      <c r="F103" s="171" t="s">
        <v>12</v>
      </c>
    </row>
    <row r="104" spans="2:6" ht="12.5">
      <c r="B104" s="49">
        <v>45684.628877314812</v>
      </c>
      <c r="C104" s="169">
        <v>101</v>
      </c>
      <c r="D104" s="170">
        <v>17.899999999999999</v>
      </c>
      <c r="E104" s="170">
        <v>1807.8999999999999</v>
      </c>
      <c r="F104" s="171" t="s">
        <v>12</v>
      </c>
    </row>
    <row r="105" spans="2:6" ht="12.5">
      <c r="B105" s="49">
        <v>45684.628877314812</v>
      </c>
      <c r="C105" s="169">
        <v>111</v>
      </c>
      <c r="D105" s="170">
        <v>17.899999999999999</v>
      </c>
      <c r="E105" s="170">
        <v>1986.8999999999999</v>
      </c>
      <c r="F105" s="171" t="s">
        <v>12</v>
      </c>
    </row>
    <row r="106" spans="2:6" ht="12.5">
      <c r="B106" s="49">
        <v>45684.636504629627</v>
      </c>
      <c r="C106" s="169">
        <v>198</v>
      </c>
      <c r="D106" s="170">
        <v>17.899999999999999</v>
      </c>
      <c r="E106" s="170">
        <v>3544.2</v>
      </c>
      <c r="F106" s="171" t="s">
        <v>12</v>
      </c>
    </row>
    <row r="107" spans="2:6" ht="12.5">
      <c r="B107" s="49">
        <v>45684.636504629627</v>
      </c>
      <c r="C107" s="169">
        <v>16</v>
      </c>
      <c r="D107" s="170">
        <v>17.91</v>
      </c>
      <c r="E107" s="170">
        <v>286.56</v>
      </c>
      <c r="F107" s="171" t="s">
        <v>12</v>
      </c>
    </row>
    <row r="108" spans="2:6" ht="12.5">
      <c r="B108" s="49">
        <v>45684.636504629627</v>
      </c>
      <c r="C108" s="169">
        <v>404</v>
      </c>
      <c r="D108" s="170">
        <v>17.91</v>
      </c>
      <c r="E108" s="170">
        <v>7235.64</v>
      </c>
      <c r="F108" s="171" t="s">
        <v>12</v>
      </c>
    </row>
    <row r="109" spans="2:6" ht="12.5">
      <c r="B109" s="49">
        <v>45684.636504629627</v>
      </c>
      <c r="C109" s="169">
        <v>185</v>
      </c>
      <c r="D109" s="170">
        <v>17.91</v>
      </c>
      <c r="E109" s="170">
        <v>3313.35</v>
      </c>
      <c r="F109" s="171" t="s">
        <v>12</v>
      </c>
    </row>
    <row r="110" spans="2:6" ht="12.5">
      <c r="B110" s="49">
        <v>45684.636504629627</v>
      </c>
      <c r="C110" s="169">
        <v>201</v>
      </c>
      <c r="D110" s="170">
        <v>17.91</v>
      </c>
      <c r="E110" s="170">
        <v>3599.91</v>
      </c>
      <c r="F110" s="171" t="s">
        <v>12</v>
      </c>
    </row>
    <row r="111" spans="2:6" ht="12.5">
      <c r="B111" s="49">
        <v>45684.646087962959</v>
      </c>
      <c r="C111" s="169">
        <v>217</v>
      </c>
      <c r="D111" s="170">
        <v>17.93</v>
      </c>
      <c r="E111" s="170">
        <v>3890.81</v>
      </c>
      <c r="F111" s="171" t="s">
        <v>12</v>
      </c>
    </row>
    <row r="112" spans="2:6" ht="12.5">
      <c r="B112" s="49">
        <v>45684.649143518516</v>
      </c>
      <c r="C112" s="169">
        <v>236</v>
      </c>
      <c r="D112" s="170">
        <v>17.91</v>
      </c>
      <c r="E112" s="170">
        <v>4226.76</v>
      </c>
      <c r="F112" s="171" t="s">
        <v>12</v>
      </c>
    </row>
    <row r="113" spans="2:6" ht="12.5">
      <c r="B113" s="49">
        <v>45684.654178240744</v>
      </c>
      <c r="C113" s="169">
        <v>99</v>
      </c>
      <c r="D113" s="170">
        <v>17.91</v>
      </c>
      <c r="E113" s="170">
        <v>1773.09</v>
      </c>
      <c r="F113" s="171" t="s">
        <v>12</v>
      </c>
    </row>
    <row r="114" spans="2:6" ht="12.5">
      <c r="B114" s="49">
        <v>45684.654178240744</v>
      </c>
      <c r="C114" s="169">
        <v>99</v>
      </c>
      <c r="D114" s="170">
        <v>17.91</v>
      </c>
      <c r="E114" s="170">
        <v>1773.09</v>
      </c>
      <c r="F114" s="171" t="s">
        <v>12</v>
      </c>
    </row>
    <row r="115" spans="2:6" ht="12.5">
      <c r="B115" s="49">
        <v>45684.658321759256</v>
      </c>
      <c r="C115" s="169">
        <v>197</v>
      </c>
      <c r="D115" s="170">
        <v>17.899999999999999</v>
      </c>
      <c r="E115" s="170">
        <v>3526.2999999999997</v>
      </c>
      <c r="F115" s="171" t="s">
        <v>12</v>
      </c>
    </row>
    <row r="116" spans="2:6" ht="12.5">
      <c r="B116" s="49">
        <v>45684.658321759256</v>
      </c>
      <c r="C116" s="169">
        <v>201</v>
      </c>
      <c r="D116" s="170">
        <v>17.899999999999999</v>
      </c>
      <c r="E116" s="170">
        <v>3597.8999999999996</v>
      </c>
      <c r="F116" s="171" t="s">
        <v>12</v>
      </c>
    </row>
    <row r="117" spans="2:6" ht="12.5">
      <c r="B117" s="49">
        <v>45684.658321759256</v>
      </c>
      <c r="C117" s="169">
        <v>220</v>
      </c>
      <c r="D117" s="170">
        <v>17.899999999999999</v>
      </c>
      <c r="E117" s="170">
        <v>3937.9999999999995</v>
      </c>
      <c r="F117" s="171" t="s">
        <v>12</v>
      </c>
    </row>
    <row r="118" spans="2:6" ht="12.5">
      <c r="B118" s="49">
        <v>45684.66883101852</v>
      </c>
      <c r="C118" s="169">
        <v>38</v>
      </c>
      <c r="D118" s="170">
        <v>17.940000000000001</v>
      </c>
      <c r="E118" s="170">
        <v>681.72</v>
      </c>
      <c r="F118" s="171" t="s">
        <v>12</v>
      </c>
    </row>
    <row r="119" spans="2:6" ht="12.5">
      <c r="B119" s="49">
        <v>45684.66883101852</v>
      </c>
      <c r="C119" s="169">
        <v>55</v>
      </c>
      <c r="D119" s="170">
        <v>17.940000000000001</v>
      </c>
      <c r="E119" s="170">
        <v>986.7</v>
      </c>
      <c r="F119" s="171" t="s">
        <v>12</v>
      </c>
    </row>
    <row r="120" spans="2:6" ht="12.5">
      <c r="B120" s="49">
        <v>45684.66883101852</v>
      </c>
      <c r="C120" s="169">
        <v>5</v>
      </c>
      <c r="D120" s="170">
        <v>17.940000000000001</v>
      </c>
      <c r="E120" s="170">
        <v>89.7</v>
      </c>
      <c r="F120" s="171" t="s">
        <v>12</v>
      </c>
    </row>
    <row r="121" spans="2:6" ht="12.5">
      <c r="B121" s="49">
        <v>45684.66883101852</v>
      </c>
      <c r="C121" s="169">
        <v>55</v>
      </c>
      <c r="D121" s="170">
        <v>17.940000000000001</v>
      </c>
      <c r="E121" s="170">
        <v>986.7</v>
      </c>
      <c r="F121" s="171" t="s">
        <v>12</v>
      </c>
    </row>
    <row r="122" spans="2:6" ht="12.5">
      <c r="B122" s="49">
        <v>45684.66883101852</v>
      </c>
      <c r="C122" s="169">
        <v>71</v>
      </c>
      <c r="D122" s="170">
        <v>17.940000000000001</v>
      </c>
      <c r="E122" s="170">
        <v>1273.74</v>
      </c>
      <c r="F122" s="171" t="s">
        <v>12</v>
      </c>
    </row>
    <row r="123" spans="2:6" ht="12.5">
      <c r="B123" s="49">
        <v>45684.669282407405</v>
      </c>
      <c r="C123" s="169">
        <v>100</v>
      </c>
      <c r="D123" s="170">
        <v>17.93</v>
      </c>
      <c r="E123" s="170">
        <v>1793</v>
      </c>
      <c r="F123" s="171" t="s">
        <v>12</v>
      </c>
    </row>
    <row r="124" spans="2:6" ht="12.5">
      <c r="B124" s="49">
        <v>45684.669282407405</v>
      </c>
      <c r="C124" s="169">
        <v>408</v>
      </c>
      <c r="D124" s="170">
        <v>17.93</v>
      </c>
      <c r="E124" s="170">
        <v>7315.44</v>
      </c>
      <c r="F124" s="171" t="s">
        <v>12</v>
      </c>
    </row>
    <row r="125" spans="2:6" ht="12.5">
      <c r="B125" s="49">
        <v>45684.669282407405</v>
      </c>
      <c r="C125" s="169">
        <v>73</v>
      </c>
      <c r="D125" s="170">
        <v>17.93</v>
      </c>
      <c r="E125" s="170">
        <v>1308.8899999999999</v>
      </c>
      <c r="F125" s="171" t="s">
        <v>12</v>
      </c>
    </row>
    <row r="126" spans="2:6" ht="12.5">
      <c r="B126" s="49">
        <v>45684.674745370372</v>
      </c>
      <c r="C126" s="169">
        <v>207</v>
      </c>
      <c r="D126" s="170">
        <v>17.91</v>
      </c>
      <c r="E126" s="170">
        <v>3707.37</v>
      </c>
      <c r="F126" s="171" t="s">
        <v>12</v>
      </c>
    </row>
    <row r="127" spans="2:6" ht="12.5">
      <c r="B127" s="49">
        <v>45684.679016203707</v>
      </c>
      <c r="C127" s="169">
        <v>211</v>
      </c>
      <c r="D127" s="170">
        <v>17.93</v>
      </c>
      <c r="E127" s="170">
        <v>3783.23</v>
      </c>
      <c r="F127" s="171" t="s">
        <v>12</v>
      </c>
    </row>
    <row r="128" spans="2:6" ht="12.5">
      <c r="B128" s="49">
        <v>45684.679965277777</v>
      </c>
      <c r="C128" s="169">
        <v>127</v>
      </c>
      <c r="D128" s="170">
        <v>17.920000000000002</v>
      </c>
      <c r="E128" s="170">
        <v>2275.84</v>
      </c>
      <c r="F128" s="171" t="s">
        <v>12</v>
      </c>
    </row>
    <row r="129" spans="2:6" ht="12.5">
      <c r="B129" s="49">
        <v>45684.679965277777</v>
      </c>
      <c r="C129" s="169">
        <v>76</v>
      </c>
      <c r="D129" s="170">
        <v>17.920000000000002</v>
      </c>
      <c r="E129" s="170">
        <v>1361.92</v>
      </c>
      <c r="F129" s="171" t="s">
        <v>12</v>
      </c>
    </row>
    <row r="130" spans="2:6" ht="12.5">
      <c r="B130" s="49">
        <v>45684.684108796297</v>
      </c>
      <c r="C130" s="169">
        <v>209</v>
      </c>
      <c r="D130" s="170">
        <v>17.920000000000002</v>
      </c>
      <c r="E130" s="170">
        <v>3745.28</v>
      </c>
      <c r="F130" s="171" t="s">
        <v>12</v>
      </c>
    </row>
    <row r="131" spans="2:6" ht="12.5">
      <c r="B131" s="49">
        <v>45684.687731481485</v>
      </c>
      <c r="C131" s="169">
        <v>198</v>
      </c>
      <c r="D131" s="170">
        <v>17.91</v>
      </c>
      <c r="E131" s="170">
        <v>3546.18</v>
      </c>
      <c r="F131" s="171" t="s">
        <v>12</v>
      </c>
    </row>
    <row r="132" spans="2:6" ht="12.5">
      <c r="B132" s="49">
        <v>45684.687731481485</v>
      </c>
      <c r="C132" s="169">
        <v>48</v>
      </c>
      <c r="D132" s="170">
        <v>17.91</v>
      </c>
      <c r="E132" s="170">
        <v>859.68000000000006</v>
      </c>
      <c r="F132" s="171" t="s">
        <v>12</v>
      </c>
    </row>
    <row r="133" spans="2:6" ht="12.5">
      <c r="B133" s="49">
        <v>45684.687731481485</v>
      </c>
      <c r="C133" s="169">
        <v>155</v>
      </c>
      <c r="D133" s="170">
        <v>17.91</v>
      </c>
      <c r="E133" s="170">
        <v>2776.05</v>
      </c>
      <c r="F133" s="171" t="s">
        <v>12</v>
      </c>
    </row>
    <row r="134" spans="2:6" ht="12.5">
      <c r="B134" s="49">
        <v>45684.69635416667</v>
      </c>
      <c r="C134" s="169">
        <v>416</v>
      </c>
      <c r="D134" s="170">
        <v>17.899999999999999</v>
      </c>
      <c r="E134" s="170">
        <v>7446.4</v>
      </c>
      <c r="F134" s="171" t="s">
        <v>12</v>
      </c>
    </row>
    <row r="135" spans="2:6" ht="12.5">
      <c r="B135" s="49">
        <v>45684.69635416667</v>
      </c>
      <c r="C135" s="169">
        <v>16</v>
      </c>
      <c r="D135" s="170">
        <v>17.899999999999999</v>
      </c>
      <c r="E135" s="170">
        <v>286.39999999999998</v>
      </c>
      <c r="F135" s="171" t="s">
        <v>12</v>
      </c>
    </row>
    <row r="136" spans="2:6" ht="12.5">
      <c r="B136" s="49">
        <v>45684.704317129632</v>
      </c>
      <c r="C136" s="169">
        <v>108</v>
      </c>
      <c r="D136" s="170">
        <v>17.899999999999999</v>
      </c>
      <c r="E136" s="170">
        <v>1933.1999999999998</v>
      </c>
      <c r="F136" s="171" t="s">
        <v>12</v>
      </c>
    </row>
    <row r="137" spans="2:6" ht="12.5">
      <c r="B137" s="49">
        <v>45684.705613425926</v>
      </c>
      <c r="C137" s="169">
        <v>6</v>
      </c>
      <c r="D137" s="170">
        <v>17.91</v>
      </c>
      <c r="E137" s="170">
        <v>107.46000000000001</v>
      </c>
      <c r="F137" s="171" t="s">
        <v>12</v>
      </c>
    </row>
    <row r="138" spans="2:6" ht="12.5">
      <c r="B138" s="49">
        <v>45684.705613425926</v>
      </c>
      <c r="C138" s="169">
        <v>6</v>
      </c>
      <c r="D138" s="170">
        <v>17.91</v>
      </c>
      <c r="E138" s="170">
        <v>107.46000000000001</v>
      </c>
      <c r="F138" s="171" t="s">
        <v>12</v>
      </c>
    </row>
    <row r="139" spans="2:6" ht="12.5">
      <c r="B139" s="49">
        <v>45684.706203703703</v>
      </c>
      <c r="C139" s="169">
        <v>232</v>
      </c>
      <c r="D139" s="170">
        <v>17.91</v>
      </c>
      <c r="E139" s="170">
        <v>4155.12</v>
      </c>
      <c r="F139" s="171" t="s">
        <v>12</v>
      </c>
    </row>
    <row r="140" spans="2:6" ht="12.5">
      <c r="B140" s="49">
        <v>45684.706203703703</v>
      </c>
      <c r="C140" s="169">
        <v>199</v>
      </c>
      <c r="D140" s="170">
        <v>17.91</v>
      </c>
      <c r="E140" s="170">
        <v>3564.09</v>
      </c>
      <c r="F140" s="171" t="s">
        <v>12</v>
      </c>
    </row>
    <row r="141" spans="2:6" ht="12.5">
      <c r="B141" s="49">
        <v>45684.706203703703</v>
      </c>
      <c r="C141" s="169">
        <v>12</v>
      </c>
      <c r="D141" s="170">
        <v>17.91</v>
      </c>
      <c r="E141" s="170">
        <v>214.92000000000002</v>
      </c>
      <c r="F141" s="171" t="s">
        <v>12</v>
      </c>
    </row>
    <row r="142" spans="2:6" ht="12.5">
      <c r="B142" s="49">
        <v>45684.706203703703</v>
      </c>
      <c r="C142" s="169">
        <v>205</v>
      </c>
      <c r="D142" s="170">
        <v>17.91</v>
      </c>
      <c r="E142" s="170">
        <v>3671.55</v>
      </c>
      <c r="F142" s="171" t="s">
        <v>12</v>
      </c>
    </row>
    <row r="143" spans="2:6" ht="12.5">
      <c r="B143" s="49">
        <v>45684.706203703703</v>
      </c>
      <c r="C143" s="169">
        <v>267</v>
      </c>
      <c r="D143" s="170">
        <v>17.91</v>
      </c>
      <c r="E143" s="170">
        <v>4781.97</v>
      </c>
      <c r="F143" s="171" t="s">
        <v>12</v>
      </c>
    </row>
    <row r="144" spans="2:6" ht="12.5">
      <c r="B144" s="49">
        <v>45684.712766203702</v>
      </c>
      <c r="C144" s="169">
        <v>218</v>
      </c>
      <c r="D144" s="170">
        <v>17.940000000000001</v>
      </c>
      <c r="E144" s="170">
        <v>3910.92</v>
      </c>
      <c r="F144" s="171" t="s">
        <v>12</v>
      </c>
    </row>
    <row r="145" spans="2:6" ht="12.5">
      <c r="B145" s="49">
        <v>45684.714004629626</v>
      </c>
      <c r="C145" s="169">
        <v>235</v>
      </c>
      <c r="D145" s="170">
        <v>17.93</v>
      </c>
      <c r="E145" s="170">
        <v>4213.55</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9" priority="1">
      <formula>$D15&gt;#REF!</formula>
    </cfRule>
  </conditionalFormatting>
  <pageMargins left="0.7" right="0.7" top="0.75" bottom="0.75" header="0.3" footer="0.3"/>
  <pageSetup paperSize="9" orientation="portrait"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8078-19FA-422E-B885-C1BB811575E9}">
  <sheetPr codeName="Sheet5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45412</v>
      </c>
      <c r="C15" s="83">
        <f>SUMIF(F20:F5000,F15,C20:C5000)</f>
        <v>42450</v>
      </c>
      <c r="D15" s="84">
        <f>E15/C15</f>
        <v>14.12763886925795</v>
      </c>
      <c r="E15" s="84">
        <f>SUMIF(F20:F5000,F15,E20:E5000)</f>
        <v>599718.27</v>
      </c>
      <c r="F15" s="85" t="s">
        <v>12</v>
      </c>
    </row>
    <row r="16" spans="2:10">
      <c r="B16" s="82">
        <v>45412</v>
      </c>
      <c r="C16" s="83">
        <f>SUMIF(F20:F5001,F16,C20:C5001)</f>
        <v>0</v>
      </c>
      <c r="D16" s="84">
        <v>0</v>
      </c>
      <c r="E16" s="84">
        <f>SUMIF(F20:F5001,F16,E20:E5001)</f>
        <v>0</v>
      </c>
      <c r="F16" s="85" t="s">
        <v>22</v>
      </c>
    </row>
    <row r="17" spans="2:12" ht="12.5">
      <c r="B17" s="82">
        <v>45412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45412.389525462961</v>
      </c>
      <c r="C20" s="100">
        <v>250</v>
      </c>
      <c r="D20" s="115" t="s">
        <v>50</v>
      </c>
      <c r="E20" s="98">
        <v>3575</v>
      </c>
      <c r="F20" s="101" t="s">
        <v>12</v>
      </c>
      <c r="G20" s="116"/>
      <c r="H20" s="113"/>
      <c r="I20" s="113"/>
      <c r="J20" s="113"/>
      <c r="K20" s="113"/>
    </row>
    <row r="21" spans="2:12" ht="12.5">
      <c r="B21" s="114">
        <v>45412.389537037037</v>
      </c>
      <c r="C21" s="100">
        <v>250</v>
      </c>
      <c r="D21" s="115" t="s">
        <v>51</v>
      </c>
      <c r="E21" s="98">
        <v>3572.5</v>
      </c>
      <c r="F21" s="94" t="s">
        <v>12</v>
      </c>
    </row>
    <row r="22" spans="2:12" ht="12.5">
      <c r="B22" s="114">
        <v>45412.390219907407</v>
      </c>
      <c r="C22" s="100">
        <v>718</v>
      </c>
      <c r="D22" s="115" t="s">
        <v>52</v>
      </c>
      <c r="E22" s="98">
        <v>10253.039999999999</v>
      </c>
      <c r="F22" s="94" t="s">
        <v>12</v>
      </c>
    </row>
    <row r="23" spans="2:12" ht="12.5">
      <c r="B23" s="114">
        <v>45412.391932870371</v>
      </c>
      <c r="C23" s="100">
        <v>703</v>
      </c>
      <c r="D23" s="115" t="s">
        <v>53</v>
      </c>
      <c r="E23" s="98">
        <v>10031.81</v>
      </c>
      <c r="F23" s="101" t="s">
        <v>12</v>
      </c>
    </row>
    <row r="24" spans="2:12" ht="12.5">
      <c r="B24" s="114">
        <v>45412.394548611112</v>
      </c>
      <c r="C24" s="100">
        <v>266</v>
      </c>
      <c r="D24" s="115" t="s">
        <v>52</v>
      </c>
      <c r="E24" s="98">
        <v>3798.48</v>
      </c>
      <c r="F24" s="101" t="s">
        <v>12</v>
      </c>
    </row>
    <row r="25" spans="2:12" ht="12.5">
      <c r="B25" s="114">
        <v>45412.394548611112</v>
      </c>
      <c r="C25" s="100">
        <v>385</v>
      </c>
      <c r="D25" s="115" t="s">
        <v>52</v>
      </c>
      <c r="E25" s="98">
        <v>5497.8</v>
      </c>
      <c r="F25" s="101" t="s">
        <v>12</v>
      </c>
    </row>
    <row r="26" spans="2:12" ht="12.5">
      <c r="B26" s="114">
        <v>45412.394548611112</v>
      </c>
      <c r="C26" s="100">
        <v>153</v>
      </c>
      <c r="D26" s="115" t="s">
        <v>52</v>
      </c>
      <c r="E26" s="98">
        <v>2184.8399999999997</v>
      </c>
      <c r="F26" s="101" t="s">
        <v>12</v>
      </c>
    </row>
    <row r="27" spans="2:12" ht="12.5">
      <c r="B27" s="114">
        <v>45412.394548611112</v>
      </c>
      <c r="C27" s="100">
        <v>696</v>
      </c>
      <c r="D27" s="115" t="s">
        <v>52</v>
      </c>
      <c r="E27" s="98">
        <v>9938.8799999999992</v>
      </c>
      <c r="F27" s="101" t="s">
        <v>12</v>
      </c>
    </row>
    <row r="28" spans="2:12" ht="12.5">
      <c r="B28" s="114">
        <v>45412.400810185187</v>
      </c>
      <c r="C28" s="100">
        <v>550</v>
      </c>
      <c r="D28" s="115" t="s">
        <v>53</v>
      </c>
      <c r="E28" s="98">
        <v>7848.5</v>
      </c>
      <c r="F28" s="101" t="s">
        <v>12</v>
      </c>
    </row>
    <row r="29" spans="2:12" ht="12.5">
      <c r="B29" s="114">
        <v>45412.400810185187</v>
      </c>
      <c r="C29" s="100">
        <v>134</v>
      </c>
      <c r="D29" s="115" t="s">
        <v>53</v>
      </c>
      <c r="E29" s="98">
        <v>1912.1799999999998</v>
      </c>
      <c r="F29" s="101" t="s">
        <v>12</v>
      </c>
    </row>
    <row r="30" spans="2:12" ht="12.5">
      <c r="B30" s="114">
        <v>45412.410532407404</v>
      </c>
      <c r="C30" s="100">
        <v>250</v>
      </c>
      <c r="D30" s="115" t="s">
        <v>53</v>
      </c>
      <c r="E30" s="98">
        <v>3567.5</v>
      </c>
      <c r="F30" s="101" t="s">
        <v>12</v>
      </c>
    </row>
    <row r="31" spans="2:12" ht="12.5">
      <c r="B31" s="114">
        <v>45412.411354166667</v>
      </c>
      <c r="C31" s="100">
        <v>250</v>
      </c>
      <c r="D31" s="115" t="s">
        <v>54</v>
      </c>
      <c r="E31" s="98">
        <v>3565</v>
      </c>
      <c r="F31" s="101" t="s">
        <v>12</v>
      </c>
    </row>
    <row r="32" spans="2:12" ht="12.5">
      <c r="B32" s="114">
        <v>45412.411354166667</v>
      </c>
      <c r="C32" s="100">
        <v>726</v>
      </c>
      <c r="D32" s="115" t="s">
        <v>54</v>
      </c>
      <c r="E32" s="98">
        <v>10352.76</v>
      </c>
      <c r="F32" s="101" t="s">
        <v>12</v>
      </c>
    </row>
    <row r="33" spans="2:6" ht="12.5">
      <c r="B33" s="114">
        <v>45412.415752314817</v>
      </c>
      <c r="C33" s="100">
        <v>657</v>
      </c>
      <c r="D33" s="115" t="s">
        <v>55</v>
      </c>
      <c r="E33" s="98">
        <v>9362.25</v>
      </c>
      <c r="F33" s="101" t="s">
        <v>12</v>
      </c>
    </row>
    <row r="34" spans="2:6" ht="12.5">
      <c r="B34" s="114">
        <v>45412.415752314817</v>
      </c>
      <c r="C34" s="100">
        <v>85</v>
      </c>
      <c r="D34" s="115" t="s">
        <v>55</v>
      </c>
      <c r="E34" s="98">
        <v>1211.25</v>
      </c>
      <c r="F34" s="101" t="s">
        <v>12</v>
      </c>
    </row>
    <row r="35" spans="2:6" ht="12.5">
      <c r="B35" s="114">
        <v>45412.424178240741</v>
      </c>
      <c r="C35" s="100">
        <v>157</v>
      </c>
      <c r="D35" s="115" t="s">
        <v>54</v>
      </c>
      <c r="E35" s="98">
        <v>2238.8200000000002</v>
      </c>
      <c r="F35" s="101" t="s">
        <v>12</v>
      </c>
    </row>
    <row r="36" spans="2:6" ht="12.5">
      <c r="B36" s="114">
        <v>45412.424178240741</v>
      </c>
      <c r="C36" s="100">
        <v>93</v>
      </c>
      <c r="D36" s="115" t="s">
        <v>54</v>
      </c>
      <c r="E36" s="98">
        <v>1326.18</v>
      </c>
      <c r="F36" s="101" t="s">
        <v>12</v>
      </c>
    </row>
    <row r="37" spans="2:6" ht="12.5">
      <c r="B37" s="114">
        <v>45412.424178240741</v>
      </c>
      <c r="C37" s="100">
        <v>666</v>
      </c>
      <c r="D37" s="115" t="s">
        <v>54</v>
      </c>
      <c r="E37" s="98">
        <v>9497.16</v>
      </c>
      <c r="F37" s="101" t="s">
        <v>12</v>
      </c>
    </row>
    <row r="38" spans="2:6" ht="12.5">
      <c r="B38" s="114">
        <v>45412.426793981482</v>
      </c>
      <c r="C38" s="100">
        <v>117</v>
      </c>
      <c r="D38" s="115" t="s">
        <v>56</v>
      </c>
      <c r="E38" s="98">
        <v>1666.08</v>
      </c>
      <c r="F38" s="101" t="s">
        <v>12</v>
      </c>
    </row>
    <row r="39" spans="2:6" ht="12.5">
      <c r="B39" s="114">
        <v>45412.45752314815</v>
      </c>
      <c r="C39" s="100">
        <v>250</v>
      </c>
      <c r="D39" s="115" t="s">
        <v>54</v>
      </c>
      <c r="E39" s="98">
        <v>3565</v>
      </c>
      <c r="F39" s="101" t="s">
        <v>12</v>
      </c>
    </row>
    <row r="40" spans="2:6" ht="12.5">
      <c r="B40" s="114">
        <v>45412.458854166667</v>
      </c>
      <c r="C40" s="100">
        <v>204</v>
      </c>
      <c r="D40" s="115" t="s">
        <v>54</v>
      </c>
      <c r="E40" s="98">
        <v>2909.04</v>
      </c>
      <c r="F40" s="101" t="s">
        <v>12</v>
      </c>
    </row>
    <row r="41" spans="2:6" ht="12.5">
      <c r="B41" s="114">
        <v>45412.471458333333</v>
      </c>
      <c r="C41" s="100">
        <v>500</v>
      </c>
      <c r="D41" s="115" t="s">
        <v>53</v>
      </c>
      <c r="E41" s="98">
        <v>7135</v>
      </c>
      <c r="F41" s="101" t="s">
        <v>12</v>
      </c>
    </row>
    <row r="42" spans="2:6" ht="12.5">
      <c r="B42" s="114">
        <v>45412.47152777778</v>
      </c>
      <c r="C42" s="100">
        <v>18</v>
      </c>
      <c r="D42" s="115" t="s">
        <v>54</v>
      </c>
      <c r="E42" s="98">
        <v>256.68</v>
      </c>
      <c r="F42" s="101" t="s">
        <v>12</v>
      </c>
    </row>
    <row r="43" spans="2:6" ht="12.5">
      <c r="B43" s="114">
        <v>45412.47152777778</v>
      </c>
      <c r="C43" s="100">
        <v>18</v>
      </c>
      <c r="D43" s="115" t="s">
        <v>54</v>
      </c>
      <c r="E43" s="98">
        <v>256.68</v>
      </c>
      <c r="F43" s="101" t="s">
        <v>12</v>
      </c>
    </row>
    <row r="44" spans="2:6" ht="12.5">
      <c r="B44" s="114">
        <v>45412.472268518519</v>
      </c>
      <c r="C44" s="100">
        <v>36</v>
      </c>
      <c r="D44" s="115" t="s">
        <v>54</v>
      </c>
      <c r="E44" s="98">
        <v>513.36</v>
      </c>
      <c r="F44" s="101" t="s">
        <v>12</v>
      </c>
    </row>
    <row r="45" spans="2:6" ht="12.5">
      <c r="B45" s="114">
        <v>45412.472268518519</v>
      </c>
      <c r="C45" s="100">
        <v>737</v>
      </c>
      <c r="D45" s="115" t="s">
        <v>54</v>
      </c>
      <c r="E45" s="98">
        <v>10509.619999999999</v>
      </c>
      <c r="F45" s="101" t="s">
        <v>12</v>
      </c>
    </row>
    <row r="46" spans="2:6" ht="12.5">
      <c r="B46" s="114">
        <v>45412.472268518519</v>
      </c>
      <c r="C46" s="100">
        <v>168</v>
      </c>
      <c r="D46" s="115" t="s">
        <v>54</v>
      </c>
      <c r="E46" s="98">
        <v>2395.6799999999998</v>
      </c>
      <c r="F46" s="101" t="s">
        <v>12</v>
      </c>
    </row>
    <row r="47" spans="2:6" ht="12.5">
      <c r="B47" s="114">
        <v>45412.476180555554</v>
      </c>
      <c r="C47" s="100">
        <v>250</v>
      </c>
      <c r="D47" s="115" t="s">
        <v>55</v>
      </c>
      <c r="E47" s="98">
        <v>3562.5</v>
      </c>
      <c r="F47" s="101" t="s">
        <v>12</v>
      </c>
    </row>
    <row r="48" spans="2:6" ht="12.5">
      <c r="B48" s="114">
        <v>45412.476180555554</v>
      </c>
      <c r="C48" s="100">
        <v>708</v>
      </c>
      <c r="D48" s="115" t="s">
        <v>55</v>
      </c>
      <c r="E48" s="98">
        <v>10089</v>
      </c>
      <c r="F48" s="101" t="s">
        <v>12</v>
      </c>
    </row>
    <row r="49" spans="2:6" ht="12.5">
      <c r="B49" s="114">
        <v>45412.477384259262</v>
      </c>
      <c r="C49" s="100">
        <v>694</v>
      </c>
      <c r="D49" s="115" t="s">
        <v>55</v>
      </c>
      <c r="E49" s="98">
        <v>9889.5</v>
      </c>
      <c r="F49" s="101" t="s">
        <v>12</v>
      </c>
    </row>
    <row r="50" spans="2:6" ht="12.5">
      <c r="B50" s="114">
        <v>45412.484166666669</v>
      </c>
      <c r="C50" s="100">
        <v>133</v>
      </c>
      <c r="D50" s="115" t="s">
        <v>56</v>
      </c>
      <c r="E50" s="98">
        <v>1893.92</v>
      </c>
      <c r="F50" s="101" t="s">
        <v>12</v>
      </c>
    </row>
    <row r="51" spans="2:6" ht="12.5">
      <c r="B51" s="114">
        <v>45412.503634259258</v>
      </c>
      <c r="C51" s="100">
        <v>642</v>
      </c>
      <c r="D51" s="115" t="s">
        <v>55</v>
      </c>
      <c r="E51" s="98">
        <v>9148.5</v>
      </c>
      <c r="F51" s="101" t="s">
        <v>12</v>
      </c>
    </row>
    <row r="52" spans="2:6" ht="12.5">
      <c r="B52" s="114">
        <v>45412.512013888889</v>
      </c>
      <c r="C52" s="100">
        <v>318</v>
      </c>
      <c r="D52" s="115" t="s">
        <v>57</v>
      </c>
      <c r="E52" s="98">
        <v>4525.1400000000003</v>
      </c>
      <c r="F52" s="101" t="s">
        <v>12</v>
      </c>
    </row>
    <row r="53" spans="2:6" ht="12.5">
      <c r="B53" s="114">
        <v>45412.512013888889</v>
      </c>
      <c r="C53" s="100">
        <v>686</v>
      </c>
      <c r="D53" s="115" t="s">
        <v>57</v>
      </c>
      <c r="E53" s="98">
        <v>9761.7800000000007</v>
      </c>
      <c r="F53" s="101" t="s">
        <v>12</v>
      </c>
    </row>
    <row r="54" spans="2:6" ht="12.5">
      <c r="B54" s="114">
        <v>45412.526354166665</v>
      </c>
      <c r="C54" s="100">
        <v>752</v>
      </c>
      <c r="D54" s="115" t="s">
        <v>58</v>
      </c>
      <c r="E54" s="98">
        <v>10633.28</v>
      </c>
      <c r="F54" s="101" t="s">
        <v>12</v>
      </c>
    </row>
    <row r="55" spans="2:6" ht="12.5">
      <c r="B55" s="114">
        <v>45412.531851851854</v>
      </c>
      <c r="C55" s="100">
        <v>500</v>
      </c>
      <c r="D55" s="115" t="s">
        <v>59</v>
      </c>
      <c r="E55" s="98">
        <v>7065</v>
      </c>
      <c r="F55" s="101" t="s">
        <v>12</v>
      </c>
    </row>
    <row r="56" spans="2:6" ht="12.5">
      <c r="B56" s="114">
        <v>45412.53392361111</v>
      </c>
      <c r="C56" s="100">
        <v>480</v>
      </c>
      <c r="D56" s="115" t="s">
        <v>60</v>
      </c>
      <c r="E56" s="98">
        <v>6777.5999999999995</v>
      </c>
      <c r="F56" s="101" t="s">
        <v>12</v>
      </c>
    </row>
    <row r="57" spans="2:6" ht="12.5">
      <c r="B57" s="114">
        <v>45412.54178240741</v>
      </c>
      <c r="C57" s="100">
        <v>626</v>
      </c>
      <c r="D57" s="115" t="s">
        <v>61</v>
      </c>
      <c r="E57" s="98">
        <v>8832.8599999999988</v>
      </c>
      <c r="F57" s="101" t="s">
        <v>12</v>
      </c>
    </row>
    <row r="58" spans="2:6" ht="12.5">
      <c r="B58" s="114">
        <v>45412.542534722219</v>
      </c>
      <c r="C58" s="100">
        <v>674</v>
      </c>
      <c r="D58" s="115" t="s">
        <v>61</v>
      </c>
      <c r="E58" s="98">
        <v>9510.14</v>
      </c>
      <c r="F58" s="101" t="s">
        <v>12</v>
      </c>
    </row>
    <row r="59" spans="2:6" ht="12.5">
      <c r="B59" s="114">
        <v>45412.555925925924</v>
      </c>
      <c r="C59" s="100">
        <v>500</v>
      </c>
      <c r="D59" s="115" t="s">
        <v>60</v>
      </c>
      <c r="E59" s="98">
        <v>7060</v>
      </c>
      <c r="F59" s="101" t="s">
        <v>12</v>
      </c>
    </row>
    <row r="60" spans="2:6" ht="12.5">
      <c r="B60" s="114">
        <v>45412.555925925924</v>
      </c>
      <c r="C60" s="100">
        <v>664</v>
      </c>
      <c r="D60" s="115" t="s">
        <v>60</v>
      </c>
      <c r="E60" s="98">
        <v>9375.68</v>
      </c>
      <c r="F60" s="101" t="s">
        <v>12</v>
      </c>
    </row>
    <row r="61" spans="2:6" ht="12.5">
      <c r="B61" s="114">
        <v>45412.558310185188</v>
      </c>
      <c r="C61" s="100">
        <v>655</v>
      </c>
      <c r="D61" s="115" t="s">
        <v>61</v>
      </c>
      <c r="E61" s="98">
        <v>9242.0499999999993</v>
      </c>
      <c r="F61" s="101" t="s">
        <v>12</v>
      </c>
    </row>
    <row r="62" spans="2:6" ht="12.5">
      <c r="B62" s="114">
        <v>45412.566458333335</v>
      </c>
      <c r="C62" s="100">
        <v>652</v>
      </c>
      <c r="D62" s="115" t="s">
        <v>61</v>
      </c>
      <c r="E62" s="98">
        <v>9199.7199999999993</v>
      </c>
      <c r="F62" s="101" t="s">
        <v>12</v>
      </c>
    </row>
    <row r="63" spans="2:6" ht="12.5">
      <c r="B63" s="114">
        <v>45412.575474537036</v>
      </c>
      <c r="C63" s="100">
        <v>645</v>
      </c>
      <c r="D63" s="115" t="s">
        <v>62</v>
      </c>
      <c r="E63" s="98">
        <v>9094.5</v>
      </c>
      <c r="F63" s="101" t="s">
        <v>12</v>
      </c>
    </row>
    <row r="64" spans="2:6" ht="12.5">
      <c r="B64" s="114">
        <v>45412.57980324074</v>
      </c>
      <c r="C64" s="100">
        <v>384</v>
      </c>
      <c r="D64" s="115" t="s">
        <v>62</v>
      </c>
      <c r="E64" s="98">
        <v>5414.4</v>
      </c>
      <c r="F64" s="101" t="s">
        <v>12</v>
      </c>
    </row>
    <row r="65" spans="2:6" ht="12.5">
      <c r="B65" s="114">
        <v>45412.588067129633</v>
      </c>
      <c r="C65" s="100">
        <v>145</v>
      </c>
      <c r="D65" s="115" t="s">
        <v>59</v>
      </c>
      <c r="E65" s="98">
        <v>2048.85</v>
      </c>
      <c r="F65" s="101" t="s">
        <v>12</v>
      </c>
    </row>
    <row r="66" spans="2:6" ht="12.5">
      <c r="B66" s="114">
        <v>45412.588067129633</v>
      </c>
      <c r="C66" s="100">
        <v>552</v>
      </c>
      <c r="D66" s="115" t="s">
        <v>59</v>
      </c>
      <c r="E66" s="98">
        <v>7799.76</v>
      </c>
      <c r="F66" s="101" t="s">
        <v>12</v>
      </c>
    </row>
    <row r="67" spans="2:6" ht="12.5">
      <c r="B67" s="114">
        <v>45412.592280092591</v>
      </c>
      <c r="C67" s="100">
        <v>275</v>
      </c>
      <c r="D67" s="115" t="s">
        <v>60</v>
      </c>
      <c r="E67" s="98">
        <v>3883</v>
      </c>
      <c r="F67" s="101" t="s">
        <v>12</v>
      </c>
    </row>
    <row r="68" spans="2:6" ht="12.5">
      <c r="B68" s="114">
        <v>45412.592280092591</v>
      </c>
      <c r="C68" s="100">
        <v>454</v>
      </c>
      <c r="D68" s="115" t="s">
        <v>60</v>
      </c>
      <c r="E68" s="98">
        <v>6410.48</v>
      </c>
      <c r="F68" s="101" t="s">
        <v>12</v>
      </c>
    </row>
    <row r="69" spans="2:6" ht="12.5">
      <c r="B69" s="114">
        <v>45412.604178240741</v>
      </c>
      <c r="C69" s="100">
        <v>296</v>
      </c>
      <c r="D69" s="115" t="s">
        <v>61</v>
      </c>
      <c r="E69" s="98">
        <v>4176.5599999999995</v>
      </c>
      <c r="F69" s="101" t="s">
        <v>12</v>
      </c>
    </row>
    <row r="70" spans="2:6" ht="12.5">
      <c r="B70" s="114">
        <v>45412.604178240741</v>
      </c>
      <c r="C70" s="100">
        <v>460</v>
      </c>
      <c r="D70" s="115" t="s">
        <v>61</v>
      </c>
      <c r="E70" s="98">
        <v>6490.5999999999995</v>
      </c>
      <c r="F70" s="101" t="s">
        <v>12</v>
      </c>
    </row>
    <row r="71" spans="2:6" ht="12.5">
      <c r="B71" s="114">
        <v>45412.604178240741</v>
      </c>
      <c r="C71" s="100">
        <v>668</v>
      </c>
      <c r="D71" s="115" t="s">
        <v>61</v>
      </c>
      <c r="E71" s="98">
        <v>9425.48</v>
      </c>
      <c r="F71" s="101" t="s">
        <v>12</v>
      </c>
    </row>
    <row r="72" spans="2:6" ht="12.5">
      <c r="B72" s="114">
        <v>45412.621168981481</v>
      </c>
      <c r="C72" s="100">
        <v>710</v>
      </c>
      <c r="D72" s="115" t="s">
        <v>58</v>
      </c>
      <c r="E72" s="98">
        <v>10039.4</v>
      </c>
      <c r="F72" s="101" t="s">
        <v>12</v>
      </c>
    </row>
    <row r="73" spans="2:6" ht="12.5">
      <c r="B73" s="114">
        <v>45412.625243055554</v>
      </c>
      <c r="C73" s="100">
        <v>766</v>
      </c>
      <c r="D73" s="115" t="s">
        <v>61</v>
      </c>
      <c r="E73" s="98">
        <v>10808.26</v>
      </c>
      <c r="F73" s="101" t="s">
        <v>12</v>
      </c>
    </row>
    <row r="74" spans="2:6" ht="12.5">
      <c r="B74" s="114">
        <v>45412.645879629628</v>
      </c>
      <c r="C74" s="100">
        <v>560</v>
      </c>
      <c r="D74" s="115" t="s">
        <v>60</v>
      </c>
      <c r="E74" s="98">
        <v>7907.2</v>
      </c>
      <c r="F74" s="101" t="s">
        <v>12</v>
      </c>
    </row>
    <row r="75" spans="2:6" ht="12.5">
      <c r="B75" s="114">
        <v>45412.645879629628</v>
      </c>
      <c r="C75" s="100">
        <v>122</v>
      </c>
      <c r="D75" s="115" t="s">
        <v>60</v>
      </c>
      <c r="E75" s="98">
        <v>1722.6399999999999</v>
      </c>
      <c r="F75" s="101" t="s">
        <v>12</v>
      </c>
    </row>
    <row r="76" spans="2:6" ht="12.5">
      <c r="B76" s="114">
        <v>45412.645879629628</v>
      </c>
      <c r="C76" s="100">
        <v>628</v>
      </c>
      <c r="D76" s="115" t="s">
        <v>60</v>
      </c>
      <c r="E76" s="98">
        <v>8867.3599999999988</v>
      </c>
      <c r="F76" s="101" t="s">
        <v>12</v>
      </c>
    </row>
    <row r="77" spans="2:6" ht="12.5">
      <c r="B77" s="114">
        <v>45412.646828703706</v>
      </c>
      <c r="C77" s="100">
        <v>434</v>
      </c>
      <c r="D77" s="115" t="s">
        <v>60</v>
      </c>
      <c r="E77" s="98">
        <v>6128.08</v>
      </c>
      <c r="F77" s="101" t="s">
        <v>12</v>
      </c>
    </row>
    <row r="78" spans="2:6" ht="12.5">
      <c r="B78" s="114">
        <v>45412.646828703706</v>
      </c>
      <c r="C78" s="100">
        <v>654</v>
      </c>
      <c r="D78" s="115" t="s">
        <v>59</v>
      </c>
      <c r="E78" s="98">
        <v>9241.02</v>
      </c>
      <c r="F78" s="101" t="s">
        <v>12</v>
      </c>
    </row>
    <row r="79" spans="2:6" ht="12.5">
      <c r="B79" s="114">
        <v>45412.647048611114</v>
      </c>
      <c r="C79" s="100">
        <v>317</v>
      </c>
      <c r="D79" s="115" t="s">
        <v>60</v>
      </c>
      <c r="E79" s="98">
        <v>4476.04</v>
      </c>
      <c r="F79" s="101" t="s">
        <v>12</v>
      </c>
    </row>
    <row r="80" spans="2:6" ht="12.5">
      <c r="B80" s="114">
        <v>45412.649826388886</v>
      </c>
      <c r="C80" s="100">
        <v>711</v>
      </c>
      <c r="D80" s="115" t="s">
        <v>62</v>
      </c>
      <c r="E80" s="98">
        <v>10025.1</v>
      </c>
      <c r="F80" s="101" t="s">
        <v>12</v>
      </c>
    </row>
    <row r="81" spans="2:6" ht="12.5">
      <c r="B81" s="114">
        <v>45412.649826388886</v>
      </c>
      <c r="C81" s="100">
        <v>400</v>
      </c>
      <c r="D81" s="115" t="s">
        <v>62</v>
      </c>
      <c r="E81" s="98">
        <v>5640</v>
      </c>
      <c r="F81" s="101" t="s">
        <v>12</v>
      </c>
    </row>
    <row r="82" spans="2:6" ht="12.5">
      <c r="B82" s="114">
        <v>45412.655381944445</v>
      </c>
      <c r="C82" s="100">
        <v>300</v>
      </c>
      <c r="D82" s="115" t="s">
        <v>62</v>
      </c>
      <c r="E82" s="98">
        <v>4230</v>
      </c>
      <c r="F82" s="101" t="s">
        <v>12</v>
      </c>
    </row>
    <row r="83" spans="2:6" ht="12.5">
      <c r="B83" s="114">
        <v>45412.657881944448</v>
      </c>
      <c r="C83" s="100">
        <v>617</v>
      </c>
      <c r="D83" s="115" t="s">
        <v>63</v>
      </c>
      <c r="E83" s="98">
        <v>8693.5300000000007</v>
      </c>
      <c r="F83" s="101" t="s">
        <v>12</v>
      </c>
    </row>
    <row r="84" spans="2:6" ht="12.5">
      <c r="B84" s="114">
        <v>45412.662465277775</v>
      </c>
      <c r="C84" s="100">
        <v>750</v>
      </c>
      <c r="D84" s="115" t="s">
        <v>64</v>
      </c>
      <c r="E84" s="98">
        <v>10552.5</v>
      </c>
      <c r="F84" s="101" t="s">
        <v>12</v>
      </c>
    </row>
    <row r="85" spans="2:6" ht="12.5">
      <c r="B85" s="114">
        <v>45412.671516203707</v>
      </c>
      <c r="C85" s="100">
        <v>633</v>
      </c>
      <c r="D85" s="115" t="s">
        <v>65</v>
      </c>
      <c r="E85" s="98">
        <v>8893.65</v>
      </c>
      <c r="F85" s="101" t="s">
        <v>12</v>
      </c>
    </row>
    <row r="86" spans="2:6" ht="12.5">
      <c r="B86" s="114">
        <v>45412.677847222221</v>
      </c>
      <c r="C86" s="100">
        <v>746</v>
      </c>
      <c r="D86" s="115" t="s">
        <v>39</v>
      </c>
      <c r="E86" s="98">
        <v>10473.84</v>
      </c>
      <c r="F86" s="101" t="s">
        <v>12</v>
      </c>
    </row>
    <row r="87" spans="2:6" ht="12.5">
      <c r="B87" s="114">
        <v>45412.681759259256</v>
      </c>
      <c r="C87" s="100">
        <v>711</v>
      </c>
      <c r="D87" s="115" t="s">
        <v>66</v>
      </c>
      <c r="E87" s="98">
        <v>9996.66</v>
      </c>
      <c r="F87" s="101" t="s">
        <v>12</v>
      </c>
    </row>
    <row r="88" spans="2:6" ht="12.5">
      <c r="B88" s="114">
        <v>45412.685115740744</v>
      </c>
      <c r="C88" s="100">
        <v>188</v>
      </c>
      <c r="D88" s="115" t="s">
        <v>39</v>
      </c>
      <c r="E88" s="98">
        <v>2639.52</v>
      </c>
      <c r="F88" s="101" t="s">
        <v>12</v>
      </c>
    </row>
    <row r="89" spans="2:6" ht="12.5">
      <c r="B89" s="114">
        <v>45412.685115740744</v>
      </c>
      <c r="C89" s="100">
        <v>73</v>
      </c>
      <c r="D89" s="115" t="s">
        <v>39</v>
      </c>
      <c r="E89" s="98">
        <v>1024.9199999999998</v>
      </c>
      <c r="F89" s="101" t="s">
        <v>12</v>
      </c>
    </row>
    <row r="90" spans="2:6" ht="12.5">
      <c r="B90" s="114">
        <v>45412.685115740744</v>
      </c>
      <c r="C90" s="100">
        <v>492</v>
      </c>
      <c r="D90" s="115" t="s">
        <v>39</v>
      </c>
      <c r="E90" s="98">
        <v>6907.6799999999994</v>
      </c>
      <c r="F90" s="101" t="s">
        <v>12</v>
      </c>
    </row>
    <row r="91" spans="2:6" ht="12.5">
      <c r="B91" s="114">
        <v>45412.69027777778</v>
      </c>
      <c r="C91" s="100">
        <v>687</v>
      </c>
      <c r="D91" s="115" t="s">
        <v>40</v>
      </c>
      <c r="E91" s="98">
        <v>9638.6099999999988</v>
      </c>
      <c r="F91" s="101" t="s">
        <v>12</v>
      </c>
    </row>
    <row r="92" spans="2:6" ht="12.5">
      <c r="B92" s="114">
        <v>45412.695520833331</v>
      </c>
      <c r="C92" s="100">
        <v>290</v>
      </c>
      <c r="D92" s="115" t="s">
        <v>39</v>
      </c>
      <c r="E92" s="98">
        <v>4071.6</v>
      </c>
      <c r="F92" s="101" t="s">
        <v>12</v>
      </c>
    </row>
    <row r="93" spans="2:6" ht="12.5">
      <c r="B93" s="114">
        <v>45412.695543981485</v>
      </c>
      <c r="C93" s="100">
        <v>92</v>
      </c>
      <c r="D93" s="115" t="s">
        <v>39</v>
      </c>
      <c r="E93" s="98">
        <v>1291.6799999999998</v>
      </c>
      <c r="F93" s="101" t="s">
        <v>12</v>
      </c>
    </row>
    <row r="94" spans="2:6" ht="12.5">
      <c r="B94" s="114">
        <v>45412.695543981485</v>
      </c>
      <c r="C94" s="100">
        <v>401</v>
      </c>
      <c r="D94" s="115" t="s">
        <v>39</v>
      </c>
      <c r="E94" s="98">
        <v>5630.04</v>
      </c>
      <c r="F94" s="101" t="s">
        <v>12</v>
      </c>
    </row>
    <row r="95" spans="2:6" ht="12.5">
      <c r="B95" s="114">
        <v>45412.695543981485</v>
      </c>
      <c r="C95" s="100">
        <v>401</v>
      </c>
      <c r="D95" s="115" t="s">
        <v>39</v>
      </c>
      <c r="E95" s="98">
        <v>5630.04</v>
      </c>
      <c r="F95" s="101" t="s">
        <v>12</v>
      </c>
    </row>
    <row r="96" spans="2:6" ht="12.5">
      <c r="B96" s="114">
        <v>45412.695543981485</v>
      </c>
      <c r="C96" s="100">
        <v>433</v>
      </c>
      <c r="D96" s="115" t="s">
        <v>39</v>
      </c>
      <c r="E96" s="98">
        <v>6079.32</v>
      </c>
      <c r="F96" s="101" t="s">
        <v>12</v>
      </c>
    </row>
    <row r="97" spans="2:6" ht="12.5">
      <c r="B97" s="114">
        <v>45412.697094907409</v>
      </c>
      <c r="C97" s="100">
        <v>364</v>
      </c>
      <c r="D97" s="115" t="s">
        <v>40</v>
      </c>
      <c r="E97" s="98">
        <v>5106.92</v>
      </c>
      <c r="F97" s="101" t="s">
        <v>12</v>
      </c>
    </row>
    <row r="98" spans="2:6" ht="12.5">
      <c r="B98" s="114">
        <v>45412.700243055559</v>
      </c>
      <c r="C98" s="100">
        <v>167</v>
      </c>
      <c r="D98" s="115" t="s">
        <v>40</v>
      </c>
      <c r="E98" s="98">
        <v>2343.0099999999998</v>
      </c>
      <c r="F98" s="101" t="s">
        <v>12</v>
      </c>
    </row>
    <row r="99" spans="2:6" ht="12.5">
      <c r="B99" s="114">
        <v>45412.700243055559</v>
      </c>
      <c r="C99" s="100">
        <v>48</v>
      </c>
      <c r="D99" s="115" t="s">
        <v>40</v>
      </c>
      <c r="E99" s="98">
        <v>673.43999999999994</v>
      </c>
      <c r="F99" s="101" t="s">
        <v>12</v>
      </c>
    </row>
    <row r="100" spans="2:6" ht="12.5">
      <c r="B100" s="114">
        <v>45412.700243055559</v>
      </c>
      <c r="C100" s="100">
        <v>498</v>
      </c>
      <c r="D100" s="115" t="s">
        <v>40</v>
      </c>
      <c r="E100" s="98">
        <v>6986.94</v>
      </c>
      <c r="F100" s="101" t="s">
        <v>12</v>
      </c>
    </row>
    <row r="101" spans="2:6" ht="12.5">
      <c r="B101" s="114">
        <v>45412.70412037037</v>
      </c>
      <c r="C101" s="100">
        <v>393</v>
      </c>
      <c r="D101" s="115" t="s">
        <v>40</v>
      </c>
      <c r="E101" s="98">
        <v>5513.79</v>
      </c>
      <c r="F101" s="101" t="s">
        <v>12</v>
      </c>
    </row>
    <row r="102" spans="2:6" ht="12.5">
      <c r="B102" s="114">
        <v>45412.705879629626</v>
      </c>
      <c r="C102" s="100">
        <v>318</v>
      </c>
      <c r="D102" s="115" t="s">
        <v>40</v>
      </c>
      <c r="E102" s="98">
        <v>4461.54</v>
      </c>
      <c r="F102" s="101" t="s">
        <v>12</v>
      </c>
    </row>
    <row r="103" spans="2:6" ht="12.5">
      <c r="B103" s="114">
        <v>45412.705879629626</v>
      </c>
      <c r="C103" s="100">
        <v>384</v>
      </c>
      <c r="D103" s="115" t="s">
        <v>40</v>
      </c>
      <c r="E103" s="98">
        <v>5387.5199999999995</v>
      </c>
      <c r="F103" s="101" t="s">
        <v>12</v>
      </c>
    </row>
    <row r="104" spans="2:6" ht="12.5">
      <c r="B104" s="114">
        <v>45412.707731481481</v>
      </c>
      <c r="C104" s="100">
        <v>126</v>
      </c>
      <c r="D104" s="115" t="s">
        <v>40</v>
      </c>
      <c r="E104" s="98">
        <v>1767.78</v>
      </c>
      <c r="F104" s="101" t="s">
        <v>12</v>
      </c>
    </row>
    <row r="105" spans="2:6" ht="12.5">
      <c r="B105" s="114">
        <v>45412.707731481481</v>
      </c>
      <c r="C105" s="100">
        <v>437</v>
      </c>
      <c r="D105" s="115" t="s">
        <v>40</v>
      </c>
      <c r="E105" s="98">
        <v>6131.11</v>
      </c>
      <c r="F105" s="101" t="s">
        <v>12</v>
      </c>
    </row>
    <row r="106" spans="2:6" ht="12.5">
      <c r="B106" s="114">
        <v>45412.707731481481</v>
      </c>
      <c r="C106" s="100">
        <v>437</v>
      </c>
      <c r="D106" s="115" t="s">
        <v>40</v>
      </c>
      <c r="E106" s="98">
        <v>6131.11</v>
      </c>
      <c r="F106" s="101" t="s">
        <v>12</v>
      </c>
    </row>
    <row r="107" spans="2:6" ht="12.5">
      <c r="B107" s="114">
        <v>45412.708171296297</v>
      </c>
      <c r="C107" s="100">
        <v>194</v>
      </c>
      <c r="D107" s="115" t="s">
        <v>40</v>
      </c>
      <c r="E107" s="98">
        <v>2721.8199999999997</v>
      </c>
      <c r="F107" s="101" t="s">
        <v>12</v>
      </c>
    </row>
    <row r="108" spans="2:6" ht="12.5">
      <c r="B108" s="114">
        <v>45412.708171296297</v>
      </c>
      <c r="C108" s="100">
        <v>546</v>
      </c>
      <c r="D108" s="115" t="s">
        <v>40</v>
      </c>
      <c r="E108" s="98">
        <v>7660.3799999999992</v>
      </c>
      <c r="F108" s="101" t="s">
        <v>12</v>
      </c>
    </row>
    <row r="109" spans="2:6" ht="12.5">
      <c r="B109" s="114">
        <v>45412.714942129627</v>
      </c>
      <c r="C109" s="100">
        <v>731</v>
      </c>
      <c r="D109" s="115" t="s">
        <v>38</v>
      </c>
      <c r="E109" s="98">
        <v>10241.31</v>
      </c>
      <c r="F109" s="101" t="s">
        <v>12</v>
      </c>
    </row>
    <row r="110" spans="2:6" ht="12.5">
      <c r="B110" s="114">
        <v>45412.714942129627</v>
      </c>
      <c r="C110" s="100">
        <v>702</v>
      </c>
      <c r="D110" s="115" t="s">
        <v>38</v>
      </c>
      <c r="E110" s="98">
        <v>9835.02</v>
      </c>
      <c r="F110" s="101" t="s">
        <v>12</v>
      </c>
    </row>
    <row r="111" spans="2:6" ht="12.5">
      <c r="B111" s="114">
        <v>45412.715949074074</v>
      </c>
      <c r="C111" s="100">
        <v>664</v>
      </c>
      <c r="D111" s="115" t="s">
        <v>41</v>
      </c>
      <c r="E111" s="98">
        <v>9296</v>
      </c>
      <c r="F111" s="101" t="s">
        <v>12</v>
      </c>
    </row>
    <row r="112" spans="2:6" ht="12.5">
      <c r="B112" s="114">
        <v>45412.719155092593</v>
      </c>
      <c r="C112" s="100">
        <v>266</v>
      </c>
      <c r="D112" s="115" t="s">
        <v>36</v>
      </c>
      <c r="E112" s="98">
        <v>3718.6800000000003</v>
      </c>
      <c r="F112" s="101" t="s">
        <v>12</v>
      </c>
    </row>
    <row r="113" spans="2:6" ht="12.5">
      <c r="B113" s="114">
        <v>45412.719155092593</v>
      </c>
      <c r="C113" s="100">
        <v>482</v>
      </c>
      <c r="D113" s="115" t="s">
        <v>36</v>
      </c>
      <c r="E113" s="98">
        <v>6738.3600000000006</v>
      </c>
      <c r="F113" s="101" t="s">
        <v>12</v>
      </c>
    </row>
    <row r="114" spans="2:6" ht="12.5">
      <c r="B114" s="114">
        <v>45412.719155092593</v>
      </c>
      <c r="C114" s="100">
        <v>277</v>
      </c>
      <c r="D114" s="115" t="s">
        <v>36</v>
      </c>
      <c r="E114" s="98">
        <v>3872.46</v>
      </c>
      <c r="F114" s="101" t="s">
        <v>12</v>
      </c>
    </row>
    <row r="115" spans="2:6" ht="12.5">
      <c r="B115" s="114">
        <v>45412.720682870371</v>
      </c>
      <c r="C115" s="100">
        <v>242</v>
      </c>
      <c r="D115" s="115" t="s">
        <v>36</v>
      </c>
      <c r="E115" s="98">
        <v>3383.1600000000003</v>
      </c>
      <c r="F115" s="101" t="s">
        <v>12</v>
      </c>
    </row>
    <row r="116" spans="2:6" ht="12.5">
      <c r="B116" s="114">
        <v>45412.720682870371</v>
      </c>
      <c r="C116" s="100">
        <v>232</v>
      </c>
      <c r="D116" s="115" t="s">
        <v>36</v>
      </c>
      <c r="E116" s="98">
        <v>3243.36</v>
      </c>
      <c r="F116" s="101" t="s">
        <v>12</v>
      </c>
    </row>
    <row r="117" spans="2:6" ht="12.5">
      <c r="B117" s="114">
        <v>45412.720682870371</v>
      </c>
      <c r="C117" s="100">
        <v>394</v>
      </c>
      <c r="D117" s="115" t="s">
        <v>36</v>
      </c>
      <c r="E117" s="98">
        <v>5508.12</v>
      </c>
      <c r="F117" s="101" t="s">
        <v>12</v>
      </c>
    </row>
    <row r="118" spans="2:6" ht="12.5">
      <c r="B118" s="114">
        <v>45412.720682870371</v>
      </c>
      <c r="C118" s="100">
        <v>132</v>
      </c>
      <c r="D118" s="115" t="s">
        <v>36</v>
      </c>
      <c r="E118" s="98">
        <v>1845.3600000000001</v>
      </c>
      <c r="F118" s="101" t="s">
        <v>12</v>
      </c>
    </row>
    <row r="119" spans="2:6" ht="12.5">
      <c r="B119" s="114">
        <v>45412.721076388887</v>
      </c>
      <c r="C119" s="100">
        <v>15</v>
      </c>
      <c r="D119" s="115" t="s">
        <v>36</v>
      </c>
      <c r="E119" s="98">
        <v>209.70000000000002</v>
      </c>
      <c r="F119" s="101" t="s">
        <v>12</v>
      </c>
    </row>
    <row r="120" spans="2:6" ht="12.5">
      <c r="B120" s="114">
        <v>45412.721076388887</v>
      </c>
      <c r="C120" s="100">
        <v>348</v>
      </c>
      <c r="D120" s="115" t="s">
        <v>36</v>
      </c>
      <c r="E120" s="98">
        <v>4865.04</v>
      </c>
      <c r="F120" s="101" t="s">
        <v>12</v>
      </c>
    </row>
    <row r="121" spans="2:6" ht="12.5">
      <c r="B121" s="114">
        <v>45412.721076388887</v>
      </c>
      <c r="C121" s="100">
        <v>87</v>
      </c>
      <c r="D121" s="115" t="s">
        <v>36</v>
      </c>
      <c r="E121" s="98">
        <v>1216.26</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DEF1-0891-4900-A3DA-FC895F032F9F}">
  <sheetPr codeName="Sheet5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45411</v>
      </c>
      <c r="C15" s="83">
        <f>SUMIF(F20:F5000,F15,C20:C5000)</f>
        <v>20000</v>
      </c>
      <c r="D15" s="84">
        <f>E15/C15</f>
        <v>14.223941999999999</v>
      </c>
      <c r="E15" s="84">
        <f>SUMIF(F20:F5000,F15,E20:E5000)</f>
        <v>284478.83999999997</v>
      </c>
      <c r="F15" s="85" t="s">
        <v>12</v>
      </c>
    </row>
    <row r="16" spans="2:10">
      <c r="B16" s="82">
        <v>45411</v>
      </c>
      <c r="C16" s="83">
        <f>SUMIF(F20:F5001,F16,C20:C5001)</f>
        <v>0</v>
      </c>
      <c r="D16" s="84">
        <v>0</v>
      </c>
      <c r="E16" s="84">
        <f>SUMIF(F20:F5001,F16,E20:E5001)</f>
        <v>0</v>
      </c>
      <c r="F16" s="85" t="s">
        <v>22</v>
      </c>
    </row>
    <row r="17" spans="2:12" ht="12.5">
      <c r="B17" s="82">
        <v>45411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45411.379953703705</v>
      </c>
      <c r="C20" s="100">
        <v>62</v>
      </c>
      <c r="D20" s="115">
        <v>14.11</v>
      </c>
      <c r="E20" s="98">
        <v>874.81999999999994</v>
      </c>
      <c r="F20" s="101" t="s">
        <v>12</v>
      </c>
      <c r="G20" s="116"/>
      <c r="H20" s="113"/>
      <c r="I20" s="113"/>
      <c r="J20" s="113"/>
      <c r="K20" s="113"/>
    </row>
    <row r="21" spans="2:12" ht="12.5">
      <c r="B21" s="114">
        <v>45411.379953703705</v>
      </c>
      <c r="C21" s="100">
        <v>655</v>
      </c>
      <c r="D21" s="115">
        <v>14.11</v>
      </c>
      <c r="E21" s="98">
        <v>9242.0499999999993</v>
      </c>
      <c r="F21" s="94" t="s">
        <v>12</v>
      </c>
    </row>
    <row r="22" spans="2:12" ht="12.5">
      <c r="B22" s="114">
        <v>45411.395532407405</v>
      </c>
      <c r="C22" s="100">
        <v>739</v>
      </c>
      <c r="D22" s="115">
        <v>14.19</v>
      </c>
      <c r="E22" s="98">
        <v>10486.41</v>
      </c>
      <c r="F22" s="94" t="s">
        <v>12</v>
      </c>
    </row>
    <row r="23" spans="2:12" ht="12.5">
      <c r="B23" s="114">
        <v>45411.422581018516</v>
      </c>
      <c r="C23" s="100">
        <v>640</v>
      </c>
      <c r="D23" s="115">
        <v>14.24</v>
      </c>
      <c r="E23" s="98">
        <v>9113.6</v>
      </c>
      <c r="F23" s="101" t="s">
        <v>12</v>
      </c>
    </row>
    <row r="24" spans="2:12" ht="12.5">
      <c r="B24" s="114">
        <v>45411.442962962959</v>
      </c>
      <c r="C24" s="100">
        <v>649</v>
      </c>
      <c r="D24" s="115">
        <v>14.22</v>
      </c>
      <c r="E24" s="98">
        <v>9228.7800000000007</v>
      </c>
      <c r="F24" s="101" t="s">
        <v>12</v>
      </c>
    </row>
    <row r="25" spans="2:12" ht="12.5">
      <c r="B25" s="114">
        <v>45411.495462962965</v>
      </c>
      <c r="C25" s="100">
        <v>711</v>
      </c>
      <c r="D25" s="115">
        <v>14.22</v>
      </c>
      <c r="E25" s="98">
        <v>10110.42</v>
      </c>
      <c r="F25" s="101" t="s">
        <v>12</v>
      </c>
    </row>
    <row r="26" spans="2:12" ht="12.5">
      <c r="B26" s="114">
        <v>45411.496701388889</v>
      </c>
      <c r="C26" s="100">
        <v>281</v>
      </c>
      <c r="D26" s="115">
        <v>14.21</v>
      </c>
      <c r="E26" s="98">
        <v>3993.01</v>
      </c>
      <c r="F26" s="101" t="s">
        <v>12</v>
      </c>
    </row>
    <row r="27" spans="2:12" ht="12.5">
      <c r="B27" s="114">
        <v>45411.496701388889</v>
      </c>
      <c r="C27" s="100">
        <v>389</v>
      </c>
      <c r="D27" s="115">
        <v>14.21</v>
      </c>
      <c r="E27" s="98">
        <v>5527.6900000000005</v>
      </c>
      <c r="F27" s="101" t="s">
        <v>12</v>
      </c>
    </row>
    <row r="28" spans="2:12" ht="12.5">
      <c r="B28" s="114">
        <v>45411.527719907404</v>
      </c>
      <c r="C28" s="100">
        <v>500</v>
      </c>
      <c r="D28" s="115">
        <v>14.18</v>
      </c>
      <c r="E28" s="98">
        <v>7090</v>
      </c>
      <c r="F28" s="101" t="s">
        <v>12</v>
      </c>
    </row>
    <row r="29" spans="2:12" ht="12.5">
      <c r="B29" s="114">
        <v>45411.545532407406</v>
      </c>
      <c r="C29" s="100">
        <v>630</v>
      </c>
      <c r="D29" s="115">
        <v>14.18</v>
      </c>
      <c r="E29" s="98">
        <v>8933.4</v>
      </c>
      <c r="F29" s="101" t="s">
        <v>12</v>
      </c>
    </row>
    <row r="30" spans="2:12" ht="12.5">
      <c r="B30" s="114">
        <v>45411.546238425923</v>
      </c>
      <c r="C30" s="100">
        <v>500</v>
      </c>
      <c r="D30" s="115">
        <v>14.17</v>
      </c>
      <c r="E30" s="98">
        <v>7085</v>
      </c>
      <c r="F30" s="101" t="s">
        <v>12</v>
      </c>
    </row>
    <row r="31" spans="2:12" ht="12.5">
      <c r="B31" s="114">
        <v>45411.568333333336</v>
      </c>
      <c r="C31" s="100">
        <v>750</v>
      </c>
      <c r="D31" s="115">
        <v>14.19</v>
      </c>
      <c r="E31" s="98">
        <v>10642.5</v>
      </c>
      <c r="F31" s="101" t="s">
        <v>12</v>
      </c>
    </row>
    <row r="32" spans="2:12" ht="12.5">
      <c r="B32" s="114">
        <v>45411.577210648145</v>
      </c>
      <c r="C32" s="100">
        <v>250</v>
      </c>
      <c r="D32" s="115">
        <v>14.17</v>
      </c>
      <c r="E32" s="98">
        <v>3542.5</v>
      </c>
      <c r="F32" s="101" t="s">
        <v>12</v>
      </c>
    </row>
    <row r="33" spans="2:6" ht="12.5">
      <c r="B33" s="114">
        <v>45411.585243055553</v>
      </c>
      <c r="C33" s="100">
        <v>250</v>
      </c>
      <c r="D33" s="115">
        <v>14.18</v>
      </c>
      <c r="E33" s="98">
        <v>3545</v>
      </c>
      <c r="F33" s="101" t="s">
        <v>12</v>
      </c>
    </row>
    <row r="34" spans="2:6" ht="12.5">
      <c r="B34" s="114">
        <v>45411.585243055553</v>
      </c>
      <c r="C34" s="100">
        <v>250</v>
      </c>
      <c r="D34" s="115">
        <v>14.18</v>
      </c>
      <c r="E34" s="98">
        <v>3545</v>
      </c>
      <c r="F34" s="101" t="s">
        <v>12</v>
      </c>
    </row>
    <row r="35" spans="2:6" ht="12.5">
      <c r="B35" s="114">
        <v>45411.585243055553</v>
      </c>
      <c r="C35" s="100">
        <v>500</v>
      </c>
      <c r="D35" s="115">
        <v>14.18</v>
      </c>
      <c r="E35" s="98">
        <v>7090</v>
      </c>
      <c r="F35" s="101" t="s">
        <v>12</v>
      </c>
    </row>
    <row r="36" spans="2:6" ht="12.5">
      <c r="B36" s="114">
        <v>45411.585370370369</v>
      </c>
      <c r="C36" s="100">
        <v>280</v>
      </c>
      <c r="D36" s="115">
        <v>14.18</v>
      </c>
      <c r="E36" s="98">
        <v>3970.4</v>
      </c>
      <c r="F36" s="101" t="s">
        <v>12</v>
      </c>
    </row>
    <row r="37" spans="2:6" ht="12.5">
      <c r="B37" s="114">
        <v>45411.585370370369</v>
      </c>
      <c r="C37" s="100">
        <v>250</v>
      </c>
      <c r="D37" s="115">
        <v>14.18</v>
      </c>
      <c r="E37" s="98">
        <v>3545</v>
      </c>
      <c r="F37" s="101" t="s">
        <v>12</v>
      </c>
    </row>
    <row r="38" spans="2:6" ht="12.5">
      <c r="B38" s="114">
        <v>45411.585370370369</v>
      </c>
      <c r="C38" s="100">
        <v>470</v>
      </c>
      <c r="D38" s="115">
        <v>14.18</v>
      </c>
      <c r="E38" s="98">
        <v>6664.5999999999995</v>
      </c>
      <c r="F38" s="101" t="s">
        <v>12</v>
      </c>
    </row>
    <row r="39" spans="2:6" ht="12.5">
      <c r="B39" s="114">
        <v>45411.585532407407</v>
      </c>
      <c r="C39" s="100">
        <v>250</v>
      </c>
      <c r="D39" s="115">
        <v>14.17</v>
      </c>
      <c r="E39" s="98">
        <v>3542.5</v>
      </c>
      <c r="F39" s="101" t="s">
        <v>12</v>
      </c>
    </row>
    <row r="40" spans="2:6" ht="12.5">
      <c r="B40" s="114">
        <v>45411.585532407407</v>
      </c>
      <c r="C40" s="100">
        <v>250</v>
      </c>
      <c r="D40" s="115">
        <v>14.17</v>
      </c>
      <c r="E40" s="98">
        <v>3542.5</v>
      </c>
      <c r="F40" s="101" t="s">
        <v>12</v>
      </c>
    </row>
    <row r="41" spans="2:6" ht="12.5">
      <c r="B41" s="114">
        <v>45411.585532407407</v>
      </c>
      <c r="C41" s="100">
        <v>250</v>
      </c>
      <c r="D41" s="115">
        <v>14.17</v>
      </c>
      <c r="E41" s="98">
        <v>3542.5</v>
      </c>
      <c r="F41" s="101" t="s">
        <v>12</v>
      </c>
    </row>
    <row r="42" spans="2:6" ht="12.5">
      <c r="B42" s="114">
        <v>45411.585717592592</v>
      </c>
      <c r="C42" s="100">
        <v>268</v>
      </c>
      <c r="D42" s="115">
        <v>14.17</v>
      </c>
      <c r="E42" s="98">
        <v>3797.56</v>
      </c>
      <c r="F42" s="101" t="s">
        <v>12</v>
      </c>
    </row>
    <row r="43" spans="2:6" ht="12.5">
      <c r="B43" s="114">
        <v>45411.585717592592</v>
      </c>
      <c r="C43" s="100">
        <v>20</v>
      </c>
      <c r="D43" s="115">
        <v>14.17</v>
      </c>
      <c r="E43" s="98">
        <v>283.39999999999998</v>
      </c>
      <c r="F43" s="101" t="s">
        <v>12</v>
      </c>
    </row>
    <row r="44" spans="2:6" ht="12.5">
      <c r="B44" s="114">
        <v>45411.585717592592</v>
      </c>
      <c r="C44" s="100">
        <v>356</v>
      </c>
      <c r="D44" s="115">
        <v>14.17</v>
      </c>
      <c r="E44" s="98">
        <v>5044.5199999999995</v>
      </c>
      <c r="F44" s="101" t="s">
        <v>12</v>
      </c>
    </row>
    <row r="45" spans="2:6" ht="12.5">
      <c r="B45" s="114">
        <v>45411.585717592592</v>
      </c>
      <c r="C45" s="100">
        <v>356</v>
      </c>
      <c r="D45" s="115">
        <v>14.17</v>
      </c>
      <c r="E45" s="98">
        <v>5044.5199999999995</v>
      </c>
      <c r="F45" s="101" t="s">
        <v>12</v>
      </c>
    </row>
    <row r="46" spans="2:6" ht="12.5">
      <c r="B46" s="114">
        <v>45411.591006944444</v>
      </c>
      <c r="C46" s="100">
        <v>143</v>
      </c>
      <c r="D46" s="115">
        <v>14.17</v>
      </c>
      <c r="E46" s="98">
        <v>2026.31</v>
      </c>
      <c r="F46" s="101" t="s">
        <v>12</v>
      </c>
    </row>
    <row r="47" spans="2:6" ht="12.5">
      <c r="B47" s="114">
        <v>45411.591006944444</v>
      </c>
      <c r="C47" s="100">
        <v>67</v>
      </c>
      <c r="D47" s="115">
        <v>14.17</v>
      </c>
      <c r="E47" s="98">
        <v>949.39</v>
      </c>
      <c r="F47" s="101" t="s">
        <v>12</v>
      </c>
    </row>
    <row r="48" spans="2:6" ht="12.5">
      <c r="B48" s="114">
        <v>45411.591006944444</v>
      </c>
      <c r="C48" s="100">
        <v>250</v>
      </c>
      <c r="D48" s="115">
        <v>14.17</v>
      </c>
      <c r="E48" s="98">
        <v>3542.5</v>
      </c>
      <c r="F48" s="101" t="s">
        <v>12</v>
      </c>
    </row>
    <row r="49" spans="2:6" ht="12.5">
      <c r="B49" s="114">
        <v>45411.591006944444</v>
      </c>
      <c r="C49" s="100">
        <v>40</v>
      </c>
      <c r="D49" s="115">
        <v>14.17</v>
      </c>
      <c r="E49" s="98">
        <v>566.79999999999995</v>
      </c>
      <c r="F49" s="101" t="s">
        <v>12</v>
      </c>
    </row>
    <row r="50" spans="2:6" ht="12.5">
      <c r="B50" s="114">
        <v>45411.591006944444</v>
      </c>
      <c r="C50" s="100">
        <v>250</v>
      </c>
      <c r="D50" s="115">
        <v>14.17</v>
      </c>
      <c r="E50" s="98">
        <v>3542.5</v>
      </c>
      <c r="F50" s="101" t="s">
        <v>12</v>
      </c>
    </row>
    <row r="51" spans="2:6" ht="12.5">
      <c r="B51" s="114">
        <v>45411.591006944444</v>
      </c>
      <c r="C51" s="100">
        <v>250</v>
      </c>
      <c r="D51" s="115">
        <v>14.17</v>
      </c>
      <c r="E51" s="98">
        <v>3542.5</v>
      </c>
      <c r="F51" s="101" t="s">
        <v>12</v>
      </c>
    </row>
    <row r="52" spans="2:6" ht="12.5">
      <c r="B52" s="114">
        <v>45411.591284722221</v>
      </c>
      <c r="C52" s="100">
        <v>1000</v>
      </c>
      <c r="D52" s="115">
        <v>14.17</v>
      </c>
      <c r="E52" s="98">
        <v>14170</v>
      </c>
      <c r="F52" s="101" t="s">
        <v>12</v>
      </c>
    </row>
    <row r="53" spans="2:6" ht="12.5">
      <c r="B53" s="114">
        <v>45411.600937499999</v>
      </c>
      <c r="C53" s="100">
        <v>627</v>
      </c>
      <c r="D53" s="115">
        <v>14.16</v>
      </c>
      <c r="E53" s="98">
        <v>8878.32</v>
      </c>
      <c r="F53" s="101" t="s">
        <v>12</v>
      </c>
    </row>
    <row r="54" spans="2:6" ht="12.5">
      <c r="B54" s="114">
        <v>45411.603506944448</v>
      </c>
      <c r="C54" s="100">
        <v>57</v>
      </c>
      <c r="D54" s="115">
        <v>14.16</v>
      </c>
      <c r="E54" s="98">
        <v>807.12</v>
      </c>
      <c r="F54" s="101" t="s">
        <v>12</v>
      </c>
    </row>
    <row r="55" spans="2:6" ht="12.5">
      <c r="B55" s="114">
        <v>45411.60596064815</v>
      </c>
      <c r="C55" s="100">
        <v>715</v>
      </c>
      <c r="D55" s="115">
        <v>14.16</v>
      </c>
      <c r="E55" s="98">
        <v>10124.4</v>
      </c>
      <c r="F55" s="101" t="s">
        <v>12</v>
      </c>
    </row>
    <row r="56" spans="2:6" ht="12.5">
      <c r="B56" s="114">
        <v>45411.609155092592</v>
      </c>
      <c r="C56" s="100">
        <v>24</v>
      </c>
      <c r="D56" s="115">
        <v>14.15</v>
      </c>
      <c r="E56" s="98">
        <v>339.6</v>
      </c>
      <c r="F56" s="101" t="s">
        <v>12</v>
      </c>
    </row>
    <row r="57" spans="2:6" ht="12.5">
      <c r="B57" s="114">
        <v>45411.633645833332</v>
      </c>
      <c r="C57" s="100">
        <v>521</v>
      </c>
      <c r="D57" s="115">
        <v>14.32</v>
      </c>
      <c r="E57" s="98">
        <v>7460.72</v>
      </c>
      <c r="F57" s="101" t="s">
        <v>12</v>
      </c>
    </row>
    <row r="58" spans="2:6" ht="12.5">
      <c r="B58" s="114">
        <v>45411.633645833332</v>
      </c>
      <c r="C58" s="100">
        <v>26</v>
      </c>
      <c r="D58" s="115">
        <v>14.32</v>
      </c>
      <c r="E58" s="98">
        <v>372.32</v>
      </c>
      <c r="F58" s="101" t="s">
        <v>12</v>
      </c>
    </row>
    <row r="59" spans="2:6" ht="12.5">
      <c r="B59" s="114">
        <v>45411.633645833332</v>
      </c>
      <c r="C59" s="100">
        <v>24</v>
      </c>
      <c r="D59" s="115">
        <v>14.32</v>
      </c>
      <c r="E59" s="98">
        <v>343.68</v>
      </c>
      <c r="F59" s="101" t="s">
        <v>12</v>
      </c>
    </row>
    <row r="60" spans="2:6" ht="12.5">
      <c r="B60" s="114">
        <v>45411.648796296293</v>
      </c>
      <c r="C60" s="100">
        <v>250</v>
      </c>
      <c r="D60" s="115">
        <v>14.36</v>
      </c>
      <c r="E60" s="98">
        <v>3590</v>
      </c>
      <c r="F60" s="101" t="s">
        <v>12</v>
      </c>
    </row>
    <row r="61" spans="2:6" ht="12.5">
      <c r="B61" s="114">
        <v>45411.65016203704</v>
      </c>
      <c r="C61" s="100">
        <v>250</v>
      </c>
      <c r="D61" s="115">
        <v>14.34</v>
      </c>
      <c r="E61" s="98">
        <v>3585</v>
      </c>
      <c r="F61" s="101" t="s">
        <v>12</v>
      </c>
    </row>
    <row r="62" spans="2:6" ht="12.5">
      <c r="B62" s="114">
        <v>45411.653773148151</v>
      </c>
      <c r="C62" s="100">
        <v>500</v>
      </c>
      <c r="D62" s="115">
        <v>14.31</v>
      </c>
      <c r="E62" s="98">
        <v>7155</v>
      </c>
      <c r="F62" s="101" t="s">
        <v>12</v>
      </c>
    </row>
    <row r="63" spans="2:6" ht="12.5">
      <c r="B63" s="114">
        <v>45411.65420138889</v>
      </c>
      <c r="C63" s="100">
        <v>342</v>
      </c>
      <c r="D63" s="115">
        <v>14.3</v>
      </c>
      <c r="E63" s="98">
        <v>4890.6000000000004</v>
      </c>
      <c r="F63" s="101" t="s">
        <v>12</v>
      </c>
    </row>
    <row r="64" spans="2:6" ht="12.5">
      <c r="B64" s="114">
        <v>45411.65420138889</v>
      </c>
      <c r="C64" s="100">
        <v>158</v>
      </c>
      <c r="D64" s="115">
        <v>14.3</v>
      </c>
      <c r="E64" s="98">
        <v>2259.4</v>
      </c>
      <c r="F64" s="101" t="s">
        <v>12</v>
      </c>
    </row>
    <row r="65" spans="2:6" ht="12.5">
      <c r="B65" s="114">
        <v>45411.668333333335</v>
      </c>
      <c r="C65" s="100">
        <v>137</v>
      </c>
      <c r="D65" s="115">
        <v>14.31</v>
      </c>
      <c r="E65" s="98">
        <v>1960.47</v>
      </c>
      <c r="F65" s="101" t="s">
        <v>12</v>
      </c>
    </row>
    <row r="66" spans="2:6" ht="12.5">
      <c r="B66" s="114">
        <v>45411.673449074071</v>
      </c>
      <c r="C66" s="100">
        <v>205</v>
      </c>
      <c r="D66" s="115">
        <v>14.31</v>
      </c>
      <c r="E66" s="98">
        <v>2933.55</v>
      </c>
      <c r="F66" s="101" t="s">
        <v>12</v>
      </c>
    </row>
    <row r="67" spans="2:6" ht="12.5">
      <c r="B67" s="114">
        <v>45411.680428240739</v>
      </c>
      <c r="C67" s="100">
        <v>158</v>
      </c>
      <c r="D67" s="115">
        <v>14.31</v>
      </c>
      <c r="E67" s="98">
        <v>2260.98</v>
      </c>
      <c r="F67" s="101" t="s">
        <v>12</v>
      </c>
    </row>
    <row r="68" spans="2:6" ht="12.5">
      <c r="B68" s="114">
        <v>45411.689351851855</v>
      </c>
      <c r="C68" s="100">
        <v>500</v>
      </c>
      <c r="D68" s="115">
        <v>14.32</v>
      </c>
      <c r="E68" s="98">
        <v>7160</v>
      </c>
      <c r="F68" s="101" t="s">
        <v>12</v>
      </c>
    </row>
    <row r="69" spans="2:6" ht="12.5">
      <c r="B69" s="114">
        <v>45411.698506944442</v>
      </c>
      <c r="C69" s="100">
        <v>56</v>
      </c>
      <c r="D69" s="115">
        <v>14.34</v>
      </c>
      <c r="E69" s="98">
        <v>803.04</v>
      </c>
      <c r="F69" s="101" t="s">
        <v>12</v>
      </c>
    </row>
    <row r="70" spans="2:6" ht="12.5">
      <c r="B70" s="114">
        <v>45411.698506944442</v>
      </c>
      <c r="C70" s="100">
        <v>444</v>
      </c>
      <c r="D70" s="115">
        <v>14.34</v>
      </c>
      <c r="E70" s="98">
        <v>6366.96</v>
      </c>
      <c r="F70" s="101" t="s">
        <v>12</v>
      </c>
    </row>
    <row r="71" spans="2:6" ht="12.5">
      <c r="B71" s="114">
        <v>45411.702361111114</v>
      </c>
      <c r="C71" s="100">
        <v>500</v>
      </c>
      <c r="D71" s="115">
        <v>14.33</v>
      </c>
      <c r="E71" s="98">
        <v>7165</v>
      </c>
      <c r="F71" s="101" t="s">
        <v>12</v>
      </c>
    </row>
    <row r="72" spans="2:6" ht="12.5">
      <c r="B72" s="114">
        <v>45411.707881944443</v>
      </c>
      <c r="C72" s="100">
        <v>88</v>
      </c>
      <c r="D72" s="115">
        <v>14.32</v>
      </c>
      <c r="E72" s="98">
        <v>1260.1600000000001</v>
      </c>
      <c r="F72" s="101" t="s">
        <v>12</v>
      </c>
    </row>
    <row r="73" spans="2:6" ht="12.5">
      <c r="B73" s="114">
        <v>45411.707881944443</v>
      </c>
      <c r="C73" s="100">
        <v>412</v>
      </c>
      <c r="D73" s="115">
        <v>14.32</v>
      </c>
      <c r="E73" s="98">
        <v>5899.84</v>
      </c>
      <c r="F73" s="101" t="s">
        <v>12</v>
      </c>
    </row>
    <row r="74" spans="2:6" ht="12.5">
      <c r="B74" s="114">
        <v>45411.709444444445</v>
      </c>
      <c r="C74" s="100">
        <v>500</v>
      </c>
      <c r="D74" s="115">
        <v>14.31</v>
      </c>
      <c r="E74" s="98">
        <v>7155</v>
      </c>
      <c r="F74" s="101" t="s">
        <v>12</v>
      </c>
    </row>
    <row r="75" spans="2:6" ht="12.5">
      <c r="B75" s="114">
        <v>45411.719328703701</v>
      </c>
      <c r="C75" s="100">
        <v>500</v>
      </c>
      <c r="D75" s="115">
        <v>14.31</v>
      </c>
      <c r="E75" s="98">
        <v>7155</v>
      </c>
      <c r="F75" s="101" t="s">
        <v>12</v>
      </c>
    </row>
    <row r="76" spans="2:6" ht="12.5">
      <c r="B76" s="114">
        <v>45411.721620370372</v>
      </c>
      <c r="C76" s="100">
        <v>115</v>
      </c>
      <c r="D76" s="115">
        <v>14.37</v>
      </c>
      <c r="E76" s="98">
        <v>1652.55</v>
      </c>
      <c r="F76" s="101" t="s">
        <v>12</v>
      </c>
    </row>
    <row r="77" spans="2:6" ht="12.5">
      <c r="B77" s="114">
        <v>45411.721620370372</v>
      </c>
      <c r="C77" s="100">
        <v>385</v>
      </c>
      <c r="D77" s="115">
        <v>14.37</v>
      </c>
      <c r="E77" s="98">
        <v>5532.45</v>
      </c>
      <c r="F77" s="101" t="s">
        <v>12</v>
      </c>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AD20-66A9-49C4-9440-2223C5F2DB08}">
  <sheetPr codeName="Sheet5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45408</v>
      </c>
      <c r="C15" s="83">
        <f>SUMIF(F20:F5000,F15,C20:C5000)</f>
        <v>42321</v>
      </c>
      <c r="D15" s="84">
        <f>E15/C15</f>
        <v>14.166465584461609</v>
      </c>
      <c r="E15" s="84">
        <f>SUMIF(F20:F5000,F15,E20:E5000)</f>
        <v>599538.98999999976</v>
      </c>
      <c r="F15" s="85" t="s">
        <v>12</v>
      </c>
    </row>
    <row r="16" spans="2:10">
      <c r="B16" s="82">
        <v>45408</v>
      </c>
      <c r="C16" s="83">
        <f>SUMIF(F20:F5001,F16,C20:C5001)</f>
        <v>0</v>
      </c>
      <c r="D16" s="84">
        <v>0</v>
      </c>
      <c r="E16" s="84">
        <f>SUMIF(F20:F5001,F16,E20:E5001)</f>
        <v>0</v>
      </c>
      <c r="F16" s="85" t="s">
        <v>22</v>
      </c>
    </row>
    <row r="17" spans="2:12" ht="12.5">
      <c r="B17" s="82">
        <v>45408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45408.378854166665</v>
      </c>
      <c r="C20" s="100">
        <v>520</v>
      </c>
      <c r="D20" s="115">
        <v>14.2</v>
      </c>
      <c r="E20" s="98">
        <v>7384</v>
      </c>
      <c r="F20" s="101" t="s">
        <v>12</v>
      </c>
      <c r="G20" s="116"/>
      <c r="H20" s="113"/>
      <c r="I20" s="113"/>
      <c r="J20" s="113"/>
      <c r="K20" s="113"/>
    </row>
    <row r="21" spans="2:12" ht="12.5">
      <c r="B21" s="114">
        <v>45408.378854166665</v>
      </c>
      <c r="C21" s="100">
        <v>480</v>
      </c>
      <c r="D21" s="115">
        <v>14.2</v>
      </c>
      <c r="E21" s="98">
        <v>6816</v>
      </c>
      <c r="F21" s="94" t="s">
        <v>12</v>
      </c>
    </row>
    <row r="22" spans="2:12" ht="12.5">
      <c r="B22" s="114">
        <v>45408.380891203706</v>
      </c>
      <c r="C22" s="100">
        <v>57</v>
      </c>
      <c r="D22" s="115">
        <v>14.22</v>
      </c>
      <c r="E22" s="98">
        <v>810.54000000000008</v>
      </c>
      <c r="F22" s="94" t="s">
        <v>12</v>
      </c>
    </row>
    <row r="23" spans="2:12" ht="12.5">
      <c r="B23" s="114">
        <v>45408.380891203706</v>
      </c>
      <c r="C23" s="100">
        <v>928</v>
      </c>
      <c r="D23" s="115">
        <v>14.22</v>
      </c>
      <c r="E23" s="98">
        <v>13196.16</v>
      </c>
      <c r="F23" s="101" t="s">
        <v>12</v>
      </c>
    </row>
    <row r="24" spans="2:12" ht="12.5">
      <c r="B24" s="114">
        <v>45408.381180555552</v>
      </c>
      <c r="C24" s="100">
        <v>494</v>
      </c>
      <c r="D24" s="115">
        <v>14.2</v>
      </c>
      <c r="E24" s="98">
        <v>7014.7999999999993</v>
      </c>
      <c r="F24" s="101" t="s">
        <v>12</v>
      </c>
    </row>
    <row r="25" spans="2:12" ht="12.5">
      <c r="B25" s="114">
        <v>45408.381180555552</v>
      </c>
      <c r="C25" s="100">
        <v>1025</v>
      </c>
      <c r="D25" s="115">
        <v>14.2</v>
      </c>
      <c r="E25" s="98">
        <v>14555</v>
      </c>
      <c r="F25" s="101" t="s">
        <v>12</v>
      </c>
    </row>
    <row r="26" spans="2:12" ht="12.5">
      <c r="B26" s="114">
        <v>45408.386666666665</v>
      </c>
      <c r="C26" s="100">
        <v>796</v>
      </c>
      <c r="D26" s="115">
        <v>14.19</v>
      </c>
      <c r="E26" s="98">
        <v>11295.24</v>
      </c>
      <c r="F26" s="101" t="s">
        <v>12</v>
      </c>
    </row>
    <row r="27" spans="2:12" ht="12.5">
      <c r="B27" s="114">
        <v>45408.386666666665</v>
      </c>
      <c r="C27" s="100">
        <v>204</v>
      </c>
      <c r="D27" s="115">
        <v>14.19</v>
      </c>
      <c r="E27" s="98">
        <v>2894.7599999999998</v>
      </c>
      <c r="F27" s="101" t="s">
        <v>12</v>
      </c>
    </row>
    <row r="28" spans="2:12" ht="12.5">
      <c r="B28" s="114">
        <v>45408.394583333335</v>
      </c>
      <c r="C28" s="100">
        <v>23</v>
      </c>
      <c r="D28" s="115">
        <v>14.19</v>
      </c>
      <c r="E28" s="98">
        <v>326.37</v>
      </c>
      <c r="F28" s="101" t="s">
        <v>12</v>
      </c>
    </row>
    <row r="29" spans="2:12" ht="12.5">
      <c r="B29" s="114">
        <v>45408.394583333335</v>
      </c>
      <c r="C29" s="100">
        <v>478</v>
      </c>
      <c r="D29" s="115">
        <v>14.19</v>
      </c>
      <c r="E29" s="98">
        <v>6782.82</v>
      </c>
      <c r="F29" s="101" t="s">
        <v>12</v>
      </c>
    </row>
    <row r="30" spans="2:12" ht="12.5">
      <c r="B30" s="114">
        <v>45408.394583333335</v>
      </c>
      <c r="C30" s="100">
        <v>491</v>
      </c>
      <c r="D30" s="115">
        <v>14.19</v>
      </c>
      <c r="E30" s="98">
        <v>6967.29</v>
      </c>
      <c r="F30" s="101" t="s">
        <v>12</v>
      </c>
    </row>
    <row r="31" spans="2:12" ht="12.5">
      <c r="B31" s="114">
        <v>45408.394583333335</v>
      </c>
      <c r="C31" s="100">
        <v>531</v>
      </c>
      <c r="D31" s="115">
        <v>14.19</v>
      </c>
      <c r="E31" s="98">
        <v>7534.8899999999994</v>
      </c>
      <c r="F31" s="101" t="s">
        <v>12</v>
      </c>
    </row>
    <row r="32" spans="2:12" ht="12.5">
      <c r="B32" s="114">
        <v>45408.396354166667</v>
      </c>
      <c r="C32" s="100">
        <v>498</v>
      </c>
      <c r="D32" s="115">
        <v>14.21</v>
      </c>
      <c r="E32" s="98">
        <v>7076.5800000000008</v>
      </c>
      <c r="F32" s="101" t="s">
        <v>12</v>
      </c>
    </row>
    <row r="33" spans="2:6" ht="12.5">
      <c r="B33" s="114">
        <v>45408.403981481482</v>
      </c>
      <c r="C33" s="100">
        <v>471</v>
      </c>
      <c r="D33" s="115">
        <v>14.19</v>
      </c>
      <c r="E33" s="98">
        <v>6683.49</v>
      </c>
      <c r="F33" s="101" t="s">
        <v>12</v>
      </c>
    </row>
    <row r="34" spans="2:6" ht="12.5">
      <c r="B34" s="114">
        <v>45408.403981481482</v>
      </c>
      <c r="C34" s="100">
        <v>224</v>
      </c>
      <c r="D34" s="115">
        <v>14.19</v>
      </c>
      <c r="E34" s="98">
        <v>3178.56</v>
      </c>
      <c r="F34" s="101" t="s">
        <v>12</v>
      </c>
    </row>
    <row r="35" spans="2:6" ht="12.5">
      <c r="B35" s="114">
        <v>45408.403981481482</v>
      </c>
      <c r="C35" s="100">
        <v>248</v>
      </c>
      <c r="D35" s="115">
        <v>14.19</v>
      </c>
      <c r="E35" s="98">
        <v>3519.12</v>
      </c>
      <c r="F35" s="101" t="s">
        <v>12</v>
      </c>
    </row>
    <row r="36" spans="2:6" ht="12.5">
      <c r="B36" s="114">
        <v>45408.410011574073</v>
      </c>
      <c r="C36" s="100">
        <v>529</v>
      </c>
      <c r="D36" s="115">
        <v>14.17</v>
      </c>
      <c r="E36" s="98">
        <v>7495.93</v>
      </c>
      <c r="F36" s="101" t="s">
        <v>12</v>
      </c>
    </row>
    <row r="37" spans="2:6" ht="12.5">
      <c r="B37" s="114">
        <v>45408.415567129632</v>
      </c>
      <c r="C37" s="100">
        <v>465</v>
      </c>
      <c r="D37" s="115">
        <v>14.18</v>
      </c>
      <c r="E37" s="98">
        <v>6593.7</v>
      </c>
      <c r="F37" s="101" t="s">
        <v>12</v>
      </c>
    </row>
    <row r="38" spans="2:6" ht="12.5">
      <c r="B38" s="114">
        <v>45408.433148148149</v>
      </c>
      <c r="C38" s="100">
        <v>965</v>
      </c>
      <c r="D38" s="115">
        <v>14.18</v>
      </c>
      <c r="E38" s="98">
        <v>13683.699999999999</v>
      </c>
      <c r="F38" s="101" t="s">
        <v>12</v>
      </c>
    </row>
    <row r="39" spans="2:6" ht="12.5">
      <c r="B39" s="114">
        <v>45408.433148148149</v>
      </c>
      <c r="C39" s="100">
        <v>526</v>
      </c>
      <c r="D39" s="115">
        <v>14.18</v>
      </c>
      <c r="E39" s="98">
        <v>7458.68</v>
      </c>
      <c r="F39" s="101" t="s">
        <v>12</v>
      </c>
    </row>
    <row r="40" spans="2:6" ht="12.5">
      <c r="B40" s="114">
        <v>45408.433148148149</v>
      </c>
      <c r="C40" s="100">
        <v>574</v>
      </c>
      <c r="D40" s="115">
        <v>14.18</v>
      </c>
      <c r="E40" s="98">
        <v>8139.32</v>
      </c>
      <c r="F40" s="101" t="s">
        <v>12</v>
      </c>
    </row>
    <row r="41" spans="2:6" ht="12.5">
      <c r="B41" s="114">
        <v>45408.43476851852</v>
      </c>
      <c r="C41" s="100">
        <v>552</v>
      </c>
      <c r="D41" s="115">
        <v>14.2</v>
      </c>
      <c r="E41" s="98">
        <v>7838.4</v>
      </c>
      <c r="F41" s="101" t="s">
        <v>12</v>
      </c>
    </row>
    <row r="42" spans="2:6" ht="12.5">
      <c r="B42" s="114">
        <v>45408.441863425927</v>
      </c>
      <c r="C42" s="100">
        <v>115</v>
      </c>
      <c r="D42" s="115">
        <v>14.19</v>
      </c>
      <c r="E42" s="98">
        <v>1631.85</v>
      </c>
      <c r="F42" s="101" t="s">
        <v>12</v>
      </c>
    </row>
    <row r="43" spans="2:6" ht="12.5">
      <c r="B43" s="114">
        <v>45408.441863425927</v>
      </c>
      <c r="C43" s="100">
        <v>359</v>
      </c>
      <c r="D43" s="115">
        <v>14.19</v>
      </c>
      <c r="E43" s="98">
        <v>5094.21</v>
      </c>
      <c r="F43" s="101" t="s">
        <v>12</v>
      </c>
    </row>
    <row r="44" spans="2:6" ht="12.5">
      <c r="B44" s="114">
        <v>45408.45113425926</v>
      </c>
      <c r="C44" s="100">
        <v>27</v>
      </c>
      <c r="D44" s="115">
        <v>14.21</v>
      </c>
      <c r="E44" s="98">
        <v>383.67</v>
      </c>
      <c r="F44" s="101" t="s">
        <v>12</v>
      </c>
    </row>
    <row r="45" spans="2:6" ht="12.5">
      <c r="B45" s="114">
        <v>45408.453414351854</v>
      </c>
      <c r="C45" s="100">
        <v>48</v>
      </c>
      <c r="D45" s="115">
        <v>14.21</v>
      </c>
      <c r="E45" s="98">
        <v>682.08</v>
      </c>
      <c r="F45" s="101" t="s">
        <v>12</v>
      </c>
    </row>
    <row r="46" spans="2:6" ht="12.5">
      <c r="B46" s="114">
        <v>45408.453414351854</v>
      </c>
      <c r="C46" s="100">
        <v>439</v>
      </c>
      <c r="D46" s="115">
        <v>14.21</v>
      </c>
      <c r="E46" s="98">
        <v>6238.1900000000005</v>
      </c>
      <c r="F46" s="101" t="s">
        <v>12</v>
      </c>
    </row>
    <row r="47" spans="2:6" ht="12.5">
      <c r="B47" s="114">
        <v>45408.462256944447</v>
      </c>
      <c r="C47" s="100">
        <v>513</v>
      </c>
      <c r="D47" s="115">
        <v>14.21</v>
      </c>
      <c r="E47" s="98">
        <v>7289.7300000000005</v>
      </c>
      <c r="F47" s="101" t="s">
        <v>12</v>
      </c>
    </row>
    <row r="48" spans="2:6" ht="12.5">
      <c r="B48" s="114">
        <v>45408.468784722223</v>
      </c>
      <c r="C48" s="100">
        <v>496</v>
      </c>
      <c r="D48" s="115">
        <v>14.2</v>
      </c>
      <c r="E48" s="98">
        <v>7043.2</v>
      </c>
      <c r="F48" s="101" t="s">
        <v>12</v>
      </c>
    </row>
    <row r="49" spans="2:6" ht="12.5">
      <c r="B49" s="114">
        <v>45408.468784722223</v>
      </c>
      <c r="C49" s="100">
        <v>998</v>
      </c>
      <c r="D49" s="115">
        <v>14.2</v>
      </c>
      <c r="E49" s="98">
        <v>14171.599999999999</v>
      </c>
      <c r="F49" s="101" t="s">
        <v>12</v>
      </c>
    </row>
    <row r="50" spans="2:6" ht="12.5">
      <c r="B50" s="114">
        <v>45408.479386574072</v>
      </c>
      <c r="C50" s="100">
        <v>491</v>
      </c>
      <c r="D50" s="115">
        <v>14.21</v>
      </c>
      <c r="E50" s="98">
        <v>6977.1100000000006</v>
      </c>
      <c r="F50" s="101" t="s">
        <v>12</v>
      </c>
    </row>
    <row r="51" spans="2:6" ht="12.5">
      <c r="B51" s="114">
        <v>45408.485856481479</v>
      </c>
      <c r="C51" s="100">
        <v>492</v>
      </c>
      <c r="D51" s="115">
        <v>14.19</v>
      </c>
      <c r="E51" s="98">
        <v>6981.48</v>
      </c>
      <c r="F51" s="101" t="s">
        <v>12</v>
      </c>
    </row>
    <row r="52" spans="2:6" ht="12.5">
      <c r="B52" s="114">
        <v>45408.504583333335</v>
      </c>
      <c r="C52" s="100">
        <v>25</v>
      </c>
      <c r="D52" s="115">
        <v>14.17</v>
      </c>
      <c r="E52" s="98">
        <v>354.25</v>
      </c>
      <c r="F52" s="101" t="s">
        <v>12</v>
      </c>
    </row>
    <row r="53" spans="2:6" ht="12.5">
      <c r="B53" s="114">
        <v>45408.505659722221</v>
      </c>
      <c r="C53" s="100">
        <v>524</v>
      </c>
      <c r="D53" s="115">
        <v>14.17</v>
      </c>
      <c r="E53" s="98">
        <v>7425.08</v>
      </c>
      <c r="F53" s="101" t="s">
        <v>12</v>
      </c>
    </row>
    <row r="54" spans="2:6" ht="12.5">
      <c r="B54" s="114">
        <v>45408.505659722221</v>
      </c>
      <c r="C54" s="100">
        <v>533</v>
      </c>
      <c r="D54" s="115">
        <v>14.17</v>
      </c>
      <c r="E54" s="98">
        <v>7552.61</v>
      </c>
      <c r="F54" s="101" t="s">
        <v>12</v>
      </c>
    </row>
    <row r="55" spans="2:6" ht="12.5">
      <c r="B55" s="114">
        <v>45408.505659722221</v>
      </c>
      <c r="C55" s="100">
        <v>536</v>
      </c>
      <c r="D55" s="115">
        <v>14.17</v>
      </c>
      <c r="E55" s="98">
        <v>7595.12</v>
      </c>
      <c r="F55" s="101" t="s">
        <v>12</v>
      </c>
    </row>
    <row r="56" spans="2:6" ht="12.5">
      <c r="B56" s="114">
        <v>45408.519629629627</v>
      </c>
      <c r="C56" s="100">
        <v>294</v>
      </c>
      <c r="D56" s="115">
        <v>14.15</v>
      </c>
      <c r="E56" s="98">
        <v>4160.1000000000004</v>
      </c>
      <c r="F56" s="101" t="s">
        <v>12</v>
      </c>
    </row>
    <row r="57" spans="2:6" ht="12.5">
      <c r="B57" s="114">
        <v>45408.519629629627</v>
      </c>
      <c r="C57" s="100">
        <v>100</v>
      </c>
      <c r="D57" s="115">
        <v>14.15</v>
      </c>
      <c r="E57" s="98">
        <v>1415</v>
      </c>
      <c r="F57" s="101" t="s">
        <v>12</v>
      </c>
    </row>
    <row r="58" spans="2:6" ht="12.5">
      <c r="B58" s="114">
        <v>45408.519629629627</v>
      </c>
      <c r="C58" s="100">
        <v>1</v>
      </c>
      <c r="D58" s="115">
        <v>14.15</v>
      </c>
      <c r="E58" s="98">
        <v>14.15</v>
      </c>
      <c r="F58" s="101" t="s">
        <v>12</v>
      </c>
    </row>
    <row r="59" spans="2:6" ht="12.5">
      <c r="B59" s="114">
        <v>45408.519629629627</v>
      </c>
      <c r="C59" s="100">
        <v>605</v>
      </c>
      <c r="D59" s="115">
        <v>14.15</v>
      </c>
      <c r="E59" s="98">
        <v>8560.75</v>
      </c>
      <c r="F59" s="101" t="s">
        <v>12</v>
      </c>
    </row>
    <row r="60" spans="2:6" ht="12.5">
      <c r="B60" s="114">
        <v>45408.520243055558</v>
      </c>
      <c r="C60" s="100">
        <v>1000</v>
      </c>
      <c r="D60" s="115">
        <v>14.15</v>
      </c>
      <c r="E60" s="98">
        <v>14150</v>
      </c>
      <c r="F60" s="101" t="s">
        <v>12</v>
      </c>
    </row>
    <row r="61" spans="2:6" ht="12.5">
      <c r="B61" s="114">
        <v>45408.520752314813</v>
      </c>
      <c r="C61" s="100">
        <v>1000</v>
      </c>
      <c r="D61" s="115">
        <v>14.15</v>
      </c>
      <c r="E61" s="98">
        <v>14150</v>
      </c>
      <c r="F61" s="101" t="s">
        <v>12</v>
      </c>
    </row>
    <row r="62" spans="2:6" ht="12.5">
      <c r="B62" s="114">
        <v>45408.520856481482</v>
      </c>
      <c r="C62" s="100">
        <v>13</v>
      </c>
      <c r="D62" s="115">
        <v>14.14</v>
      </c>
      <c r="E62" s="98">
        <v>183.82</v>
      </c>
      <c r="F62" s="101" t="s">
        <v>12</v>
      </c>
    </row>
    <row r="63" spans="2:6" ht="12.5">
      <c r="B63" s="114">
        <v>45408.520856481482</v>
      </c>
      <c r="C63" s="100">
        <v>547</v>
      </c>
      <c r="D63" s="115">
        <v>14.14</v>
      </c>
      <c r="E63" s="98">
        <v>7734.58</v>
      </c>
      <c r="F63" s="101" t="s">
        <v>12</v>
      </c>
    </row>
    <row r="64" spans="2:6" ht="12.5">
      <c r="B64" s="114">
        <v>45408.537777777776</v>
      </c>
      <c r="C64" s="100">
        <v>386</v>
      </c>
      <c r="D64" s="115">
        <v>14.16</v>
      </c>
      <c r="E64" s="98">
        <v>5465.76</v>
      </c>
      <c r="F64" s="101" t="s">
        <v>12</v>
      </c>
    </row>
    <row r="65" spans="2:6" ht="12.5">
      <c r="B65" s="114">
        <v>45408.537777777776</v>
      </c>
      <c r="C65" s="100">
        <v>166</v>
      </c>
      <c r="D65" s="115">
        <v>14.16</v>
      </c>
      <c r="E65" s="98">
        <v>2350.56</v>
      </c>
      <c r="F65" s="101" t="s">
        <v>12</v>
      </c>
    </row>
    <row r="66" spans="2:6" ht="12.5">
      <c r="B66" s="114">
        <v>45408.54519675926</v>
      </c>
      <c r="C66" s="100">
        <v>166</v>
      </c>
      <c r="D66" s="115">
        <v>14.17</v>
      </c>
      <c r="E66" s="98">
        <v>2352.2199999999998</v>
      </c>
      <c r="F66" s="101" t="s">
        <v>12</v>
      </c>
    </row>
    <row r="67" spans="2:6" ht="12.5">
      <c r="B67" s="114">
        <v>45408.552175925928</v>
      </c>
      <c r="C67" s="100">
        <v>204</v>
      </c>
      <c r="D67" s="115">
        <v>14.17</v>
      </c>
      <c r="E67" s="98">
        <v>2890.68</v>
      </c>
      <c r="F67" s="101" t="s">
        <v>12</v>
      </c>
    </row>
    <row r="68" spans="2:6" ht="12.5">
      <c r="B68" s="114">
        <v>45408.552175925928</v>
      </c>
      <c r="C68" s="100">
        <v>227</v>
      </c>
      <c r="D68" s="115">
        <v>14.17</v>
      </c>
      <c r="E68" s="98">
        <v>3216.59</v>
      </c>
      <c r="F68" s="101" t="s">
        <v>12</v>
      </c>
    </row>
    <row r="69" spans="2:6" ht="12.5">
      <c r="B69" s="114">
        <v>45408.552175925928</v>
      </c>
      <c r="C69" s="100">
        <v>427</v>
      </c>
      <c r="D69" s="115">
        <v>14.17</v>
      </c>
      <c r="E69" s="98">
        <v>6050.59</v>
      </c>
      <c r="F69" s="101" t="s">
        <v>12</v>
      </c>
    </row>
    <row r="70" spans="2:6" ht="12.5">
      <c r="B70" s="114">
        <v>45408.552175925928</v>
      </c>
      <c r="C70" s="100">
        <v>464</v>
      </c>
      <c r="D70" s="115">
        <v>14.17</v>
      </c>
      <c r="E70" s="98">
        <v>6574.88</v>
      </c>
      <c r="F70" s="101" t="s">
        <v>12</v>
      </c>
    </row>
    <row r="71" spans="2:6" ht="12.5">
      <c r="B71" s="114">
        <v>45408.552175925928</v>
      </c>
      <c r="C71" s="100">
        <v>472</v>
      </c>
      <c r="D71" s="115">
        <v>14.17</v>
      </c>
      <c r="E71" s="98">
        <v>6688.24</v>
      </c>
      <c r="F71" s="101" t="s">
        <v>12</v>
      </c>
    </row>
    <row r="72" spans="2:6" ht="12.5">
      <c r="B72" s="114">
        <v>45408.552175925928</v>
      </c>
      <c r="C72" s="100">
        <v>654</v>
      </c>
      <c r="D72" s="115">
        <v>14.17</v>
      </c>
      <c r="E72" s="98">
        <v>9267.18</v>
      </c>
      <c r="F72" s="101" t="s">
        <v>12</v>
      </c>
    </row>
    <row r="73" spans="2:6" ht="12.5">
      <c r="B73" s="114">
        <v>45408.564710648148</v>
      </c>
      <c r="C73" s="100">
        <v>547</v>
      </c>
      <c r="D73" s="115">
        <v>14.2</v>
      </c>
      <c r="E73" s="98">
        <v>7767.4</v>
      </c>
      <c r="F73" s="101" t="s">
        <v>12</v>
      </c>
    </row>
    <row r="74" spans="2:6" ht="12.5">
      <c r="B74" s="114">
        <v>45408.571111111109</v>
      </c>
      <c r="C74" s="100">
        <v>467</v>
      </c>
      <c r="D74" s="115">
        <v>14.19</v>
      </c>
      <c r="E74" s="98">
        <v>6626.73</v>
      </c>
      <c r="F74" s="101" t="s">
        <v>12</v>
      </c>
    </row>
    <row r="75" spans="2:6" ht="12.5">
      <c r="B75" s="114">
        <v>45408.571111111109</v>
      </c>
      <c r="C75" s="100">
        <v>90</v>
      </c>
      <c r="D75" s="115">
        <v>14.19</v>
      </c>
      <c r="E75" s="98">
        <v>1277.0999999999999</v>
      </c>
      <c r="F75" s="101" t="s">
        <v>12</v>
      </c>
    </row>
    <row r="76" spans="2:6" ht="12.5">
      <c r="B76" s="114">
        <v>45408.581747685188</v>
      </c>
      <c r="C76" s="100">
        <v>526</v>
      </c>
      <c r="D76" s="115">
        <v>14.19</v>
      </c>
      <c r="E76" s="98">
        <v>7463.94</v>
      </c>
      <c r="F76" s="101" t="s">
        <v>12</v>
      </c>
    </row>
    <row r="77" spans="2:6" ht="12.5">
      <c r="B77" s="114">
        <v>45408.590844907405</v>
      </c>
      <c r="C77" s="100">
        <v>1076</v>
      </c>
      <c r="D77" s="115">
        <v>14.19</v>
      </c>
      <c r="E77" s="98">
        <v>15268.439999999999</v>
      </c>
      <c r="F77" s="101" t="s">
        <v>12</v>
      </c>
    </row>
    <row r="78" spans="2:6" ht="12.5">
      <c r="B78" s="114">
        <v>45408.590844907405</v>
      </c>
      <c r="C78" s="100">
        <v>58</v>
      </c>
      <c r="D78" s="115">
        <v>14.19</v>
      </c>
      <c r="E78" s="98">
        <v>823.02</v>
      </c>
      <c r="F78" s="101" t="s">
        <v>12</v>
      </c>
    </row>
    <row r="79" spans="2:6" ht="12.5">
      <c r="B79" s="114">
        <v>45408.595821759256</v>
      </c>
      <c r="C79" s="100">
        <v>477</v>
      </c>
      <c r="D79" s="115">
        <v>14.18</v>
      </c>
      <c r="E79" s="98">
        <v>6763.86</v>
      </c>
      <c r="F79" s="101" t="s">
        <v>12</v>
      </c>
    </row>
    <row r="80" spans="2:6" ht="12.5">
      <c r="B80" s="114">
        <v>45408.607835648145</v>
      </c>
      <c r="C80" s="100">
        <v>124</v>
      </c>
      <c r="D80" s="115">
        <v>14.14</v>
      </c>
      <c r="E80" s="98">
        <v>1753.3600000000001</v>
      </c>
      <c r="F80" s="101" t="s">
        <v>12</v>
      </c>
    </row>
    <row r="81" spans="2:6" ht="12.5">
      <c r="B81" s="114">
        <v>45408.607835648145</v>
      </c>
      <c r="C81" s="100">
        <v>369</v>
      </c>
      <c r="D81" s="115">
        <v>14.14</v>
      </c>
      <c r="E81" s="98">
        <v>5217.66</v>
      </c>
      <c r="F81" s="101" t="s">
        <v>12</v>
      </c>
    </row>
    <row r="82" spans="2:6" ht="12.5">
      <c r="B82" s="114">
        <v>45408.607835648145</v>
      </c>
      <c r="C82" s="100">
        <v>504</v>
      </c>
      <c r="D82" s="115">
        <v>14.15</v>
      </c>
      <c r="E82" s="98">
        <v>7131.6</v>
      </c>
      <c r="F82" s="101" t="s">
        <v>12</v>
      </c>
    </row>
    <row r="83" spans="2:6" ht="12.5">
      <c r="B83" s="114">
        <v>45408.611203703702</v>
      </c>
      <c r="C83" s="100">
        <v>26</v>
      </c>
      <c r="D83" s="115">
        <v>14.13</v>
      </c>
      <c r="E83" s="98">
        <v>367.38</v>
      </c>
      <c r="F83" s="101" t="s">
        <v>12</v>
      </c>
    </row>
    <row r="84" spans="2:6" ht="12.5">
      <c r="B84" s="114">
        <v>45408.612650462965</v>
      </c>
      <c r="C84" s="100">
        <v>473</v>
      </c>
      <c r="D84" s="115">
        <v>14.15</v>
      </c>
      <c r="E84" s="98">
        <v>6692.95</v>
      </c>
      <c r="F84" s="101" t="s">
        <v>12</v>
      </c>
    </row>
    <row r="85" spans="2:6" ht="12.5">
      <c r="B85" s="114">
        <v>45408.639722222222</v>
      </c>
      <c r="C85" s="100">
        <v>4</v>
      </c>
      <c r="D85" s="115">
        <v>14.15</v>
      </c>
      <c r="E85" s="98">
        <v>56.6</v>
      </c>
      <c r="F85" s="101" t="s">
        <v>12</v>
      </c>
    </row>
    <row r="86" spans="2:6" ht="12.5">
      <c r="B86" s="114">
        <v>45408.639722222222</v>
      </c>
      <c r="C86" s="100">
        <v>67</v>
      </c>
      <c r="D86" s="115">
        <v>14.15</v>
      </c>
      <c r="E86" s="98">
        <v>948.05000000000007</v>
      </c>
      <c r="F86" s="101" t="s">
        <v>12</v>
      </c>
    </row>
    <row r="87" spans="2:6" ht="12.5">
      <c r="B87" s="114">
        <v>45408.639722222222</v>
      </c>
      <c r="C87" s="100">
        <v>252</v>
      </c>
      <c r="D87" s="115">
        <v>14.15</v>
      </c>
      <c r="E87" s="98">
        <v>3565.8</v>
      </c>
      <c r="F87" s="101" t="s">
        <v>12</v>
      </c>
    </row>
    <row r="88" spans="2:6" ht="12.5">
      <c r="B88" s="114">
        <v>45408.639722222222</v>
      </c>
      <c r="C88" s="100">
        <v>94</v>
      </c>
      <c r="D88" s="115">
        <v>14.15</v>
      </c>
      <c r="E88" s="98">
        <v>1330.1000000000001</v>
      </c>
      <c r="F88" s="101" t="s">
        <v>12</v>
      </c>
    </row>
    <row r="89" spans="2:6" ht="12.5">
      <c r="B89" s="114">
        <v>45408.639722222222</v>
      </c>
      <c r="C89" s="100">
        <v>115</v>
      </c>
      <c r="D89" s="115">
        <v>14.15</v>
      </c>
      <c r="E89" s="98">
        <v>1627.25</v>
      </c>
      <c r="F89" s="101" t="s">
        <v>12</v>
      </c>
    </row>
    <row r="90" spans="2:6" ht="12.5">
      <c r="B90" s="114">
        <v>45408.639722222222</v>
      </c>
      <c r="C90" s="100">
        <v>656</v>
      </c>
      <c r="D90" s="115">
        <v>14.15</v>
      </c>
      <c r="E90" s="98">
        <v>9282.4</v>
      </c>
      <c r="F90" s="101" t="s">
        <v>12</v>
      </c>
    </row>
    <row r="91" spans="2:6" ht="12.5">
      <c r="B91" s="114">
        <v>45408.639722222222</v>
      </c>
      <c r="C91" s="100">
        <v>454</v>
      </c>
      <c r="D91" s="115">
        <v>14.15</v>
      </c>
      <c r="E91" s="98">
        <v>6424.1</v>
      </c>
      <c r="F91" s="101" t="s">
        <v>12</v>
      </c>
    </row>
    <row r="92" spans="2:6" ht="12.5">
      <c r="B92" s="114">
        <v>45408.639722222222</v>
      </c>
      <c r="C92" s="100">
        <v>454</v>
      </c>
      <c r="D92" s="115">
        <v>14.15</v>
      </c>
      <c r="E92" s="98">
        <v>6424.1</v>
      </c>
      <c r="F92" s="101" t="s">
        <v>12</v>
      </c>
    </row>
    <row r="93" spans="2:6" ht="12.5">
      <c r="B93" s="114">
        <v>45408.639722222222</v>
      </c>
      <c r="C93" s="100">
        <v>569</v>
      </c>
      <c r="D93" s="115">
        <v>14.15</v>
      </c>
      <c r="E93" s="98">
        <v>8051.35</v>
      </c>
      <c r="F93" s="101" t="s">
        <v>12</v>
      </c>
    </row>
    <row r="94" spans="2:6" ht="12.5">
      <c r="B94" s="114">
        <v>45408.639722222222</v>
      </c>
      <c r="C94" s="100">
        <v>202</v>
      </c>
      <c r="D94" s="115">
        <v>14.15</v>
      </c>
      <c r="E94" s="98">
        <v>2858.3</v>
      </c>
      <c r="F94" s="101" t="s">
        <v>12</v>
      </c>
    </row>
    <row r="95" spans="2:6" ht="12.5">
      <c r="B95" s="114">
        <v>45408.645983796298</v>
      </c>
      <c r="C95" s="100">
        <v>561</v>
      </c>
      <c r="D95" s="115">
        <v>14.14</v>
      </c>
      <c r="E95" s="98">
        <v>7932.54</v>
      </c>
      <c r="F95" s="101" t="s">
        <v>12</v>
      </c>
    </row>
    <row r="96" spans="2:6" ht="12.5">
      <c r="B96" s="114">
        <v>45408.647685185184</v>
      </c>
      <c r="C96" s="100">
        <v>558</v>
      </c>
      <c r="D96" s="115">
        <v>14.14</v>
      </c>
      <c r="E96" s="98">
        <v>7890.12</v>
      </c>
      <c r="F96" s="101" t="s">
        <v>12</v>
      </c>
    </row>
    <row r="97" spans="2:6" ht="12.5">
      <c r="B97" s="114">
        <v>45408.652118055557</v>
      </c>
      <c r="C97" s="100">
        <v>546</v>
      </c>
      <c r="D97" s="115">
        <v>14.13</v>
      </c>
      <c r="E97" s="98">
        <v>7714.9800000000005</v>
      </c>
      <c r="F97" s="101" t="s">
        <v>12</v>
      </c>
    </row>
    <row r="98" spans="2:6" ht="12.5">
      <c r="B98" s="114">
        <v>45408.654918981483</v>
      </c>
      <c r="C98" s="100">
        <v>560</v>
      </c>
      <c r="D98" s="115">
        <v>14.14</v>
      </c>
      <c r="E98" s="98">
        <v>7918.4000000000005</v>
      </c>
      <c r="F98" s="101" t="s">
        <v>12</v>
      </c>
    </row>
    <row r="99" spans="2:6" ht="12.5">
      <c r="B99" s="114">
        <v>45408.658252314817</v>
      </c>
      <c r="C99" s="100">
        <v>518</v>
      </c>
      <c r="D99" s="115">
        <v>14.13</v>
      </c>
      <c r="E99" s="98">
        <v>7319.34</v>
      </c>
      <c r="F99" s="101" t="s">
        <v>12</v>
      </c>
    </row>
    <row r="100" spans="2:6" ht="12.5">
      <c r="B100" s="114">
        <v>45408.661736111113</v>
      </c>
      <c r="C100" s="100">
        <v>494</v>
      </c>
      <c r="D100" s="115">
        <v>14.13</v>
      </c>
      <c r="E100" s="98">
        <v>6980.22</v>
      </c>
      <c r="F100" s="101" t="s">
        <v>12</v>
      </c>
    </row>
    <row r="101" spans="2:6" ht="12.5">
      <c r="B101" s="114">
        <v>45408.664699074077</v>
      </c>
      <c r="C101" s="100">
        <v>538</v>
      </c>
      <c r="D101" s="115">
        <v>14.12</v>
      </c>
      <c r="E101" s="98">
        <v>7596.5599999999995</v>
      </c>
      <c r="F101" s="101" t="s">
        <v>12</v>
      </c>
    </row>
    <row r="102" spans="2:6" ht="12.5">
      <c r="B102" s="114">
        <v>45408.672858796293</v>
      </c>
      <c r="C102" s="100">
        <v>67</v>
      </c>
      <c r="D102" s="115">
        <v>14.13</v>
      </c>
      <c r="E102" s="98">
        <v>946.71</v>
      </c>
      <c r="F102" s="101" t="s">
        <v>12</v>
      </c>
    </row>
    <row r="103" spans="2:6" ht="12.5">
      <c r="B103" s="114">
        <v>45408.672858796293</v>
      </c>
      <c r="C103" s="100">
        <v>1009</v>
      </c>
      <c r="D103" s="115">
        <v>14.13</v>
      </c>
      <c r="E103" s="98">
        <v>14257.17</v>
      </c>
      <c r="F103" s="101" t="s">
        <v>12</v>
      </c>
    </row>
    <row r="104" spans="2:6" ht="12.5">
      <c r="B104" s="114">
        <v>45408.680231481485</v>
      </c>
      <c r="C104" s="100">
        <v>862</v>
      </c>
      <c r="D104" s="115">
        <v>14.14</v>
      </c>
      <c r="E104" s="98">
        <v>12188.68</v>
      </c>
      <c r="F104" s="101" t="s">
        <v>12</v>
      </c>
    </row>
    <row r="105" spans="2:6" ht="12.5">
      <c r="B105" s="114">
        <v>45408.680231481485</v>
      </c>
      <c r="C105" s="100">
        <v>109</v>
      </c>
      <c r="D105" s="115">
        <v>14.14</v>
      </c>
      <c r="E105" s="98">
        <v>1541.26</v>
      </c>
      <c r="F105" s="101" t="s">
        <v>12</v>
      </c>
    </row>
    <row r="106" spans="2:6" ht="12.5">
      <c r="B106" s="114">
        <v>45408.688043981485</v>
      </c>
      <c r="C106" s="100">
        <v>528</v>
      </c>
      <c r="D106" s="115">
        <v>14.16</v>
      </c>
      <c r="E106" s="98">
        <v>7476.4800000000005</v>
      </c>
      <c r="F106" s="101" t="s">
        <v>12</v>
      </c>
    </row>
    <row r="107" spans="2:6" ht="12.5">
      <c r="B107" s="114">
        <v>45408.688043981485</v>
      </c>
      <c r="C107" s="100">
        <v>471</v>
      </c>
      <c r="D107" s="115">
        <v>14.16</v>
      </c>
      <c r="E107" s="98">
        <v>6669.36</v>
      </c>
      <c r="F107" s="101" t="s">
        <v>12</v>
      </c>
    </row>
    <row r="108" spans="2:6" ht="12.5">
      <c r="B108" s="114">
        <v>45408.688043981485</v>
      </c>
      <c r="C108" s="100">
        <v>24</v>
      </c>
      <c r="D108" s="115">
        <v>14.16</v>
      </c>
      <c r="E108" s="98">
        <v>339.84000000000003</v>
      </c>
      <c r="F108" s="101" t="s">
        <v>12</v>
      </c>
    </row>
    <row r="109" spans="2:6" ht="12.5">
      <c r="B109" s="114">
        <v>45408.692719907405</v>
      </c>
      <c r="C109" s="100">
        <v>489</v>
      </c>
      <c r="D109" s="115">
        <v>14.16</v>
      </c>
      <c r="E109" s="98">
        <v>6924.24</v>
      </c>
      <c r="F109" s="101" t="s">
        <v>12</v>
      </c>
    </row>
    <row r="110" spans="2:6" ht="12.5">
      <c r="B110" s="114">
        <v>45408.692719907405</v>
      </c>
      <c r="C110" s="100">
        <v>312</v>
      </c>
      <c r="D110" s="115">
        <v>14.16</v>
      </c>
      <c r="E110" s="98">
        <v>4417.92</v>
      </c>
      <c r="F110" s="101" t="s">
        <v>12</v>
      </c>
    </row>
    <row r="111" spans="2:6" ht="12.5">
      <c r="B111" s="114">
        <v>45408.692719907405</v>
      </c>
      <c r="C111" s="100">
        <v>168</v>
      </c>
      <c r="D111" s="115">
        <v>14.16</v>
      </c>
      <c r="E111" s="98">
        <v>2378.88</v>
      </c>
      <c r="F111" s="101" t="s">
        <v>12</v>
      </c>
    </row>
    <row r="112" spans="2:6" ht="12.5">
      <c r="B112" s="114">
        <v>45408.697592592594</v>
      </c>
      <c r="C112" s="100">
        <v>509</v>
      </c>
      <c r="D112" s="115">
        <v>14.13</v>
      </c>
      <c r="E112" s="98">
        <v>7192.17</v>
      </c>
      <c r="F112" s="101" t="s">
        <v>12</v>
      </c>
    </row>
    <row r="113" spans="2:6" ht="12.5">
      <c r="B113" s="114">
        <v>45408.70140046296</v>
      </c>
      <c r="C113" s="100">
        <v>347</v>
      </c>
      <c r="D113" s="115">
        <v>14.11</v>
      </c>
      <c r="E113" s="98">
        <v>4896.17</v>
      </c>
      <c r="F113" s="101" t="s">
        <v>12</v>
      </c>
    </row>
    <row r="114" spans="2:6" ht="12.5">
      <c r="B114" s="114">
        <v>45408.70140046296</v>
      </c>
      <c r="C114" s="100">
        <v>151</v>
      </c>
      <c r="D114" s="115">
        <v>14.11</v>
      </c>
      <c r="E114" s="98">
        <v>2130.61</v>
      </c>
      <c r="F114" s="101" t="s">
        <v>12</v>
      </c>
    </row>
    <row r="115" spans="2:6" ht="12.5">
      <c r="B115" s="114">
        <v>45408.711863425924</v>
      </c>
      <c r="C115" s="100">
        <v>117</v>
      </c>
      <c r="D115" s="115">
        <v>14.13</v>
      </c>
      <c r="E115" s="98">
        <v>1653.21</v>
      </c>
      <c r="F115" s="101" t="s">
        <v>12</v>
      </c>
    </row>
    <row r="116" spans="2:6" ht="12.5">
      <c r="B116" s="114">
        <v>45408.711863425924</v>
      </c>
      <c r="C116" s="100">
        <v>399</v>
      </c>
      <c r="D116" s="115">
        <v>14.13</v>
      </c>
      <c r="E116" s="98">
        <v>5637.87</v>
      </c>
      <c r="F116" s="101" t="s">
        <v>12</v>
      </c>
    </row>
    <row r="117" spans="2:6" ht="12.5">
      <c r="B117" s="114">
        <v>45408.714513888888</v>
      </c>
      <c r="C117" s="100">
        <v>1012</v>
      </c>
      <c r="D117" s="115">
        <v>14.12</v>
      </c>
      <c r="E117" s="98">
        <v>14289.439999999999</v>
      </c>
      <c r="F117" s="101" t="s">
        <v>12</v>
      </c>
    </row>
    <row r="118" spans="2:6" ht="12.5">
      <c r="B118" s="114">
        <v>45408.721736111111</v>
      </c>
      <c r="C118" s="100">
        <v>967</v>
      </c>
      <c r="D118" s="115">
        <v>14.1</v>
      </c>
      <c r="E118" s="98">
        <v>13634.699999999999</v>
      </c>
      <c r="F118" s="101" t="s">
        <v>12</v>
      </c>
    </row>
    <row r="119" spans="2:6" ht="12.5">
      <c r="B119" s="114"/>
      <c r="D119" s="115"/>
    </row>
    <row r="120" spans="2:6" ht="12.5">
      <c r="B120" s="114"/>
      <c r="D120" s="115"/>
    </row>
    <row r="121" spans="2:6" ht="12.5">
      <c r="B121" s="114"/>
      <c r="D121" s="115"/>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83EB-D83E-4A6B-BAB0-66A17C4A962F}">
  <sheetPr codeName="Sheet6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45407</v>
      </c>
      <c r="C15" s="83">
        <f>SUMIF(F20:F5000,F15,C20:C5000)</f>
        <v>42208</v>
      </c>
      <c r="D15" s="84">
        <f>E15/C15</f>
        <v>14.198204605761937</v>
      </c>
      <c r="E15" s="84">
        <f>SUMIF(F20:F5000,F15,E20:E5000)</f>
        <v>599277.81999999983</v>
      </c>
      <c r="F15" s="85" t="s">
        <v>12</v>
      </c>
    </row>
    <row r="16" spans="2:10">
      <c r="B16" s="82">
        <v>45407</v>
      </c>
      <c r="C16" s="83">
        <f>SUMIF(F20:F5001,F16,C20:C5001)</f>
        <v>0</v>
      </c>
      <c r="D16" s="84">
        <v>0</v>
      </c>
      <c r="E16" s="84">
        <f>SUMIF(F20:F5001,F16,E20:E5001)</f>
        <v>0</v>
      </c>
      <c r="F16" s="85" t="s">
        <v>22</v>
      </c>
    </row>
    <row r="17" spans="2:12" ht="12.5">
      <c r="B17" s="82">
        <v>45407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45407.382210648146</v>
      </c>
      <c r="C20" s="100">
        <v>711</v>
      </c>
      <c r="D20" s="115">
        <v>14.35</v>
      </c>
      <c r="E20" s="98">
        <v>10202.85</v>
      </c>
      <c r="F20" s="101" t="s">
        <v>12</v>
      </c>
      <c r="G20" s="116"/>
      <c r="H20" s="113"/>
      <c r="I20" s="113"/>
      <c r="J20" s="113"/>
      <c r="K20" s="113"/>
    </row>
    <row r="21" spans="2:12" ht="12.5">
      <c r="B21" s="114">
        <v>45407.388715277775</v>
      </c>
      <c r="C21" s="100">
        <v>345</v>
      </c>
      <c r="D21" s="115">
        <v>14.28</v>
      </c>
      <c r="E21" s="98">
        <v>4926.5999999999995</v>
      </c>
      <c r="F21" s="94" t="s">
        <v>12</v>
      </c>
    </row>
    <row r="22" spans="2:12" ht="12.5">
      <c r="B22" s="114">
        <v>45407.388715277775</v>
      </c>
      <c r="C22" s="100">
        <v>345</v>
      </c>
      <c r="D22" s="115">
        <v>14.28</v>
      </c>
      <c r="E22" s="98">
        <v>4926.5999999999995</v>
      </c>
      <c r="F22" s="94" t="s">
        <v>12</v>
      </c>
    </row>
    <row r="23" spans="2:12" ht="12.5">
      <c r="B23" s="114">
        <v>45407.389606481483</v>
      </c>
      <c r="C23" s="100">
        <v>165</v>
      </c>
      <c r="D23" s="115">
        <v>14.28</v>
      </c>
      <c r="E23" s="98">
        <v>2356.1999999999998</v>
      </c>
      <c r="F23" s="101" t="s">
        <v>12</v>
      </c>
    </row>
    <row r="24" spans="2:12" ht="12.5">
      <c r="B24" s="114">
        <v>45407.389606481483</v>
      </c>
      <c r="C24" s="100">
        <v>345</v>
      </c>
      <c r="D24" s="115">
        <v>14.28</v>
      </c>
      <c r="E24" s="98">
        <v>4926.5999999999995</v>
      </c>
      <c r="F24" s="101" t="s">
        <v>12</v>
      </c>
    </row>
    <row r="25" spans="2:12" ht="12.5">
      <c r="B25" s="114">
        <v>45407.389606481483</v>
      </c>
      <c r="C25" s="100">
        <v>691</v>
      </c>
      <c r="D25" s="115">
        <v>14.28</v>
      </c>
      <c r="E25" s="98">
        <v>9867.48</v>
      </c>
      <c r="F25" s="101" t="s">
        <v>12</v>
      </c>
    </row>
    <row r="26" spans="2:12" ht="12.5">
      <c r="B26" s="114">
        <v>45407.393773148149</v>
      </c>
      <c r="C26" s="100">
        <v>644</v>
      </c>
      <c r="D26" s="115">
        <v>14.23</v>
      </c>
      <c r="E26" s="98">
        <v>9164.1200000000008</v>
      </c>
      <c r="F26" s="101" t="s">
        <v>12</v>
      </c>
    </row>
    <row r="27" spans="2:12" ht="12.5">
      <c r="B27" s="114">
        <v>45407.400243055556</v>
      </c>
      <c r="C27" s="100">
        <v>116</v>
      </c>
      <c r="D27" s="115">
        <v>14.25</v>
      </c>
      <c r="E27" s="98">
        <v>1653</v>
      </c>
      <c r="F27" s="101" t="s">
        <v>12</v>
      </c>
    </row>
    <row r="28" spans="2:12" ht="12.5">
      <c r="B28" s="114">
        <v>45407.400243055556</v>
      </c>
      <c r="C28" s="100">
        <v>585</v>
      </c>
      <c r="D28" s="115">
        <v>14.25</v>
      </c>
      <c r="E28" s="98">
        <v>8336.25</v>
      </c>
      <c r="F28" s="101" t="s">
        <v>12</v>
      </c>
    </row>
    <row r="29" spans="2:12" ht="12.5">
      <c r="B29" s="114">
        <v>45407.4065162037</v>
      </c>
      <c r="C29" s="100">
        <v>76</v>
      </c>
      <c r="D29" s="115">
        <v>14.23</v>
      </c>
      <c r="E29" s="98">
        <v>1081.48</v>
      </c>
      <c r="F29" s="101" t="s">
        <v>12</v>
      </c>
    </row>
    <row r="30" spans="2:12" ht="12.5">
      <c r="B30" s="114">
        <v>45407.41810185185</v>
      </c>
      <c r="C30" s="100">
        <v>171</v>
      </c>
      <c r="D30" s="115">
        <v>14.24</v>
      </c>
      <c r="E30" s="98">
        <v>2435.04</v>
      </c>
      <c r="F30" s="101" t="s">
        <v>12</v>
      </c>
    </row>
    <row r="31" spans="2:12" ht="12.5">
      <c r="B31" s="114">
        <v>45407.41810185185</v>
      </c>
      <c r="C31" s="100">
        <v>762</v>
      </c>
      <c r="D31" s="115">
        <v>14.24</v>
      </c>
      <c r="E31" s="98">
        <v>10850.880000000001</v>
      </c>
      <c r="F31" s="101" t="s">
        <v>12</v>
      </c>
    </row>
    <row r="32" spans="2:12" ht="12.5">
      <c r="B32" s="114">
        <v>45407.41810185185</v>
      </c>
      <c r="C32" s="100">
        <v>561</v>
      </c>
      <c r="D32" s="115">
        <v>14.24</v>
      </c>
      <c r="E32" s="98">
        <v>7988.64</v>
      </c>
      <c r="F32" s="101" t="s">
        <v>12</v>
      </c>
    </row>
    <row r="33" spans="2:6" ht="12.5">
      <c r="B33" s="114">
        <v>45407.430694444447</v>
      </c>
      <c r="C33" s="100">
        <v>178</v>
      </c>
      <c r="D33" s="115">
        <v>14.27</v>
      </c>
      <c r="E33" s="98">
        <v>2540.06</v>
      </c>
      <c r="F33" s="101" t="s">
        <v>12</v>
      </c>
    </row>
    <row r="34" spans="2:6" ht="12.5">
      <c r="B34" s="114">
        <v>45407.430694444447</v>
      </c>
      <c r="C34" s="100">
        <v>496</v>
      </c>
      <c r="D34" s="115">
        <v>14.27</v>
      </c>
      <c r="E34" s="98">
        <v>7077.92</v>
      </c>
      <c r="F34" s="101" t="s">
        <v>12</v>
      </c>
    </row>
    <row r="35" spans="2:6" ht="12.5">
      <c r="B35" s="114">
        <v>45407.43959490741</v>
      </c>
      <c r="C35" s="100">
        <v>37</v>
      </c>
      <c r="D35" s="115">
        <v>14.28</v>
      </c>
      <c r="E35" s="98">
        <v>528.36</v>
      </c>
      <c r="F35" s="101" t="s">
        <v>12</v>
      </c>
    </row>
    <row r="36" spans="2:6" ht="12.5">
      <c r="B36" s="114">
        <v>45407.43959490741</v>
      </c>
      <c r="C36" s="100">
        <v>395</v>
      </c>
      <c r="D36" s="115">
        <v>14.28</v>
      </c>
      <c r="E36" s="98">
        <v>5640.5999999999995</v>
      </c>
      <c r="F36" s="101" t="s">
        <v>12</v>
      </c>
    </row>
    <row r="37" spans="2:6" ht="12.5">
      <c r="B37" s="114">
        <v>45407.43959490741</v>
      </c>
      <c r="C37" s="100">
        <v>229</v>
      </c>
      <c r="D37" s="115">
        <v>14.28</v>
      </c>
      <c r="E37" s="98">
        <v>3270.12</v>
      </c>
      <c r="F37" s="101" t="s">
        <v>12</v>
      </c>
    </row>
    <row r="38" spans="2:6" ht="12.5">
      <c r="B38" s="114">
        <v>45407.446504629632</v>
      </c>
      <c r="C38" s="100">
        <v>284</v>
      </c>
      <c r="D38" s="115">
        <v>14.3</v>
      </c>
      <c r="E38" s="98">
        <v>4061.2000000000003</v>
      </c>
      <c r="F38" s="101" t="s">
        <v>12</v>
      </c>
    </row>
    <row r="39" spans="2:6" ht="12.5">
      <c r="B39" s="114">
        <v>45407.446504629632</v>
      </c>
      <c r="C39" s="100">
        <v>386</v>
      </c>
      <c r="D39" s="115">
        <v>14.3</v>
      </c>
      <c r="E39" s="98">
        <v>5519.8</v>
      </c>
      <c r="F39" s="101" t="s">
        <v>12</v>
      </c>
    </row>
    <row r="40" spans="2:6" ht="12.5">
      <c r="B40" s="114">
        <v>45407.446504629632</v>
      </c>
      <c r="C40" s="100">
        <v>691</v>
      </c>
      <c r="D40" s="115">
        <v>14.3</v>
      </c>
      <c r="E40" s="98">
        <v>9881.3000000000011</v>
      </c>
      <c r="F40" s="101" t="s">
        <v>12</v>
      </c>
    </row>
    <row r="41" spans="2:6" ht="12.5">
      <c r="B41" s="114">
        <v>45407.463240740741</v>
      </c>
      <c r="C41" s="100">
        <v>485</v>
      </c>
      <c r="D41" s="115">
        <v>14.31</v>
      </c>
      <c r="E41" s="98">
        <v>6940.35</v>
      </c>
      <c r="F41" s="101" t="s">
        <v>12</v>
      </c>
    </row>
    <row r="42" spans="2:6" ht="12.5">
      <c r="B42" s="114">
        <v>45407.463240740741</v>
      </c>
      <c r="C42" s="100">
        <v>259</v>
      </c>
      <c r="D42" s="115">
        <v>14.31</v>
      </c>
      <c r="E42" s="98">
        <v>3706.29</v>
      </c>
      <c r="F42" s="101" t="s">
        <v>12</v>
      </c>
    </row>
    <row r="43" spans="2:6" ht="12.5">
      <c r="B43" s="114">
        <v>45407.499884259261</v>
      </c>
      <c r="C43" s="100">
        <v>681</v>
      </c>
      <c r="D43" s="115">
        <v>14.3</v>
      </c>
      <c r="E43" s="98">
        <v>9738.3000000000011</v>
      </c>
      <c r="F43" s="101" t="s">
        <v>12</v>
      </c>
    </row>
    <row r="44" spans="2:6" ht="12.5">
      <c r="B44" s="114">
        <v>45407.505208333336</v>
      </c>
      <c r="C44" s="100">
        <v>469</v>
      </c>
      <c r="D44" s="115">
        <v>14.32</v>
      </c>
      <c r="E44" s="98">
        <v>6716.08</v>
      </c>
      <c r="F44" s="101" t="s">
        <v>12</v>
      </c>
    </row>
    <row r="45" spans="2:6" ht="12.5">
      <c r="B45" s="114">
        <v>45407.505208333336</v>
      </c>
      <c r="C45" s="100">
        <v>209</v>
      </c>
      <c r="D45" s="115">
        <v>14.32</v>
      </c>
      <c r="E45" s="98">
        <v>2992.88</v>
      </c>
      <c r="F45" s="101" t="s">
        <v>12</v>
      </c>
    </row>
    <row r="46" spans="2:6" ht="12.5">
      <c r="B46" s="114">
        <v>45407.505208333336</v>
      </c>
      <c r="C46" s="100">
        <v>360</v>
      </c>
      <c r="D46" s="115">
        <v>14.32</v>
      </c>
      <c r="E46" s="98">
        <v>5155.2</v>
      </c>
      <c r="F46" s="101" t="s">
        <v>12</v>
      </c>
    </row>
    <row r="47" spans="2:6" ht="12.5">
      <c r="B47" s="114">
        <v>45407.517847222225</v>
      </c>
      <c r="C47" s="100">
        <v>719</v>
      </c>
      <c r="D47" s="115">
        <v>14.3</v>
      </c>
      <c r="E47" s="98">
        <v>10281.700000000001</v>
      </c>
      <c r="F47" s="101" t="s">
        <v>12</v>
      </c>
    </row>
    <row r="48" spans="2:6" ht="12.5">
      <c r="B48" s="114">
        <v>45407.532824074071</v>
      </c>
      <c r="C48" s="100">
        <v>711</v>
      </c>
      <c r="D48" s="115">
        <v>14.26</v>
      </c>
      <c r="E48" s="98">
        <v>10138.86</v>
      </c>
      <c r="F48" s="101" t="s">
        <v>12</v>
      </c>
    </row>
    <row r="49" spans="2:6" ht="12.5">
      <c r="B49" s="114">
        <v>45407.536296296297</v>
      </c>
      <c r="C49" s="100">
        <v>720</v>
      </c>
      <c r="D49" s="115">
        <v>14.25</v>
      </c>
      <c r="E49" s="98">
        <v>10260</v>
      </c>
      <c r="F49" s="101" t="s">
        <v>12</v>
      </c>
    </row>
    <row r="50" spans="2:6" ht="12.5">
      <c r="B50" s="114">
        <v>45407.53633101852</v>
      </c>
      <c r="C50" s="100">
        <v>23</v>
      </c>
      <c r="D50" s="115">
        <v>14.24</v>
      </c>
      <c r="E50" s="98">
        <v>327.52</v>
      </c>
      <c r="F50" s="101" t="s">
        <v>12</v>
      </c>
    </row>
    <row r="51" spans="2:6" ht="12.5">
      <c r="B51" s="114">
        <v>45407.536365740743</v>
      </c>
      <c r="C51" s="100">
        <v>420</v>
      </c>
      <c r="D51" s="115">
        <v>14.24</v>
      </c>
      <c r="E51" s="98">
        <v>5980.8</v>
      </c>
      <c r="F51" s="101" t="s">
        <v>12</v>
      </c>
    </row>
    <row r="52" spans="2:6" ht="12.5">
      <c r="B52" s="114">
        <v>45407.536365740743</v>
      </c>
      <c r="C52" s="100">
        <v>701</v>
      </c>
      <c r="D52" s="115">
        <v>14.24</v>
      </c>
      <c r="E52" s="98">
        <v>9982.24</v>
      </c>
      <c r="F52" s="101" t="s">
        <v>12</v>
      </c>
    </row>
    <row r="53" spans="2:6" ht="12.5">
      <c r="B53" s="114">
        <v>45407.536365740743</v>
      </c>
      <c r="C53" s="100">
        <v>399</v>
      </c>
      <c r="D53" s="115">
        <v>14.24</v>
      </c>
      <c r="E53" s="98">
        <v>5681.76</v>
      </c>
      <c r="F53" s="101" t="s">
        <v>12</v>
      </c>
    </row>
    <row r="54" spans="2:6" ht="12.5">
      <c r="B54" s="114">
        <v>45407.536365740743</v>
      </c>
      <c r="C54" s="100">
        <v>362</v>
      </c>
      <c r="D54" s="115">
        <v>14.24</v>
      </c>
      <c r="E54" s="98">
        <v>5154.88</v>
      </c>
      <c r="F54" s="101" t="s">
        <v>12</v>
      </c>
    </row>
    <row r="55" spans="2:6" ht="12.5">
      <c r="B55" s="114">
        <v>45407.536365740743</v>
      </c>
      <c r="C55" s="100">
        <v>738</v>
      </c>
      <c r="D55" s="115">
        <v>14.24</v>
      </c>
      <c r="E55" s="98">
        <v>10509.12</v>
      </c>
      <c r="F55" s="101" t="s">
        <v>12</v>
      </c>
    </row>
    <row r="56" spans="2:6" ht="12.5">
      <c r="B56" s="114">
        <v>45407.536585648151</v>
      </c>
      <c r="C56" s="100">
        <v>1087</v>
      </c>
      <c r="D56" s="115">
        <v>14.23</v>
      </c>
      <c r="E56" s="98">
        <v>15468.01</v>
      </c>
      <c r="F56" s="101" t="s">
        <v>12</v>
      </c>
    </row>
    <row r="57" spans="2:6" ht="12.5">
      <c r="B57" s="114">
        <v>45407.540625000001</v>
      </c>
      <c r="C57" s="100">
        <v>646</v>
      </c>
      <c r="D57" s="115">
        <v>14.23</v>
      </c>
      <c r="E57" s="98">
        <v>9192.58</v>
      </c>
      <c r="F57" s="101" t="s">
        <v>12</v>
      </c>
    </row>
    <row r="58" spans="2:6" ht="12.5">
      <c r="B58" s="114">
        <v>45407.550266203703</v>
      </c>
      <c r="C58" s="100">
        <v>345</v>
      </c>
      <c r="D58" s="115">
        <v>14.23</v>
      </c>
      <c r="E58" s="98">
        <v>4909.3500000000004</v>
      </c>
      <c r="F58" s="101" t="s">
        <v>12</v>
      </c>
    </row>
    <row r="59" spans="2:6" ht="12.5">
      <c r="B59" s="114">
        <v>45407.550266203703</v>
      </c>
      <c r="C59" s="100">
        <v>500</v>
      </c>
      <c r="D59" s="115">
        <v>14.23</v>
      </c>
      <c r="E59" s="98">
        <v>7115</v>
      </c>
      <c r="F59" s="101" t="s">
        <v>12</v>
      </c>
    </row>
    <row r="60" spans="2:6" ht="12.5">
      <c r="B60" s="114">
        <v>45407.550266203703</v>
      </c>
      <c r="C60" s="100">
        <v>500</v>
      </c>
      <c r="D60" s="115">
        <v>14.23</v>
      </c>
      <c r="E60" s="98">
        <v>7115</v>
      </c>
      <c r="F60" s="101" t="s">
        <v>12</v>
      </c>
    </row>
    <row r="61" spans="2:6" ht="12.5">
      <c r="B61" s="114">
        <v>45407.550266203703</v>
      </c>
      <c r="C61" s="100">
        <v>155</v>
      </c>
      <c r="D61" s="115">
        <v>14.23</v>
      </c>
      <c r="E61" s="98">
        <v>2205.65</v>
      </c>
      <c r="F61" s="101" t="s">
        <v>12</v>
      </c>
    </row>
    <row r="62" spans="2:6" ht="12.5">
      <c r="B62" s="114">
        <v>45407.550266203703</v>
      </c>
      <c r="C62" s="100">
        <v>500</v>
      </c>
      <c r="D62" s="115">
        <v>14.23</v>
      </c>
      <c r="E62" s="98">
        <v>7115</v>
      </c>
      <c r="F62" s="101" t="s">
        <v>12</v>
      </c>
    </row>
    <row r="63" spans="2:6" ht="12.5">
      <c r="B63" s="114">
        <v>45407.550393518519</v>
      </c>
      <c r="C63" s="100">
        <v>675</v>
      </c>
      <c r="D63" s="115">
        <v>14.22</v>
      </c>
      <c r="E63" s="98">
        <v>9598.5</v>
      </c>
      <c r="F63" s="101" t="s">
        <v>12</v>
      </c>
    </row>
    <row r="64" spans="2:6" ht="12.5">
      <c r="B64" s="114">
        <v>45407.558622685188</v>
      </c>
      <c r="C64" s="100">
        <v>295</v>
      </c>
      <c r="D64" s="115">
        <v>14.22</v>
      </c>
      <c r="E64" s="98">
        <v>4194.9000000000005</v>
      </c>
      <c r="F64" s="101" t="s">
        <v>12</v>
      </c>
    </row>
    <row r="65" spans="2:6" ht="12.5">
      <c r="B65" s="114">
        <v>45407.558622685188</v>
      </c>
      <c r="C65" s="100">
        <v>1205</v>
      </c>
      <c r="D65" s="115">
        <v>14.22</v>
      </c>
      <c r="E65" s="98">
        <v>17135.100000000002</v>
      </c>
      <c r="F65" s="101" t="s">
        <v>12</v>
      </c>
    </row>
    <row r="66" spans="2:6" ht="12.5">
      <c r="B66" s="114">
        <v>45407.560983796298</v>
      </c>
      <c r="C66" s="100">
        <v>398</v>
      </c>
      <c r="D66" s="115">
        <v>14.21</v>
      </c>
      <c r="E66" s="98">
        <v>5655.58</v>
      </c>
      <c r="F66" s="101" t="s">
        <v>12</v>
      </c>
    </row>
    <row r="67" spans="2:6" ht="12.5">
      <c r="B67" s="114">
        <v>45407.560983796298</v>
      </c>
      <c r="C67" s="100">
        <v>385</v>
      </c>
      <c r="D67" s="115">
        <v>14.21</v>
      </c>
      <c r="E67" s="98">
        <v>5470.85</v>
      </c>
      <c r="F67" s="101" t="s">
        <v>12</v>
      </c>
    </row>
    <row r="68" spans="2:6" ht="12.5">
      <c r="B68" s="114">
        <v>45407.581643518519</v>
      </c>
      <c r="C68" s="100">
        <v>676</v>
      </c>
      <c r="D68" s="115">
        <v>14.25</v>
      </c>
      <c r="E68" s="98">
        <v>9633</v>
      </c>
      <c r="F68" s="101" t="s">
        <v>12</v>
      </c>
    </row>
    <row r="69" spans="2:6" ht="12.5">
      <c r="B69" s="114">
        <v>45407.582997685182</v>
      </c>
      <c r="C69" s="100">
        <v>319</v>
      </c>
      <c r="D69" s="115">
        <v>14.23</v>
      </c>
      <c r="E69" s="98">
        <v>4539.37</v>
      </c>
      <c r="F69" s="101" t="s">
        <v>12</v>
      </c>
    </row>
    <row r="70" spans="2:6" ht="12.5">
      <c r="B70" s="114">
        <v>45407.582997685182</v>
      </c>
      <c r="C70" s="100">
        <v>450</v>
      </c>
      <c r="D70" s="115">
        <v>14.23</v>
      </c>
      <c r="E70" s="98">
        <v>6403.5</v>
      </c>
      <c r="F70" s="101" t="s">
        <v>12</v>
      </c>
    </row>
    <row r="71" spans="2:6" ht="12.5">
      <c r="B71" s="114">
        <v>45407.589849537035</v>
      </c>
      <c r="C71" s="100">
        <v>200</v>
      </c>
      <c r="D71" s="115">
        <v>14.22</v>
      </c>
      <c r="E71" s="98">
        <v>2844</v>
      </c>
      <c r="F71" s="101" t="s">
        <v>12</v>
      </c>
    </row>
    <row r="72" spans="2:6" ht="12.5">
      <c r="B72" s="114">
        <v>45407.593460648146</v>
      </c>
      <c r="C72" s="100">
        <v>432</v>
      </c>
      <c r="D72" s="115">
        <v>14.22</v>
      </c>
      <c r="E72" s="98">
        <v>6143.04</v>
      </c>
      <c r="F72" s="101" t="s">
        <v>12</v>
      </c>
    </row>
    <row r="73" spans="2:6" ht="12.5">
      <c r="B73" s="114">
        <v>45407.596412037034</v>
      </c>
      <c r="C73" s="100">
        <v>729</v>
      </c>
      <c r="D73" s="115">
        <v>14.21</v>
      </c>
      <c r="E73" s="98">
        <v>10359.09</v>
      </c>
      <c r="F73" s="101" t="s">
        <v>12</v>
      </c>
    </row>
    <row r="74" spans="2:6" ht="12.5">
      <c r="B74" s="114">
        <v>45407.596412037034</v>
      </c>
      <c r="C74" s="100">
        <v>5</v>
      </c>
      <c r="D74" s="115">
        <v>14.21</v>
      </c>
      <c r="E74" s="98">
        <v>71.050000000000011</v>
      </c>
      <c r="F74" s="101" t="s">
        <v>12</v>
      </c>
    </row>
    <row r="75" spans="2:6" ht="12.5">
      <c r="B75" s="114">
        <v>45407.596412037034</v>
      </c>
      <c r="C75" s="100">
        <v>654</v>
      </c>
      <c r="D75" s="115">
        <v>14.21</v>
      </c>
      <c r="E75" s="98">
        <v>9293.34</v>
      </c>
      <c r="F75" s="101" t="s">
        <v>12</v>
      </c>
    </row>
    <row r="76" spans="2:6" ht="12.5">
      <c r="B76" s="114">
        <v>45407.60429398148</v>
      </c>
      <c r="C76" s="100">
        <v>634</v>
      </c>
      <c r="D76" s="115">
        <v>14.2</v>
      </c>
      <c r="E76" s="98">
        <v>9002.7999999999993</v>
      </c>
      <c r="F76" s="101" t="s">
        <v>12</v>
      </c>
    </row>
    <row r="77" spans="2:6" ht="12.5">
      <c r="B77" s="114">
        <v>45407.60560185185</v>
      </c>
      <c r="C77" s="100">
        <v>227</v>
      </c>
      <c r="D77" s="115">
        <v>14.19</v>
      </c>
      <c r="E77" s="98">
        <v>3221.13</v>
      </c>
      <c r="F77" s="101" t="s">
        <v>12</v>
      </c>
    </row>
    <row r="78" spans="2:6" ht="12.5">
      <c r="B78" s="114">
        <v>45407.60560185185</v>
      </c>
      <c r="C78" s="100">
        <v>552</v>
      </c>
      <c r="D78" s="115">
        <v>14.19</v>
      </c>
      <c r="E78" s="98">
        <v>7832.88</v>
      </c>
      <c r="F78" s="101" t="s">
        <v>12</v>
      </c>
    </row>
    <row r="79" spans="2:6" ht="12.5">
      <c r="B79" s="114">
        <v>45407.612962962965</v>
      </c>
      <c r="C79" s="100">
        <v>664</v>
      </c>
      <c r="D79" s="115">
        <v>14.14</v>
      </c>
      <c r="E79" s="98">
        <v>9388.9600000000009</v>
      </c>
      <c r="F79" s="101" t="s">
        <v>12</v>
      </c>
    </row>
    <row r="80" spans="2:6" ht="12.5">
      <c r="B80" s="114">
        <v>45407.612962962965</v>
      </c>
      <c r="C80" s="100">
        <v>631</v>
      </c>
      <c r="D80" s="115">
        <v>14.14</v>
      </c>
      <c r="E80" s="98">
        <v>8922.34</v>
      </c>
      <c r="F80" s="101" t="s">
        <v>12</v>
      </c>
    </row>
    <row r="81" spans="2:6" ht="12.5">
      <c r="B81" s="114">
        <v>45407.61614583333</v>
      </c>
      <c r="C81" s="100">
        <v>580</v>
      </c>
      <c r="D81" s="115">
        <v>14.12</v>
      </c>
      <c r="E81" s="98">
        <v>8189.5999999999995</v>
      </c>
      <c r="F81" s="101" t="s">
        <v>12</v>
      </c>
    </row>
    <row r="82" spans="2:6" ht="12.5">
      <c r="B82" s="114">
        <v>45407.61614583333</v>
      </c>
      <c r="C82" s="100">
        <v>66</v>
      </c>
      <c r="D82" s="115">
        <v>14.12</v>
      </c>
      <c r="E82" s="98">
        <v>931.92</v>
      </c>
      <c r="F82" s="101" t="s">
        <v>12</v>
      </c>
    </row>
    <row r="83" spans="2:6" ht="12.5">
      <c r="B83" s="114">
        <v>45407.623194444444</v>
      </c>
      <c r="C83" s="100">
        <v>731</v>
      </c>
      <c r="D83" s="115">
        <v>14.11</v>
      </c>
      <c r="E83" s="98">
        <v>10314.41</v>
      </c>
      <c r="F83" s="101" t="s">
        <v>12</v>
      </c>
    </row>
    <row r="84" spans="2:6" ht="12.5">
      <c r="B84" s="114">
        <v>45407.626342592594</v>
      </c>
      <c r="C84" s="100">
        <v>737</v>
      </c>
      <c r="D84" s="115">
        <v>14.11</v>
      </c>
      <c r="E84" s="98">
        <v>10399.07</v>
      </c>
      <c r="F84" s="101" t="s">
        <v>12</v>
      </c>
    </row>
    <row r="85" spans="2:6" ht="12.5">
      <c r="B85" s="114">
        <v>45407.634375000001</v>
      </c>
      <c r="C85" s="100">
        <v>761</v>
      </c>
      <c r="D85" s="115">
        <v>14.08</v>
      </c>
      <c r="E85" s="98">
        <v>10714.88</v>
      </c>
      <c r="F85" s="101" t="s">
        <v>12</v>
      </c>
    </row>
    <row r="86" spans="2:6" ht="12.5">
      <c r="B86" s="114">
        <v>45407.635925925926</v>
      </c>
      <c r="C86" s="100">
        <v>636</v>
      </c>
      <c r="D86" s="115">
        <v>14.08</v>
      </c>
      <c r="E86" s="98">
        <v>8954.8799999999992</v>
      </c>
      <c r="F86" s="101" t="s">
        <v>12</v>
      </c>
    </row>
    <row r="87" spans="2:6" ht="12.5">
      <c r="B87" s="114">
        <v>45407.645567129628</v>
      </c>
      <c r="C87" s="100">
        <v>246</v>
      </c>
      <c r="D87" s="115">
        <v>14.1</v>
      </c>
      <c r="E87" s="98">
        <v>3468.6</v>
      </c>
      <c r="F87" s="101" t="s">
        <v>12</v>
      </c>
    </row>
    <row r="88" spans="2:6" ht="12.5">
      <c r="B88" s="114">
        <v>45407.645567129628</v>
      </c>
      <c r="C88" s="100">
        <v>512</v>
      </c>
      <c r="D88" s="115">
        <v>14.1</v>
      </c>
      <c r="E88" s="98">
        <v>7219.2</v>
      </c>
      <c r="F88" s="101" t="s">
        <v>12</v>
      </c>
    </row>
    <row r="89" spans="2:6" ht="12.5">
      <c r="B89" s="114">
        <v>45407.646493055552</v>
      </c>
      <c r="C89" s="100">
        <v>633</v>
      </c>
      <c r="D89" s="115">
        <v>14.1</v>
      </c>
      <c r="E89" s="98">
        <v>8925.2999999999993</v>
      </c>
      <c r="F89" s="101" t="s">
        <v>12</v>
      </c>
    </row>
    <row r="90" spans="2:6" ht="12.5">
      <c r="B90" s="114">
        <v>45407.648414351854</v>
      </c>
      <c r="C90" s="100">
        <v>757</v>
      </c>
      <c r="D90" s="115">
        <v>14.1</v>
      </c>
      <c r="E90" s="98">
        <v>10673.699999999999</v>
      </c>
      <c r="F90" s="101" t="s">
        <v>12</v>
      </c>
    </row>
    <row r="91" spans="2:6" ht="12.5">
      <c r="B91" s="114">
        <v>45407.655474537038</v>
      </c>
      <c r="C91" s="100">
        <v>738</v>
      </c>
      <c r="D91" s="115">
        <v>14.08</v>
      </c>
      <c r="E91" s="98">
        <v>10391.040000000001</v>
      </c>
      <c r="F91" s="101" t="s">
        <v>12</v>
      </c>
    </row>
    <row r="92" spans="2:6" ht="12.5">
      <c r="B92" s="114">
        <v>45407.661678240744</v>
      </c>
      <c r="C92" s="100">
        <v>719</v>
      </c>
      <c r="D92" s="115">
        <v>14.06</v>
      </c>
      <c r="E92" s="98">
        <v>10109.140000000001</v>
      </c>
      <c r="F92" s="101" t="s">
        <v>12</v>
      </c>
    </row>
    <row r="93" spans="2:6" ht="12.5">
      <c r="B93" s="114">
        <v>45407.661678240744</v>
      </c>
      <c r="C93" s="100">
        <v>55</v>
      </c>
      <c r="D93" s="115">
        <v>14.06</v>
      </c>
      <c r="E93" s="98">
        <v>773.30000000000007</v>
      </c>
      <c r="F93" s="101" t="s">
        <v>12</v>
      </c>
    </row>
    <row r="94" spans="2:6" ht="12.5">
      <c r="B94" s="114">
        <v>45407.675312500003</v>
      </c>
      <c r="C94" s="100">
        <v>117</v>
      </c>
      <c r="D94" s="115">
        <v>14.1</v>
      </c>
      <c r="E94" s="98">
        <v>1649.7</v>
      </c>
      <c r="F94" s="101" t="s">
        <v>12</v>
      </c>
    </row>
    <row r="95" spans="2:6" ht="12.5">
      <c r="B95" s="114">
        <v>45407.675312500003</v>
      </c>
      <c r="C95" s="100">
        <v>606</v>
      </c>
      <c r="D95" s="115">
        <v>14.1</v>
      </c>
      <c r="E95" s="98">
        <v>8544.6</v>
      </c>
      <c r="F95" s="101" t="s">
        <v>12</v>
      </c>
    </row>
    <row r="96" spans="2:6" ht="12.5">
      <c r="B96" s="114">
        <v>45407.679768518516</v>
      </c>
      <c r="C96" s="100">
        <v>500</v>
      </c>
      <c r="D96" s="115">
        <v>14.11</v>
      </c>
      <c r="E96" s="98">
        <v>7055</v>
      </c>
      <c r="F96" s="101" t="s">
        <v>12</v>
      </c>
    </row>
    <row r="97" spans="2:6" ht="12.5">
      <c r="B97" s="114">
        <v>45407.680486111109</v>
      </c>
      <c r="C97" s="100">
        <v>709</v>
      </c>
      <c r="D97" s="115">
        <v>14.11</v>
      </c>
      <c r="E97" s="98">
        <v>10003.99</v>
      </c>
      <c r="F97" s="101" t="s">
        <v>12</v>
      </c>
    </row>
    <row r="98" spans="2:6" ht="12.5">
      <c r="B98" s="114">
        <v>45407.680486111109</v>
      </c>
      <c r="C98" s="100">
        <v>68</v>
      </c>
      <c r="D98" s="115">
        <v>14.11</v>
      </c>
      <c r="E98" s="98">
        <v>959.48</v>
      </c>
      <c r="F98" s="101" t="s">
        <v>12</v>
      </c>
    </row>
    <row r="99" spans="2:6" ht="12.5">
      <c r="B99" s="114">
        <v>45407.689166666663</v>
      </c>
      <c r="C99" s="100">
        <v>391</v>
      </c>
      <c r="D99" s="115">
        <v>14.13</v>
      </c>
      <c r="E99" s="98">
        <v>5524.83</v>
      </c>
      <c r="F99" s="101" t="s">
        <v>12</v>
      </c>
    </row>
    <row r="100" spans="2:6" ht="12.5">
      <c r="B100" s="114">
        <v>45407.689166666663</v>
      </c>
      <c r="C100" s="100">
        <v>241</v>
      </c>
      <c r="D100" s="115">
        <v>14.13</v>
      </c>
      <c r="E100" s="98">
        <v>3405.3300000000004</v>
      </c>
      <c r="F100" s="101" t="s">
        <v>12</v>
      </c>
    </row>
    <row r="101" spans="2:6" ht="12.5">
      <c r="B101" s="114">
        <v>45407.689675925925</v>
      </c>
      <c r="C101" s="100">
        <v>258</v>
      </c>
      <c r="D101" s="115">
        <v>14.12</v>
      </c>
      <c r="E101" s="98">
        <v>3642.9599999999996</v>
      </c>
      <c r="F101" s="101" t="s">
        <v>12</v>
      </c>
    </row>
    <row r="102" spans="2:6" ht="12.5">
      <c r="B102" s="114">
        <v>45407.689675925925</v>
      </c>
      <c r="C102" s="100">
        <v>383</v>
      </c>
      <c r="D102" s="115">
        <v>14.12</v>
      </c>
      <c r="E102" s="98">
        <v>5407.96</v>
      </c>
      <c r="F102" s="101" t="s">
        <v>12</v>
      </c>
    </row>
    <row r="103" spans="2:6" ht="12.5">
      <c r="B103" s="114">
        <v>45407.698761574073</v>
      </c>
      <c r="C103" s="100">
        <v>778</v>
      </c>
      <c r="D103" s="115">
        <v>14.12</v>
      </c>
      <c r="E103" s="98">
        <v>10985.359999999999</v>
      </c>
      <c r="F103" s="101" t="s">
        <v>12</v>
      </c>
    </row>
    <row r="104" spans="2:6" ht="12.5">
      <c r="B104" s="114">
        <v>45407.706469907411</v>
      </c>
      <c r="C104" s="100">
        <v>423</v>
      </c>
      <c r="D104" s="115">
        <v>14.11</v>
      </c>
      <c r="E104" s="98">
        <v>5968.53</v>
      </c>
      <c r="F104" s="101" t="s">
        <v>12</v>
      </c>
    </row>
    <row r="105" spans="2:6" ht="12.5">
      <c r="B105" s="114">
        <v>45407.706469907411</v>
      </c>
      <c r="C105" s="100">
        <v>336</v>
      </c>
      <c r="D105" s="115">
        <v>14.11</v>
      </c>
      <c r="E105" s="98">
        <v>4740.96</v>
      </c>
      <c r="F105" s="101" t="s">
        <v>12</v>
      </c>
    </row>
    <row r="106" spans="2:6" ht="12.5">
      <c r="B106" s="114">
        <v>45407.708553240744</v>
      </c>
      <c r="C106" s="100">
        <v>652</v>
      </c>
      <c r="D106" s="115">
        <v>14.1</v>
      </c>
      <c r="E106" s="98">
        <v>9193.1999999999989</v>
      </c>
      <c r="F106" s="101" t="s">
        <v>12</v>
      </c>
    </row>
    <row r="107" spans="2:6" ht="12.5">
      <c r="B107" s="114">
        <v>45407.719641203701</v>
      </c>
      <c r="C107" s="100">
        <v>542</v>
      </c>
      <c r="D107" s="115">
        <v>14.09</v>
      </c>
      <c r="E107" s="98">
        <v>7636.78</v>
      </c>
      <c r="F107" s="101" t="s">
        <v>12</v>
      </c>
    </row>
    <row r="108" spans="2:6" ht="12.5">
      <c r="B108" s="114">
        <v>45407.719641203701</v>
      </c>
      <c r="C108" s="100">
        <v>700</v>
      </c>
      <c r="D108" s="115">
        <v>14.09</v>
      </c>
      <c r="E108" s="98">
        <v>9863</v>
      </c>
      <c r="F108" s="101" t="s">
        <v>12</v>
      </c>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BAC73-8ADE-4D63-9D3D-1B859A1EB4DD}">
  <sheetPr codeName="Sheet6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45406</v>
      </c>
      <c r="C15" s="83">
        <f>SUMIF(F20:F5000,F15,C20:C5000)</f>
        <v>26350</v>
      </c>
      <c r="D15" s="84">
        <f>E15/C15</f>
        <v>14.371802656546496</v>
      </c>
      <c r="E15" s="84">
        <f>SUMIF(F20:F5000,F15,E20:E5000)</f>
        <v>378697.00000000017</v>
      </c>
      <c r="F15" s="85" t="s">
        <v>12</v>
      </c>
    </row>
    <row r="16" spans="2:10">
      <c r="B16" s="82">
        <v>45406</v>
      </c>
      <c r="C16" s="83">
        <f>SUMIF(F20:F5001,F16,C20:C5001)</f>
        <v>0</v>
      </c>
      <c r="D16" s="84">
        <v>0</v>
      </c>
      <c r="E16" s="84">
        <f>SUMIF(F20:F5001,F16,E20:E5001)</f>
        <v>0</v>
      </c>
      <c r="F16" s="85" t="s">
        <v>22</v>
      </c>
    </row>
    <row r="17" spans="2:12" ht="12.5">
      <c r="B17" s="82">
        <v>45406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45406.381921296299</v>
      </c>
      <c r="C20" s="100">
        <v>100</v>
      </c>
      <c r="D20" s="115">
        <v>14.42</v>
      </c>
      <c r="E20" s="98">
        <v>1442</v>
      </c>
      <c r="F20" s="101" t="s">
        <v>12</v>
      </c>
      <c r="G20" s="116"/>
      <c r="H20" s="113"/>
      <c r="I20" s="113"/>
      <c r="J20" s="113"/>
      <c r="K20" s="113"/>
    </row>
    <row r="21" spans="2:12" ht="12.5">
      <c r="B21" s="114">
        <v>45406.381921296299</v>
      </c>
      <c r="C21" s="100">
        <v>590</v>
      </c>
      <c r="D21" s="115">
        <v>14.42</v>
      </c>
      <c r="E21" s="98">
        <v>8507.7999999999993</v>
      </c>
      <c r="F21" s="94" t="s">
        <v>12</v>
      </c>
    </row>
    <row r="22" spans="2:12" ht="12.5">
      <c r="B22" s="114">
        <v>45406.398611111108</v>
      </c>
      <c r="C22" s="100">
        <v>800</v>
      </c>
      <c r="D22" s="115">
        <v>14.41</v>
      </c>
      <c r="E22" s="98">
        <v>11528</v>
      </c>
      <c r="F22" s="94" t="s">
        <v>12</v>
      </c>
    </row>
    <row r="23" spans="2:12" ht="12.5">
      <c r="B23" s="114">
        <v>45406.402685185189</v>
      </c>
      <c r="C23" s="100">
        <v>170</v>
      </c>
      <c r="D23" s="115">
        <v>14.4</v>
      </c>
      <c r="E23" s="98">
        <v>2448</v>
      </c>
      <c r="F23" s="101" t="s">
        <v>12</v>
      </c>
    </row>
    <row r="24" spans="2:12" ht="12.5">
      <c r="B24" s="114">
        <v>45406.404513888891</v>
      </c>
      <c r="C24" s="100">
        <v>512</v>
      </c>
      <c r="D24" s="115">
        <v>14.4</v>
      </c>
      <c r="E24" s="98">
        <v>7372.8</v>
      </c>
      <c r="F24" s="101" t="s">
        <v>12</v>
      </c>
    </row>
    <row r="25" spans="2:12" ht="12.5">
      <c r="B25" s="114">
        <v>45406.419571759259</v>
      </c>
      <c r="C25" s="100">
        <v>710</v>
      </c>
      <c r="D25" s="115">
        <v>14.41</v>
      </c>
      <c r="E25" s="98">
        <v>10231.1</v>
      </c>
      <c r="F25" s="101" t="s">
        <v>12</v>
      </c>
    </row>
    <row r="26" spans="2:12" ht="12.5">
      <c r="B26" s="114">
        <v>45406.430555555555</v>
      </c>
      <c r="C26" s="100">
        <v>205</v>
      </c>
      <c r="D26" s="115">
        <v>14.4</v>
      </c>
      <c r="E26" s="98">
        <v>2952</v>
      </c>
      <c r="F26" s="101" t="s">
        <v>12</v>
      </c>
    </row>
    <row r="27" spans="2:12" ht="12.5">
      <c r="B27" s="114">
        <v>45406.430555555555</v>
      </c>
      <c r="C27" s="100">
        <v>611</v>
      </c>
      <c r="D27" s="115">
        <v>14.4</v>
      </c>
      <c r="E27" s="98">
        <v>8798.4</v>
      </c>
      <c r="F27" s="101" t="s">
        <v>12</v>
      </c>
    </row>
    <row r="28" spans="2:12" ht="12.5">
      <c r="B28" s="114">
        <v>45406.434791666667</v>
      </c>
      <c r="C28" s="100">
        <v>822</v>
      </c>
      <c r="D28" s="115">
        <v>14.46</v>
      </c>
      <c r="E28" s="98">
        <v>11886.12</v>
      </c>
      <c r="F28" s="101" t="s">
        <v>12</v>
      </c>
    </row>
    <row r="29" spans="2:12" ht="12.5">
      <c r="B29" s="114">
        <v>45406.434791666667</v>
      </c>
      <c r="C29" s="100">
        <v>804</v>
      </c>
      <c r="D29" s="115">
        <v>14.46</v>
      </c>
      <c r="E29" s="98">
        <v>11625.84</v>
      </c>
      <c r="F29" s="101" t="s">
        <v>12</v>
      </c>
    </row>
    <row r="30" spans="2:12" ht="12.5">
      <c r="B30" s="114">
        <v>45406.438680555555</v>
      </c>
      <c r="C30" s="100">
        <v>757</v>
      </c>
      <c r="D30" s="115">
        <v>14.47</v>
      </c>
      <c r="E30" s="98">
        <v>10953.79</v>
      </c>
      <c r="F30" s="101" t="s">
        <v>12</v>
      </c>
    </row>
    <row r="31" spans="2:12" ht="12.5">
      <c r="B31" s="114">
        <v>45406.439687500002</v>
      </c>
      <c r="C31" s="100">
        <v>718</v>
      </c>
      <c r="D31" s="115">
        <v>14.46</v>
      </c>
      <c r="E31" s="98">
        <v>10382.280000000001</v>
      </c>
      <c r="F31" s="101" t="s">
        <v>12</v>
      </c>
    </row>
    <row r="32" spans="2:12" ht="12.5">
      <c r="B32" s="114">
        <v>45406.454004629632</v>
      </c>
      <c r="C32" s="100">
        <v>197</v>
      </c>
      <c r="D32" s="115">
        <v>14.47</v>
      </c>
      <c r="E32" s="98">
        <v>2850.59</v>
      </c>
      <c r="F32" s="101" t="s">
        <v>12</v>
      </c>
    </row>
    <row r="33" spans="2:6" ht="12.5">
      <c r="B33" s="114">
        <v>45406.454004629632</v>
      </c>
      <c r="C33" s="100">
        <v>544</v>
      </c>
      <c r="D33" s="115">
        <v>14.47</v>
      </c>
      <c r="E33" s="98">
        <v>7871.68</v>
      </c>
      <c r="F33" s="101" t="s">
        <v>12</v>
      </c>
    </row>
    <row r="34" spans="2:6" ht="12.5">
      <c r="B34" s="114">
        <v>45406.472928240742</v>
      </c>
      <c r="C34" s="100">
        <v>276</v>
      </c>
      <c r="D34" s="115">
        <v>14.45</v>
      </c>
      <c r="E34" s="98">
        <v>3988.2</v>
      </c>
      <c r="F34" s="101" t="s">
        <v>12</v>
      </c>
    </row>
    <row r="35" spans="2:6" ht="12.5">
      <c r="B35" s="114">
        <v>45406.487337962964</v>
      </c>
      <c r="C35" s="100">
        <v>782</v>
      </c>
      <c r="D35" s="115">
        <v>14.47</v>
      </c>
      <c r="E35" s="98">
        <v>11315.54</v>
      </c>
      <c r="F35" s="101" t="s">
        <v>12</v>
      </c>
    </row>
    <row r="36" spans="2:6" ht="12.5">
      <c r="B36" s="114">
        <v>45406.541666666664</v>
      </c>
      <c r="C36" s="100">
        <v>752</v>
      </c>
      <c r="D36" s="115">
        <v>14.44</v>
      </c>
      <c r="E36" s="98">
        <v>10858.88</v>
      </c>
      <c r="F36" s="101" t="s">
        <v>12</v>
      </c>
    </row>
    <row r="37" spans="2:6" ht="12.5">
      <c r="B37" s="114">
        <v>45406.573206018518</v>
      </c>
      <c r="C37" s="100">
        <v>320</v>
      </c>
      <c r="D37" s="115">
        <v>14.4</v>
      </c>
      <c r="E37" s="98">
        <v>4608</v>
      </c>
      <c r="F37" s="101" t="s">
        <v>12</v>
      </c>
    </row>
    <row r="38" spans="2:6" ht="12.5">
      <c r="B38" s="114">
        <v>45406.573206018518</v>
      </c>
      <c r="C38" s="100">
        <v>465</v>
      </c>
      <c r="D38" s="115">
        <v>14.4</v>
      </c>
      <c r="E38" s="98">
        <v>6696</v>
      </c>
      <c r="F38" s="101" t="s">
        <v>12</v>
      </c>
    </row>
    <row r="39" spans="2:6" ht="12.5">
      <c r="B39" s="114">
        <v>45406.609039351853</v>
      </c>
      <c r="C39" s="100">
        <v>664</v>
      </c>
      <c r="D39" s="115">
        <v>14.38</v>
      </c>
      <c r="E39" s="98">
        <v>9548.32</v>
      </c>
      <c r="F39" s="101" t="s">
        <v>12</v>
      </c>
    </row>
    <row r="40" spans="2:6" ht="12.5">
      <c r="B40" s="114">
        <v>45406.637430555558</v>
      </c>
      <c r="C40" s="100">
        <v>666</v>
      </c>
      <c r="D40" s="115">
        <v>14.39</v>
      </c>
      <c r="E40" s="98">
        <v>9583.74</v>
      </c>
      <c r="F40" s="101" t="s">
        <v>12</v>
      </c>
    </row>
    <row r="41" spans="2:6" ht="12.5">
      <c r="B41" s="114">
        <v>45406.63925925926</v>
      </c>
      <c r="C41" s="100">
        <v>582</v>
      </c>
      <c r="D41" s="115">
        <v>14.39</v>
      </c>
      <c r="E41" s="98">
        <v>8374.98</v>
      </c>
      <c r="F41" s="101" t="s">
        <v>12</v>
      </c>
    </row>
    <row r="42" spans="2:6" ht="12.5">
      <c r="B42" s="114">
        <v>45406.639270833337</v>
      </c>
      <c r="C42" s="100">
        <v>88</v>
      </c>
      <c r="D42" s="115">
        <v>14.39</v>
      </c>
      <c r="E42" s="98">
        <v>1266.3200000000002</v>
      </c>
      <c r="F42" s="101" t="s">
        <v>12</v>
      </c>
    </row>
    <row r="43" spans="2:6" ht="12.5">
      <c r="B43" s="114">
        <v>45406.645844907405</v>
      </c>
      <c r="C43" s="100">
        <v>812</v>
      </c>
      <c r="D43" s="115">
        <v>14.37</v>
      </c>
      <c r="E43" s="98">
        <v>11668.439999999999</v>
      </c>
      <c r="F43" s="101" t="s">
        <v>12</v>
      </c>
    </row>
    <row r="44" spans="2:6" ht="12.5">
      <c r="B44" s="114">
        <v>45406.646979166668</v>
      </c>
      <c r="C44" s="100">
        <v>761</v>
      </c>
      <c r="D44" s="115">
        <v>14.35</v>
      </c>
      <c r="E44" s="98">
        <v>10920.35</v>
      </c>
      <c r="F44" s="101" t="s">
        <v>12</v>
      </c>
    </row>
    <row r="45" spans="2:6" ht="12.5">
      <c r="B45" s="114">
        <v>45406.656053240738</v>
      </c>
      <c r="C45" s="100">
        <v>809</v>
      </c>
      <c r="D45" s="115">
        <v>14.34</v>
      </c>
      <c r="E45" s="98">
        <v>11601.06</v>
      </c>
      <c r="F45" s="101" t="s">
        <v>12</v>
      </c>
    </row>
    <row r="46" spans="2:6" ht="12.5">
      <c r="B46" s="114">
        <v>45406.656053240738</v>
      </c>
      <c r="C46" s="100">
        <v>6</v>
      </c>
      <c r="D46" s="115">
        <v>14.34</v>
      </c>
      <c r="E46" s="98">
        <v>86.039999999999992</v>
      </c>
      <c r="F46" s="101" t="s">
        <v>12</v>
      </c>
    </row>
    <row r="47" spans="2:6" ht="12.5">
      <c r="B47" s="114">
        <v>45406.656053240738</v>
      </c>
      <c r="C47" s="100">
        <v>3</v>
      </c>
      <c r="D47" s="115">
        <v>14.34</v>
      </c>
      <c r="E47" s="98">
        <v>43.019999999999996</v>
      </c>
      <c r="F47" s="101" t="s">
        <v>12</v>
      </c>
    </row>
    <row r="48" spans="2:6" ht="12.5">
      <c r="B48" s="114">
        <v>45406.656053240738</v>
      </c>
      <c r="C48" s="100">
        <v>182</v>
      </c>
      <c r="D48" s="115">
        <v>14.34</v>
      </c>
      <c r="E48" s="98">
        <v>2609.88</v>
      </c>
      <c r="F48" s="101" t="s">
        <v>12</v>
      </c>
    </row>
    <row r="49" spans="2:6" ht="12.5">
      <c r="B49" s="114">
        <v>45406.65625</v>
      </c>
      <c r="C49" s="100">
        <v>232</v>
      </c>
      <c r="D49" s="115">
        <v>14.34</v>
      </c>
      <c r="E49" s="98">
        <v>3326.88</v>
      </c>
      <c r="F49" s="101" t="s">
        <v>12</v>
      </c>
    </row>
    <row r="50" spans="2:6" ht="12.5">
      <c r="B50" s="114">
        <v>45406.65625</v>
      </c>
      <c r="C50" s="100">
        <v>384</v>
      </c>
      <c r="D50" s="115">
        <v>14.34</v>
      </c>
      <c r="E50" s="98">
        <v>5506.5599999999995</v>
      </c>
      <c r="F50" s="101" t="s">
        <v>12</v>
      </c>
    </row>
    <row r="51" spans="2:6" ht="12.5">
      <c r="B51" s="114">
        <v>45406.65625</v>
      </c>
      <c r="C51" s="100">
        <v>384</v>
      </c>
      <c r="D51" s="115">
        <v>14.34</v>
      </c>
      <c r="E51" s="98">
        <v>5506.5599999999995</v>
      </c>
      <c r="F51" s="101" t="s">
        <v>12</v>
      </c>
    </row>
    <row r="52" spans="2:6" ht="12.5">
      <c r="B52" s="114">
        <v>45406.6565162037</v>
      </c>
      <c r="C52" s="100">
        <v>201</v>
      </c>
      <c r="D52" s="115">
        <v>14.33</v>
      </c>
      <c r="E52" s="98">
        <v>2880.33</v>
      </c>
      <c r="F52" s="101" t="s">
        <v>12</v>
      </c>
    </row>
    <row r="53" spans="2:6" ht="12.5">
      <c r="B53" s="114">
        <v>45406.6565162037</v>
      </c>
      <c r="C53" s="100">
        <v>562</v>
      </c>
      <c r="D53" s="115">
        <v>14.33</v>
      </c>
      <c r="E53" s="98">
        <v>8053.46</v>
      </c>
      <c r="F53" s="101" t="s">
        <v>12</v>
      </c>
    </row>
    <row r="54" spans="2:6" ht="12.5">
      <c r="B54" s="114">
        <v>45406.666562500002</v>
      </c>
      <c r="C54" s="100">
        <v>676</v>
      </c>
      <c r="D54" s="115">
        <v>14.29</v>
      </c>
      <c r="E54" s="98">
        <v>9660.0399999999991</v>
      </c>
      <c r="F54" s="101" t="s">
        <v>12</v>
      </c>
    </row>
    <row r="55" spans="2:6" ht="12.5">
      <c r="B55" s="114">
        <v>45406.670810185184</v>
      </c>
      <c r="C55" s="100">
        <v>72</v>
      </c>
      <c r="D55" s="115">
        <v>14.3</v>
      </c>
      <c r="E55" s="98">
        <v>1029.6000000000001</v>
      </c>
      <c r="F55" s="101" t="s">
        <v>12</v>
      </c>
    </row>
    <row r="56" spans="2:6" ht="12.5">
      <c r="B56" s="114">
        <v>45406.670810185184</v>
      </c>
      <c r="C56" s="100">
        <v>490</v>
      </c>
      <c r="D56" s="115">
        <v>14.3</v>
      </c>
      <c r="E56" s="98">
        <v>7007</v>
      </c>
      <c r="F56" s="101" t="s">
        <v>12</v>
      </c>
    </row>
    <row r="57" spans="2:6" ht="12.5">
      <c r="B57" s="114">
        <v>45406.670810185184</v>
      </c>
      <c r="C57" s="100">
        <v>102</v>
      </c>
      <c r="D57" s="115">
        <v>14.3</v>
      </c>
      <c r="E57" s="98">
        <v>1458.6000000000001</v>
      </c>
      <c r="F57" s="101" t="s">
        <v>12</v>
      </c>
    </row>
    <row r="58" spans="2:6" ht="12.5">
      <c r="B58" s="114">
        <v>45406.680243055554</v>
      </c>
      <c r="C58" s="100">
        <v>147</v>
      </c>
      <c r="D58" s="115">
        <v>14.3</v>
      </c>
      <c r="E58" s="98">
        <v>2102.1</v>
      </c>
      <c r="F58" s="101" t="s">
        <v>12</v>
      </c>
    </row>
    <row r="59" spans="2:6" ht="12.5">
      <c r="B59" s="114">
        <v>45406.680243055554</v>
      </c>
      <c r="C59" s="100">
        <v>754</v>
      </c>
      <c r="D59" s="115">
        <v>14.3</v>
      </c>
      <c r="E59" s="98">
        <v>10782.2</v>
      </c>
      <c r="F59" s="101" t="s">
        <v>12</v>
      </c>
    </row>
    <row r="60" spans="2:6" ht="12.5">
      <c r="B60" s="114">
        <v>45406.680243055554</v>
      </c>
      <c r="C60" s="100">
        <v>346</v>
      </c>
      <c r="D60" s="115">
        <v>14.3</v>
      </c>
      <c r="E60" s="98">
        <v>4947.8</v>
      </c>
      <c r="F60" s="101" t="s">
        <v>12</v>
      </c>
    </row>
    <row r="61" spans="2:6" ht="12.5">
      <c r="B61" s="114">
        <v>45406.680243055554</v>
      </c>
      <c r="C61" s="100">
        <v>346</v>
      </c>
      <c r="D61" s="115">
        <v>14.3</v>
      </c>
      <c r="E61" s="98">
        <v>4947.8</v>
      </c>
      <c r="F61" s="101" t="s">
        <v>12</v>
      </c>
    </row>
    <row r="62" spans="2:6" ht="12.5">
      <c r="B62" s="114">
        <v>45406.680243055554</v>
      </c>
      <c r="C62" s="100">
        <v>719</v>
      </c>
      <c r="D62" s="115">
        <v>14.3</v>
      </c>
      <c r="E62" s="98">
        <v>10281.700000000001</v>
      </c>
      <c r="F62" s="101" t="s">
        <v>12</v>
      </c>
    </row>
    <row r="63" spans="2:6" ht="12.5">
      <c r="B63" s="114">
        <v>45406.686342592591</v>
      </c>
      <c r="C63" s="100">
        <v>499</v>
      </c>
      <c r="D63" s="115">
        <v>14.35</v>
      </c>
      <c r="E63" s="98">
        <v>7160.65</v>
      </c>
      <c r="F63" s="101" t="s">
        <v>12</v>
      </c>
    </row>
    <row r="64" spans="2:6" ht="12.5">
      <c r="B64" s="114">
        <v>45406.686342592591</v>
      </c>
      <c r="C64" s="100">
        <v>167</v>
      </c>
      <c r="D64" s="115">
        <v>14.35</v>
      </c>
      <c r="E64" s="98">
        <v>2396.4499999999998</v>
      </c>
      <c r="F64" s="101" t="s">
        <v>12</v>
      </c>
    </row>
    <row r="65" spans="2:6" ht="12.5">
      <c r="B65" s="114">
        <v>45406.6874537037</v>
      </c>
      <c r="C65" s="100">
        <v>723</v>
      </c>
      <c r="D65" s="115">
        <v>14.34</v>
      </c>
      <c r="E65" s="98">
        <v>10367.82</v>
      </c>
      <c r="F65" s="101" t="s">
        <v>12</v>
      </c>
    </row>
    <row r="66" spans="2:6" ht="12.5">
      <c r="B66" s="114">
        <v>45406.701493055552</v>
      </c>
      <c r="C66" s="100">
        <v>148</v>
      </c>
      <c r="D66" s="115">
        <v>14.33</v>
      </c>
      <c r="E66" s="98">
        <v>2120.84</v>
      </c>
      <c r="F66" s="101" t="s">
        <v>12</v>
      </c>
    </row>
    <row r="67" spans="2:6" ht="12.5">
      <c r="B67" s="114">
        <v>45406.701493055552</v>
      </c>
      <c r="C67" s="100">
        <v>136</v>
      </c>
      <c r="D67" s="115">
        <v>14.33</v>
      </c>
      <c r="E67" s="98">
        <v>1948.88</v>
      </c>
      <c r="F67" s="101" t="s">
        <v>12</v>
      </c>
    </row>
    <row r="68" spans="2:6" ht="12.5">
      <c r="B68" s="114">
        <v>45406.701493055552</v>
      </c>
      <c r="C68" s="100">
        <v>382</v>
      </c>
      <c r="D68" s="115">
        <v>14.33</v>
      </c>
      <c r="E68" s="98">
        <v>5474.06</v>
      </c>
      <c r="F68" s="101" t="s">
        <v>12</v>
      </c>
    </row>
    <row r="69" spans="2:6" ht="12.5">
      <c r="B69" s="114">
        <v>45406.708703703705</v>
      </c>
      <c r="C69" s="100">
        <v>618</v>
      </c>
      <c r="D69" s="115">
        <v>14.32</v>
      </c>
      <c r="E69" s="98">
        <v>8849.76</v>
      </c>
      <c r="F69" s="101" t="s">
        <v>12</v>
      </c>
    </row>
    <row r="70" spans="2:6" ht="12.5">
      <c r="B70" s="114">
        <v>45406.708703703705</v>
      </c>
      <c r="C70" s="100">
        <v>45</v>
      </c>
      <c r="D70" s="115">
        <v>14.32</v>
      </c>
      <c r="E70" s="98">
        <v>644.4</v>
      </c>
      <c r="F70" s="101" t="s">
        <v>12</v>
      </c>
    </row>
    <row r="71" spans="2:6" ht="12.5">
      <c r="B71" s="114">
        <v>45406.708715277775</v>
      </c>
      <c r="C71" s="100">
        <v>38</v>
      </c>
      <c r="D71" s="115">
        <v>14.3</v>
      </c>
      <c r="E71" s="98">
        <v>543.4</v>
      </c>
      <c r="F71" s="101" t="s">
        <v>12</v>
      </c>
    </row>
    <row r="72" spans="2:6" ht="12.5">
      <c r="B72" s="114">
        <v>45406.708715277775</v>
      </c>
      <c r="C72" s="100">
        <v>346</v>
      </c>
      <c r="D72" s="115">
        <v>14.3</v>
      </c>
      <c r="E72" s="98">
        <v>4947.8</v>
      </c>
      <c r="F72" s="101" t="s">
        <v>12</v>
      </c>
    </row>
    <row r="73" spans="2:6" ht="12.5">
      <c r="B73" s="114">
        <v>45406.708715277775</v>
      </c>
      <c r="C73" s="100">
        <v>199</v>
      </c>
      <c r="D73" s="115">
        <v>14.3</v>
      </c>
      <c r="E73" s="98">
        <v>2845.7000000000003</v>
      </c>
      <c r="F73" s="101" t="s">
        <v>12</v>
      </c>
    </row>
    <row r="74" spans="2:6" ht="12.5">
      <c r="B74" s="114">
        <v>45406.708865740744</v>
      </c>
      <c r="C74" s="100">
        <v>298</v>
      </c>
      <c r="D74" s="115">
        <v>14.3</v>
      </c>
      <c r="E74" s="98">
        <v>4261.4000000000005</v>
      </c>
      <c r="F74" s="101" t="s">
        <v>12</v>
      </c>
    </row>
    <row r="75" spans="2:6" ht="12.5">
      <c r="B75" s="114">
        <v>45406.708865740744</v>
      </c>
      <c r="C75" s="100">
        <v>346</v>
      </c>
      <c r="D75" s="115">
        <v>14.3</v>
      </c>
      <c r="E75" s="98">
        <v>4947.8</v>
      </c>
      <c r="F75" s="101" t="s">
        <v>12</v>
      </c>
    </row>
    <row r="76" spans="2:6" ht="12.5">
      <c r="B76" s="114">
        <v>45406.7108912037</v>
      </c>
      <c r="C76" s="100">
        <v>804</v>
      </c>
      <c r="D76" s="115">
        <v>14.32</v>
      </c>
      <c r="E76" s="98">
        <v>11513.28</v>
      </c>
      <c r="F76" s="101" t="s">
        <v>12</v>
      </c>
    </row>
    <row r="77" spans="2:6" ht="12.5">
      <c r="B77" s="114">
        <v>45406.718460648146</v>
      </c>
      <c r="C77" s="100">
        <v>752</v>
      </c>
      <c r="D77" s="115">
        <v>14.32</v>
      </c>
      <c r="E77" s="98">
        <v>10768.64</v>
      </c>
      <c r="F77" s="101" t="s">
        <v>12</v>
      </c>
    </row>
    <row r="78" spans="2:6" ht="12.5">
      <c r="B78" s="114">
        <v>45406.719849537039</v>
      </c>
      <c r="C78" s="100">
        <v>280</v>
      </c>
      <c r="D78" s="115">
        <v>14.32</v>
      </c>
      <c r="E78" s="98">
        <v>4009.6</v>
      </c>
      <c r="F78" s="101" t="s">
        <v>12</v>
      </c>
    </row>
    <row r="79" spans="2:6" ht="12.5">
      <c r="B79" s="114">
        <v>45406.719849537039</v>
      </c>
      <c r="C79" s="100">
        <v>93</v>
      </c>
      <c r="D79" s="115">
        <v>14.32</v>
      </c>
      <c r="E79" s="98">
        <v>1331.76</v>
      </c>
      <c r="F79" s="101" t="s">
        <v>12</v>
      </c>
    </row>
    <row r="80" spans="2:6" ht="12.5">
      <c r="B80" s="114">
        <v>45406.719849537039</v>
      </c>
      <c r="C80" s="100">
        <v>179</v>
      </c>
      <c r="D80" s="115">
        <v>14.32</v>
      </c>
      <c r="E80" s="98">
        <v>2563.2800000000002</v>
      </c>
      <c r="F80" s="101" t="s">
        <v>12</v>
      </c>
    </row>
    <row r="81" spans="2:6" ht="12.5">
      <c r="B81" s="114">
        <v>45406.719930555555</v>
      </c>
      <c r="C81" s="100">
        <v>174</v>
      </c>
      <c r="D81" s="115">
        <v>14.32</v>
      </c>
      <c r="E81" s="98">
        <v>2491.6799999999998</v>
      </c>
      <c r="F81" s="101" t="s">
        <v>12</v>
      </c>
    </row>
    <row r="82" spans="2:6" ht="12.5">
      <c r="B82" s="114"/>
      <c r="D82" s="115"/>
    </row>
    <row r="83" spans="2:6" ht="12.5">
      <c r="B83" s="114"/>
      <c r="D83" s="115"/>
    </row>
    <row r="84" spans="2:6" ht="12.5">
      <c r="B84" s="114"/>
      <c r="D84" s="115"/>
    </row>
    <row r="85" spans="2:6" ht="12.5">
      <c r="B85" s="114"/>
      <c r="D85" s="115"/>
    </row>
    <row r="86" spans="2:6" ht="12.5">
      <c r="B86" s="114"/>
      <c r="D86" s="115"/>
    </row>
    <row r="87" spans="2:6" ht="12.5">
      <c r="B87" s="114"/>
      <c r="D87" s="115"/>
    </row>
    <row r="88" spans="2:6" ht="12.5">
      <c r="B88" s="114"/>
      <c r="D88" s="115"/>
    </row>
    <row r="89" spans="2:6" ht="12.5">
      <c r="B89" s="114"/>
      <c r="D89" s="115"/>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E4F2-AF6A-4DF7-8C99-4DC9E17BA3E2}">
  <sheetPr codeName="Sheet6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45405</v>
      </c>
      <c r="C15" s="83">
        <f>SUMIF(F20:F5000,F15,C20:C5000)</f>
        <v>22968</v>
      </c>
      <c r="D15" s="84">
        <f>E15/C15</f>
        <v>14.461990595611283</v>
      </c>
      <c r="E15" s="84">
        <f>SUMIF(F20:F5000,F15,E20:E5000)</f>
        <v>332162.99999999994</v>
      </c>
      <c r="F15" s="85" t="s">
        <v>12</v>
      </c>
    </row>
    <row r="16" spans="2:10">
      <c r="B16" s="82">
        <v>45405</v>
      </c>
      <c r="C16" s="83">
        <f>SUMIF(F20:F5001,F16,C20:C5001)</f>
        <v>0</v>
      </c>
      <c r="D16" s="84">
        <v>0</v>
      </c>
      <c r="E16" s="84">
        <f>SUMIF(F20:F5001,F16,E20:E5001)</f>
        <v>0</v>
      </c>
      <c r="F16" s="85" t="s">
        <v>22</v>
      </c>
    </row>
    <row r="17" spans="2:12" ht="12.5">
      <c r="B17" s="82">
        <v>45405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45405.379178240742</v>
      </c>
      <c r="C20" s="100">
        <v>537</v>
      </c>
      <c r="D20" s="115">
        <v>14.46</v>
      </c>
      <c r="E20" s="98">
        <v>7765.02</v>
      </c>
      <c r="F20" s="101" t="s">
        <v>12</v>
      </c>
      <c r="G20" s="116"/>
      <c r="H20" s="113"/>
      <c r="I20" s="113"/>
      <c r="J20" s="113"/>
      <c r="K20" s="113"/>
    </row>
    <row r="21" spans="2:12" ht="12.5">
      <c r="B21" s="114">
        <v>45405.380729166667</v>
      </c>
      <c r="C21" s="100">
        <v>516</v>
      </c>
      <c r="D21" s="115">
        <v>14.52</v>
      </c>
      <c r="E21" s="98">
        <v>7492.32</v>
      </c>
      <c r="F21" s="94" t="s">
        <v>12</v>
      </c>
    </row>
    <row r="22" spans="2:12" ht="12.5">
      <c r="B22" s="114">
        <v>45405.38318287037</v>
      </c>
      <c r="C22" s="100">
        <v>553</v>
      </c>
      <c r="D22" s="115">
        <v>14.51</v>
      </c>
      <c r="E22" s="98">
        <v>8024.03</v>
      </c>
      <c r="F22" s="94" t="s">
        <v>12</v>
      </c>
    </row>
    <row r="23" spans="2:12" ht="12.5">
      <c r="B23" s="114">
        <v>45405.395740740743</v>
      </c>
      <c r="C23" s="100">
        <v>496</v>
      </c>
      <c r="D23" s="115">
        <v>14.49</v>
      </c>
      <c r="E23" s="98">
        <v>7187.04</v>
      </c>
      <c r="F23" s="101" t="s">
        <v>12</v>
      </c>
    </row>
    <row r="24" spans="2:12" ht="12.5">
      <c r="B24" s="114">
        <v>45405.395740740743</v>
      </c>
      <c r="C24" s="100">
        <v>498</v>
      </c>
      <c r="D24" s="115">
        <v>14.49</v>
      </c>
      <c r="E24" s="98">
        <v>7216.02</v>
      </c>
      <c r="F24" s="101" t="s">
        <v>12</v>
      </c>
    </row>
    <row r="25" spans="2:12" ht="12.5">
      <c r="B25" s="114">
        <v>45405.416550925926</v>
      </c>
      <c r="C25" s="100">
        <v>25</v>
      </c>
      <c r="D25" s="115">
        <v>14.52</v>
      </c>
      <c r="E25" s="98">
        <v>363</v>
      </c>
      <c r="F25" s="101" t="s">
        <v>12</v>
      </c>
    </row>
    <row r="26" spans="2:12" ht="12.5">
      <c r="B26" s="114">
        <v>45405.416550925926</v>
      </c>
      <c r="C26" s="100">
        <v>32</v>
      </c>
      <c r="D26" s="115">
        <v>14.52</v>
      </c>
      <c r="E26" s="98">
        <v>464.64</v>
      </c>
      <c r="F26" s="101" t="s">
        <v>12</v>
      </c>
    </row>
    <row r="27" spans="2:12" ht="12.5">
      <c r="B27" s="114">
        <v>45405.416550925926</v>
      </c>
      <c r="C27" s="100">
        <v>685</v>
      </c>
      <c r="D27" s="115">
        <v>14.52</v>
      </c>
      <c r="E27" s="98">
        <v>9946.1999999999989</v>
      </c>
      <c r="F27" s="101" t="s">
        <v>12</v>
      </c>
    </row>
    <row r="28" spans="2:12" ht="12.5">
      <c r="B28" s="114">
        <v>45405.416550925926</v>
      </c>
      <c r="C28" s="100">
        <v>415</v>
      </c>
      <c r="D28" s="115">
        <v>14.52</v>
      </c>
      <c r="E28" s="98">
        <v>6025.8</v>
      </c>
      <c r="F28" s="101" t="s">
        <v>12</v>
      </c>
    </row>
    <row r="29" spans="2:12" ht="12.5">
      <c r="B29" s="114">
        <v>45405.416550925926</v>
      </c>
      <c r="C29" s="100">
        <v>764</v>
      </c>
      <c r="D29" s="115">
        <v>14.52</v>
      </c>
      <c r="E29" s="98">
        <v>11093.279999999999</v>
      </c>
      <c r="F29" s="101" t="s">
        <v>12</v>
      </c>
    </row>
    <row r="30" spans="2:12" ht="12.5">
      <c r="B30" s="114">
        <v>45405.425902777781</v>
      </c>
      <c r="C30" s="100">
        <v>731</v>
      </c>
      <c r="D30" s="115">
        <v>14.39</v>
      </c>
      <c r="E30" s="98">
        <v>10519.09</v>
      </c>
      <c r="F30" s="101" t="s">
        <v>12</v>
      </c>
    </row>
    <row r="31" spans="2:12" ht="12.5">
      <c r="B31" s="114">
        <v>45405.425902777781</v>
      </c>
      <c r="C31" s="100">
        <v>269</v>
      </c>
      <c r="D31" s="115">
        <v>14.39</v>
      </c>
      <c r="E31" s="98">
        <v>3870.9100000000003</v>
      </c>
      <c r="F31" s="101" t="s">
        <v>12</v>
      </c>
    </row>
    <row r="32" spans="2:12" ht="12.5">
      <c r="B32" s="114">
        <v>45405.43068287037</v>
      </c>
      <c r="C32" s="100">
        <v>524</v>
      </c>
      <c r="D32" s="115">
        <v>14.39</v>
      </c>
      <c r="E32" s="98">
        <v>7540.3600000000006</v>
      </c>
      <c r="F32" s="101" t="s">
        <v>12</v>
      </c>
    </row>
    <row r="33" spans="2:6" ht="12.5">
      <c r="B33" s="114">
        <v>45405.436550925922</v>
      </c>
      <c r="C33" s="100">
        <v>521</v>
      </c>
      <c r="D33" s="115">
        <v>14.42</v>
      </c>
      <c r="E33" s="98">
        <v>7512.82</v>
      </c>
      <c r="F33" s="101" t="s">
        <v>12</v>
      </c>
    </row>
    <row r="34" spans="2:6" ht="12.5">
      <c r="B34" s="114">
        <v>45405.463518518518</v>
      </c>
      <c r="C34" s="100">
        <v>249</v>
      </c>
      <c r="D34" s="115">
        <v>14.42</v>
      </c>
      <c r="E34" s="98">
        <v>3590.58</v>
      </c>
      <c r="F34" s="101" t="s">
        <v>12</v>
      </c>
    </row>
    <row r="35" spans="2:6" ht="12.5">
      <c r="B35" s="114">
        <v>45405.463518518518</v>
      </c>
      <c r="C35" s="100">
        <v>248</v>
      </c>
      <c r="D35" s="115">
        <v>14.42</v>
      </c>
      <c r="E35" s="98">
        <v>3576.16</v>
      </c>
      <c r="F35" s="101" t="s">
        <v>12</v>
      </c>
    </row>
    <row r="36" spans="2:6" ht="12.5">
      <c r="B36" s="114">
        <v>45405.463518518518</v>
      </c>
      <c r="C36" s="100">
        <v>1012</v>
      </c>
      <c r="D36" s="115">
        <v>14.42</v>
      </c>
      <c r="E36" s="98">
        <v>14593.039999999999</v>
      </c>
      <c r="F36" s="101" t="s">
        <v>12</v>
      </c>
    </row>
    <row r="37" spans="2:6" ht="12.5">
      <c r="B37" s="114">
        <v>45405.484155092592</v>
      </c>
      <c r="C37" s="100">
        <v>240</v>
      </c>
      <c r="D37" s="115">
        <v>14.45</v>
      </c>
      <c r="E37" s="98">
        <v>3468</v>
      </c>
      <c r="F37" s="101" t="s">
        <v>12</v>
      </c>
    </row>
    <row r="38" spans="2:6" ht="12.5">
      <c r="B38" s="114">
        <v>45405.484155092592</v>
      </c>
      <c r="C38" s="100">
        <v>380</v>
      </c>
      <c r="D38" s="115">
        <v>14.45</v>
      </c>
      <c r="E38" s="98">
        <v>5491</v>
      </c>
      <c r="F38" s="101" t="s">
        <v>12</v>
      </c>
    </row>
    <row r="39" spans="2:6" ht="12.5">
      <c r="B39" s="114">
        <v>45405.484155092592</v>
      </c>
      <c r="C39" s="100">
        <v>380</v>
      </c>
      <c r="D39" s="115">
        <v>14.45</v>
      </c>
      <c r="E39" s="98">
        <v>5491</v>
      </c>
      <c r="F39" s="101" t="s">
        <v>12</v>
      </c>
    </row>
    <row r="40" spans="2:6" ht="12.5">
      <c r="B40" s="114">
        <v>45405.488981481481</v>
      </c>
      <c r="C40" s="100">
        <v>842</v>
      </c>
      <c r="D40" s="115">
        <v>14.46</v>
      </c>
      <c r="E40" s="98">
        <v>12175.320000000002</v>
      </c>
      <c r="F40" s="101" t="s">
        <v>12</v>
      </c>
    </row>
    <row r="41" spans="2:6" ht="12.5">
      <c r="B41" s="114">
        <v>45405.488981481481</v>
      </c>
      <c r="C41" s="100">
        <v>183</v>
      </c>
      <c r="D41" s="115">
        <v>14.46</v>
      </c>
      <c r="E41" s="98">
        <v>2646.1800000000003</v>
      </c>
      <c r="F41" s="101" t="s">
        <v>12</v>
      </c>
    </row>
    <row r="42" spans="2:6" ht="12.5">
      <c r="B42" s="114">
        <v>45405.498182870368</v>
      </c>
      <c r="C42" s="100">
        <v>534</v>
      </c>
      <c r="D42" s="115">
        <v>14.46</v>
      </c>
      <c r="E42" s="98">
        <v>7721.64</v>
      </c>
      <c r="F42" s="101" t="s">
        <v>12</v>
      </c>
    </row>
    <row r="43" spans="2:6" ht="12.5">
      <c r="B43" s="114">
        <v>45405.508981481478</v>
      </c>
      <c r="C43" s="100">
        <v>582</v>
      </c>
      <c r="D43" s="115">
        <v>14.5</v>
      </c>
      <c r="E43" s="98">
        <v>8439</v>
      </c>
      <c r="F43" s="101" t="s">
        <v>12</v>
      </c>
    </row>
    <row r="44" spans="2:6" ht="12.5">
      <c r="B44" s="114">
        <v>45405.534016203703</v>
      </c>
      <c r="C44" s="100">
        <v>10</v>
      </c>
      <c r="D44" s="115">
        <v>14.53</v>
      </c>
      <c r="E44" s="98">
        <v>145.29999999999998</v>
      </c>
      <c r="F44" s="101" t="s">
        <v>12</v>
      </c>
    </row>
    <row r="45" spans="2:6" ht="12.5">
      <c r="B45" s="114">
        <v>45405.534016203703</v>
      </c>
      <c r="C45" s="100">
        <v>937</v>
      </c>
      <c r="D45" s="115">
        <v>14.53</v>
      </c>
      <c r="E45" s="98">
        <v>13614.609999999999</v>
      </c>
      <c r="F45" s="101" t="s">
        <v>12</v>
      </c>
    </row>
    <row r="46" spans="2:6" ht="12.5">
      <c r="B46" s="114">
        <v>45405.534016203703</v>
      </c>
      <c r="C46" s="100">
        <v>184</v>
      </c>
      <c r="D46" s="115">
        <v>14.53</v>
      </c>
      <c r="E46" s="98">
        <v>2673.52</v>
      </c>
      <c r="F46" s="101" t="s">
        <v>12</v>
      </c>
    </row>
    <row r="47" spans="2:6" ht="12.5">
      <c r="B47" s="114">
        <v>45405.544722222221</v>
      </c>
      <c r="C47" s="100">
        <v>554</v>
      </c>
      <c r="D47" s="115">
        <v>14.53</v>
      </c>
      <c r="E47" s="98">
        <v>8049.62</v>
      </c>
      <c r="F47" s="101" t="s">
        <v>12</v>
      </c>
    </row>
    <row r="48" spans="2:6" ht="12.5">
      <c r="B48" s="114">
        <v>45405.558645833335</v>
      </c>
      <c r="C48" s="100">
        <v>510</v>
      </c>
      <c r="D48" s="115">
        <v>14.53</v>
      </c>
      <c r="E48" s="98">
        <v>7410.2999999999993</v>
      </c>
      <c r="F48" s="101" t="s">
        <v>12</v>
      </c>
    </row>
    <row r="49" spans="2:6" ht="12.5">
      <c r="B49" s="114">
        <v>45405.567997685182</v>
      </c>
      <c r="C49" s="100">
        <v>385</v>
      </c>
      <c r="D49" s="115">
        <v>14.5</v>
      </c>
      <c r="E49" s="98">
        <v>5582.5</v>
      </c>
      <c r="F49" s="101" t="s">
        <v>12</v>
      </c>
    </row>
    <row r="50" spans="2:6" ht="12.5">
      <c r="B50" s="114">
        <v>45405.585034722222</v>
      </c>
      <c r="C50" s="100">
        <v>2</v>
      </c>
      <c r="D50" s="115">
        <v>14.49</v>
      </c>
      <c r="E50" s="98">
        <v>28.98</v>
      </c>
      <c r="F50" s="101" t="s">
        <v>12</v>
      </c>
    </row>
    <row r="51" spans="2:6" ht="12.5">
      <c r="B51" s="114">
        <v>45405.588171296295</v>
      </c>
      <c r="C51" s="100">
        <v>161</v>
      </c>
      <c r="D51" s="115">
        <v>14.52</v>
      </c>
      <c r="E51" s="98">
        <v>2337.7199999999998</v>
      </c>
      <c r="F51" s="101" t="s">
        <v>12</v>
      </c>
    </row>
    <row r="52" spans="2:6" ht="12.5">
      <c r="B52" s="114">
        <v>45405.588171296295</v>
      </c>
      <c r="C52" s="100">
        <v>811</v>
      </c>
      <c r="D52" s="115">
        <v>14.52</v>
      </c>
      <c r="E52" s="98">
        <v>11775.72</v>
      </c>
      <c r="F52" s="101" t="s">
        <v>12</v>
      </c>
    </row>
    <row r="53" spans="2:6" ht="12.5">
      <c r="B53" s="114">
        <v>45405.603483796294</v>
      </c>
      <c r="C53" s="100">
        <v>321</v>
      </c>
      <c r="D53" s="115">
        <v>14.46</v>
      </c>
      <c r="E53" s="98">
        <v>4641.66</v>
      </c>
      <c r="F53" s="101" t="s">
        <v>12</v>
      </c>
    </row>
    <row r="54" spans="2:6" ht="12.5">
      <c r="B54" s="114">
        <v>45405.603483796294</v>
      </c>
      <c r="C54" s="100">
        <v>230</v>
      </c>
      <c r="D54" s="115">
        <v>14.46</v>
      </c>
      <c r="E54" s="98">
        <v>3325.8</v>
      </c>
      <c r="F54" s="101" t="s">
        <v>12</v>
      </c>
    </row>
    <row r="55" spans="2:6" ht="12.5">
      <c r="B55" s="114">
        <v>45405.617361111108</v>
      </c>
      <c r="C55" s="100">
        <v>498</v>
      </c>
      <c r="D55" s="115">
        <v>14.45</v>
      </c>
      <c r="E55" s="98">
        <v>7196.0999999999995</v>
      </c>
      <c r="F55" s="101" t="s">
        <v>12</v>
      </c>
    </row>
    <row r="56" spans="2:6" ht="12.5">
      <c r="B56" s="114">
        <v>45405.623101851852</v>
      </c>
      <c r="C56" s="100">
        <v>289</v>
      </c>
      <c r="D56" s="115">
        <v>14.47</v>
      </c>
      <c r="E56" s="98">
        <v>4181.83</v>
      </c>
      <c r="F56" s="101" t="s">
        <v>12</v>
      </c>
    </row>
    <row r="57" spans="2:6" ht="12.5">
      <c r="B57" s="114">
        <v>45405.623101851852</v>
      </c>
      <c r="C57" s="100">
        <v>254</v>
      </c>
      <c r="D57" s="115">
        <v>14.47</v>
      </c>
      <c r="E57" s="98">
        <v>3675.38</v>
      </c>
      <c r="F57" s="101" t="s">
        <v>12</v>
      </c>
    </row>
    <row r="58" spans="2:6" ht="12.5">
      <c r="B58" s="114">
        <v>45405.632395833331</v>
      </c>
      <c r="C58" s="100">
        <v>176</v>
      </c>
      <c r="D58" s="115">
        <v>14.4</v>
      </c>
      <c r="E58" s="98">
        <v>2534.4</v>
      </c>
      <c r="F58" s="101" t="s">
        <v>12</v>
      </c>
    </row>
    <row r="59" spans="2:6" ht="12.5">
      <c r="B59" s="114">
        <v>45405.632395833331</v>
      </c>
      <c r="C59" s="100">
        <v>347</v>
      </c>
      <c r="D59" s="115">
        <v>14.4</v>
      </c>
      <c r="E59" s="98">
        <v>4996.8</v>
      </c>
      <c r="F59" s="101" t="s">
        <v>12</v>
      </c>
    </row>
    <row r="60" spans="2:6" ht="12.5">
      <c r="B60" s="114">
        <v>45405.637662037036</v>
      </c>
      <c r="C60" s="100">
        <v>491</v>
      </c>
      <c r="D60" s="115">
        <v>14.4</v>
      </c>
      <c r="E60" s="98">
        <v>7070.4000000000005</v>
      </c>
      <c r="F60" s="101" t="s">
        <v>12</v>
      </c>
    </row>
    <row r="61" spans="2:6" ht="12.5">
      <c r="B61" s="114">
        <v>45405.646018518521</v>
      </c>
      <c r="C61" s="100">
        <v>364</v>
      </c>
      <c r="D61" s="115">
        <v>14.39</v>
      </c>
      <c r="E61" s="98">
        <v>5237.96</v>
      </c>
      <c r="F61" s="101" t="s">
        <v>12</v>
      </c>
    </row>
    <row r="62" spans="2:6" ht="12.5">
      <c r="B62" s="114">
        <v>45405.64947916667</v>
      </c>
      <c r="C62" s="100">
        <v>539</v>
      </c>
      <c r="D62" s="115">
        <v>14.39</v>
      </c>
      <c r="E62" s="98">
        <v>7756.21</v>
      </c>
      <c r="F62" s="101" t="s">
        <v>12</v>
      </c>
    </row>
    <row r="63" spans="2:6" ht="12.5">
      <c r="B63" s="114">
        <v>45405.655335648145</v>
      </c>
      <c r="C63" s="100">
        <v>541</v>
      </c>
      <c r="D63" s="115">
        <v>14.4</v>
      </c>
      <c r="E63" s="98">
        <v>7790.4000000000005</v>
      </c>
      <c r="F63" s="101" t="s">
        <v>12</v>
      </c>
    </row>
    <row r="64" spans="2:6" ht="12.5">
      <c r="B64" s="114">
        <v>45405.664479166669</v>
      </c>
      <c r="C64" s="100">
        <v>498</v>
      </c>
      <c r="D64" s="115">
        <v>14.44</v>
      </c>
      <c r="E64" s="98">
        <v>7191.12</v>
      </c>
      <c r="F64" s="101" t="s">
        <v>12</v>
      </c>
    </row>
    <row r="65" spans="2:6" ht="12.5">
      <c r="B65" s="114">
        <v>45405.677673611113</v>
      </c>
      <c r="C65" s="100">
        <v>703</v>
      </c>
      <c r="D65" s="115">
        <v>14.44</v>
      </c>
      <c r="E65" s="98">
        <v>10151.32</v>
      </c>
      <c r="F65" s="101" t="s">
        <v>12</v>
      </c>
    </row>
    <row r="66" spans="2:6" ht="12.5">
      <c r="B66" s="114">
        <v>45405.677673611113</v>
      </c>
      <c r="C66" s="100">
        <v>265</v>
      </c>
      <c r="D66" s="115">
        <v>14.44</v>
      </c>
      <c r="E66" s="98">
        <v>3826.6</v>
      </c>
      <c r="F66" s="101" t="s">
        <v>12</v>
      </c>
    </row>
    <row r="67" spans="2:6" ht="12.5">
      <c r="B67" s="114">
        <v>45405.682662037034</v>
      </c>
      <c r="C67" s="100">
        <v>52</v>
      </c>
      <c r="D67" s="115">
        <v>14.43</v>
      </c>
      <c r="E67" s="98">
        <v>750.36</v>
      </c>
      <c r="F67" s="101" t="s">
        <v>12</v>
      </c>
    </row>
    <row r="68" spans="2:6" ht="12.5">
      <c r="B68" s="114">
        <v>45405.682662037034</v>
      </c>
      <c r="C68" s="100">
        <v>462</v>
      </c>
      <c r="D68" s="115">
        <v>14.43</v>
      </c>
      <c r="E68" s="98">
        <v>6666.66</v>
      </c>
      <c r="F68" s="101" t="s">
        <v>12</v>
      </c>
    </row>
    <row r="69" spans="2:6" ht="12.5">
      <c r="B69" s="114">
        <v>45405.689837962964</v>
      </c>
      <c r="C69" s="100">
        <v>467</v>
      </c>
      <c r="D69" s="115">
        <v>14.45</v>
      </c>
      <c r="E69" s="98">
        <v>6748.15</v>
      </c>
      <c r="F69" s="101" t="s">
        <v>12</v>
      </c>
    </row>
    <row r="70" spans="2:6" ht="12.5">
      <c r="B70" s="114">
        <v>45405.692847222221</v>
      </c>
      <c r="C70" s="100">
        <v>79</v>
      </c>
      <c r="D70" s="115">
        <v>14.45</v>
      </c>
      <c r="E70" s="98">
        <v>1141.55</v>
      </c>
      <c r="F70" s="101" t="s">
        <v>12</v>
      </c>
    </row>
    <row r="71" spans="2:6" ht="12.5">
      <c r="B71" s="114">
        <v>45405.69798611111</v>
      </c>
      <c r="C71" s="100">
        <v>568</v>
      </c>
      <c r="D71" s="115">
        <v>14.47</v>
      </c>
      <c r="E71" s="98">
        <v>8218.9600000000009</v>
      </c>
      <c r="F71" s="101" t="s">
        <v>12</v>
      </c>
    </row>
    <row r="72" spans="2:6" ht="12.5">
      <c r="B72" s="114">
        <v>45405.708182870374</v>
      </c>
      <c r="C72" s="100">
        <v>543</v>
      </c>
      <c r="D72" s="115">
        <v>14.46</v>
      </c>
      <c r="E72" s="98">
        <v>7851.7800000000007</v>
      </c>
      <c r="F72" s="101" t="s">
        <v>12</v>
      </c>
    </row>
    <row r="73" spans="2:6" ht="12.5">
      <c r="B73" s="114">
        <v>45405.719826388886</v>
      </c>
      <c r="C73" s="100">
        <v>163</v>
      </c>
      <c r="D73" s="115">
        <v>14.44</v>
      </c>
      <c r="E73" s="98">
        <v>2353.7199999999998</v>
      </c>
      <c r="F73" s="101" t="s">
        <v>12</v>
      </c>
    </row>
    <row r="74" spans="2:6" ht="12.5">
      <c r="B74" s="114">
        <v>45405.719826388886</v>
      </c>
      <c r="C74" s="100">
        <v>184</v>
      </c>
      <c r="D74" s="115">
        <v>14.44</v>
      </c>
      <c r="E74" s="98">
        <v>2656.96</v>
      </c>
      <c r="F74" s="101" t="s">
        <v>12</v>
      </c>
    </row>
    <row r="75" spans="2:6" ht="12.5">
      <c r="B75" s="114">
        <v>45405.719826388886</v>
      </c>
      <c r="C75" s="100">
        <v>164</v>
      </c>
      <c r="D75" s="115">
        <v>14.44</v>
      </c>
      <c r="E75" s="98">
        <v>2368.16</v>
      </c>
      <c r="F75" s="101" t="s">
        <v>12</v>
      </c>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22C2-FB6F-49FB-A104-C1614BB36429}">
  <sheetPr codeName="Sheet6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45404</v>
      </c>
      <c r="C15" s="83">
        <f>SUMIF(F20:F5000,F15,C20:C5000)</f>
        <v>23369</v>
      </c>
      <c r="D15" s="84">
        <f>E15/C15</f>
        <v>14.545883007402965</v>
      </c>
      <c r="E15" s="84">
        <f>SUMIF(F20:F5000,F15,E20:E5000)</f>
        <v>339922.73999999987</v>
      </c>
      <c r="F15" s="85" t="s">
        <v>12</v>
      </c>
    </row>
    <row r="16" spans="2:10">
      <c r="B16" s="82">
        <v>45404</v>
      </c>
      <c r="C16" s="83">
        <f>SUMIF(F20:F5001,F16,C20:C5001)</f>
        <v>0</v>
      </c>
      <c r="D16" s="84">
        <v>0</v>
      </c>
      <c r="E16" s="84">
        <f>SUMIF(F20:F5001,F16,E20:E5001)</f>
        <v>0</v>
      </c>
      <c r="F16" s="85" t="s">
        <v>22</v>
      </c>
    </row>
    <row r="17" spans="2:12" ht="12.5">
      <c r="B17" s="82">
        <v>45404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45404.382291666669</v>
      </c>
      <c r="C20" s="100">
        <v>101</v>
      </c>
      <c r="D20" s="115">
        <v>14.61</v>
      </c>
      <c r="E20" s="98">
        <v>1475.61</v>
      </c>
      <c r="F20" s="101" t="s">
        <v>12</v>
      </c>
      <c r="G20" s="116"/>
      <c r="H20" s="113"/>
      <c r="I20" s="113"/>
      <c r="J20" s="113"/>
      <c r="K20" s="113"/>
    </row>
    <row r="21" spans="2:12" ht="12.5">
      <c r="B21" s="114">
        <v>45404.382291666669</v>
      </c>
      <c r="C21" s="100">
        <v>716</v>
      </c>
      <c r="D21" s="115">
        <v>14.61</v>
      </c>
      <c r="E21" s="98">
        <v>10460.76</v>
      </c>
      <c r="F21" s="94" t="s">
        <v>12</v>
      </c>
    </row>
    <row r="22" spans="2:12" ht="12.5">
      <c r="B22" s="114">
        <v>45404.382291666669</v>
      </c>
      <c r="C22" s="100">
        <v>716</v>
      </c>
      <c r="D22" s="115">
        <v>14.61</v>
      </c>
      <c r="E22" s="98">
        <v>10460.76</v>
      </c>
      <c r="F22" s="94" t="s">
        <v>12</v>
      </c>
    </row>
    <row r="23" spans="2:12" ht="12.5">
      <c r="B23" s="114">
        <v>45404.400821759256</v>
      </c>
      <c r="C23" s="100">
        <v>555</v>
      </c>
      <c r="D23" s="115">
        <v>14.61</v>
      </c>
      <c r="E23" s="98">
        <v>8108.5499999999993</v>
      </c>
      <c r="F23" s="101" t="s">
        <v>12</v>
      </c>
    </row>
    <row r="24" spans="2:12" ht="12.5">
      <c r="B24" s="114">
        <v>45404.401006944441</v>
      </c>
      <c r="C24" s="100">
        <v>542</v>
      </c>
      <c r="D24" s="115">
        <v>14.6</v>
      </c>
      <c r="E24" s="98">
        <v>7913.2</v>
      </c>
      <c r="F24" s="101" t="s">
        <v>12</v>
      </c>
    </row>
    <row r="25" spans="2:12" ht="12.5">
      <c r="B25" s="114">
        <v>45404.401006944441</v>
      </c>
      <c r="C25" s="100">
        <v>565</v>
      </c>
      <c r="D25" s="115">
        <v>14.6</v>
      </c>
      <c r="E25" s="98">
        <v>8249</v>
      </c>
      <c r="F25" s="101" t="s">
        <v>12</v>
      </c>
    </row>
    <row r="26" spans="2:12" ht="12.5">
      <c r="B26" s="114">
        <v>45404.407372685186</v>
      </c>
      <c r="C26" s="100">
        <v>551</v>
      </c>
      <c r="D26" s="115">
        <v>14.54</v>
      </c>
      <c r="E26" s="98">
        <v>8011.54</v>
      </c>
      <c r="F26" s="101" t="s">
        <v>12</v>
      </c>
    </row>
    <row r="27" spans="2:12" ht="12.5">
      <c r="B27" s="114">
        <v>45404.413217592592</v>
      </c>
      <c r="C27" s="100">
        <v>1000</v>
      </c>
      <c r="D27" s="115">
        <v>14.52</v>
      </c>
      <c r="E27" s="98">
        <v>14520</v>
      </c>
      <c r="F27" s="101" t="s">
        <v>12</v>
      </c>
    </row>
    <row r="28" spans="2:12" ht="12.5">
      <c r="B28" s="114">
        <v>45404.417314814818</v>
      </c>
      <c r="C28" s="100">
        <v>69</v>
      </c>
      <c r="D28" s="115">
        <v>14.52</v>
      </c>
      <c r="E28" s="98">
        <v>1001.88</v>
      </c>
      <c r="F28" s="101" t="s">
        <v>12</v>
      </c>
    </row>
    <row r="29" spans="2:12" ht="12.5">
      <c r="B29" s="114">
        <v>45404.417314814818</v>
      </c>
      <c r="C29" s="100">
        <v>428</v>
      </c>
      <c r="D29" s="115">
        <v>14.52</v>
      </c>
      <c r="E29" s="98">
        <v>6214.5599999999995</v>
      </c>
      <c r="F29" s="101" t="s">
        <v>12</v>
      </c>
    </row>
    <row r="30" spans="2:12" ht="12.5">
      <c r="B30" s="114">
        <v>45404.440740740742</v>
      </c>
      <c r="C30" s="100">
        <v>1492</v>
      </c>
      <c r="D30" s="115">
        <v>14.54</v>
      </c>
      <c r="E30" s="98">
        <v>21693.68</v>
      </c>
      <c r="F30" s="101" t="s">
        <v>12</v>
      </c>
    </row>
    <row r="31" spans="2:12" ht="12.5">
      <c r="B31" s="114">
        <v>45404.462534722225</v>
      </c>
      <c r="C31" s="100">
        <v>984</v>
      </c>
      <c r="D31" s="115">
        <v>14.55</v>
      </c>
      <c r="E31" s="98">
        <v>14317.2</v>
      </c>
      <c r="F31" s="101" t="s">
        <v>12</v>
      </c>
    </row>
    <row r="32" spans="2:12" ht="12.5">
      <c r="B32" s="114">
        <v>45404.484513888892</v>
      </c>
      <c r="C32" s="100">
        <v>49</v>
      </c>
      <c r="D32" s="115">
        <v>14.55</v>
      </c>
      <c r="E32" s="98">
        <v>712.95</v>
      </c>
      <c r="F32" s="101" t="s">
        <v>12</v>
      </c>
    </row>
    <row r="33" spans="2:6" ht="12.5">
      <c r="B33" s="114">
        <v>45404.487951388888</v>
      </c>
      <c r="C33" s="100">
        <v>160</v>
      </c>
      <c r="D33" s="115">
        <v>14.55</v>
      </c>
      <c r="E33" s="98">
        <v>2328</v>
      </c>
      <c r="F33" s="101" t="s">
        <v>12</v>
      </c>
    </row>
    <row r="34" spans="2:6" ht="12.5">
      <c r="B34" s="114">
        <v>45404.488425925927</v>
      </c>
      <c r="C34" s="100">
        <v>275</v>
      </c>
      <c r="D34" s="115">
        <v>14.56</v>
      </c>
      <c r="E34" s="98">
        <v>4004</v>
      </c>
      <c r="F34" s="101" t="s">
        <v>12</v>
      </c>
    </row>
    <row r="35" spans="2:6" ht="12.5">
      <c r="B35" s="114">
        <v>45404.488425925927</v>
      </c>
      <c r="C35" s="100">
        <v>988</v>
      </c>
      <c r="D35" s="115">
        <v>14.56</v>
      </c>
      <c r="E35" s="98">
        <v>14385.28</v>
      </c>
      <c r="F35" s="101" t="s">
        <v>12</v>
      </c>
    </row>
    <row r="36" spans="2:6" ht="12.5">
      <c r="B36" s="114">
        <v>45404.499432870369</v>
      </c>
      <c r="C36" s="100">
        <v>502</v>
      </c>
      <c r="D36" s="115">
        <v>14.56</v>
      </c>
      <c r="E36" s="98">
        <v>7309.12</v>
      </c>
      <c r="F36" s="101" t="s">
        <v>12</v>
      </c>
    </row>
    <row r="37" spans="2:6" ht="12.5">
      <c r="B37" s="114">
        <v>45404.515069444446</v>
      </c>
      <c r="C37" s="100">
        <v>590</v>
      </c>
      <c r="D37" s="115">
        <v>14.61</v>
      </c>
      <c r="E37" s="98">
        <v>8619.9</v>
      </c>
      <c r="F37" s="101" t="s">
        <v>12</v>
      </c>
    </row>
    <row r="38" spans="2:6" ht="12.5">
      <c r="B38" s="114">
        <v>45404.519872685189</v>
      </c>
      <c r="C38" s="100">
        <v>476</v>
      </c>
      <c r="D38" s="115">
        <v>14.61</v>
      </c>
      <c r="E38" s="98">
        <v>6954.36</v>
      </c>
      <c r="F38" s="101" t="s">
        <v>12</v>
      </c>
    </row>
    <row r="39" spans="2:6" ht="12.5">
      <c r="B39" s="114">
        <v>45404.542187500003</v>
      </c>
      <c r="C39" s="100">
        <v>532</v>
      </c>
      <c r="D39" s="115">
        <v>14.58</v>
      </c>
      <c r="E39" s="98">
        <v>7756.56</v>
      </c>
      <c r="F39" s="101" t="s">
        <v>12</v>
      </c>
    </row>
    <row r="40" spans="2:6" ht="12.5">
      <c r="B40" s="114">
        <v>45404.554178240738</v>
      </c>
      <c r="C40" s="100">
        <v>976</v>
      </c>
      <c r="D40" s="115">
        <v>14.6</v>
      </c>
      <c r="E40" s="98">
        <v>14249.6</v>
      </c>
      <c r="F40" s="101" t="s">
        <v>12</v>
      </c>
    </row>
    <row r="41" spans="2:6" ht="12.5">
      <c r="B41" s="114">
        <v>45404.584803240738</v>
      </c>
      <c r="C41" s="100">
        <v>478</v>
      </c>
      <c r="D41" s="115">
        <v>14.58</v>
      </c>
      <c r="E41" s="98">
        <v>6969.24</v>
      </c>
      <c r="F41" s="101" t="s">
        <v>12</v>
      </c>
    </row>
    <row r="42" spans="2:6" ht="12.5">
      <c r="B42" s="114">
        <v>45404.584803240738</v>
      </c>
      <c r="C42" s="100">
        <v>513</v>
      </c>
      <c r="D42" s="115">
        <v>14.58</v>
      </c>
      <c r="E42" s="98">
        <v>7479.54</v>
      </c>
      <c r="F42" s="101" t="s">
        <v>12</v>
      </c>
    </row>
    <row r="43" spans="2:6" ht="12.5">
      <c r="B43" s="114">
        <v>45404.589456018519</v>
      </c>
      <c r="C43" s="100">
        <v>534</v>
      </c>
      <c r="D43" s="115">
        <v>14.57</v>
      </c>
      <c r="E43" s="98">
        <v>7780.38</v>
      </c>
      <c r="F43" s="101" t="s">
        <v>12</v>
      </c>
    </row>
    <row r="44" spans="2:6" ht="12.5">
      <c r="B44" s="114">
        <v>45404.605081018519</v>
      </c>
      <c r="C44" s="100">
        <v>514</v>
      </c>
      <c r="D44" s="115">
        <v>14.55</v>
      </c>
      <c r="E44" s="98">
        <v>7478.7000000000007</v>
      </c>
      <c r="F44" s="101" t="s">
        <v>12</v>
      </c>
    </row>
    <row r="45" spans="2:6" ht="12.5">
      <c r="B45" s="114">
        <v>45404.613067129627</v>
      </c>
      <c r="C45" s="100">
        <v>504</v>
      </c>
      <c r="D45" s="115">
        <v>14.53</v>
      </c>
      <c r="E45" s="98">
        <v>7323.12</v>
      </c>
      <c r="F45" s="101" t="s">
        <v>12</v>
      </c>
    </row>
    <row r="46" spans="2:6" ht="12.5">
      <c r="B46" s="114">
        <v>45404.625185185185</v>
      </c>
      <c r="C46" s="100">
        <v>559</v>
      </c>
      <c r="D46" s="115">
        <v>14.52</v>
      </c>
      <c r="E46" s="98">
        <v>8116.6799999999994</v>
      </c>
      <c r="F46" s="101" t="s">
        <v>12</v>
      </c>
    </row>
    <row r="47" spans="2:6" ht="12.5">
      <c r="B47" s="114">
        <v>45404.631261574075</v>
      </c>
      <c r="C47" s="100">
        <v>170</v>
      </c>
      <c r="D47" s="115">
        <v>14.55</v>
      </c>
      <c r="E47" s="98">
        <v>2473.5</v>
      </c>
      <c r="F47" s="101" t="s">
        <v>12</v>
      </c>
    </row>
    <row r="48" spans="2:6" ht="12.5">
      <c r="B48" s="114">
        <v>45404.631261574075</v>
      </c>
      <c r="C48" s="100">
        <v>352</v>
      </c>
      <c r="D48" s="115">
        <v>14.55</v>
      </c>
      <c r="E48" s="98">
        <v>5121.6000000000004</v>
      </c>
      <c r="F48" s="101" t="s">
        <v>12</v>
      </c>
    </row>
    <row r="49" spans="2:6" ht="12.5">
      <c r="B49" s="114">
        <v>45404.6409375</v>
      </c>
      <c r="C49" s="100">
        <v>254</v>
      </c>
      <c r="D49" s="115">
        <v>14.57</v>
      </c>
      <c r="E49" s="98">
        <v>3700.78</v>
      </c>
      <c r="F49" s="101" t="s">
        <v>12</v>
      </c>
    </row>
    <row r="50" spans="2:6" ht="12.5">
      <c r="B50" s="114">
        <v>45404.6409375</v>
      </c>
      <c r="C50" s="100">
        <v>296</v>
      </c>
      <c r="D50" s="115">
        <v>14.57</v>
      </c>
      <c r="E50" s="98">
        <v>4312.72</v>
      </c>
      <c r="F50" s="101" t="s">
        <v>12</v>
      </c>
    </row>
    <row r="51" spans="2:6" ht="12.5">
      <c r="B51" s="114">
        <v>45404.647858796299</v>
      </c>
      <c r="C51" s="100">
        <v>523</v>
      </c>
      <c r="D51" s="115">
        <v>14.52</v>
      </c>
      <c r="E51" s="98">
        <v>7593.96</v>
      </c>
      <c r="F51" s="101" t="s">
        <v>12</v>
      </c>
    </row>
    <row r="52" spans="2:6" ht="12.5">
      <c r="B52" s="114">
        <v>45404.657488425924</v>
      </c>
      <c r="C52" s="100">
        <v>161</v>
      </c>
      <c r="D52" s="115">
        <v>14.47</v>
      </c>
      <c r="E52" s="98">
        <v>2329.67</v>
      </c>
      <c r="F52" s="101" t="s">
        <v>12</v>
      </c>
    </row>
    <row r="53" spans="2:6" ht="12.5">
      <c r="B53" s="114">
        <v>45404.659398148149</v>
      </c>
      <c r="C53" s="100">
        <v>534</v>
      </c>
      <c r="D53" s="115">
        <v>14.47</v>
      </c>
      <c r="E53" s="98">
        <v>7726.9800000000005</v>
      </c>
      <c r="F53" s="101" t="s">
        <v>12</v>
      </c>
    </row>
    <row r="54" spans="2:6" ht="12.5">
      <c r="B54" s="114">
        <v>45404.660219907404</v>
      </c>
      <c r="C54" s="100">
        <v>505</v>
      </c>
      <c r="D54" s="115">
        <v>14.47</v>
      </c>
      <c r="E54" s="98">
        <v>7307.35</v>
      </c>
      <c r="F54" s="101" t="s">
        <v>12</v>
      </c>
    </row>
    <row r="55" spans="2:6" ht="12.5">
      <c r="B55" s="114">
        <v>45404.679062499999</v>
      </c>
      <c r="C55" s="100">
        <v>1024</v>
      </c>
      <c r="D55" s="115">
        <v>14.5</v>
      </c>
      <c r="E55" s="98">
        <v>14848</v>
      </c>
      <c r="F55" s="101" t="s">
        <v>12</v>
      </c>
    </row>
    <row r="56" spans="2:6" ht="12.5">
      <c r="B56" s="114">
        <v>45404.683541666665</v>
      </c>
      <c r="C56" s="100">
        <v>621</v>
      </c>
      <c r="D56" s="115">
        <v>14.53</v>
      </c>
      <c r="E56" s="98">
        <v>9023.1299999999992</v>
      </c>
      <c r="F56" s="101" t="s">
        <v>12</v>
      </c>
    </row>
    <row r="57" spans="2:6" ht="12.5">
      <c r="B57" s="114">
        <v>45404.696886574071</v>
      </c>
      <c r="C57" s="100">
        <v>27</v>
      </c>
      <c r="D57" s="115">
        <v>14.52</v>
      </c>
      <c r="E57" s="98">
        <v>392.03999999999996</v>
      </c>
      <c r="F57" s="101" t="s">
        <v>12</v>
      </c>
    </row>
    <row r="58" spans="2:6" ht="12.5">
      <c r="B58" s="114">
        <v>45404.696886574071</v>
      </c>
      <c r="C58" s="100">
        <v>523</v>
      </c>
      <c r="D58" s="115">
        <v>14.52</v>
      </c>
      <c r="E58" s="98">
        <v>7593.96</v>
      </c>
      <c r="F58" s="101" t="s">
        <v>12</v>
      </c>
    </row>
    <row r="59" spans="2:6" ht="12.5">
      <c r="B59" s="114">
        <v>45404.696886574071</v>
      </c>
      <c r="C59" s="100">
        <v>502</v>
      </c>
      <c r="D59" s="115">
        <v>14.52</v>
      </c>
      <c r="E59" s="98">
        <v>7289.04</v>
      </c>
      <c r="F59" s="101" t="s">
        <v>12</v>
      </c>
    </row>
    <row r="60" spans="2:6" ht="12.5">
      <c r="B60" s="114">
        <v>45404.707175925927</v>
      </c>
      <c r="C60" s="100">
        <v>469</v>
      </c>
      <c r="D60" s="115">
        <v>14.48</v>
      </c>
      <c r="E60" s="98">
        <v>6791.12</v>
      </c>
      <c r="F60" s="101" t="s">
        <v>12</v>
      </c>
    </row>
    <row r="61" spans="2:6" ht="12.5">
      <c r="B61" s="114">
        <v>45404.707175925927</v>
      </c>
      <c r="C61" s="100">
        <v>39</v>
      </c>
      <c r="D61" s="115">
        <v>14.48</v>
      </c>
      <c r="E61" s="98">
        <v>564.72</v>
      </c>
      <c r="F61" s="101" t="s">
        <v>12</v>
      </c>
    </row>
    <row r="62" spans="2:6" ht="12.5">
      <c r="B62" s="114">
        <v>45404.720914351848</v>
      </c>
      <c r="C62" s="100">
        <v>295</v>
      </c>
      <c r="D62" s="115">
        <v>14.48</v>
      </c>
      <c r="E62" s="98">
        <v>4271.6000000000004</v>
      </c>
      <c r="F62" s="101" t="s">
        <v>12</v>
      </c>
    </row>
    <row r="63" spans="2:6" ht="12.5">
      <c r="B63" s="114">
        <v>45404.720914351848</v>
      </c>
      <c r="C63" s="100">
        <v>161</v>
      </c>
      <c r="D63" s="115">
        <v>14.48</v>
      </c>
      <c r="E63" s="98">
        <v>2331.2800000000002</v>
      </c>
      <c r="F63" s="101" t="s">
        <v>12</v>
      </c>
    </row>
    <row r="64" spans="2:6" ht="12.5">
      <c r="B64" s="114">
        <v>45404.720914351848</v>
      </c>
      <c r="C64" s="100">
        <v>165</v>
      </c>
      <c r="D64" s="115">
        <v>14.48</v>
      </c>
      <c r="E64" s="98">
        <v>2389.2000000000003</v>
      </c>
      <c r="F64" s="101" t="s">
        <v>12</v>
      </c>
    </row>
    <row r="65" spans="2:6" ht="12.5">
      <c r="B65" s="114">
        <v>45404.720914351848</v>
      </c>
      <c r="C65" s="100">
        <v>379</v>
      </c>
      <c r="D65" s="115">
        <v>14.48</v>
      </c>
      <c r="E65" s="98">
        <v>5487.92</v>
      </c>
      <c r="F65" s="101" t="s">
        <v>12</v>
      </c>
    </row>
    <row r="66" spans="2:6" ht="12.5">
      <c r="B66" s="114">
        <v>45404.721168981479</v>
      </c>
      <c r="C66" s="100">
        <v>48</v>
      </c>
      <c r="D66" s="115">
        <v>14.48</v>
      </c>
      <c r="E66" s="98">
        <v>695.04</v>
      </c>
      <c r="F66" s="101" t="s">
        <v>12</v>
      </c>
    </row>
    <row r="67" spans="2:6" ht="12.5">
      <c r="B67" s="114">
        <v>45404.721168981479</v>
      </c>
      <c r="C67" s="100">
        <v>573</v>
      </c>
      <c r="D67" s="115">
        <v>14.48</v>
      </c>
      <c r="E67" s="98">
        <v>8297.0400000000009</v>
      </c>
      <c r="F67" s="101" t="s">
        <v>12</v>
      </c>
    </row>
    <row r="68" spans="2:6" ht="12.5">
      <c r="B68" s="114">
        <v>45404.721168981479</v>
      </c>
      <c r="C68" s="100">
        <v>379</v>
      </c>
      <c r="D68" s="115">
        <v>14.48</v>
      </c>
      <c r="E68" s="98">
        <v>5487.92</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A109-7BC4-4A0C-A13C-742EAD6A62C9}">
  <sheetPr codeName="Sheet6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45401</v>
      </c>
      <c r="C15" s="83">
        <f>SUMIF(F20:F5000,F15,C20:C5000)</f>
        <v>21209</v>
      </c>
      <c r="D15" s="84">
        <f>E15/C15</f>
        <v>14.51613796029987</v>
      </c>
      <c r="E15" s="84">
        <f>SUMIF(F20:F5000,F15,E20:E5000)</f>
        <v>307872.76999999996</v>
      </c>
      <c r="F15" s="85" t="s">
        <v>12</v>
      </c>
    </row>
    <row r="16" spans="2:10">
      <c r="B16" s="82">
        <v>45401</v>
      </c>
      <c r="C16" s="83">
        <f>SUMIF(F20:F5001,F16,C20:C5001)</f>
        <v>0</v>
      </c>
      <c r="D16" s="84">
        <v>0</v>
      </c>
      <c r="E16" s="84">
        <f>SUMIF(F20:F5001,F16,E20:E5001)</f>
        <v>0</v>
      </c>
      <c r="F16" s="85" t="s">
        <v>22</v>
      </c>
    </row>
    <row r="17" spans="2:12" ht="12.5">
      <c r="B17" s="82">
        <v>45401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45401.378622685188</v>
      </c>
      <c r="C20" s="100">
        <v>456</v>
      </c>
      <c r="D20" s="115">
        <v>14.28</v>
      </c>
      <c r="E20" s="98">
        <v>6511.6799999999994</v>
      </c>
      <c r="F20" s="101" t="s">
        <v>12</v>
      </c>
      <c r="G20" s="116"/>
      <c r="H20" s="113"/>
      <c r="I20" s="113"/>
      <c r="J20" s="113"/>
      <c r="K20" s="113"/>
    </row>
    <row r="21" spans="2:12" ht="12.5">
      <c r="B21" s="114">
        <v>45401.381030092591</v>
      </c>
      <c r="C21" s="100">
        <v>780</v>
      </c>
      <c r="D21" s="115">
        <v>14.35</v>
      </c>
      <c r="E21" s="98">
        <v>11193</v>
      </c>
      <c r="F21" s="94" t="s">
        <v>12</v>
      </c>
    </row>
    <row r="22" spans="2:12" ht="12.5">
      <c r="B22" s="114">
        <v>45401.382060185184</v>
      </c>
      <c r="C22" s="100">
        <v>207</v>
      </c>
      <c r="D22" s="115">
        <v>14.34</v>
      </c>
      <c r="E22" s="98">
        <v>2968.38</v>
      </c>
      <c r="F22" s="94" t="s">
        <v>12</v>
      </c>
    </row>
    <row r="23" spans="2:12" ht="12.5">
      <c r="B23" s="114">
        <v>45401.382060185184</v>
      </c>
      <c r="C23" s="100">
        <v>33</v>
      </c>
      <c r="D23" s="115">
        <v>14.34</v>
      </c>
      <c r="E23" s="98">
        <v>473.21999999999997</v>
      </c>
      <c r="F23" s="101" t="s">
        <v>12</v>
      </c>
    </row>
    <row r="24" spans="2:12" ht="12.5">
      <c r="B24" s="114">
        <v>45401.382060185184</v>
      </c>
      <c r="C24" s="100">
        <v>534</v>
      </c>
      <c r="D24" s="115">
        <v>14.34</v>
      </c>
      <c r="E24" s="98">
        <v>7657.5599999999995</v>
      </c>
      <c r="F24" s="101" t="s">
        <v>12</v>
      </c>
    </row>
    <row r="25" spans="2:12" ht="12.5">
      <c r="B25" s="114">
        <v>45401.387569444443</v>
      </c>
      <c r="C25" s="100">
        <v>806</v>
      </c>
      <c r="D25" s="115">
        <v>14.37</v>
      </c>
      <c r="E25" s="98">
        <v>11582.22</v>
      </c>
      <c r="F25" s="101" t="s">
        <v>12</v>
      </c>
    </row>
    <row r="26" spans="2:12" ht="12.5">
      <c r="B26" s="114">
        <v>45401.396701388891</v>
      </c>
      <c r="C26" s="100">
        <v>195</v>
      </c>
      <c r="D26" s="115">
        <v>14.36</v>
      </c>
      <c r="E26" s="98">
        <v>2800.2</v>
      </c>
      <c r="F26" s="101" t="s">
        <v>12</v>
      </c>
    </row>
    <row r="27" spans="2:12" ht="12.5">
      <c r="B27" s="114">
        <v>45401.396701388891</v>
      </c>
      <c r="C27" s="100">
        <v>630</v>
      </c>
      <c r="D27" s="115">
        <v>14.36</v>
      </c>
      <c r="E27" s="98">
        <v>9046.7999999999993</v>
      </c>
      <c r="F27" s="101" t="s">
        <v>12</v>
      </c>
    </row>
    <row r="28" spans="2:12" ht="12.5">
      <c r="B28" s="114">
        <v>45401.415949074071</v>
      </c>
      <c r="C28" s="100">
        <v>714</v>
      </c>
      <c r="D28" s="115">
        <v>14.44</v>
      </c>
      <c r="E28" s="98">
        <v>10310.16</v>
      </c>
      <c r="F28" s="101" t="s">
        <v>12</v>
      </c>
    </row>
    <row r="29" spans="2:12" ht="12.5">
      <c r="B29" s="114">
        <v>45401.416817129626</v>
      </c>
      <c r="C29" s="100">
        <v>598</v>
      </c>
      <c r="D29" s="115">
        <v>14.43</v>
      </c>
      <c r="E29" s="98">
        <v>8629.14</v>
      </c>
      <c r="F29" s="101" t="s">
        <v>12</v>
      </c>
    </row>
    <row r="30" spans="2:12" ht="12.5">
      <c r="B30" s="114">
        <v>45401.416817129626</v>
      </c>
      <c r="C30" s="100">
        <v>122</v>
      </c>
      <c r="D30" s="115">
        <v>14.43</v>
      </c>
      <c r="E30" s="98">
        <v>1760.46</v>
      </c>
      <c r="F30" s="101" t="s">
        <v>12</v>
      </c>
    </row>
    <row r="31" spans="2:12" ht="12.5">
      <c r="B31" s="114">
        <v>45401.426319444443</v>
      </c>
      <c r="C31" s="100">
        <v>796</v>
      </c>
      <c r="D31" s="115">
        <v>14.4</v>
      </c>
      <c r="E31" s="98">
        <v>11462.4</v>
      </c>
      <c r="F31" s="101" t="s">
        <v>12</v>
      </c>
    </row>
    <row r="32" spans="2:12" ht="12.5">
      <c r="B32" s="114">
        <v>45401.436342592591</v>
      </c>
      <c r="C32" s="100">
        <v>774</v>
      </c>
      <c r="D32" s="115">
        <v>14.44</v>
      </c>
      <c r="E32" s="98">
        <v>11176.56</v>
      </c>
      <c r="F32" s="101" t="s">
        <v>12</v>
      </c>
    </row>
    <row r="33" spans="2:6" ht="12.5">
      <c r="B33" s="114">
        <v>45401.447395833333</v>
      </c>
      <c r="C33" s="100">
        <v>715</v>
      </c>
      <c r="D33" s="115">
        <v>14.47</v>
      </c>
      <c r="E33" s="98">
        <v>10346.050000000001</v>
      </c>
      <c r="F33" s="101" t="s">
        <v>12</v>
      </c>
    </row>
    <row r="34" spans="2:6" ht="12.5">
      <c r="B34" s="114">
        <v>45401.455659722225</v>
      </c>
      <c r="C34" s="100">
        <v>766</v>
      </c>
      <c r="D34" s="115">
        <v>14.5</v>
      </c>
      <c r="E34" s="98">
        <v>11107</v>
      </c>
      <c r="F34" s="101" t="s">
        <v>12</v>
      </c>
    </row>
    <row r="35" spans="2:6" ht="12.5">
      <c r="B35" s="114">
        <v>45401.465416666666</v>
      </c>
      <c r="C35" s="100">
        <v>808</v>
      </c>
      <c r="D35" s="115">
        <v>14.5</v>
      </c>
      <c r="E35" s="98">
        <v>11716</v>
      </c>
      <c r="F35" s="101" t="s">
        <v>12</v>
      </c>
    </row>
    <row r="36" spans="2:6" ht="12.5">
      <c r="B36" s="114">
        <v>45401.484814814816</v>
      </c>
      <c r="C36" s="100">
        <v>740</v>
      </c>
      <c r="D36" s="115">
        <v>14.57</v>
      </c>
      <c r="E36" s="98">
        <v>10781.800000000001</v>
      </c>
      <c r="F36" s="101" t="s">
        <v>12</v>
      </c>
    </row>
    <row r="37" spans="2:6" ht="12.5">
      <c r="B37" s="114">
        <v>45401.498993055553</v>
      </c>
      <c r="C37" s="100">
        <v>58</v>
      </c>
      <c r="D37" s="115">
        <v>14.57</v>
      </c>
      <c r="E37" s="98">
        <v>845.06000000000006</v>
      </c>
      <c r="F37" s="101" t="s">
        <v>12</v>
      </c>
    </row>
    <row r="38" spans="2:6" ht="12.5">
      <c r="B38" s="114">
        <v>45401.498993055553</v>
      </c>
      <c r="C38" s="100">
        <v>644</v>
      </c>
      <c r="D38" s="115">
        <v>14.57</v>
      </c>
      <c r="E38" s="98">
        <v>9383.08</v>
      </c>
      <c r="F38" s="101" t="s">
        <v>12</v>
      </c>
    </row>
    <row r="39" spans="2:6" ht="12.5">
      <c r="B39" s="114">
        <v>45401.513796296298</v>
      </c>
      <c r="C39" s="100">
        <v>818</v>
      </c>
      <c r="D39" s="115">
        <v>14.56</v>
      </c>
      <c r="E39" s="98">
        <v>11910.08</v>
      </c>
      <c r="F39" s="101" t="s">
        <v>12</v>
      </c>
    </row>
    <row r="40" spans="2:6" ht="12.5">
      <c r="B40" s="114">
        <v>45401.541192129633</v>
      </c>
      <c r="C40" s="100">
        <v>715</v>
      </c>
      <c r="D40" s="115">
        <v>14.55</v>
      </c>
      <c r="E40" s="98">
        <v>10403.25</v>
      </c>
      <c r="F40" s="101" t="s">
        <v>12</v>
      </c>
    </row>
    <row r="41" spans="2:6" ht="12.5">
      <c r="B41" s="114">
        <v>45401.558356481481</v>
      </c>
      <c r="C41" s="100">
        <v>799</v>
      </c>
      <c r="D41" s="115">
        <v>14.54</v>
      </c>
      <c r="E41" s="98">
        <v>11617.46</v>
      </c>
      <c r="F41" s="101" t="s">
        <v>12</v>
      </c>
    </row>
    <row r="42" spans="2:6" ht="12.5">
      <c r="B42" s="114">
        <v>45401.609432870369</v>
      </c>
      <c r="C42" s="100">
        <v>701</v>
      </c>
      <c r="D42" s="115">
        <v>14.59</v>
      </c>
      <c r="E42" s="98">
        <v>10227.59</v>
      </c>
      <c r="F42" s="101" t="s">
        <v>12</v>
      </c>
    </row>
    <row r="43" spans="2:6" ht="12.5">
      <c r="B43" s="114">
        <v>45401.613969907405</v>
      </c>
      <c r="C43" s="100">
        <v>681</v>
      </c>
      <c r="D43" s="115">
        <v>14.6</v>
      </c>
      <c r="E43" s="98">
        <v>9942.6</v>
      </c>
      <c r="F43" s="101" t="s">
        <v>12</v>
      </c>
    </row>
    <row r="44" spans="2:6" ht="12.5">
      <c r="B44" s="114">
        <v>45401.628576388888</v>
      </c>
      <c r="C44" s="100">
        <v>826</v>
      </c>
      <c r="D44" s="115">
        <v>14.61</v>
      </c>
      <c r="E44" s="98">
        <v>12067.859999999999</v>
      </c>
      <c r="F44" s="101" t="s">
        <v>12</v>
      </c>
    </row>
    <row r="45" spans="2:6" ht="12.5">
      <c r="B45" s="114">
        <v>45401.646111111113</v>
      </c>
      <c r="C45" s="100">
        <v>726</v>
      </c>
      <c r="D45" s="115">
        <v>14.63</v>
      </c>
      <c r="E45" s="98">
        <v>10621.380000000001</v>
      </c>
      <c r="F45" s="101" t="s">
        <v>12</v>
      </c>
    </row>
    <row r="46" spans="2:6" ht="12.5">
      <c r="B46" s="114">
        <v>45401.651076388887</v>
      </c>
      <c r="C46" s="100">
        <v>758</v>
      </c>
      <c r="D46" s="115">
        <v>14.66</v>
      </c>
      <c r="E46" s="98">
        <v>11112.28</v>
      </c>
      <c r="F46" s="101" t="s">
        <v>12</v>
      </c>
    </row>
    <row r="47" spans="2:6" ht="12.5">
      <c r="B47" s="114">
        <v>45401.659178240741</v>
      </c>
      <c r="C47" s="100">
        <v>832</v>
      </c>
      <c r="D47" s="115">
        <v>14.63</v>
      </c>
      <c r="E47" s="98">
        <v>12172.16</v>
      </c>
      <c r="F47" s="101" t="s">
        <v>12</v>
      </c>
    </row>
    <row r="48" spans="2:6" ht="12.5">
      <c r="B48" s="114">
        <v>45401.708240740743</v>
      </c>
      <c r="C48" s="100">
        <v>674</v>
      </c>
      <c r="D48" s="115">
        <v>14.6</v>
      </c>
      <c r="E48" s="98">
        <v>9840.4</v>
      </c>
      <c r="F48" s="101" t="s">
        <v>12</v>
      </c>
    </row>
    <row r="49" spans="2:6" ht="12.5">
      <c r="B49" s="114">
        <v>45401.708240740743</v>
      </c>
      <c r="C49" s="100">
        <v>795</v>
      </c>
      <c r="D49" s="115">
        <v>14.6</v>
      </c>
      <c r="E49" s="98">
        <v>11607</v>
      </c>
      <c r="F49" s="101" t="s">
        <v>12</v>
      </c>
    </row>
    <row r="50" spans="2:6" ht="12.5">
      <c r="B50" s="114">
        <v>45401.708240740743</v>
      </c>
      <c r="C50" s="100">
        <v>730</v>
      </c>
      <c r="D50" s="115">
        <v>14.6</v>
      </c>
      <c r="E50" s="98">
        <v>10658</v>
      </c>
      <c r="F50" s="101" t="s">
        <v>12</v>
      </c>
    </row>
    <row r="51" spans="2:6" ht="12.5">
      <c r="B51" s="114">
        <v>45401.708240740743</v>
      </c>
      <c r="C51" s="100">
        <v>693</v>
      </c>
      <c r="D51" s="115">
        <v>14.6</v>
      </c>
      <c r="E51" s="98">
        <v>10117.799999999999</v>
      </c>
      <c r="F51" s="101" t="s">
        <v>12</v>
      </c>
    </row>
    <row r="52" spans="2:6" ht="12.5">
      <c r="B52" s="114">
        <v>45401.708483796298</v>
      </c>
      <c r="C52" s="100">
        <v>5</v>
      </c>
      <c r="D52" s="115">
        <v>14.59</v>
      </c>
      <c r="E52" s="98">
        <v>72.95</v>
      </c>
      <c r="F52" s="101" t="s">
        <v>12</v>
      </c>
    </row>
    <row r="53" spans="2:6" ht="12.5">
      <c r="B53" s="114">
        <v>45401.708483796298</v>
      </c>
      <c r="C53" s="100">
        <v>479</v>
      </c>
      <c r="D53" s="115">
        <v>14.59</v>
      </c>
      <c r="E53" s="98">
        <v>6988.61</v>
      </c>
      <c r="F53" s="101" t="s">
        <v>12</v>
      </c>
    </row>
    <row r="54" spans="2:6" ht="12.5">
      <c r="B54" s="114">
        <v>45401.714687500003</v>
      </c>
      <c r="C54" s="100">
        <v>601</v>
      </c>
      <c r="D54" s="115">
        <v>14.58</v>
      </c>
      <c r="E54" s="98">
        <v>8762.58</v>
      </c>
      <c r="F54" s="101" t="s">
        <v>12</v>
      </c>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035E4-46AF-4C9A-BE96-8786CD5E5ACF}">
  <sheetPr codeName="Sheet6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45400</v>
      </c>
      <c r="C15" s="83">
        <f>SUMIF(F20:F5000,F15,C20:C5000)</f>
        <v>23302</v>
      </c>
      <c r="D15" s="84">
        <f>E15/C15</f>
        <v>14.302083512144879</v>
      </c>
      <c r="E15" s="84">
        <f>SUMIF(F20:F5000,F15,E20:E5000)</f>
        <v>333267.14999999997</v>
      </c>
      <c r="F15" s="85" t="s">
        <v>12</v>
      </c>
    </row>
    <row r="16" spans="2:10">
      <c r="B16" s="82">
        <v>45400</v>
      </c>
      <c r="C16" s="83">
        <f>SUMIF(F20:F5001,F16,C20:C5001)</f>
        <v>0</v>
      </c>
      <c r="D16" s="84">
        <v>0</v>
      </c>
      <c r="E16" s="84">
        <f>SUMIF(F20:F5001,F16,E20:E5001)</f>
        <v>0</v>
      </c>
      <c r="F16" s="85" t="s">
        <v>22</v>
      </c>
    </row>
    <row r="17" spans="2:12" ht="12.5">
      <c r="B17" s="82">
        <v>45400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45400.380729166667</v>
      </c>
      <c r="C20" s="100">
        <v>770</v>
      </c>
      <c r="D20" s="115">
        <v>14.44</v>
      </c>
      <c r="E20" s="98">
        <v>11118.8</v>
      </c>
      <c r="F20" s="101" t="s">
        <v>12</v>
      </c>
      <c r="G20" s="116"/>
      <c r="H20" s="113"/>
      <c r="I20" s="113"/>
      <c r="J20" s="113"/>
      <c r="K20" s="113"/>
    </row>
    <row r="21" spans="2:12" ht="12.5">
      <c r="B21" s="114">
        <v>45400.384456018517</v>
      </c>
      <c r="C21" s="100">
        <v>165</v>
      </c>
      <c r="D21" s="115">
        <v>14.44</v>
      </c>
      <c r="E21" s="98">
        <v>2382.6</v>
      </c>
      <c r="F21" s="94" t="s">
        <v>12</v>
      </c>
    </row>
    <row r="22" spans="2:12" ht="12.5">
      <c r="B22" s="114">
        <v>45400.384456018517</v>
      </c>
      <c r="C22" s="100">
        <v>553</v>
      </c>
      <c r="D22" s="115">
        <v>14.44</v>
      </c>
      <c r="E22" s="98">
        <v>7985.32</v>
      </c>
      <c r="F22" s="94" t="s">
        <v>12</v>
      </c>
    </row>
    <row r="23" spans="2:12" ht="12.5">
      <c r="B23" s="114">
        <v>45400.386319444442</v>
      </c>
      <c r="C23" s="100">
        <v>668</v>
      </c>
      <c r="D23" s="115">
        <v>14.44</v>
      </c>
      <c r="E23" s="98">
        <v>9645.92</v>
      </c>
      <c r="F23" s="101" t="s">
        <v>12</v>
      </c>
    </row>
    <row r="24" spans="2:12" ht="12.5">
      <c r="B24" s="114">
        <v>45400.393900462965</v>
      </c>
      <c r="C24" s="100">
        <v>688</v>
      </c>
      <c r="D24" s="115">
        <v>14.45</v>
      </c>
      <c r="E24" s="98">
        <v>9941.6</v>
      </c>
      <c r="F24" s="101" t="s">
        <v>12</v>
      </c>
    </row>
    <row r="25" spans="2:12" ht="12.5">
      <c r="B25" s="114">
        <v>45400.403819444444</v>
      </c>
      <c r="C25" s="100">
        <v>390</v>
      </c>
      <c r="D25" s="115">
        <v>14.35</v>
      </c>
      <c r="E25" s="98">
        <v>5596.5</v>
      </c>
      <c r="F25" s="101" t="s">
        <v>12</v>
      </c>
    </row>
    <row r="26" spans="2:12" ht="12.5">
      <c r="B26" s="114">
        <v>45400.403819444444</v>
      </c>
      <c r="C26" s="100">
        <v>382</v>
      </c>
      <c r="D26" s="115">
        <v>14.35</v>
      </c>
      <c r="E26" s="98">
        <v>5481.7</v>
      </c>
      <c r="F26" s="101" t="s">
        <v>12</v>
      </c>
    </row>
    <row r="27" spans="2:12" ht="12.5">
      <c r="B27" s="114">
        <v>45400.403819444444</v>
      </c>
      <c r="C27" s="100">
        <v>2</v>
      </c>
      <c r="D27" s="115">
        <v>14.35</v>
      </c>
      <c r="E27" s="98">
        <v>28.7</v>
      </c>
      <c r="F27" s="101" t="s">
        <v>12</v>
      </c>
    </row>
    <row r="28" spans="2:12" ht="12.5">
      <c r="B28" s="114">
        <v>45400.409594907411</v>
      </c>
      <c r="C28" s="100">
        <v>453</v>
      </c>
      <c r="D28" s="115">
        <v>14.33</v>
      </c>
      <c r="E28" s="98">
        <v>6491.49</v>
      </c>
      <c r="F28" s="101" t="s">
        <v>12</v>
      </c>
    </row>
    <row r="29" spans="2:12" ht="12.5">
      <c r="B29" s="114">
        <v>45400.409594907411</v>
      </c>
      <c r="C29" s="100">
        <v>382</v>
      </c>
      <c r="D29" s="115">
        <v>14.33</v>
      </c>
      <c r="E29" s="98">
        <v>5474.06</v>
      </c>
      <c r="F29" s="101" t="s">
        <v>12</v>
      </c>
    </row>
    <row r="30" spans="2:12" ht="12.5">
      <c r="B30" s="114">
        <v>45400.409594907411</v>
      </c>
      <c r="C30" s="100">
        <v>71</v>
      </c>
      <c r="D30" s="115">
        <v>14.33</v>
      </c>
      <c r="E30" s="98">
        <v>1017.43</v>
      </c>
      <c r="F30" s="101" t="s">
        <v>12</v>
      </c>
    </row>
    <row r="31" spans="2:12" ht="12.5">
      <c r="B31" s="114">
        <v>45400.409594907411</v>
      </c>
      <c r="C31" s="100">
        <v>382</v>
      </c>
      <c r="D31" s="115">
        <v>14.33</v>
      </c>
      <c r="E31" s="98">
        <v>5474.06</v>
      </c>
      <c r="F31" s="101" t="s">
        <v>12</v>
      </c>
    </row>
    <row r="32" spans="2:12" ht="12.5">
      <c r="B32" s="114">
        <v>45400.409594907411</v>
      </c>
      <c r="C32" s="100">
        <v>453</v>
      </c>
      <c r="D32" s="115">
        <v>14.33</v>
      </c>
      <c r="E32" s="98">
        <v>6491.49</v>
      </c>
      <c r="F32" s="101" t="s">
        <v>12</v>
      </c>
    </row>
    <row r="33" spans="2:6" ht="12.5">
      <c r="B33" s="114">
        <v>45400.418206018519</v>
      </c>
      <c r="C33" s="100">
        <v>674</v>
      </c>
      <c r="D33" s="115">
        <v>14.38</v>
      </c>
      <c r="E33" s="98">
        <v>9692.1200000000008</v>
      </c>
      <c r="F33" s="101" t="s">
        <v>12</v>
      </c>
    </row>
    <row r="34" spans="2:6" ht="12.5">
      <c r="B34" s="114">
        <v>45400.429247685184</v>
      </c>
      <c r="C34" s="100">
        <v>259</v>
      </c>
      <c r="D34" s="115">
        <v>14.33</v>
      </c>
      <c r="E34" s="98">
        <v>3711.47</v>
      </c>
      <c r="F34" s="101" t="s">
        <v>12</v>
      </c>
    </row>
    <row r="35" spans="2:6" ht="12.5">
      <c r="B35" s="114">
        <v>45400.429247685184</v>
      </c>
      <c r="C35" s="100">
        <v>692</v>
      </c>
      <c r="D35" s="115">
        <v>14.34</v>
      </c>
      <c r="E35" s="98">
        <v>9923.2800000000007</v>
      </c>
      <c r="F35" s="101" t="s">
        <v>12</v>
      </c>
    </row>
    <row r="36" spans="2:6" ht="12.5">
      <c r="B36" s="114">
        <v>45400.442060185182</v>
      </c>
      <c r="C36" s="100">
        <v>805</v>
      </c>
      <c r="D36" s="115">
        <v>14.3</v>
      </c>
      <c r="E36" s="98">
        <v>11511.5</v>
      </c>
      <c r="F36" s="101" t="s">
        <v>12</v>
      </c>
    </row>
    <row r="37" spans="2:6" ht="12.5">
      <c r="B37" s="114">
        <v>45400.450173611112</v>
      </c>
      <c r="C37" s="100">
        <v>671</v>
      </c>
      <c r="D37" s="115">
        <v>14.25</v>
      </c>
      <c r="E37" s="98">
        <v>9561.75</v>
      </c>
      <c r="F37" s="101" t="s">
        <v>12</v>
      </c>
    </row>
    <row r="38" spans="2:6" ht="12.5">
      <c r="B38" s="114">
        <v>45400.450173611112</v>
      </c>
      <c r="C38" s="100">
        <v>755</v>
      </c>
      <c r="D38" s="115">
        <v>14.25</v>
      </c>
      <c r="E38" s="98">
        <v>10758.75</v>
      </c>
      <c r="F38" s="101" t="s">
        <v>12</v>
      </c>
    </row>
    <row r="39" spans="2:6" ht="12.5">
      <c r="B39" s="114">
        <v>45400.453831018516</v>
      </c>
      <c r="C39" s="100">
        <v>714</v>
      </c>
      <c r="D39" s="115">
        <v>14.25</v>
      </c>
      <c r="E39" s="98">
        <v>10174.5</v>
      </c>
      <c r="F39" s="101" t="s">
        <v>12</v>
      </c>
    </row>
    <row r="40" spans="2:6" ht="12.5">
      <c r="B40" s="114">
        <v>45400.461331018516</v>
      </c>
      <c r="C40" s="100">
        <v>789</v>
      </c>
      <c r="D40" s="115">
        <v>14.21</v>
      </c>
      <c r="E40" s="98">
        <v>11211.69</v>
      </c>
      <c r="F40" s="101" t="s">
        <v>12</v>
      </c>
    </row>
    <row r="41" spans="2:6" ht="12.5">
      <c r="B41" s="114">
        <v>45400.462939814817</v>
      </c>
      <c r="C41" s="100">
        <v>400</v>
      </c>
      <c r="D41" s="115">
        <v>14.19</v>
      </c>
      <c r="E41" s="98">
        <v>5676</v>
      </c>
      <c r="F41" s="101" t="s">
        <v>12</v>
      </c>
    </row>
    <row r="42" spans="2:6" ht="12.5">
      <c r="B42" s="114">
        <v>45400.462939814817</v>
      </c>
      <c r="C42" s="100">
        <v>400</v>
      </c>
      <c r="D42" s="115">
        <v>14.19</v>
      </c>
      <c r="E42" s="98">
        <v>5676</v>
      </c>
      <c r="F42" s="101" t="s">
        <v>12</v>
      </c>
    </row>
    <row r="43" spans="2:6" ht="12.5">
      <c r="B43" s="114">
        <v>45400.463055555556</v>
      </c>
      <c r="C43" s="100">
        <v>1200</v>
      </c>
      <c r="D43" s="115">
        <v>14.2</v>
      </c>
      <c r="E43" s="98">
        <v>17040</v>
      </c>
      <c r="F43" s="101" t="s">
        <v>12</v>
      </c>
    </row>
    <row r="44" spans="2:6" ht="12.5">
      <c r="B44" s="114">
        <v>45400.46365740741</v>
      </c>
      <c r="C44" s="100">
        <v>320</v>
      </c>
      <c r="D44" s="115">
        <v>14.2</v>
      </c>
      <c r="E44" s="98">
        <v>4544</v>
      </c>
      <c r="F44" s="101" t="s">
        <v>12</v>
      </c>
    </row>
    <row r="45" spans="2:6" ht="12.5">
      <c r="B45" s="114">
        <v>45400.46365740741</v>
      </c>
      <c r="C45" s="100">
        <v>1180</v>
      </c>
      <c r="D45" s="115">
        <v>14.2</v>
      </c>
      <c r="E45" s="98">
        <v>16756</v>
      </c>
      <c r="F45" s="101" t="s">
        <v>12</v>
      </c>
    </row>
    <row r="46" spans="2:6" ht="12.5">
      <c r="B46" s="114">
        <v>45400.46465277778</v>
      </c>
      <c r="C46" s="100">
        <v>280</v>
      </c>
      <c r="D46" s="115">
        <v>14.21</v>
      </c>
      <c r="E46" s="98">
        <v>3978.8</v>
      </c>
      <c r="F46" s="101" t="s">
        <v>12</v>
      </c>
    </row>
    <row r="47" spans="2:6" ht="12.5">
      <c r="B47" s="114">
        <v>45400.464675925927</v>
      </c>
      <c r="C47" s="100">
        <v>16</v>
      </c>
      <c r="D47" s="115">
        <v>14.21</v>
      </c>
      <c r="E47" s="98">
        <v>227.36</v>
      </c>
      <c r="F47" s="101" t="s">
        <v>12</v>
      </c>
    </row>
    <row r="48" spans="2:6" ht="12.5">
      <c r="B48" s="114">
        <v>45400.464675925927</v>
      </c>
      <c r="C48" s="100">
        <v>120</v>
      </c>
      <c r="D48" s="115">
        <v>14.21</v>
      </c>
      <c r="E48" s="98">
        <v>1705.2</v>
      </c>
      <c r="F48" s="101" t="s">
        <v>12</v>
      </c>
    </row>
    <row r="49" spans="2:6" ht="12.5">
      <c r="B49" s="114">
        <v>45400.466296296298</v>
      </c>
      <c r="C49" s="100">
        <v>184</v>
      </c>
      <c r="D49" s="115">
        <v>14.21</v>
      </c>
      <c r="E49" s="98">
        <v>2614.6400000000003</v>
      </c>
      <c r="F49" s="101" t="s">
        <v>12</v>
      </c>
    </row>
    <row r="50" spans="2:6" ht="12.5">
      <c r="B50" s="114">
        <v>45400.466296296298</v>
      </c>
      <c r="C50" s="100">
        <v>16</v>
      </c>
      <c r="D50" s="115">
        <v>14.21</v>
      </c>
      <c r="E50" s="98">
        <v>227.36</v>
      </c>
      <c r="F50" s="101" t="s">
        <v>12</v>
      </c>
    </row>
    <row r="51" spans="2:6" ht="12.5">
      <c r="B51" s="114">
        <v>45400.466296296298</v>
      </c>
      <c r="C51" s="100">
        <v>400</v>
      </c>
      <c r="D51" s="115">
        <v>14.21</v>
      </c>
      <c r="E51" s="98">
        <v>5684</v>
      </c>
      <c r="F51" s="101" t="s">
        <v>12</v>
      </c>
    </row>
    <row r="52" spans="2:6" ht="12.5">
      <c r="B52" s="114">
        <v>45400.466296296298</v>
      </c>
      <c r="C52" s="100">
        <v>675</v>
      </c>
      <c r="D52" s="115">
        <v>14.21</v>
      </c>
      <c r="E52" s="98">
        <v>9591.75</v>
      </c>
      <c r="F52" s="101" t="s">
        <v>12</v>
      </c>
    </row>
    <row r="53" spans="2:6" ht="12.5">
      <c r="B53" s="114">
        <v>45400.474189814813</v>
      </c>
      <c r="C53" s="100">
        <v>793</v>
      </c>
      <c r="D53" s="115">
        <v>14.19</v>
      </c>
      <c r="E53" s="98">
        <v>11252.67</v>
      </c>
      <c r="F53" s="101" t="s">
        <v>12</v>
      </c>
    </row>
    <row r="54" spans="2:6" ht="12.5">
      <c r="B54" s="114">
        <v>45400.490451388891</v>
      </c>
      <c r="C54" s="100">
        <v>767</v>
      </c>
      <c r="D54" s="115">
        <v>14.24</v>
      </c>
      <c r="E54" s="98">
        <v>10922.08</v>
      </c>
      <c r="F54" s="101" t="s">
        <v>12</v>
      </c>
    </row>
    <row r="55" spans="2:6" ht="12.5">
      <c r="B55" s="114">
        <v>45400.502384259256</v>
      </c>
      <c r="C55" s="100">
        <v>700</v>
      </c>
      <c r="D55" s="115">
        <v>14.27</v>
      </c>
      <c r="E55" s="98">
        <v>9989</v>
      </c>
      <c r="F55" s="101" t="s">
        <v>12</v>
      </c>
    </row>
    <row r="56" spans="2:6" ht="12.5">
      <c r="B56" s="114">
        <v>45400.518923611111</v>
      </c>
      <c r="C56" s="100">
        <v>791</v>
      </c>
      <c r="D56" s="115">
        <v>14.32</v>
      </c>
      <c r="E56" s="98">
        <v>11327.12</v>
      </c>
      <c r="F56" s="101" t="s">
        <v>12</v>
      </c>
    </row>
    <row r="57" spans="2:6" ht="12.5">
      <c r="B57" s="114">
        <v>45400.53665509259</v>
      </c>
      <c r="C57" s="100">
        <v>706</v>
      </c>
      <c r="D57" s="115">
        <v>14.35</v>
      </c>
      <c r="E57" s="98">
        <v>10131.1</v>
      </c>
      <c r="F57" s="101" t="s">
        <v>12</v>
      </c>
    </row>
    <row r="58" spans="2:6" ht="12.5">
      <c r="B58" s="114">
        <v>45400.58011574074</v>
      </c>
      <c r="C58" s="100">
        <v>747</v>
      </c>
      <c r="D58" s="115">
        <v>14.36</v>
      </c>
      <c r="E58" s="98">
        <v>10726.92</v>
      </c>
      <c r="F58" s="101" t="s">
        <v>12</v>
      </c>
    </row>
    <row r="59" spans="2:6" ht="12.5">
      <c r="B59" s="114">
        <v>45400.612986111111</v>
      </c>
      <c r="C59" s="100">
        <v>670</v>
      </c>
      <c r="D59" s="115">
        <v>14.35</v>
      </c>
      <c r="E59" s="98">
        <v>9614.5</v>
      </c>
      <c r="F59" s="101" t="s">
        <v>12</v>
      </c>
    </row>
    <row r="60" spans="2:6" ht="12.5">
      <c r="B60" s="114">
        <v>45400.632175925923</v>
      </c>
      <c r="C60" s="100">
        <v>716</v>
      </c>
      <c r="D60" s="115">
        <v>14.36</v>
      </c>
      <c r="E60" s="98">
        <v>10281.76</v>
      </c>
      <c r="F60" s="101" t="s">
        <v>12</v>
      </c>
    </row>
    <row r="61" spans="2:6" ht="12.5">
      <c r="B61" s="114">
        <v>45400.643078703702</v>
      </c>
      <c r="C61" s="100">
        <v>336</v>
      </c>
      <c r="D61" s="115">
        <v>14.36</v>
      </c>
      <c r="E61" s="98">
        <v>4824.96</v>
      </c>
      <c r="F61" s="101" t="s">
        <v>12</v>
      </c>
    </row>
    <row r="62" spans="2:6" ht="12.5">
      <c r="B62" s="114">
        <v>45400.643078703702</v>
      </c>
      <c r="C62" s="100">
        <v>449</v>
      </c>
      <c r="D62" s="115">
        <v>14.36</v>
      </c>
      <c r="E62" s="98">
        <v>6447.6399999999994</v>
      </c>
      <c r="F62" s="101" t="s">
        <v>12</v>
      </c>
    </row>
    <row r="63" spans="2:6" ht="12.5">
      <c r="B63" s="114">
        <v>45400.683275462965</v>
      </c>
      <c r="C63" s="100">
        <v>718</v>
      </c>
      <c r="D63" s="115">
        <v>14.42</v>
      </c>
      <c r="E63" s="98">
        <v>10353.56</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D7168-A523-4B46-8F46-52C3D1C16E2D}">
  <sheetPr codeName="Sheet6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45399</v>
      </c>
      <c r="C15" s="83">
        <f>SUMIF(F20:F5000,F15,C20:C5000)</f>
        <v>28524</v>
      </c>
      <c r="D15" s="84">
        <f>E15/C15</f>
        <v>14.359747931566401</v>
      </c>
      <c r="E15" s="84">
        <f>SUMIF(F20:F5000,F15,E20:E5000)</f>
        <v>409597.45</v>
      </c>
      <c r="F15" s="85" t="s">
        <v>12</v>
      </c>
    </row>
    <row r="16" spans="2:10">
      <c r="B16" s="82">
        <v>45399</v>
      </c>
      <c r="C16" s="83">
        <f>SUMIF(F20:F5001,F16,C20:C5001)</f>
        <v>0</v>
      </c>
      <c r="D16" s="84">
        <v>0</v>
      </c>
      <c r="E16" s="84">
        <f>SUMIF(F20:F5001,F16,E20:E5001)</f>
        <v>0</v>
      </c>
      <c r="F16" s="85" t="s">
        <v>22</v>
      </c>
    </row>
    <row r="17" spans="2:12" ht="12.5">
      <c r="B17" s="82">
        <v>45399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45399.379583333335</v>
      </c>
      <c r="C20" s="100">
        <v>492</v>
      </c>
      <c r="D20" s="115">
        <v>14.3</v>
      </c>
      <c r="E20" s="98">
        <v>7035.6</v>
      </c>
      <c r="F20" s="101" t="s">
        <v>12</v>
      </c>
      <c r="G20" s="116"/>
      <c r="H20" s="113"/>
      <c r="I20" s="113"/>
      <c r="J20" s="113"/>
      <c r="K20" s="113"/>
    </row>
    <row r="21" spans="2:12" ht="12.5">
      <c r="B21" s="114">
        <v>45399.379583333335</v>
      </c>
      <c r="C21" s="100">
        <v>504</v>
      </c>
      <c r="D21" s="115">
        <v>14.3</v>
      </c>
      <c r="E21" s="98">
        <v>7207.2000000000007</v>
      </c>
      <c r="F21" s="94" t="s">
        <v>12</v>
      </c>
    </row>
    <row r="22" spans="2:12" ht="12.5">
      <c r="B22" s="114">
        <v>45399.379583333335</v>
      </c>
      <c r="C22" s="100">
        <v>476</v>
      </c>
      <c r="D22" s="115">
        <v>14.3</v>
      </c>
      <c r="E22" s="98">
        <v>6806.8</v>
      </c>
      <c r="F22" s="94" t="s">
        <v>12</v>
      </c>
    </row>
    <row r="23" spans="2:12" ht="12.5">
      <c r="B23" s="114">
        <v>45399.379583333335</v>
      </c>
      <c r="C23" s="100">
        <v>526</v>
      </c>
      <c r="D23" s="115">
        <v>14.31</v>
      </c>
      <c r="E23" s="98">
        <v>7527.06</v>
      </c>
      <c r="F23" s="101" t="s">
        <v>12</v>
      </c>
    </row>
    <row r="24" spans="2:12" ht="12.5">
      <c r="B24" s="114">
        <v>45399.38140046296</v>
      </c>
      <c r="C24" s="100">
        <v>481</v>
      </c>
      <c r="D24" s="115">
        <v>14.34</v>
      </c>
      <c r="E24" s="98">
        <v>6897.54</v>
      </c>
      <c r="F24" s="101" t="s">
        <v>12</v>
      </c>
    </row>
    <row r="25" spans="2:12" ht="12.5">
      <c r="B25" s="114">
        <v>45399.384398148148</v>
      </c>
      <c r="C25" s="100">
        <v>472</v>
      </c>
      <c r="D25" s="115">
        <v>14.3</v>
      </c>
      <c r="E25" s="98">
        <v>6749.6</v>
      </c>
      <c r="F25" s="101" t="s">
        <v>12</v>
      </c>
    </row>
    <row r="26" spans="2:12" ht="12.5">
      <c r="B26" s="114">
        <v>45399.387280092589</v>
      </c>
      <c r="C26" s="100">
        <v>506</v>
      </c>
      <c r="D26" s="115">
        <v>14.3</v>
      </c>
      <c r="E26" s="98">
        <v>7235.8</v>
      </c>
      <c r="F26" s="101" t="s">
        <v>12</v>
      </c>
    </row>
    <row r="27" spans="2:12" ht="12.5">
      <c r="B27" s="114">
        <v>45399.393449074072</v>
      </c>
      <c r="C27" s="100">
        <v>510</v>
      </c>
      <c r="D27" s="115">
        <v>14.29</v>
      </c>
      <c r="E27" s="98">
        <v>7287.9</v>
      </c>
      <c r="F27" s="101" t="s">
        <v>12</v>
      </c>
    </row>
    <row r="28" spans="2:12" ht="12.5">
      <c r="B28" s="114">
        <v>45399.399143518516</v>
      </c>
      <c r="C28" s="100">
        <v>456</v>
      </c>
      <c r="D28" s="115">
        <v>14.3</v>
      </c>
      <c r="E28" s="98">
        <v>6520.8</v>
      </c>
      <c r="F28" s="101" t="s">
        <v>12</v>
      </c>
    </row>
    <row r="29" spans="2:12" ht="12.5">
      <c r="B29" s="114">
        <v>45399.404988425929</v>
      </c>
      <c r="C29" s="100">
        <v>487</v>
      </c>
      <c r="D29" s="115">
        <v>14.33</v>
      </c>
      <c r="E29" s="98">
        <v>6978.71</v>
      </c>
      <c r="F29" s="101" t="s">
        <v>12</v>
      </c>
    </row>
    <row r="30" spans="2:12" ht="12.5">
      <c r="B30" s="114">
        <v>45399.404988425929</v>
      </c>
      <c r="C30" s="100">
        <v>481</v>
      </c>
      <c r="D30" s="115">
        <v>14.31</v>
      </c>
      <c r="E30" s="98">
        <v>6883.1100000000006</v>
      </c>
      <c r="F30" s="101" t="s">
        <v>12</v>
      </c>
    </row>
    <row r="31" spans="2:12" ht="12.5">
      <c r="B31" s="114">
        <v>45399.414178240739</v>
      </c>
      <c r="C31" s="100">
        <v>483</v>
      </c>
      <c r="D31" s="115">
        <v>14.33</v>
      </c>
      <c r="E31" s="98">
        <v>6921.39</v>
      </c>
      <c r="F31" s="101" t="s">
        <v>12</v>
      </c>
    </row>
    <row r="32" spans="2:12" ht="12.5">
      <c r="B32" s="114">
        <v>45399.420381944445</v>
      </c>
      <c r="C32" s="100">
        <v>288</v>
      </c>
      <c r="D32" s="115">
        <v>14.35</v>
      </c>
      <c r="E32" s="98">
        <v>4132.8</v>
      </c>
      <c r="F32" s="101" t="s">
        <v>12</v>
      </c>
    </row>
    <row r="33" spans="2:6" ht="12.5">
      <c r="B33" s="114">
        <v>45399.420381944445</v>
      </c>
      <c r="C33" s="100">
        <v>184</v>
      </c>
      <c r="D33" s="115">
        <v>14.35</v>
      </c>
      <c r="E33" s="98">
        <v>2640.4</v>
      </c>
      <c r="F33" s="101" t="s">
        <v>12</v>
      </c>
    </row>
    <row r="34" spans="2:6" ht="12.5">
      <c r="B34" s="114">
        <v>45399.427268518521</v>
      </c>
      <c r="C34" s="100">
        <v>502</v>
      </c>
      <c r="D34" s="115">
        <v>14.42</v>
      </c>
      <c r="E34" s="98">
        <v>7238.84</v>
      </c>
      <c r="F34" s="101" t="s">
        <v>12</v>
      </c>
    </row>
    <row r="35" spans="2:6" ht="12.5">
      <c r="B35" s="114">
        <v>45399.43644675926</v>
      </c>
      <c r="C35" s="100">
        <v>463</v>
      </c>
      <c r="D35" s="115">
        <v>14.43</v>
      </c>
      <c r="E35" s="98">
        <v>6681.09</v>
      </c>
      <c r="F35" s="101" t="s">
        <v>12</v>
      </c>
    </row>
    <row r="36" spans="2:6" ht="12.5">
      <c r="B36" s="114">
        <v>45399.442442129628</v>
      </c>
      <c r="C36" s="100">
        <v>454</v>
      </c>
      <c r="D36" s="115">
        <v>14.43</v>
      </c>
      <c r="E36" s="98">
        <v>6551.22</v>
      </c>
      <c r="F36" s="101" t="s">
        <v>12</v>
      </c>
    </row>
    <row r="37" spans="2:6" ht="12.5">
      <c r="B37" s="114">
        <v>45399.449594907404</v>
      </c>
      <c r="C37" s="100">
        <v>450</v>
      </c>
      <c r="D37" s="115">
        <v>14.4</v>
      </c>
      <c r="E37" s="98">
        <v>6480</v>
      </c>
      <c r="F37" s="101" t="s">
        <v>12</v>
      </c>
    </row>
    <row r="38" spans="2:6" ht="12.5">
      <c r="B38" s="114">
        <v>45399.456238425926</v>
      </c>
      <c r="C38" s="100">
        <v>536</v>
      </c>
      <c r="D38" s="115">
        <v>14.36</v>
      </c>
      <c r="E38" s="98">
        <v>7696.96</v>
      </c>
      <c r="F38" s="101" t="s">
        <v>12</v>
      </c>
    </row>
    <row r="39" spans="2:6" ht="12.5">
      <c r="B39" s="114">
        <v>45399.470104166663</v>
      </c>
      <c r="C39" s="100">
        <v>502</v>
      </c>
      <c r="D39" s="115">
        <v>14.35</v>
      </c>
      <c r="E39" s="98">
        <v>7203.7</v>
      </c>
      <c r="F39" s="101" t="s">
        <v>12</v>
      </c>
    </row>
    <row r="40" spans="2:6" ht="12.5">
      <c r="B40" s="114">
        <v>45399.480717592596</v>
      </c>
      <c r="C40" s="100">
        <v>477</v>
      </c>
      <c r="D40" s="115">
        <v>14.39</v>
      </c>
      <c r="E40" s="98">
        <v>6864.0300000000007</v>
      </c>
      <c r="F40" s="101" t="s">
        <v>12</v>
      </c>
    </row>
    <row r="41" spans="2:6" ht="12.5">
      <c r="B41" s="114">
        <v>45399.488888888889</v>
      </c>
      <c r="C41" s="100">
        <v>478</v>
      </c>
      <c r="D41" s="115">
        <v>14.4</v>
      </c>
      <c r="E41" s="98">
        <v>6883.2</v>
      </c>
      <c r="F41" s="101" t="s">
        <v>12</v>
      </c>
    </row>
    <row r="42" spans="2:6" ht="12.5">
      <c r="B42" s="114">
        <v>45399.494143518517</v>
      </c>
      <c r="C42" s="100">
        <v>479</v>
      </c>
      <c r="D42" s="115">
        <v>14.4</v>
      </c>
      <c r="E42" s="98">
        <v>6897.6</v>
      </c>
      <c r="F42" s="101" t="s">
        <v>12</v>
      </c>
    </row>
    <row r="43" spans="2:6" ht="12.5">
      <c r="B43" s="114">
        <v>45399.506273148145</v>
      </c>
      <c r="C43" s="100">
        <v>522</v>
      </c>
      <c r="D43" s="115">
        <v>14.38</v>
      </c>
      <c r="E43" s="98">
        <v>7506.3600000000006</v>
      </c>
      <c r="F43" s="101" t="s">
        <v>12</v>
      </c>
    </row>
    <row r="44" spans="2:6" ht="12.5">
      <c r="B44" s="114">
        <v>45399.51425925926</v>
      </c>
      <c r="C44" s="100">
        <v>484</v>
      </c>
      <c r="D44" s="115">
        <v>14.36</v>
      </c>
      <c r="E44" s="98">
        <v>6950.24</v>
      </c>
      <c r="F44" s="101" t="s">
        <v>12</v>
      </c>
    </row>
    <row r="45" spans="2:6" ht="12.5">
      <c r="B45" s="114">
        <v>45399.525150462963</v>
      </c>
      <c r="C45" s="100">
        <v>451</v>
      </c>
      <c r="D45" s="115">
        <v>14.35</v>
      </c>
      <c r="E45" s="98">
        <v>6471.8499999999995</v>
      </c>
      <c r="F45" s="101" t="s">
        <v>12</v>
      </c>
    </row>
    <row r="46" spans="2:6" ht="12.5">
      <c r="B46" s="114">
        <v>45399.547199074077</v>
      </c>
      <c r="C46" s="100">
        <v>449</v>
      </c>
      <c r="D46" s="115">
        <v>14.37</v>
      </c>
      <c r="E46" s="98">
        <v>6452.1299999999992</v>
      </c>
      <c r="F46" s="101" t="s">
        <v>12</v>
      </c>
    </row>
    <row r="47" spans="2:6" ht="12.5">
      <c r="B47" s="114">
        <v>45399.547199074077</v>
      </c>
      <c r="C47" s="100">
        <v>518</v>
      </c>
      <c r="D47" s="115">
        <v>14.37</v>
      </c>
      <c r="E47" s="98">
        <v>7443.66</v>
      </c>
      <c r="F47" s="101" t="s">
        <v>12</v>
      </c>
    </row>
    <row r="48" spans="2:6" ht="12.5">
      <c r="B48" s="114">
        <v>45399.562800925924</v>
      </c>
      <c r="C48" s="100">
        <v>490</v>
      </c>
      <c r="D48" s="115">
        <v>14.41</v>
      </c>
      <c r="E48" s="98">
        <v>7060.9</v>
      </c>
      <c r="F48" s="101" t="s">
        <v>12</v>
      </c>
    </row>
    <row r="49" spans="2:6" ht="12.5">
      <c r="B49" s="114">
        <v>45399.563506944447</v>
      </c>
      <c r="C49" s="100">
        <v>524</v>
      </c>
      <c r="D49" s="115">
        <v>14.41</v>
      </c>
      <c r="E49" s="98">
        <v>7550.84</v>
      </c>
      <c r="F49" s="101" t="s">
        <v>12</v>
      </c>
    </row>
    <row r="50" spans="2:6" ht="12.5">
      <c r="B50" s="114">
        <v>45399.572245370371</v>
      </c>
      <c r="C50" s="100">
        <v>516</v>
      </c>
      <c r="D50" s="115">
        <v>14.4</v>
      </c>
      <c r="E50" s="98">
        <v>7430.4000000000005</v>
      </c>
      <c r="F50" s="101" t="s">
        <v>12</v>
      </c>
    </row>
    <row r="51" spans="2:6" ht="12.5">
      <c r="B51" s="114">
        <v>45399.581666666665</v>
      </c>
      <c r="C51" s="100">
        <v>47</v>
      </c>
      <c r="D51" s="115">
        <v>14.39</v>
      </c>
      <c r="E51" s="98">
        <v>676.33</v>
      </c>
      <c r="F51" s="101" t="s">
        <v>12</v>
      </c>
    </row>
    <row r="52" spans="2:6" ht="12.5">
      <c r="B52" s="114">
        <v>45399.581666666665</v>
      </c>
      <c r="C52" s="100">
        <v>457</v>
      </c>
      <c r="D52" s="115">
        <v>14.39</v>
      </c>
      <c r="E52" s="98">
        <v>6576.2300000000005</v>
      </c>
      <c r="F52" s="101" t="s">
        <v>12</v>
      </c>
    </row>
    <row r="53" spans="2:6" ht="12.5">
      <c r="B53" s="114">
        <v>45399.59171296296</v>
      </c>
      <c r="C53" s="100">
        <v>30</v>
      </c>
      <c r="D53" s="115">
        <v>14.35</v>
      </c>
      <c r="E53" s="98">
        <v>430.5</v>
      </c>
      <c r="F53" s="101" t="s">
        <v>12</v>
      </c>
    </row>
    <row r="54" spans="2:6" ht="12.5">
      <c r="B54" s="114">
        <v>45399.59171296296</v>
      </c>
      <c r="C54" s="100">
        <v>472</v>
      </c>
      <c r="D54" s="115">
        <v>14.35</v>
      </c>
      <c r="E54" s="98">
        <v>6773.2</v>
      </c>
      <c r="F54" s="101" t="s">
        <v>12</v>
      </c>
    </row>
    <row r="55" spans="2:6" ht="12.5">
      <c r="B55" s="114">
        <v>45399.611134259256</v>
      </c>
      <c r="C55" s="100">
        <v>54</v>
      </c>
      <c r="D55" s="115">
        <v>14.37</v>
      </c>
      <c r="E55" s="98">
        <v>775.9799999999999</v>
      </c>
      <c r="F55" s="101" t="s">
        <v>12</v>
      </c>
    </row>
    <row r="56" spans="2:6" ht="12.5">
      <c r="B56" s="114">
        <v>45399.611805555556</v>
      </c>
      <c r="C56" s="100">
        <v>250</v>
      </c>
      <c r="D56" s="115">
        <v>14.37</v>
      </c>
      <c r="E56" s="98">
        <v>3592.5</v>
      </c>
      <c r="F56" s="101" t="s">
        <v>12</v>
      </c>
    </row>
    <row r="57" spans="2:6" ht="12.5">
      <c r="B57" s="114">
        <v>45399.615219907406</v>
      </c>
      <c r="C57" s="100">
        <v>250</v>
      </c>
      <c r="D57" s="115">
        <v>14.38</v>
      </c>
      <c r="E57" s="98">
        <v>3595</v>
      </c>
      <c r="F57" s="101" t="s">
        <v>12</v>
      </c>
    </row>
    <row r="58" spans="2:6" ht="12.5">
      <c r="B58" s="114">
        <v>45399.618692129632</v>
      </c>
      <c r="C58" s="100">
        <v>509</v>
      </c>
      <c r="D58" s="115">
        <v>14.39</v>
      </c>
      <c r="E58" s="98">
        <v>7324.51</v>
      </c>
      <c r="F58" s="101" t="s">
        <v>12</v>
      </c>
    </row>
    <row r="59" spans="2:6" ht="12.5">
      <c r="B59" s="114">
        <v>45399.620682870373</v>
      </c>
      <c r="C59" s="100">
        <v>464</v>
      </c>
      <c r="D59" s="115">
        <v>14.38</v>
      </c>
      <c r="E59" s="98">
        <v>6672.3200000000006</v>
      </c>
      <c r="F59" s="101" t="s">
        <v>12</v>
      </c>
    </row>
    <row r="60" spans="2:6" ht="12.5">
      <c r="B60" s="114">
        <v>45399.620682870373</v>
      </c>
      <c r="C60" s="100">
        <v>18</v>
      </c>
      <c r="D60" s="115">
        <v>14.38</v>
      </c>
      <c r="E60" s="98">
        <v>258.84000000000003</v>
      </c>
      <c r="F60" s="101" t="s">
        <v>12</v>
      </c>
    </row>
    <row r="61" spans="2:6" ht="12.5">
      <c r="B61" s="114">
        <v>45399.620682870373</v>
      </c>
      <c r="C61" s="100">
        <v>476</v>
      </c>
      <c r="D61" s="115">
        <v>14.38</v>
      </c>
      <c r="E61" s="98">
        <v>6844.88</v>
      </c>
      <c r="F61" s="101" t="s">
        <v>12</v>
      </c>
    </row>
    <row r="62" spans="2:6" ht="12.5">
      <c r="B62" s="114">
        <v>45399.62709490741</v>
      </c>
      <c r="C62" s="100">
        <v>466</v>
      </c>
      <c r="D62" s="115">
        <v>14.38</v>
      </c>
      <c r="E62" s="98">
        <v>6701.08</v>
      </c>
      <c r="F62" s="101" t="s">
        <v>12</v>
      </c>
    </row>
    <row r="63" spans="2:6" ht="12.5">
      <c r="B63" s="114">
        <v>45399.630949074075</v>
      </c>
      <c r="C63" s="100">
        <v>507</v>
      </c>
      <c r="D63" s="115">
        <v>14.38</v>
      </c>
      <c r="E63" s="98">
        <v>7290.6600000000008</v>
      </c>
      <c r="F63" s="101" t="s">
        <v>12</v>
      </c>
    </row>
    <row r="64" spans="2:6" ht="12.5">
      <c r="B64" s="114">
        <v>45399.638437499998</v>
      </c>
      <c r="C64" s="100">
        <v>523</v>
      </c>
      <c r="D64" s="115">
        <v>14.35</v>
      </c>
      <c r="E64" s="98">
        <v>7505.05</v>
      </c>
      <c r="F64" s="101" t="s">
        <v>12</v>
      </c>
    </row>
    <row r="65" spans="2:6" ht="12.5">
      <c r="B65" s="114">
        <v>45399.645879629628</v>
      </c>
      <c r="C65" s="100">
        <v>459</v>
      </c>
      <c r="D65" s="115">
        <v>14.35</v>
      </c>
      <c r="E65" s="98">
        <v>6586.65</v>
      </c>
      <c r="F65" s="101" t="s">
        <v>12</v>
      </c>
    </row>
    <row r="66" spans="2:6" ht="12.5">
      <c r="B66" s="114">
        <v>45399.649039351854</v>
      </c>
      <c r="C66" s="100">
        <v>458</v>
      </c>
      <c r="D66" s="115">
        <v>14.38</v>
      </c>
      <c r="E66" s="98">
        <v>6586.04</v>
      </c>
      <c r="F66" s="101" t="s">
        <v>12</v>
      </c>
    </row>
    <row r="67" spans="2:6" ht="12.5">
      <c r="B67" s="114">
        <v>45399.649039351854</v>
      </c>
      <c r="C67" s="100">
        <v>30</v>
      </c>
      <c r="D67" s="115">
        <v>14.38</v>
      </c>
      <c r="E67" s="98">
        <v>431.40000000000003</v>
      </c>
      <c r="F67" s="101" t="s">
        <v>12</v>
      </c>
    </row>
    <row r="68" spans="2:6" ht="12.5">
      <c r="B68" s="114">
        <v>45399.653935185182</v>
      </c>
      <c r="C68" s="100">
        <v>541</v>
      </c>
      <c r="D68" s="115">
        <v>14.4</v>
      </c>
      <c r="E68" s="98">
        <v>7790.4000000000005</v>
      </c>
      <c r="F68" s="101" t="s">
        <v>12</v>
      </c>
    </row>
    <row r="69" spans="2:6" ht="12.5">
      <c r="B69" s="114">
        <v>45399.657986111109</v>
      </c>
      <c r="C69" s="100">
        <v>5</v>
      </c>
      <c r="D69" s="115">
        <v>14.4</v>
      </c>
      <c r="E69" s="98">
        <v>72</v>
      </c>
      <c r="F69" s="101" t="s">
        <v>12</v>
      </c>
    </row>
    <row r="70" spans="2:6" ht="12.5">
      <c r="B70" s="114">
        <v>45399.657986111109</v>
      </c>
      <c r="C70" s="100">
        <v>8</v>
      </c>
      <c r="D70" s="115">
        <v>14.4</v>
      </c>
      <c r="E70" s="98">
        <v>115.2</v>
      </c>
      <c r="F70" s="101" t="s">
        <v>12</v>
      </c>
    </row>
    <row r="71" spans="2:6" ht="12.5">
      <c r="B71" s="114">
        <v>45399.657986111109</v>
      </c>
      <c r="C71" s="100">
        <v>4</v>
      </c>
      <c r="D71" s="115">
        <v>14.4</v>
      </c>
      <c r="E71" s="98">
        <v>57.6</v>
      </c>
      <c r="F71" s="101" t="s">
        <v>12</v>
      </c>
    </row>
    <row r="72" spans="2:6" ht="12.5">
      <c r="B72" s="114">
        <v>45399.657986111109</v>
      </c>
      <c r="C72" s="100">
        <v>460</v>
      </c>
      <c r="D72" s="115">
        <v>14.4</v>
      </c>
      <c r="E72" s="98">
        <v>6624</v>
      </c>
      <c r="F72" s="101" t="s">
        <v>12</v>
      </c>
    </row>
    <row r="73" spans="2:6" ht="12.5">
      <c r="B73" s="114">
        <v>45399.659583333334</v>
      </c>
      <c r="C73" s="100">
        <v>528</v>
      </c>
      <c r="D73" s="115">
        <v>14.39</v>
      </c>
      <c r="E73" s="98">
        <v>7597.92</v>
      </c>
      <c r="F73" s="101" t="s">
        <v>12</v>
      </c>
    </row>
    <row r="74" spans="2:6" ht="12.5">
      <c r="B74" s="114">
        <v>45399.667094907411</v>
      </c>
      <c r="C74" s="100">
        <v>508</v>
      </c>
      <c r="D74" s="115">
        <v>14.36</v>
      </c>
      <c r="E74" s="98">
        <v>7294.88</v>
      </c>
      <c r="F74" s="101" t="s">
        <v>12</v>
      </c>
    </row>
    <row r="75" spans="2:6" ht="12.5">
      <c r="B75" s="114">
        <v>45399.673333333332</v>
      </c>
      <c r="C75" s="100">
        <v>537</v>
      </c>
      <c r="D75" s="115">
        <v>14.36</v>
      </c>
      <c r="E75" s="98">
        <v>7711.32</v>
      </c>
      <c r="F75" s="101" t="s">
        <v>12</v>
      </c>
    </row>
    <row r="76" spans="2:6" ht="12.5">
      <c r="B76" s="114">
        <v>45399.675243055557</v>
      </c>
      <c r="C76" s="100">
        <v>448</v>
      </c>
      <c r="D76" s="115">
        <v>14.35</v>
      </c>
      <c r="E76" s="98">
        <v>6428.8</v>
      </c>
      <c r="F76" s="101" t="s">
        <v>12</v>
      </c>
    </row>
    <row r="77" spans="2:6" ht="12.5">
      <c r="B77" s="114">
        <v>45399.682303240741</v>
      </c>
      <c r="C77" s="100">
        <v>535</v>
      </c>
      <c r="D77" s="115">
        <v>14.35</v>
      </c>
      <c r="E77" s="98">
        <v>7677.25</v>
      </c>
      <c r="F77" s="101" t="s">
        <v>12</v>
      </c>
    </row>
    <row r="78" spans="2:6" ht="12.5">
      <c r="B78" s="114">
        <v>45399.683900462966</v>
      </c>
      <c r="C78" s="100">
        <v>486</v>
      </c>
      <c r="D78" s="115">
        <v>14.34</v>
      </c>
      <c r="E78" s="98">
        <v>6969.24</v>
      </c>
      <c r="F78" s="101" t="s">
        <v>12</v>
      </c>
    </row>
    <row r="79" spans="2:6" ht="12.5">
      <c r="B79" s="114">
        <v>45399.685601851852</v>
      </c>
      <c r="C79" s="100">
        <v>194</v>
      </c>
      <c r="D79" s="115">
        <v>14.35</v>
      </c>
      <c r="E79" s="98">
        <v>2783.9</v>
      </c>
      <c r="F79" s="101" t="s">
        <v>12</v>
      </c>
    </row>
    <row r="80" spans="2:6" ht="12.5">
      <c r="B80" s="114">
        <v>45399.688356481478</v>
      </c>
      <c r="C80" s="100">
        <v>550</v>
      </c>
      <c r="D80" s="115">
        <v>14.35</v>
      </c>
      <c r="E80" s="98">
        <v>7892.5</v>
      </c>
      <c r="F80" s="101" t="s">
        <v>12</v>
      </c>
    </row>
    <row r="81" spans="2:6" ht="12.5">
      <c r="B81" s="114">
        <v>45399.692800925928</v>
      </c>
      <c r="C81" s="100">
        <v>519</v>
      </c>
      <c r="D81" s="115">
        <v>14.35</v>
      </c>
      <c r="E81" s="98">
        <v>7447.65</v>
      </c>
      <c r="F81" s="101" t="s">
        <v>12</v>
      </c>
    </row>
    <row r="82" spans="2:6" ht="12.5">
      <c r="B82" s="114">
        <v>45399.695787037039</v>
      </c>
      <c r="C82" s="100">
        <v>154</v>
      </c>
      <c r="D82" s="115">
        <v>14.34</v>
      </c>
      <c r="E82" s="98">
        <v>2208.36</v>
      </c>
      <c r="F82" s="101" t="s">
        <v>12</v>
      </c>
    </row>
    <row r="83" spans="2:6" ht="12.5">
      <c r="B83" s="114">
        <v>45399.697256944448</v>
      </c>
      <c r="C83" s="100">
        <v>375</v>
      </c>
      <c r="D83" s="115">
        <v>14.34</v>
      </c>
      <c r="E83" s="98">
        <v>5377.5</v>
      </c>
      <c r="F83" s="101" t="s">
        <v>12</v>
      </c>
    </row>
    <row r="84" spans="2:6" ht="12.5">
      <c r="B84" s="114">
        <v>45399.697256944448</v>
      </c>
      <c r="C84" s="100">
        <v>520</v>
      </c>
      <c r="D84" s="115">
        <v>14.34</v>
      </c>
      <c r="E84" s="98">
        <v>7456.8</v>
      </c>
      <c r="F84" s="101" t="s">
        <v>12</v>
      </c>
    </row>
    <row r="85" spans="2:6" ht="12.5">
      <c r="B85" s="114">
        <v>45399.702256944445</v>
      </c>
      <c r="C85" s="100">
        <v>374</v>
      </c>
      <c r="D85" s="115">
        <v>14.33</v>
      </c>
      <c r="E85" s="98">
        <v>5359.42</v>
      </c>
      <c r="F85" s="101" t="s">
        <v>12</v>
      </c>
    </row>
    <row r="86" spans="2:6" ht="12.5">
      <c r="B86" s="114">
        <v>45399.702256944445</v>
      </c>
      <c r="C86" s="100">
        <v>147</v>
      </c>
      <c r="D86" s="115">
        <v>14.33</v>
      </c>
      <c r="E86" s="98">
        <v>2106.5100000000002</v>
      </c>
      <c r="F86" s="101" t="s">
        <v>12</v>
      </c>
    </row>
    <row r="87" spans="2:6" ht="12.5">
      <c r="B87" s="114">
        <v>45399.710648148146</v>
      </c>
      <c r="C87" s="100">
        <v>520</v>
      </c>
      <c r="D87" s="115">
        <v>14.35</v>
      </c>
      <c r="E87" s="98">
        <v>7462</v>
      </c>
      <c r="F87" s="101" t="s">
        <v>12</v>
      </c>
    </row>
    <row r="88" spans="2:6" ht="12.5">
      <c r="B88" s="114">
        <v>45399.716006944444</v>
      </c>
      <c r="C88" s="100">
        <v>470</v>
      </c>
      <c r="D88" s="115">
        <v>14.35</v>
      </c>
      <c r="E88" s="98">
        <v>6744.5</v>
      </c>
      <c r="F88" s="101" t="s">
        <v>12</v>
      </c>
    </row>
    <row r="89" spans="2:6" ht="12.5">
      <c r="B89" s="114">
        <v>45399.721967592595</v>
      </c>
      <c r="C89" s="100">
        <v>530</v>
      </c>
      <c r="D89" s="115">
        <v>14.36</v>
      </c>
      <c r="E89" s="98">
        <v>7610.7999999999993</v>
      </c>
      <c r="F89" s="101" t="s">
        <v>12</v>
      </c>
    </row>
    <row r="90" spans="2:6" ht="12.5">
      <c r="B90" s="114"/>
      <c r="D90" s="115"/>
    </row>
    <row r="91" spans="2:6" ht="12.5">
      <c r="B91" s="114"/>
      <c r="D91" s="115"/>
    </row>
    <row r="92" spans="2:6" ht="12.5">
      <c r="B92" s="114"/>
      <c r="D92" s="115"/>
    </row>
    <row r="93" spans="2:6" ht="12.5">
      <c r="B93" s="114"/>
      <c r="D93" s="115"/>
    </row>
    <row r="94" spans="2:6" ht="12.5">
      <c r="B94" s="114"/>
      <c r="D94" s="115"/>
    </row>
    <row r="95" spans="2:6" ht="12.5">
      <c r="B95" s="114"/>
      <c r="D95" s="115"/>
    </row>
    <row r="96" spans="2:6"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691BF-E13A-42AF-AFB5-25EAE684CF24}">
  <sheetPr codeName="Sheet23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45681</v>
      </c>
      <c r="C15" s="83">
        <f>SUMIF(F20:F5000,F15,C20:C5000)</f>
        <v>22276</v>
      </c>
      <c r="D15" s="84">
        <f>E15/C15</f>
        <v>17.792075776620575</v>
      </c>
      <c r="E15" s="84">
        <f>SUMIF(F20:F5000,F15,E20:E5000)</f>
        <v>396336.27999999991</v>
      </c>
      <c r="F15" s="85" t="s">
        <v>12</v>
      </c>
    </row>
    <row r="16" spans="2:10">
      <c r="B16" s="30">
        <v>45681</v>
      </c>
      <c r="C16" s="83">
        <f>SUMIF(F20:F5001,F16,C20:C5001)</f>
        <v>0</v>
      </c>
      <c r="D16" s="84">
        <v>0</v>
      </c>
      <c r="E16" s="84">
        <f>SUMIF(F20:F5001,F16,E20:E5001)</f>
        <v>0</v>
      </c>
      <c r="F16" s="85" t="s">
        <v>22</v>
      </c>
    </row>
    <row r="17" spans="2:12" ht="12.5">
      <c r="B17" s="30">
        <v>45681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45681.378703703704</v>
      </c>
      <c r="C20" s="169">
        <v>196</v>
      </c>
      <c r="D20" s="170">
        <v>18.100000000000001</v>
      </c>
      <c r="E20" s="170">
        <v>3547.6000000000004</v>
      </c>
      <c r="F20" s="171" t="s">
        <v>12</v>
      </c>
      <c r="G20" s="116"/>
      <c r="H20" s="113"/>
      <c r="I20" s="113"/>
      <c r="J20" s="113"/>
      <c r="K20" s="113"/>
    </row>
    <row r="21" spans="2:12" ht="12.5">
      <c r="B21" s="49">
        <v>45681.379814814813</v>
      </c>
      <c r="C21" s="169">
        <v>206</v>
      </c>
      <c r="D21" s="170">
        <v>18</v>
      </c>
      <c r="E21" s="170">
        <v>3708</v>
      </c>
      <c r="F21" s="171" t="s">
        <v>12</v>
      </c>
    </row>
    <row r="22" spans="2:12" ht="12.5">
      <c r="B22" s="49">
        <v>45681.381180555552</v>
      </c>
      <c r="C22" s="169">
        <v>237</v>
      </c>
      <c r="D22" s="170">
        <v>17.98</v>
      </c>
      <c r="E22" s="170">
        <v>4261.26</v>
      </c>
      <c r="F22" s="171" t="s">
        <v>12</v>
      </c>
    </row>
    <row r="23" spans="2:12" ht="12.5">
      <c r="B23" s="49">
        <v>45681.381180555552</v>
      </c>
      <c r="C23" s="169">
        <v>200</v>
      </c>
      <c r="D23" s="170">
        <v>18</v>
      </c>
      <c r="E23" s="170">
        <v>3600</v>
      </c>
      <c r="F23" s="171" t="s">
        <v>12</v>
      </c>
    </row>
    <row r="24" spans="2:12" ht="12.5">
      <c r="B24" s="49">
        <v>45681.384548611109</v>
      </c>
      <c r="C24" s="169">
        <v>202</v>
      </c>
      <c r="D24" s="170">
        <v>17.899999999999999</v>
      </c>
      <c r="E24" s="170">
        <v>3615.7999999999997</v>
      </c>
      <c r="F24" s="171" t="s">
        <v>12</v>
      </c>
    </row>
    <row r="25" spans="2:12" ht="12.5">
      <c r="B25" s="49">
        <v>45681.384560185186</v>
      </c>
      <c r="C25" s="169">
        <v>211</v>
      </c>
      <c r="D25" s="170">
        <v>17.86</v>
      </c>
      <c r="E25" s="170">
        <v>3768.46</v>
      </c>
      <c r="F25" s="171" t="s">
        <v>12</v>
      </c>
    </row>
    <row r="26" spans="2:12" ht="12.5">
      <c r="B26" s="49">
        <v>45681.385601851849</v>
      </c>
      <c r="C26" s="169">
        <v>100</v>
      </c>
      <c r="D26" s="170">
        <v>17.82</v>
      </c>
      <c r="E26" s="170">
        <v>1782</v>
      </c>
      <c r="F26" s="171" t="s">
        <v>12</v>
      </c>
    </row>
    <row r="27" spans="2:12" ht="12.5">
      <c r="B27" s="49">
        <v>45681.385601851849</v>
      </c>
      <c r="C27" s="169">
        <v>900</v>
      </c>
      <c r="D27" s="170">
        <v>17.82</v>
      </c>
      <c r="E27" s="170">
        <v>16038</v>
      </c>
      <c r="F27" s="171" t="s">
        <v>12</v>
      </c>
    </row>
    <row r="28" spans="2:12" ht="12.5">
      <c r="B28" s="49">
        <v>45681.391157407408</v>
      </c>
      <c r="C28" s="169">
        <v>236</v>
      </c>
      <c r="D28" s="170">
        <v>17.88</v>
      </c>
      <c r="E28" s="170">
        <v>4219.6799999999994</v>
      </c>
      <c r="F28" s="171" t="s">
        <v>12</v>
      </c>
    </row>
    <row r="29" spans="2:12" ht="12.5">
      <c r="B29" s="49">
        <v>45681.391157407408</v>
      </c>
      <c r="C29" s="169">
        <v>198</v>
      </c>
      <c r="D29" s="170">
        <v>17.88</v>
      </c>
      <c r="E29" s="170">
        <v>3540.24</v>
      </c>
      <c r="F29" s="171" t="s">
        <v>12</v>
      </c>
    </row>
    <row r="30" spans="2:12" ht="12.5">
      <c r="B30" s="49">
        <v>45681.392453703702</v>
      </c>
      <c r="C30" s="169">
        <v>211</v>
      </c>
      <c r="D30" s="170">
        <v>17.809999999999999</v>
      </c>
      <c r="E30" s="170">
        <v>3757.91</v>
      </c>
      <c r="F30" s="171" t="s">
        <v>12</v>
      </c>
    </row>
    <row r="31" spans="2:12" ht="12.5">
      <c r="B31" s="49">
        <v>45681.392453703702</v>
      </c>
      <c r="C31" s="169">
        <v>206</v>
      </c>
      <c r="D31" s="170">
        <v>17.809999999999999</v>
      </c>
      <c r="E31" s="170">
        <v>3668.8599999999997</v>
      </c>
      <c r="F31" s="171" t="s">
        <v>12</v>
      </c>
    </row>
    <row r="32" spans="2:12" ht="12.5">
      <c r="B32" s="49">
        <v>45681.392453703702</v>
      </c>
      <c r="C32" s="169">
        <v>159</v>
      </c>
      <c r="D32" s="170">
        <v>17.82</v>
      </c>
      <c r="E32" s="170">
        <v>2833.38</v>
      </c>
      <c r="F32" s="171" t="s">
        <v>12</v>
      </c>
    </row>
    <row r="33" spans="2:6" ht="12.5">
      <c r="B33" s="49">
        <v>45681.392453703702</v>
      </c>
      <c r="C33" s="169">
        <v>50</v>
      </c>
      <c r="D33" s="170">
        <v>17.82</v>
      </c>
      <c r="E33" s="170">
        <v>891</v>
      </c>
      <c r="F33" s="171" t="s">
        <v>12</v>
      </c>
    </row>
    <row r="34" spans="2:6" ht="12.5">
      <c r="B34" s="49">
        <v>45681.394884259258</v>
      </c>
      <c r="C34" s="169">
        <v>215</v>
      </c>
      <c r="D34" s="170">
        <v>17.72</v>
      </c>
      <c r="E34" s="170">
        <v>3809.7999999999997</v>
      </c>
      <c r="F34" s="171" t="s">
        <v>12</v>
      </c>
    </row>
    <row r="35" spans="2:6" ht="12.5">
      <c r="B35" s="49">
        <v>45681.399328703701</v>
      </c>
      <c r="C35" s="169">
        <v>228</v>
      </c>
      <c r="D35" s="170">
        <v>17.73</v>
      </c>
      <c r="E35" s="170">
        <v>4042.44</v>
      </c>
      <c r="F35" s="171" t="s">
        <v>12</v>
      </c>
    </row>
    <row r="36" spans="2:6" ht="12.5">
      <c r="B36" s="49">
        <v>45681.402800925927</v>
      </c>
      <c r="C36" s="169">
        <v>170</v>
      </c>
      <c r="D36" s="170">
        <v>17.73</v>
      </c>
      <c r="E36" s="170">
        <v>3014.1</v>
      </c>
      <c r="F36" s="171" t="s">
        <v>12</v>
      </c>
    </row>
    <row r="37" spans="2:6" ht="12.5">
      <c r="B37" s="49">
        <v>45681.402800925927</v>
      </c>
      <c r="C37" s="169">
        <v>66</v>
      </c>
      <c r="D37" s="170">
        <v>17.73</v>
      </c>
      <c r="E37" s="170">
        <v>1170.18</v>
      </c>
      <c r="F37" s="171" t="s">
        <v>12</v>
      </c>
    </row>
    <row r="38" spans="2:6" ht="12.5">
      <c r="B38" s="49">
        <v>45681.405416666668</v>
      </c>
      <c r="C38" s="169">
        <v>210</v>
      </c>
      <c r="D38" s="170">
        <v>17.690000000000001</v>
      </c>
      <c r="E38" s="170">
        <v>3714.9</v>
      </c>
      <c r="F38" s="171" t="s">
        <v>12</v>
      </c>
    </row>
    <row r="39" spans="2:6" ht="12.5">
      <c r="B39" s="49">
        <v>45681.406493055554</v>
      </c>
      <c r="C39" s="169">
        <v>220</v>
      </c>
      <c r="D39" s="170">
        <v>17.649999999999999</v>
      </c>
      <c r="E39" s="170">
        <v>3882.9999999999995</v>
      </c>
      <c r="F39" s="171" t="s">
        <v>12</v>
      </c>
    </row>
    <row r="40" spans="2:6" ht="12.5">
      <c r="B40" s="49">
        <v>45681.409039351849</v>
      </c>
      <c r="C40" s="169">
        <v>1500</v>
      </c>
      <c r="D40" s="170">
        <v>17.64</v>
      </c>
      <c r="E40" s="170">
        <v>26460</v>
      </c>
      <c r="F40" s="171" t="s">
        <v>12</v>
      </c>
    </row>
    <row r="41" spans="2:6" ht="12.5">
      <c r="B41" s="49">
        <v>45681.409722222219</v>
      </c>
      <c r="C41" s="169">
        <v>76</v>
      </c>
      <c r="D41" s="170">
        <v>17.64</v>
      </c>
      <c r="E41" s="170">
        <v>1340.64</v>
      </c>
      <c r="F41" s="171" t="s">
        <v>12</v>
      </c>
    </row>
    <row r="42" spans="2:6" ht="12.5">
      <c r="B42" s="49">
        <v>45681.410844907405</v>
      </c>
      <c r="C42" s="169">
        <v>114</v>
      </c>
      <c r="D42" s="170">
        <v>17.64</v>
      </c>
      <c r="E42" s="170">
        <v>2010.96</v>
      </c>
      <c r="F42" s="171" t="s">
        <v>12</v>
      </c>
    </row>
    <row r="43" spans="2:6" ht="12.5">
      <c r="B43" s="49">
        <v>45681.410844907405</v>
      </c>
      <c r="C43" s="169">
        <v>140</v>
      </c>
      <c r="D43" s="170">
        <v>17.64</v>
      </c>
      <c r="E43" s="170">
        <v>2469.6</v>
      </c>
      <c r="F43" s="171" t="s">
        <v>12</v>
      </c>
    </row>
    <row r="44" spans="2:6" ht="12.5">
      <c r="B44" s="49">
        <v>45681.410844907405</v>
      </c>
      <c r="C44" s="169">
        <v>170</v>
      </c>
      <c r="D44" s="170">
        <v>17.64</v>
      </c>
      <c r="E44" s="170">
        <v>2998.8</v>
      </c>
      <c r="F44" s="171" t="s">
        <v>12</v>
      </c>
    </row>
    <row r="45" spans="2:6" ht="12.5">
      <c r="B45" s="49">
        <v>45681.41133101852</v>
      </c>
      <c r="C45" s="169">
        <v>500</v>
      </c>
      <c r="D45" s="170">
        <v>17.64</v>
      </c>
      <c r="E45" s="170">
        <v>8820</v>
      </c>
      <c r="F45" s="171" t="s">
        <v>12</v>
      </c>
    </row>
    <row r="46" spans="2:6" ht="12.5">
      <c r="B46" s="49">
        <v>45681.412268518521</v>
      </c>
      <c r="C46" s="169">
        <v>400</v>
      </c>
      <c r="D46" s="170">
        <v>17.64</v>
      </c>
      <c r="E46" s="170">
        <v>7056</v>
      </c>
      <c r="F46" s="171" t="s">
        <v>12</v>
      </c>
    </row>
    <row r="47" spans="2:6" ht="12.5">
      <c r="B47" s="49">
        <v>45681.412326388891</v>
      </c>
      <c r="C47" s="169">
        <v>100</v>
      </c>
      <c r="D47" s="170">
        <v>17.64</v>
      </c>
      <c r="E47" s="170">
        <v>1764</v>
      </c>
      <c r="F47" s="171" t="s">
        <v>12</v>
      </c>
    </row>
    <row r="48" spans="2:6" ht="12.5">
      <c r="B48" s="49">
        <v>45681.412777777776</v>
      </c>
      <c r="C48" s="169">
        <v>203</v>
      </c>
      <c r="D48" s="170">
        <v>17.62</v>
      </c>
      <c r="E48" s="170">
        <v>3576.86</v>
      </c>
      <c r="F48" s="171" t="s">
        <v>12</v>
      </c>
    </row>
    <row r="49" spans="2:6" ht="12.5">
      <c r="B49" s="49">
        <v>45681.412777777776</v>
      </c>
      <c r="C49" s="169">
        <v>217</v>
      </c>
      <c r="D49" s="170">
        <v>17.63</v>
      </c>
      <c r="E49" s="170">
        <v>3825.7099999999996</v>
      </c>
      <c r="F49" s="171" t="s">
        <v>12</v>
      </c>
    </row>
    <row r="50" spans="2:6" ht="12.5">
      <c r="B50" s="49">
        <v>45681.412777777776</v>
      </c>
      <c r="C50" s="169">
        <v>500</v>
      </c>
      <c r="D50" s="170">
        <v>17.64</v>
      </c>
      <c r="E50" s="170">
        <v>8820</v>
      </c>
      <c r="F50" s="171" t="s">
        <v>12</v>
      </c>
    </row>
    <row r="51" spans="2:6" ht="12.5">
      <c r="B51" s="49">
        <v>45681.412777777776</v>
      </c>
      <c r="C51" s="169">
        <v>500</v>
      </c>
      <c r="D51" s="170">
        <v>17.64</v>
      </c>
      <c r="E51" s="170">
        <v>8820</v>
      </c>
      <c r="F51" s="171" t="s">
        <v>12</v>
      </c>
    </row>
    <row r="52" spans="2:6" ht="12.5">
      <c r="B52" s="49">
        <v>45681.426006944443</v>
      </c>
      <c r="C52" s="169">
        <v>36</v>
      </c>
      <c r="D52" s="170">
        <v>17.670000000000002</v>
      </c>
      <c r="E52" s="170">
        <v>636.12000000000012</v>
      </c>
      <c r="F52" s="171" t="s">
        <v>12</v>
      </c>
    </row>
    <row r="53" spans="2:6" ht="12.5">
      <c r="B53" s="49">
        <v>45681.426006944443</v>
      </c>
      <c r="C53" s="169">
        <v>170</v>
      </c>
      <c r="D53" s="170">
        <v>17.670000000000002</v>
      </c>
      <c r="E53" s="170">
        <v>3003.9</v>
      </c>
      <c r="F53" s="171" t="s">
        <v>12</v>
      </c>
    </row>
    <row r="54" spans="2:6" ht="12.5">
      <c r="B54" s="49">
        <v>45681.426041666666</v>
      </c>
      <c r="C54" s="169">
        <v>207</v>
      </c>
      <c r="D54" s="170">
        <v>17.66</v>
      </c>
      <c r="E54" s="170">
        <v>3655.62</v>
      </c>
      <c r="F54" s="171" t="s">
        <v>12</v>
      </c>
    </row>
    <row r="55" spans="2:6" ht="12.5">
      <c r="B55" s="49">
        <v>45681.42627314815</v>
      </c>
      <c r="C55" s="169">
        <v>195</v>
      </c>
      <c r="D55" s="170">
        <v>17.649999999999999</v>
      </c>
      <c r="E55" s="170">
        <v>3441.7499999999995</v>
      </c>
      <c r="F55" s="171" t="s">
        <v>12</v>
      </c>
    </row>
    <row r="56" spans="2:6" ht="12.5">
      <c r="B56" s="49">
        <v>45681.433981481481</v>
      </c>
      <c r="C56" s="169">
        <v>207</v>
      </c>
      <c r="D56" s="170">
        <v>17.68</v>
      </c>
      <c r="E56" s="170">
        <v>3659.7599999999998</v>
      </c>
      <c r="F56" s="171" t="s">
        <v>12</v>
      </c>
    </row>
    <row r="57" spans="2:6" ht="12.5">
      <c r="B57" s="49">
        <v>45681.433993055558</v>
      </c>
      <c r="C57" s="169">
        <v>209</v>
      </c>
      <c r="D57" s="170">
        <v>17.670000000000002</v>
      </c>
      <c r="E57" s="170">
        <v>3693.03</v>
      </c>
      <c r="F57" s="171" t="s">
        <v>12</v>
      </c>
    </row>
    <row r="58" spans="2:6" ht="12.5">
      <c r="B58" s="49">
        <v>45681.438969907409</v>
      </c>
      <c r="C58" s="169">
        <v>236</v>
      </c>
      <c r="D58" s="170">
        <v>17.7</v>
      </c>
      <c r="E58" s="170">
        <v>4177.2</v>
      </c>
      <c r="F58" s="171" t="s">
        <v>12</v>
      </c>
    </row>
    <row r="59" spans="2:6" ht="12.5">
      <c r="B59" s="49">
        <v>45681.438969907409</v>
      </c>
      <c r="C59" s="169">
        <v>147</v>
      </c>
      <c r="D59" s="170">
        <v>17.71</v>
      </c>
      <c r="E59" s="170">
        <v>2603.3700000000003</v>
      </c>
      <c r="F59" s="171" t="s">
        <v>12</v>
      </c>
    </row>
    <row r="60" spans="2:6" ht="12.5">
      <c r="B60" s="49">
        <v>45681.438969907409</v>
      </c>
      <c r="C60" s="169">
        <v>49</v>
      </c>
      <c r="D60" s="170">
        <v>17.71</v>
      </c>
      <c r="E60" s="170">
        <v>867.79000000000008</v>
      </c>
      <c r="F60" s="171" t="s">
        <v>12</v>
      </c>
    </row>
    <row r="61" spans="2:6" ht="12.5">
      <c r="B61" s="49">
        <v>45681.438969907409</v>
      </c>
      <c r="C61" s="169">
        <v>201</v>
      </c>
      <c r="D61" s="170">
        <v>17.71</v>
      </c>
      <c r="E61" s="170">
        <v>3559.71</v>
      </c>
      <c r="F61" s="171" t="s">
        <v>12</v>
      </c>
    </row>
    <row r="62" spans="2:6" ht="12.5">
      <c r="B62" s="49">
        <v>45681.452060185184</v>
      </c>
      <c r="C62" s="169">
        <v>119</v>
      </c>
      <c r="D62" s="170">
        <v>17.73</v>
      </c>
      <c r="E62" s="170">
        <v>2109.87</v>
      </c>
      <c r="F62" s="171" t="s">
        <v>12</v>
      </c>
    </row>
    <row r="63" spans="2:6" ht="12.5">
      <c r="B63" s="49">
        <v>45681.452060185184</v>
      </c>
      <c r="C63" s="169">
        <v>1</v>
      </c>
      <c r="D63" s="170">
        <v>17.73</v>
      </c>
      <c r="E63" s="170">
        <v>17.73</v>
      </c>
      <c r="F63" s="171" t="s">
        <v>12</v>
      </c>
    </row>
    <row r="64" spans="2:6" ht="12.5">
      <c r="B64" s="49">
        <v>45681.452060185184</v>
      </c>
      <c r="C64" s="169">
        <v>84</v>
      </c>
      <c r="D64" s="170">
        <v>17.73</v>
      </c>
      <c r="E64" s="170">
        <v>1489.32</v>
      </c>
      <c r="F64" s="171" t="s">
        <v>12</v>
      </c>
    </row>
    <row r="65" spans="2:6" ht="12.5">
      <c r="B65" s="49">
        <v>45681.452615740738</v>
      </c>
      <c r="C65" s="169">
        <v>273</v>
      </c>
      <c r="D65" s="170">
        <v>17.72</v>
      </c>
      <c r="E65" s="170">
        <v>4837.5599999999995</v>
      </c>
      <c r="F65" s="171" t="s">
        <v>12</v>
      </c>
    </row>
    <row r="66" spans="2:6" ht="12.5">
      <c r="B66" s="49">
        <v>45681.452615740738</v>
      </c>
      <c r="C66" s="169">
        <v>113</v>
      </c>
      <c r="D66" s="170">
        <v>17.72</v>
      </c>
      <c r="E66" s="170">
        <v>2002.36</v>
      </c>
      <c r="F66" s="171" t="s">
        <v>12</v>
      </c>
    </row>
    <row r="67" spans="2:6" ht="12.5">
      <c r="B67" s="49">
        <v>45681.45989583333</v>
      </c>
      <c r="C67" s="169">
        <v>229</v>
      </c>
      <c r="D67" s="170">
        <v>17.739999999999998</v>
      </c>
      <c r="E67" s="170">
        <v>4062.4599999999996</v>
      </c>
      <c r="F67" s="171" t="s">
        <v>12</v>
      </c>
    </row>
    <row r="68" spans="2:6" ht="12.5">
      <c r="B68" s="49">
        <v>45681.466145833336</v>
      </c>
      <c r="C68" s="169">
        <v>109</v>
      </c>
      <c r="D68" s="170">
        <v>17.75</v>
      </c>
      <c r="E68" s="170">
        <v>1934.75</v>
      </c>
      <c r="F68" s="171" t="s">
        <v>12</v>
      </c>
    </row>
    <row r="69" spans="2:6" ht="12.5">
      <c r="B69" s="49">
        <v>45681.466145833336</v>
      </c>
      <c r="C69" s="169">
        <v>109</v>
      </c>
      <c r="D69" s="170">
        <v>17.75</v>
      </c>
      <c r="E69" s="170">
        <v>1934.75</v>
      </c>
      <c r="F69" s="171" t="s">
        <v>12</v>
      </c>
    </row>
    <row r="70" spans="2:6" ht="12.5">
      <c r="B70" s="49">
        <v>45681.468831018516</v>
      </c>
      <c r="C70" s="169">
        <v>170</v>
      </c>
      <c r="D70" s="170">
        <v>17.71</v>
      </c>
      <c r="E70" s="170">
        <v>3010.7000000000003</v>
      </c>
      <c r="F70" s="171" t="s">
        <v>12</v>
      </c>
    </row>
    <row r="71" spans="2:6" ht="12.5">
      <c r="B71" s="49">
        <v>45681.477800925924</v>
      </c>
      <c r="C71" s="169">
        <v>98</v>
      </c>
      <c r="D71" s="170">
        <v>17.75</v>
      </c>
      <c r="E71" s="170">
        <v>1739.5</v>
      </c>
      <c r="F71" s="171" t="s">
        <v>12</v>
      </c>
    </row>
    <row r="72" spans="2:6" ht="12.5">
      <c r="B72" s="49">
        <v>45681.478182870371</v>
      </c>
      <c r="C72" s="169">
        <v>211</v>
      </c>
      <c r="D72" s="170">
        <v>17.78</v>
      </c>
      <c r="E72" s="170">
        <v>3751.5800000000004</v>
      </c>
      <c r="F72" s="171" t="s">
        <v>12</v>
      </c>
    </row>
    <row r="73" spans="2:6" ht="12.5">
      <c r="B73" s="49">
        <v>45681.47928240741</v>
      </c>
      <c r="C73" s="169">
        <v>315</v>
      </c>
      <c r="D73" s="170">
        <v>17.77</v>
      </c>
      <c r="E73" s="170">
        <v>5597.55</v>
      </c>
      <c r="F73" s="171" t="s">
        <v>12</v>
      </c>
    </row>
    <row r="74" spans="2:6" ht="12.5">
      <c r="B74" s="49">
        <v>45681.489594907405</v>
      </c>
      <c r="C74" s="169">
        <v>216</v>
      </c>
      <c r="D74" s="170">
        <v>17.809999999999999</v>
      </c>
      <c r="E74" s="170">
        <v>3846.9599999999996</v>
      </c>
      <c r="F74" s="171" t="s">
        <v>12</v>
      </c>
    </row>
    <row r="75" spans="2:6" ht="12.5">
      <c r="B75" s="49">
        <v>45681.492384259262</v>
      </c>
      <c r="C75" s="169">
        <v>194</v>
      </c>
      <c r="D75" s="170">
        <v>17.8</v>
      </c>
      <c r="E75" s="170">
        <v>3453.2000000000003</v>
      </c>
      <c r="F75" s="171" t="s">
        <v>12</v>
      </c>
    </row>
    <row r="76" spans="2:6" ht="12.5">
      <c r="B76" s="49">
        <v>45681.492384259262</v>
      </c>
      <c r="C76" s="169">
        <v>194</v>
      </c>
      <c r="D76" s="170">
        <v>17.8</v>
      </c>
      <c r="E76" s="170">
        <v>3453.2000000000003</v>
      </c>
      <c r="F76" s="171" t="s">
        <v>12</v>
      </c>
    </row>
    <row r="77" spans="2:6" ht="12.5">
      <c r="B77" s="49">
        <v>45681.492384259262</v>
      </c>
      <c r="C77" s="169">
        <v>141</v>
      </c>
      <c r="D77" s="170">
        <v>17.8</v>
      </c>
      <c r="E77" s="170">
        <v>2509.8000000000002</v>
      </c>
      <c r="F77" s="171" t="s">
        <v>12</v>
      </c>
    </row>
    <row r="78" spans="2:6" ht="12.5">
      <c r="B78" s="49">
        <v>45681.492384259262</v>
      </c>
      <c r="C78" s="169">
        <v>54</v>
      </c>
      <c r="D78" s="170">
        <v>17.8</v>
      </c>
      <c r="E78" s="170">
        <v>961.2</v>
      </c>
      <c r="F78" s="171" t="s">
        <v>12</v>
      </c>
    </row>
    <row r="79" spans="2:6" ht="12.5">
      <c r="B79" s="49">
        <v>45681.504340277781</v>
      </c>
      <c r="C79" s="169">
        <v>208</v>
      </c>
      <c r="D79" s="170">
        <v>17.82</v>
      </c>
      <c r="E79" s="170">
        <v>3706.56</v>
      </c>
      <c r="F79" s="171" t="s">
        <v>12</v>
      </c>
    </row>
    <row r="80" spans="2:6" ht="12.5">
      <c r="B80" s="49">
        <v>45681.557962962965</v>
      </c>
      <c r="C80" s="169">
        <v>332</v>
      </c>
      <c r="D80" s="170">
        <v>17.989999999999998</v>
      </c>
      <c r="E80" s="170">
        <v>5972.6799999999994</v>
      </c>
      <c r="F80" s="171" t="s">
        <v>12</v>
      </c>
    </row>
    <row r="81" spans="2:6" ht="12.5">
      <c r="B81" s="49">
        <v>45681.558553240742</v>
      </c>
      <c r="C81" s="169">
        <v>213</v>
      </c>
      <c r="D81" s="170">
        <v>17.97</v>
      </c>
      <c r="E81" s="170">
        <v>3827.6099999999997</v>
      </c>
      <c r="F81" s="171" t="s">
        <v>12</v>
      </c>
    </row>
    <row r="82" spans="2:6" ht="12.5">
      <c r="B82" s="49">
        <v>45681.620300925926</v>
      </c>
      <c r="C82" s="169">
        <v>44</v>
      </c>
      <c r="D82" s="170">
        <v>18</v>
      </c>
      <c r="E82" s="170">
        <v>792</v>
      </c>
      <c r="F82" s="171" t="s">
        <v>12</v>
      </c>
    </row>
    <row r="83" spans="2:6" ht="12.5">
      <c r="B83" s="49">
        <v>45681.620300925926</v>
      </c>
      <c r="C83" s="169">
        <v>152</v>
      </c>
      <c r="D83" s="170">
        <v>18</v>
      </c>
      <c r="E83" s="170">
        <v>2736</v>
      </c>
      <c r="F83" s="171" t="s">
        <v>12</v>
      </c>
    </row>
    <row r="84" spans="2:6" ht="12.5">
      <c r="B84" s="49">
        <v>45681.620300925926</v>
      </c>
      <c r="C84" s="169">
        <v>140</v>
      </c>
      <c r="D84" s="170">
        <v>18</v>
      </c>
      <c r="E84" s="170">
        <v>2520</v>
      </c>
      <c r="F84" s="171" t="s">
        <v>12</v>
      </c>
    </row>
    <row r="85" spans="2:6" ht="12.5">
      <c r="B85" s="49">
        <v>45681.620300925926</v>
      </c>
      <c r="C85" s="169">
        <v>216</v>
      </c>
      <c r="D85" s="170">
        <v>18</v>
      </c>
      <c r="E85" s="170">
        <v>3888</v>
      </c>
      <c r="F85" s="171" t="s">
        <v>12</v>
      </c>
    </row>
    <row r="86" spans="2:6" ht="12.5">
      <c r="B86" s="49">
        <v>45681.627881944441</v>
      </c>
      <c r="C86" s="169">
        <v>234</v>
      </c>
      <c r="D86" s="170">
        <v>18.010000000000002</v>
      </c>
      <c r="E86" s="170">
        <v>4214.34</v>
      </c>
      <c r="F86" s="171" t="s">
        <v>12</v>
      </c>
    </row>
    <row r="87" spans="2:6" ht="12.5">
      <c r="B87" s="49">
        <v>45681.627881944441</v>
      </c>
      <c r="C87" s="169">
        <v>408</v>
      </c>
      <c r="D87" s="170">
        <v>18.02</v>
      </c>
      <c r="E87" s="170">
        <v>7352.16</v>
      </c>
      <c r="F87" s="171" t="s">
        <v>12</v>
      </c>
    </row>
    <row r="88" spans="2:6" ht="12.5">
      <c r="B88" s="49">
        <v>45681.635648148149</v>
      </c>
      <c r="C88" s="169">
        <v>215</v>
      </c>
      <c r="D88" s="170">
        <v>17.95</v>
      </c>
      <c r="E88" s="170">
        <v>3859.25</v>
      </c>
      <c r="F88" s="171" t="s">
        <v>12</v>
      </c>
    </row>
    <row r="89" spans="2:6" ht="12.5">
      <c r="B89" s="49">
        <v>45681.643865740742</v>
      </c>
      <c r="C89" s="169">
        <v>404</v>
      </c>
      <c r="D89" s="170">
        <v>17.96</v>
      </c>
      <c r="E89" s="170">
        <v>7255.84</v>
      </c>
      <c r="F89" s="171" t="s">
        <v>12</v>
      </c>
    </row>
    <row r="90" spans="2:6" ht="12.5">
      <c r="B90" s="49">
        <v>45681.646365740744</v>
      </c>
      <c r="C90" s="169">
        <v>216</v>
      </c>
      <c r="D90" s="170">
        <v>17.93</v>
      </c>
      <c r="E90" s="170">
        <v>3872.88</v>
      </c>
      <c r="F90" s="171" t="s">
        <v>12</v>
      </c>
    </row>
    <row r="91" spans="2:6" ht="12.5">
      <c r="B91" s="49">
        <v>45681.647662037038</v>
      </c>
      <c r="C91" s="169">
        <v>205</v>
      </c>
      <c r="D91" s="170">
        <v>17.920000000000002</v>
      </c>
      <c r="E91" s="170">
        <v>3673.6000000000004</v>
      </c>
      <c r="F91" s="171" t="s">
        <v>12</v>
      </c>
    </row>
    <row r="92" spans="2:6" ht="12.5">
      <c r="B92" s="49">
        <v>45681.652650462966</v>
      </c>
      <c r="C92" s="169">
        <v>195</v>
      </c>
      <c r="D92" s="170">
        <v>17.93</v>
      </c>
      <c r="E92" s="170">
        <v>3496.35</v>
      </c>
      <c r="F92" s="171" t="s">
        <v>12</v>
      </c>
    </row>
    <row r="93" spans="2:6" ht="12.5">
      <c r="B93" s="49">
        <v>45681.6565625</v>
      </c>
      <c r="C93" s="169">
        <v>196</v>
      </c>
      <c r="D93" s="170">
        <v>17.899999999999999</v>
      </c>
      <c r="E93" s="170">
        <v>3508.3999999999996</v>
      </c>
      <c r="F93" s="171" t="s">
        <v>12</v>
      </c>
    </row>
    <row r="94" spans="2:6" ht="12.5">
      <c r="B94" s="49">
        <v>45681.6565625</v>
      </c>
      <c r="C94" s="169">
        <v>198</v>
      </c>
      <c r="D94" s="170">
        <v>17.899999999999999</v>
      </c>
      <c r="E94" s="170">
        <v>3544.2</v>
      </c>
      <c r="F94" s="171" t="s">
        <v>12</v>
      </c>
    </row>
    <row r="95" spans="2:6" ht="12.5">
      <c r="B95" s="49">
        <v>45681.659317129626</v>
      </c>
      <c r="C95" s="169">
        <v>161</v>
      </c>
      <c r="D95" s="170">
        <v>17.88</v>
      </c>
      <c r="E95" s="170">
        <v>2878.68</v>
      </c>
      <c r="F95" s="171" t="s">
        <v>12</v>
      </c>
    </row>
    <row r="96" spans="2:6" ht="12.5">
      <c r="B96" s="49">
        <v>45681.659317129626</v>
      </c>
      <c r="C96" s="169">
        <v>40</v>
      </c>
      <c r="D96" s="170">
        <v>17.88</v>
      </c>
      <c r="E96" s="170">
        <v>715.19999999999993</v>
      </c>
      <c r="F96" s="171" t="s">
        <v>12</v>
      </c>
    </row>
    <row r="97" spans="2:6" ht="12.5">
      <c r="B97" s="49">
        <v>45681.661712962959</v>
      </c>
      <c r="C97" s="169">
        <v>202</v>
      </c>
      <c r="D97" s="170">
        <v>17.87</v>
      </c>
      <c r="E97" s="170">
        <v>3609.7400000000002</v>
      </c>
      <c r="F97" s="171" t="s">
        <v>12</v>
      </c>
    </row>
    <row r="98" spans="2:6" ht="12.5">
      <c r="B98" s="49">
        <v>45681.666990740741</v>
      </c>
      <c r="C98" s="169">
        <v>194</v>
      </c>
      <c r="D98" s="170">
        <v>17.87</v>
      </c>
      <c r="E98" s="170">
        <v>3466.78</v>
      </c>
      <c r="F98" s="171" t="s">
        <v>12</v>
      </c>
    </row>
    <row r="99" spans="2:6" ht="12.5">
      <c r="B99" s="49">
        <v>45681.666990740741</v>
      </c>
      <c r="C99" s="169">
        <v>203</v>
      </c>
      <c r="D99" s="170">
        <v>17.87</v>
      </c>
      <c r="E99" s="170">
        <v>3627.61</v>
      </c>
      <c r="F99" s="171" t="s">
        <v>12</v>
      </c>
    </row>
    <row r="100" spans="2:6" ht="12.5">
      <c r="B100" s="49">
        <v>45681.667824074073</v>
      </c>
      <c r="C100" s="169">
        <v>230</v>
      </c>
      <c r="D100" s="170">
        <v>17.87</v>
      </c>
      <c r="E100" s="170">
        <v>4110.1000000000004</v>
      </c>
      <c r="F100" s="171" t="s">
        <v>12</v>
      </c>
    </row>
    <row r="101" spans="2:6" ht="12.5">
      <c r="B101" s="49">
        <v>45681.672256944446</v>
      </c>
      <c r="C101" s="169">
        <v>212</v>
      </c>
      <c r="D101" s="170">
        <v>17.8</v>
      </c>
      <c r="E101" s="170">
        <v>3773.6000000000004</v>
      </c>
      <c r="F101" s="171" t="s">
        <v>12</v>
      </c>
    </row>
    <row r="102" spans="2:6" ht="12.5">
      <c r="B102" s="49">
        <v>45681.675138888888</v>
      </c>
      <c r="C102" s="169">
        <v>33</v>
      </c>
      <c r="D102" s="170">
        <v>17.760000000000002</v>
      </c>
      <c r="E102" s="170">
        <v>586.08000000000004</v>
      </c>
      <c r="F102" s="171" t="s">
        <v>12</v>
      </c>
    </row>
    <row r="103" spans="2:6" ht="12.5">
      <c r="B103" s="49">
        <v>45681.675138888888</v>
      </c>
      <c r="C103" s="169">
        <v>178</v>
      </c>
      <c r="D103" s="170">
        <v>17.760000000000002</v>
      </c>
      <c r="E103" s="170">
        <v>3161.28</v>
      </c>
      <c r="F103" s="171" t="s">
        <v>12</v>
      </c>
    </row>
    <row r="104" spans="2:6" ht="12.5">
      <c r="B104" s="49">
        <v>45681.677546296298</v>
      </c>
      <c r="C104" s="169">
        <v>223</v>
      </c>
      <c r="D104" s="170">
        <v>17.78</v>
      </c>
      <c r="E104" s="170">
        <v>3964.94</v>
      </c>
      <c r="F104" s="171" t="s">
        <v>12</v>
      </c>
    </row>
    <row r="105" spans="2:6" ht="12.5">
      <c r="B105" s="49">
        <v>45681.683900462966</v>
      </c>
      <c r="C105" s="169">
        <v>415</v>
      </c>
      <c r="D105" s="170">
        <v>17.78</v>
      </c>
      <c r="E105" s="170">
        <v>7378.7000000000007</v>
      </c>
      <c r="F105" s="171" t="s">
        <v>12</v>
      </c>
    </row>
    <row r="106" spans="2:6" ht="12.5">
      <c r="B106" s="49">
        <v>45681.692523148151</v>
      </c>
      <c r="C106" s="169">
        <v>223</v>
      </c>
      <c r="D106" s="170">
        <v>17.8</v>
      </c>
      <c r="E106" s="170">
        <v>3969.4</v>
      </c>
      <c r="F106" s="171" t="s">
        <v>12</v>
      </c>
    </row>
    <row r="107" spans="2:6" ht="12.5">
      <c r="B107" s="49">
        <v>45681.693888888891</v>
      </c>
      <c r="C107" s="169">
        <v>89</v>
      </c>
      <c r="D107" s="170">
        <v>17.79</v>
      </c>
      <c r="E107" s="170">
        <v>1583.31</v>
      </c>
      <c r="F107" s="171" t="s">
        <v>12</v>
      </c>
    </row>
    <row r="108" spans="2:6" ht="12.5">
      <c r="B108" s="49">
        <v>45681.694340277776</v>
      </c>
      <c r="C108" s="169">
        <v>83</v>
      </c>
      <c r="D108" s="170">
        <v>17.79</v>
      </c>
      <c r="E108" s="170">
        <v>1476.57</v>
      </c>
      <c r="F108" s="171" t="s">
        <v>12</v>
      </c>
    </row>
    <row r="109" spans="2:6" ht="12.5">
      <c r="B109" s="49">
        <v>45681.694340277776</v>
      </c>
      <c r="C109" s="169">
        <v>7</v>
      </c>
      <c r="D109" s="170">
        <v>17.79</v>
      </c>
      <c r="E109" s="170">
        <v>124.53</v>
      </c>
      <c r="F109" s="171" t="s">
        <v>12</v>
      </c>
    </row>
    <row r="110" spans="2:6" ht="12.5">
      <c r="B110" s="49">
        <v>45681.694340277776</v>
      </c>
      <c r="C110" s="169">
        <v>265</v>
      </c>
      <c r="D110" s="170">
        <v>17.79</v>
      </c>
      <c r="E110" s="170">
        <v>4714.3499999999995</v>
      </c>
      <c r="F110" s="171" t="s">
        <v>12</v>
      </c>
    </row>
    <row r="111" spans="2:6" ht="12.5">
      <c r="B111" s="49">
        <v>45681.694340277776</v>
      </c>
      <c r="C111" s="169">
        <v>183</v>
      </c>
      <c r="D111" s="170">
        <v>17.79</v>
      </c>
      <c r="E111" s="170">
        <v>3255.5699999999997</v>
      </c>
      <c r="F111" s="171" t="s">
        <v>12</v>
      </c>
    </row>
    <row r="112" spans="2:6" ht="12.5">
      <c r="B112" s="49">
        <v>45681.703159722223</v>
      </c>
      <c r="C112" s="169">
        <v>200</v>
      </c>
      <c r="D112" s="170">
        <v>17.79</v>
      </c>
      <c r="E112" s="170">
        <v>3558</v>
      </c>
      <c r="F112" s="171" t="s">
        <v>12</v>
      </c>
    </row>
    <row r="113" spans="2:6" ht="12.5">
      <c r="B113" s="49">
        <v>45681.70988425926</v>
      </c>
      <c r="C113" s="169">
        <v>400</v>
      </c>
      <c r="D113" s="170">
        <v>17.8</v>
      </c>
      <c r="E113" s="170">
        <v>7120</v>
      </c>
      <c r="F113" s="171" t="s">
        <v>12</v>
      </c>
    </row>
    <row r="114" spans="2:6" ht="12.5">
      <c r="B114" s="49">
        <v>45681.70988425926</v>
      </c>
      <c r="C114" s="169">
        <v>31</v>
      </c>
      <c r="D114" s="170">
        <v>17.8</v>
      </c>
      <c r="E114" s="170">
        <v>551.80000000000007</v>
      </c>
      <c r="F114" s="171" t="s">
        <v>12</v>
      </c>
    </row>
    <row r="115" spans="2:6" ht="12.5">
      <c r="B115" s="49">
        <v>45681.718807870369</v>
      </c>
      <c r="C115" s="169">
        <v>820</v>
      </c>
      <c r="D115" s="170">
        <v>17.829999999999998</v>
      </c>
      <c r="E115" s="170">
        <v>14620.599999999999</v>
      </c>
      <c r="F115" s="171" t="s">
        <v>12</v>
      </c>
    </row>
    <row r="116" spans="2:6" ht="12.5">
      <c r="B116" s="49">
        <v>45681.719340277778</v>
      </c>
      <c r="C116" s="169">
        <v>45</v>
      </c>
      <c r="D116" s="170">
        <v>17.829999999999998</v>
      </c>
      <c r="E116" s="170">
        <v>802.34999999999991</v>
      </c>
      <c r="F116" s="171" t="s">
        <v>12</v>
      </c>
    </row>
    <row r="117" spans="2:6" ht="12.5">
      <c r="B117" s="49">
        <v>45681.719340277778</v>
      </c>
      <c r="C117" s="169">
        <v>160</v>
      </c>
      <c r="D117" s="170">
        <v>17.829999999999998</v>
      </c>
      <c r="E117" s="170">
        <v>2852.7999999999997</v>
      </c>
      <c r="F117" s="171" t="s">
        <v>12</v>
      </c>
    </row>
    <row r="118" spans="2:6" ht="12.5">
      <c r="B118" s="49">
        <v>45681.719525462962</v>
      </c>
      <c r="C118" s="169">
        <v>225</v>
      </c>
      <c r="D118" s="170">
        <v>17.82</v>
      </c>
      <c r="E118" s="170">
        <v>4009.5</v>
      </c>
      <c r="F118" s="171" t="s">
        <v>12</v>
      </c>
    </row>
    <row r="119" spans="2:6" ht="12.5">
      <c r="B119" s="49">
        <v>45681.719525462962</v>
      </c>
      <c r="C119" s="169">
        <v>395</v>
      </c>
      <c r="D119" s="170">
        <v>17.82</v>
      </c>
      <c r="E119" s="170">
        <v>7038.9000000000005</v>
      </c>
      <c r="F119" s="171" t="s">
        <v>12</v>
      </c>
    </row>
    <row r="120" spans="2:6" ht="12.5">
      <c r="B120" s="49">
        <v>45681.721932870372</v>
      </c>
      <c r="C120" s="169">
        <v>355</v>
      </c>
      <c r="D120" s="170">
        <v>17.82</v>
      </c>
      <c r="E120" s="170">
        <v>6326.1</v>
      </c>
      <c r="F120" s="171" t="s">
        <v>12</v>
      </c>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8" priority="1">
      <formula>$D15&gt;#REF!</formula>
    </cfRule>
  </conditionalFormatting>
  <pageMargins left="0.7" right="0.7" top="0.75" bottom="0.75" header="0.3" footer="0.3"/>
  <pageSetup paperSize="9"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089E-677D-4AB6-9B52-8EBF0AEB74ED}">
  <sheetPr codeName="Sheet6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45398</v>
      </c>
      <c r="C15" s="83">
        <f>SUMIF(F20:F5000,F15,C20:C5000)</f>
        <v>42254</v>
      </c>
      <c r="D15" s="84">
        <f>E15/C15</f>
        <v>14.138771240592609</v>
      </c>
      <c r="E15" s="84">
        <f>SUMIF(F20:F5000,F15,E20:E5000)</f>
        <v>597419.64000000013</v>
      </c>
      <c r="F15" s="85" t="s">
        <v>12</v>
      </c>
    </row>
    <row r="16" spans="2:10">
      <c r="B16" s="82">
        <v>45398</v>
      </c>
      <c r="C16" s="83">
        <f>SUMIF(F20:F5001,F16,C20:C5001)</f>
        <v>0</v>
      </c>
      <c r="D16" s="84">
        <v>0</v>
      </c>
      <c r="E16" s="84">
        <f>SUMIF(F20:F5001,F16,E20:E5001)</f>
        <v>0</v>
      </c>
      <c r="F16" s="85" t="s">
        <v>22</v>
      </c>
    </row>
    <row r="17" spans="2:12" ht="12.5">
      <c r="B17" s="82">
        <v>45398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45398.38008101852</v>
      </c>
      <c r="C20" s="100">
        <v>142</v>
      </c>
      <c r="D20" s="115">
        <v>14.12</v>
      </c>
      <c r="E20" s="98">
        <v>2005.04</v>
      </c>
      <c r="F20" s="101" t="s">
        <v>12</v>
      </c>
      <c r="G20" s="116"/>
      <c r="H20" s="113"/>
      <c r="I20" s="113"/>
      <c r="J20" s="113"/>
      <c r="K20" s="113"/>
    </row>
    <row r="21" spans="2:12" ht="12.5">
      <c r="B21" s="114">
        <v>45398.38008101852</v>
      </c>
      <c r="C21" s="100">
        <v>438</v>
      </c>
      <c r="D21" s="115">
        <v>14.12</v>
      </c>
      <c r="E21" s="98">
        <v>6184.5599999999995</v>
      </c>
      <c r="F21" s="94" t="s">
        <v>12</v>
      </c>
    </row>
    <row r="22" spans="2:12" ht="12.5">
      <c r="B22" s="114">
        <v>45398.38008101852</v>
      </c>
      <c r="C22" s="100">
        <v>607</v>
      </c>
      <c r="D22" s="115">
        <v>14.12</v>
      </c>
      <c r="E22" s="98">
        <v>8570.84</v>
      </c>
      <c r="F22" s="94" t="s">
        <v>12</v>
      </c>
    </row>
    <row r="23" spans="2:12" ht="12.5">
      <c r="B23" s="114">
        <v>45398.38008101852</v>
      </c>
      <c r="C23" s="100">
        <v>607</v>
      </c>
      <c r="D23" s="115">
        <v>14.12</v>
      </c>
      <c r="E23" s="98">
        <v>8570.84</v>
      </c>
      <c r="F23" s="101" t="s">
        <v>12</v>
      </c>
    </row>
    <row r="24" spans="2:12" ht="12.5">
      <c r="B24" s="114">
        <v>45398.38076388889</v>
      </c>
      <c r="C24" s="100">
        <v>461</v>
      </c>
      <c r="D24" s="115">
        <v>14.07</v>
      </c>
      <c r="E24" s="98">
        <v>6486.27</v>
      </c>
      <c r="F24" s="101" t="s">
        <v>12</v>
      </c>
    </row>
    <row r="25" spans="2:12" ht="12.5">
      <c r="B25" s="114">
        <v>45398.384641203702</v>
      </c>
      <c r="C25" s="100">
        <v>447</v>
      </c>
      <c r="D25" s="115">
        <v>14.08</v>
      </c>
      <c r="E25" s="98">
        <v>6293.76</v>
      </c>
      <c r="F25" s="101" t="s">
        <v>12</v>
      </c>
    </row>
    <row r="26" spans="2:12" ht="12.5">
      <c r="B26" s="114">
        <v>45398.387685185182</v>
      </c>
      <c r="C26" s="100">
        <v>471</v>
      </c>
      <c r="D26" s="115">
        <v>14.1</v>
      </c>
      <c r="E26" s="98">
        <v>6641.0999999999995</v>
      </c>
      <c r="F26" s="101" t="s">
        <v>12</v>
      </c>
    </row>
    <row r="27" spans="2:12" ht="12.5">
      <c r="B27" s="114">
        <v>45398.391018518516</v>
      </c>
      <c r="C27" s="100">
        <v>937</v>
      </c>
      <c r="D27" s="115">
        <v>14.12</v>
      </c>
      <c r="E27" s="98">
        <v>13230.439999999999</v>
      </c>
      <c r="F27" s="101" t="s">
        <v>12</v>
      </c>
    </row>
    <row r="28" spans="2:12" ht="12.5">
      <c r="B28" s="114">
        <v>45398.39638888889</v>
      </c>
      <c r="C28" s="100">
        <v>453</v>
      </c>
      <c r="D28" s="115">
        <v>14.05</v>
      </c>
      <c r="E28" s="98">
        <v>6364.6500000000005</v>
      </c>
      <c r="F28" s="101" t="s">
        <v>12</v>
      </c>
    </row>
    <row r="29" spans="2:12" ht="12.5">
      <c r="B29" s="114">
        <v>45398.397743055553</v>
      </c>
      <c r="C29" s="100">
        <v>500</v>
      </c>
      <c r="D29" s="115">
        <v>14.05</v>
      </c>
      <c r="E29" s="98">
        <v>7025</v>
      </c>
      <c r="F29" s="101" t="s">
        <v>12</v>
      </c>
    </row>
    <row r="30" spans="2:12" ht="12.5">
      <c r="B30" s="114">
        <v>45398.397743055553</v>
      </c>
      <c r="C30" s="100">
        <v>500</v>
      </c>
      <c r="D30" s="115">
        <v>14.05</v>
      </c>
      <c r="E30" s="98">
        <v>7025</v>
      </c>
      <c r="F30" s="101" t="s">
        <v>12</v>
      </c>
    </row>
    <row r="31" spans="2:12" ht="12.5">
      <c r="B31" s="114">
        <v>45398.397743055553</v>
      </c>
      <c r="C31" s="100">
        <v>500</v>
      </c>
      <c r="D31" s="115">
        <v>14.05</v>
      </c>
      <c r="E31" s="98">
        <v>7025</v>
      </c>
      <c r="F31" s="101" t="s">
        <v>12</v>
      </c>
    </row>
    <row r="32" spans="2:12" ht="12.5">
      <c r="B32" s="114">
        <v>45398.397939814815</v>
      </c>
      <c r="C32" s="100">
        <v>462</v>
      </c>
      <c r="D32" s="115">
        <v>14.05</v>
      </c>
      <c r="E32" s="98">
        <v>6491.1</v>
      </c>
      <c r="F32" s="101" t="s">
        <v>12</v>
      </c>
    </row>
    <row r="33" spans="2:6" ht="12.5">
      <c r="B33" s="114">
        <v>45398.397939814815</v>
      </c>
      <c r="C33" s="100">
        <v>500</v>
      </c>
      <c r="D33" s="115">
        <v>14.05</v>
      </c>
      <c r="E33" s="98">
        <v>7025</v>
      </c>
      <c r="F33" s="101" t="s">
        <v>12</v>
      </c>
    </row>
    <row r="34" spans="2:6" ht="12.5">
      <c r="B34" s="114">
        <v>45398.397939814815</v>
      </c>
      <c r="C34" s="100">
        <v>500</v>
      </c>
      <c r="D34" s="115">
        <v>14.05</v>
      </c>
      <c r="E34" s="98">
        <v>7025</v>
      </c>
      <c r="F34" s="101" t="s">
        <v>12</v>
      </c>
    </row>
    <row r="35" spans="2:6" ht="12.5">
      <c r="B35" s="114">
        <v>45398.397939814815</v>
      </c>
      <c r="C35" s="100">
        <v>500</v>
      </c>
      <c r="D35" s="115">
        <v>14.05</v>
      </c>
      <c r="E35" s="98">
        <v>7025</v>
      </c>
      <c r="F35" s="101" t="s">
        <v>12</v>
      </c>
    </row>
    <row r="36" spans="2:6" ht="12.5">
      <c r="B36" s="114">
        <v>45398.404895833337</v>
      </c>
      <c r="C36" s="100">
        <v>103</v>
      </c>
      <c r="D36" s="115">
        <v>14.04</v>
      </c>
      <c r="E36" s="98">
        <v>1446.12</v>
      </c>
      <c r="F36" s="101" t="s">
        <v>12</v>
      </c>
    </row>
    <row r="37" spans="2:6" ht="12.5">
      <c r="B37" s="114">
        <v>45398.404895833337</v>
      </c>
      <c r="C37" s="100">
        <v>824</v>
      </c>
      <c r="D37" s="115">
        <v>14.04</v>
      </c>
      <c r="E37" s="98">
        <v>11568.96</v>
      </c>
      <c r="F37" s="101" t="s">
        <v>12</v>
      </c>
    </row>
    <row r="38" spans="2:6" ht="12.5">
      <c r="B38" s="114">
        <v>45398.406655092593</v>
      </c>
      <c r="C38" s="100">
        <v>456</v>
      </c>
      <c r="D38" s="115">
        <v>14.02</v>
      </c>
      <c r="E38" s="98">
        <v>6393.12</v>
      </c>
      <c r="F38" s="101" t="s">
        <v>12</v>
      </c>
    </row>
    <row r="39" spans="2:6" ht="12.5">
      <c r="B39" s="114">
        <v>45398.410636574074</v>
      </c>
      <c r="C39" s="100">
        <v>497</v>
      </c>
      <c r="D39" s="115">
        <v>14</v>
      </c>
      <c r="E39" s="98">
        <v>6958</v>
      </c>
      <c r="F39" s="101" t="s">
        <v>12</v>
      </c>
    </row>
    <row r="40" spans="2:6" ht="12.5">
      <c r="B40" s="114">
        <v>45398.415243055555</v>
      </c>
      <c r="C40" s="100">
        <v>527</v>
      </c>
      <c r="D40" s="115">
        <v>14.04</v>
      </c>
      <c r="E40" s="98">
        <v>7399.08</v>
      </c>
      <c r="F40" s="101" t="s">
        <v>12</v>
      </c>
    </row>
    <row r="41" spans="2:6" ht="12.5">
      <c r="B41" s="114">
        <v>45398.416076388887</v>
      </c>
      <c r="C41" s="100">
        <v>44</v>
      </c>
      <c r="D41" s="115">
        <v>14.03</v>
      </c>
      <c r="E41" s="98">
        <v>617.31999999999994</v>
      </c>
      <c r="F41" s="101" t="s">
        <v>12</v>
      </c>
    </row>
    <row r="42" spans="2:6" ht="12.5">
      <c r="B42" s="114">
        <v>45398.416076388887</v>
      </c>
      <c r="C42" s="100">
        <v>318</v>
      </c>
      <c r="D42" s="115">
        <v>14.03</v>
      </c>
      <c r="E42" s="98">
        <v>4461.54</v>
      </c>
      <c r="F42" s="101" t="s">
        <v>12</v>
      </c>
    </row>
    <row r="43" spans="2:6" ht="12.5">
      <c r="B43" s="114">
        <v>45398.416076388887</v>
      </c>
      <c r="C43" s="100">
        <v>138</v>
      </c>
      <c r="D43" s="115">
        <v>14.03</v>
      </c>
      <c r="E43" s="98">
        <v>1936.1399999999999</v>
      </c>
      <c r="F43" s="101" t="s">
        <v>12</v>
      </c>
    </row>
    <row r="44" spans="2:6" ht="12.5">
      <c r="B44" s="114">
        <v>45398.416076388887</v>
      </c>
      <c r="C44" s="100">
        <v>456</v>
      </c>
      <c r="D44" s="115">
        <v>14.03</v>
      </c>
      <c r="E44" s="98">
        <v>6397.6799999999994</v>
      </c>
      <c r="F44" s="101" t="s">
        <v>12</v>
      </c>
    </row>
    <row r="45" spans="2:6" ht="12.5">
      <c r="B45" s="114">
        <v>45398.416076388887</v>
      </c>
      <c r="C45" s="100">
        <v>456</v>
      </c>
      <c r="D45" s="115">
        <v>14.03</v>
      </c>
      <c r="E45" s="98">
        <v>6397.6799999999994</v>
      </c>
      <c r="F45" s="101" t="s">
        <v>12</v>
      </c>
    </row>
    <row r="46" spans="2:6" ht="12.5">
      <c r="B46" s="114">
        <v>45398.416076388887</v>
      </c>
      <c r="C46" s="100">
        <v>176</v>
      </c>
      <c r="D46" s="115">
        <v>14.03</v>
      </c>
      <c r="E46" s="98">
        <v>2469.2799999999997</v>
      </c>
      <c r="F46" s="101" t="s">
        <v>12</v>
      </c>
    </row>
    <row r="47" spans="2:6" ht="12.5">
      <c r="B47" s="114">
        <v>45398.416076388887</v>
      </c>
      <c r="C47" s="100">
        <v>193</v>
      </c>
      <c r="D47" s="115">
        <v>14.03</v>
      </c>
      <c r="E47" s="98">
        <v>2707.79</v>
      </c>
      <c r="F47" s="101" t="s">
        <v>12</v>
      </c>
    </row>
    <row r="48" spans="2:6" ht="12.5">
      <c r="B48" s="114">
        <v>45398.416076388887</v>
      </c>
      <c r="C48" s="100">
        <v>263</v>
      </c>
      <c r="D48" s="115">
        <v>14.03</v>
      </c>
      <c r="E48" s="98">
        <v>3689.89</v>
      </c>
      <c r="F48" s="101" t="s">
        <v>12</v>
      </c>
    </row>
    <row r="49" spans="2:6" ht="12.5">
      <c r="B49" s="114">
        <v>45398.416076388887</v>
      </c>
      <c r="C49" s="100">
        <v>456</v>
      </c>
      <c r="D49" s="115">
        <v>14.03</v>
      </c>
      <c r="E49" s="98">
        <v>6397.6799999999994</v>
      </c>
      <c r="F49" s="101" t="s">
        <v>12</v>
      </c>
    </row>
    <row r="50" spans="2:6" ht="12.5">
      <c r="B50" s="114">
        <v>45398.420231481483</v>
      </c>
      <c r="C50" s="100">
        <v>66</v>
      </c>
      <c r="D50" s="115">
        <v>14.02</v>
      </c>
      <c r="E50" s="98">
        <v>925.31999999999994</v>
      </c>
      <c r="F50" s="101" t="s">
        <v>12</v>
      </c>
    </row>
    <row r="51" spans="2:6" ht="12.5">
      <c r="B51" s="114">
        <v>45398.420231481483</v>
      </c>
      <c r="C51" s="100">
        <v>400</v>
      </c>
      <c r="D51" s="115">
        <v>14.02</v>
      </c>
      <c r="E51" s="98">
        <v>5608</v>
      </c>
      <c r="F51" s="101" t="s">
        <v>12</v>
      </c>
    </row>
    <row r="52" spans="2:6" ht="12.5">
      <c r="B52" s="114">
        <v>45398.430659722224</v>
      </c>
      <c r="C52" s="100">
        <v>454</v>
      </c>
      <c r="D52" s="115">
        <v>14.01</v>
      </c>
      <c r="E52" s="98">
        <v>6360.54</v>
      </c>
      <c r="F52" s="101" t="s">
        <v>12</v>
      </c>
    </row>
    <row r="53" spans="2:6" ht="12.5">
      <c r="B53" s="114">
        <v>45398.430659722224</v>
      </c>
      <c r="C53" s="100">
        <v>450</v>
      </c>
      <c r="D53" s="115">
        <v>14.01</v>
      </c>
      <c r="E53" s="98">
        <v>6304.5</v>
      </c>
      <c r="F53" s="101" t="s">
        <v>12</v>
      </c>
    </row>
    <row r="54" spans="2:6" ht="12.5">
      <c r="B54" s="114">
        <v>45398.430659722224</v>
      </c>
      <c r="C54" s="100">
        <v>457</v>
      </c>
      <c r="D54" s="115">
        <v>14.01</v>
      </c>
      <c r="E54" s="98">
        <v>6402.57</v>
      </c>
      <c r="F54" s="101" t="s">
        <v>12</v>
      </c>
    </row>
    <row r="55" spans="2:6" ht="12.5">
      <c r="B55" s="114">
        <v>45398.435115740744</v>
      </c>
      <c r="C55" s="100">
        <v>502</v>
      </c>
      <c r="D55" s="115">
        <v>14.07</v>
      </c>
      <c r="E55" s="98">
        <v>7063.14</v>
      </c>
      <c r="F55" s="101" t="s">
        <v>12</v>
      </c>
    </row>
    <row r="56" spans="2:6" ht="12.5">
      <c r="B56" s="114">
        <v>45398.439201388886</v>
      </c>
      <c r="C56" s="100">
        <v>485</v>
      </c>
      <c r="D56" s="115">
        <v>14.04</v>
      </c>
      <c r="E56" s="98">
        <v>6809.4</v>
      </c>
      <c r="F56" s="101" t="s">
        <v>12</v>
      </c>
    </row>
    <row r="57" spans="2:6" ht="12.5">
      <c r="B57" s="114">
        <v>45398.451886574076</v>
      </c>
      <c r="C57" s="100">
        <v>1018</v>
      </c>
      <c r="D57" s="115">
        <v>14.03</v>
      </c>
      <c r="E57" s="98">
        <v>14282.539999999999</v>
      </c>
      <c r="F57" s="101" t="s">
        <v>12</v>
      </c>
    </row>
    <row r="58" spans="2:6" ht="12.5">
      <c r="B58" s="114">
        <v>45398.462430555555</v>
      </c>
      <c r="C58" s="100">
        <v>970</v>
      </c>
      <c r="D58" s="115">
        <v>14.12</v>
      </c>
      <c r="E58" s="98">
        <v>13696.4</v>
      </c>
      <c r="F58" s="101" t="s">
        <v>12</v>
      </c>
    </row>
    <row r="59" spans="2:6" ht="12.5">
      <c r="B59" s="114">
        <v>45398.467962962961</v>
      </c>
      <c r="C59" s="100">
        <v>471</v>
      </c>
      <c r="D59" s="115">
        <v>14.11</v>
      </c>
      <c r="E59" s="98">
        <v>6645.8099999999995</v>
      </c>
      <c r="F59" s="101" t="s">
        <v>12</v>
      </c>
    </row>
    <row r="60" spans="2:6" ht="12.5">
      <c r="B60" s="114">
        <v>45398.468807870369</v>
      </c>
      <c r="C60" s="100">
        <v>511</v>
      </c>
      <c r="D60" s="115">
        <v>14.11</v>
      </c>
      <c r="E60" s="98">
        <v>7210.21</v>
      </c>
      <c r="F60" s="101" t="s">
        <v>12</v>
      </c>
    </row>
    <row r="61" spans="2:6" ht="12.5">
      <c r="B61" s="114">
        <v>45398.474502314813</v>
      </c>
      <c r="C61" s="100">
        <v>451</v>
      </c>
      <c r="D61" s="115">
        <v>14.12</v>
      </c>
      <c r="E61" s="98">
        <v>6368.12</v>
      </c>
      <c r="F61" s="101" t="s">
        <v>12</v>
      </c>
    </row>
    <row r="62" spans="2:6" ht="12.5">
      <c r="B62" s="114">
        <v>45398.479872685188</v>
      </c>
      <c r="C62" s="100">
        <v>504</v>
      </c>
      <c r="D62" s="115">
        <v>14.13</v>
      </c>
      <c r="E62" s="98">
        <v>7121.52</v>
      </c>
      <c r="F62" s="101" t="s">
        <v>12</v>
      </c>
    </row>
    <row r="63" spans="2:6" ht="12.5">
      <c r="B63" s="114">
        <v>45398.485879629632</v>
      </c>
      <c r="C63" s="100">
        <v>449</v>
      </c>
      <c r="D63" s="115">
        <v>14.14</v>
      </c>
      <c r="E63" s="98">
        <v>6348.8600000000006</v>
      </c>
      <c r="F63" s="101" t="s">
        <v>12</v>
      </c>
    </row>
    <row r="64" spans="2:6" ht="12.5">
      <c r="B64" s="114">
        <v>45398.50271990741</v>
      </c>
      <c r="C64" s="100">
        <v>939</v>
      </c>
      <c r="D64" s="115">
        <v>14.13</v>
      </c>
      <c r="E64" s="98">
        <v>13268.070000000002</v>
      </c>
      <c r="F64" s="101" t="s">
        <v>12</v>
      </c>
    </row>
    <row r="65" spans="2:6" ht="12.5">
      <c r="B65" s="114">
        <v>45398.50271990741</v>
      </c>
      <c r="C65" s="100">
        <v>490</v>
      </c>
      <c r="D65" s="115">
        <v>14.13</v>
      </c>
      <c r="E65" s="98">
        <v>6923.7000000000007</v>
      </c>
      <c r="F65" s="101" t="s">
        <v>12</v>
      </c>
    </row>
    <row r="66" spans="2:6" ht="12.5">
      <c r="B66" s="114">
        <v>45398.514386574076</v>
      </c>
      <c r="C66" s="100">
        <v>976</v>
      </c>
      <c r="D66" s="115">
        <v>14.11</v>
      </c>
      <c r="E66" s="98">
        <v>13771.359999999999</v>
      </c>
      <c r="F66" s="101" t="s">
        <v>12</v>
      </c>
    </row>
    <row r="67" spans="2:6" ht="12.5">
      <c r="B67" s="114">
        <v>45398.520682870374</v>
      </c>
      <c r="C67" s="100">
        <v>458</v>
      </c>
      <c r="D67" s="115">
        <v>14.06</v>
      </c>
      <c r="E67" s="98">
        <v>6439.4800000000005</v>
      </c>
      <c r="F67" s="101" t="s">
        <v>12</v>
      </c>
    </row>
    <row r="68" spans="2:6" ht="12.5">
      <c r="B68" s="114">
        <v>45398.536296296297</v>
      </c>
      <c r="C68" s="100">
        <v>980</v>
      </c>
      <c r="D68" s="115">
        <v>14.06</v>
      </c>
      <c r="E68" s="98">
        <v>13778.800000000001</v>
      </c>
      <c r="F68" s="101" t="s">
        <v>12</v>
      </c>
    </row>
    <row r="69" spans="2:6" ht="12.5">
      <c r="B69" s="114">
        <v>45398.550567129627</v>
      </c>
      <c r="C69" s="100">
        <v>989</v>
      </c>
      <c r="D69" s="115">
        <v>14.07</v>
      </c>
      <c r="E69" s="98">
        <v>13915.23</v>
      </c>
      <c r="F69" s="101" t="s">
        <v>12</v>
      </c>
    </row>
    <row r="70" spans="2:6" ht="12.5">
      <c r="B70" s="114">
        <v>45398.559398148151</v>
      </c>
      <c r="C70" s="100">
        <v>501</v>
      </c>
      <c r="D70" s="115">
        <v>14.12</v>
      </c>
      <c r="E70" s="98">
        <v>7074.12</v>
      </c>
      <c r="F70" s="101" t="s">
        <v>12</v>
      </c>
    </row>
    <row r="71" spans="2:6" ht="12.5">
      <c r="B71" s="114">
        <v>45398.562245370369</v>
      </c>
      <c r="C71" s="100">
        <v>460</v>
      </c>
      <c r="D71" s="115">
        <v>14.17</v>
      </c>
      <c r="E71" s="98">
        <v>6518.2</v>
      </c>
      <c r="F71" s="101" t="s">
        <v>12</v>
      </c>
    </row>
    <row r="72" spans="2:6" ht="12.5">
      <c r="B72" s="114">
        <v>45398.568078703705</v>
      </c>
      <c r="C72" s="100">
        <v>475</v>
      </c>
      <c r="D72" s="115">
        <v>14.2</v>
      </c>
      <c r="E72" s="98">
        <v>6745</v>
      </c>
      <c r="F72" s="101" t="s">
        <v>12</v>
      </c>
    </row>
    <row r="73" spans="2:6" ht="12.5">
      <c r="B73" s="114">
        <v>45398.57775462963</v>
      </c>
      <c r="C73" s="100">
        <v>470</v>
      </c>
      <c r="D73" s="115">
        <v>14.2</v>
      </c>
      <c r="E73" s="98">
        <v>6674</v>
      </c>
      <c r="F73" s="101" t="s">
        <v>12</v>
      </c>
    </row>
    <row r="74" spans="2:6" ht="12.5">
      <c r="B74" s="114">
        <v>45398.580729166664</v>
      </c>
      <c r="C74" s="100">
        <v>487</v>
      </c>
      <c r="D74" s="115">
        <v>14.21</v>
      </c>
      <c r="E74" s="98">
        <v>6920.27</v>
      </c>
      <c r="F74" s="101" t="s">
        <v>12</v>
      </c>
    </row>
    <row r="75" spans="2:6" ht="12.5">
      <c r="B75" s="114">
        <v>45398.588067129633</v>
      </c>
      <c r="C75" s="100">
        <v>525</v>
      </c>
      <c r="D75" s="115">
        <v>14.21</v>
      </c>
      <c r="E75" s="98">
        <v>7460.25</v>
      </c>
      <c r="F75" s="101" t="s">
        <v>12</v>
      </c>
    </row>
    <row r="76" spans="2:6" ht="12.5">
      <c r="B76" s="114">
        <v>45398.594571759262</v>
      </c>
      <c r="C76" s="100">
        <v>487</v>
      </c>
      <c r="D76" s="115">
        <v>14.24</v>
      </c>
      <c r="E76" s="98">
        <v>6934.88</v>
      </c>
      <c r="F76" s="101" t="s">
        <v>12</v>
      </c>
    </row>
    <row r="77" spans="2:6" ht="12.5">
      <c r="B77" s="114">
        <v>45398.608090277776</v>
      </c>
      <c r="C77" s="100">
        <v>502</v>
      </c>
      <c r="D77" s="115">
        <v>14.24</v>
      </c>
      <c r="E77" s="98">
        <v>7148.4800000000005</v>
      </c>
      <c r="F77" s="101" t="s">
        <v>12</v>
      </c>
    </row>
    <row r="78" spans="2:6" ht="12.5">
      <c r="B78" s="114">
        <v>45398.615231481483</v>
      </c>
      <c r="C78" s="100">
        <v>513</v>
      </c>
      <c r="D78" s="115">
        <v>14.27</v>
      </c>
      <c r="E78" s="98">
        <v>7320.51</v>
      </c>
      <c r="F78" s="101" t="s">
        <v>12</v>
      </c>
    </row>
    <row r="79" spans="2:6" ht="12.5">
      <c r="B79" s="114">
        <v>45398.615231481483</v>
      </c>
      <c r="C79" s="100">
        <v>938</v>
      </c>
      <c r="D79" s="115">
        <v>14.27</v>
      </c>
      <c r="E79" s="98">
        <v>13385.26</v>
      </c>
      <c r="F79" s="101" t="s">
        <v>12</v>
      </c>
    </row>
    <row r="80" spans="2:6" ht="12.5">
      <c r="B80" s="114">
        <v>45398.622361111113</v>
      </c>
      <c r="C80" s="100">
        <v>485</v>
      </c>
      <c r="D80" s="115">
        <v>14.29</v>
      </c>
      <c r="E80" s="98">
        <v>6930.65</v>
      </c>
      <c r="F80" s="101" t="s">
        <v>12</v>
      </c>
    </row>
    <row r="81" spans="2:6" ht="12.5">
      <c r="B81" s="114">
        <v>45398.625879629632</v>
      </c>
      <c r="C81" s="100">
        <v>533</v>
      </c>
      <c r="D81" s="115">
        <v>14.27</v>
      </c>
      <c r="E81" s="98">
        <v>7605.91</v>
      </c>
      <c r="F81" s="101" t="s">
        <v>12</v>
      </c>
    </row>
    <row r="82" spans="2:6" ht="12.5">
      <c r="B82" s="114">
        <v>45398.638888888891</v>
      </c>
      <c r="C82" s="100">
        <v>506</v>
      </c>
      <c r="D82" s="115">
        <v>14.26</v>
      </c>
      <c r="E82" s="98">
        <v>7215.5599999999995</v>
      </c>
      <c r="F82" s="101" t="s">
        <v>12</v>
      </c>
    </row>
    <row r="83" spans="2:6" ht="12.5">
      <c r="B83" s="114">
        <v>45398.638888888891</v>
      </c>
      <c r="C83" s="100">
        <v>485</v>
      </c>
      <c r="D83" s="115">
        <v>14.27</v>
      </c>
      <c r="E83" s="98">
        <v>6920.95</v>
      </c>
      <c r="F83" s="101" t="s">
        <v>12</v>
      </c>
    </row>
    <row r="84" spans="2:6" ht="12.5">
      <c r="B84" s="114">
        <v>45398.642222222225</v>
      </c>
      <c r="C84" s="100">
        <v>486</v>
      </c>
      <c r="D84" s="115">
        <v>14.24</v>
      </c>
      <c r="E84" s="98">
        <v>6920.64</v>
      </c>
      <c r="F84" s="101" t="s">
        <v>12</v>
      </c>
    </row>
    <row r="85" spans="2:6" ht="12.5">
      <c r="B85" s="114">
        <v>45398.647280092591</v>
      </c>
      <c r="C85" s="100">
        <v>510</v>
      </c>
      <c r="D85" s="115">
        <v>14.27</v>
      </c>
      <c r="E85" s="98">
        <v>7277.7</v>
      </c>
      <c r="F85" s="101" t="s">
        <v>12</v>
      </c>
    </row>
    <row r="86" spans="2:6" ht="12.5">
      <c r="B86" s="114">
        <v>45398.652083333334</v>
      </c>
      <c r="C86" s="100">
        <v>499</v>
      </c>
      <c r="D86" s="115">
        <v>14.23</v>
      </c>
      <c r="E86" s="98">
        <v>7100.77</v>
      </c>
      <c r="F86" s="101" t="s">
        <v>12</v>
      </c>
    </row>
    <row r="87" spans="2:6" ht="12.5">
      <c r="B87" s="114">
        <v>45398.652083333334</v>
      </c>
      <c r="C87" s="100">
        <v>31</v>
      </c>
      <c r="D87" s="115">
        <v>14.23</v>
      </c>
      <c r="E87" s="98">
        <v>441.13</v>
      </c>
      <c r="F87" s="101" t="s">
        <v>12</v>
      </c>
    </row>
    <row r="88" spans="2:6" ht="12.5">
      <c r="B88" s="114">
        <v>45398.654861111114</v>
      </c>
      <c r="C88" s="100">
        <v>382</v>
      </c>
      <c r="D88" s="115">
        <v>14.23</v>
      </c>
      <c r="E88" s="98">
        <v>5435.8600000000006</v>
      </c>
      <c r="F88" s="101" t="s">
        <v>12</v>
      </c>
    </row>
    <row r="89" spans="2:6" ht="12.5">
      <c r="B89" s="114">
        <v>45398.654953703706</v>
      </c>
      <c r="C89" s="100">
        <v>119</v>
      </c>
      <c r="D89" s="115">
        <v>14.23</v>
      </c>
      <c r="E89" s="98">
        <v>1693.3700000000001</v>
      </c>
      <c r="F89" s="101" t="s">
        <v>12</v>
      </c>
    </row>
    <row r="90" spans="2:6" ht="12.5">
      <c r="B90" s="114">
        <v>45398.657314814816</v>
      </c>
      <c r="C90" s="100">
        <v>529</v>
      </c>
      <c r="D90" s="115">
        <v>14.24</v>
      </c>
      <c r="E90" s="98">
        <v>7532.96</v>
      </c>
      <c r="F90" s="101" t="s">
        <v>12</v>
      </c>
    </row>
    <row r="91" spans="2:6" ht="12.5">
      <c r="B91" s="114">
        <v>45398.660532407404</v>
      </c>
      <c r="C91" s="100">
        <v>530</v>
      </c>
      <c r="D91" s="115">
        <v>14.24</v>
      </c>
      <c r="E91" s="98">
        <v>7547.2</v>
      </c>
      <c r="F91" s="101" t="s">
        <v>12</v>
      </c>
    </row>
    <row r="92" spans="2:6" ht="12.5">
      <c r="B92" s="114">
        <v>45398.667129629626</v>
      </c>
      <c r="C92" s="100">
        <v>475</v>
      </c>
      <c r="D92" s="115">
        <v>14.23</v>
      </c>
      <c r="E92" s="98">
        <v>6759.25</v>
      </c>
      <c r="F92" s="101" t="s">
        <v>12</v>
      </c>
    </row>
    <row r="93" spans="2:6" ht="12.5">
      <c r="B93" s="114">
        <v>45398.670370370368</v>
      </c>
      <c r="C93" s="100">
        <v>453</v>
      </c>
      <c r="D93" s="115">
        <v>14.22</v>
      </c>
      <c r="E93" s="98">
        <v>6441.66</v>
      </c>
      <c r="F93" s="101" t="s">
        <v>12</v>
      </c>
    </row>
    <row r="94" spans="2:6" ht="12.5">
      <c r="B94" s="114">
        <v>45398.674074074072</v>
      </c>
      <c r="C94" s="100">
        <v>275</v>
      </c>
      <c r="D94" s="115">
        <v>14.23</v>
      </c>
      <c r="E94" s="98">
        <v>3913.25</v>
      </c>
      <c r="F94" s="101" t="s">
        <v>12</v>
      </c>
    </row>
    <row r="95" spans="2:6" ht="12.5">
      <c r="B95" s="114">
        <v>45398.674074074072</v>
      </c>
      <c r="C95" s="100">
        <v>239</v>
      </c>
      <c r="D95" s="115">
        <v>14.23</v>
      </c>
      <c r="E95" s="98">
        <v>3400.9700000000003</v>
      </c>
      <c r="F95" s="101" t="s">
        <v>12</v>
      </c>
    </row>
    <row r="96" spans="2:6" ht="12.5">
      <c r="B96" s="114">
        <v>45398.676192129627</v>
      </c>
      <c r="C96" s="100">
        <v>536</v>
      </c>
      <c r="D96" s="115">
        <v>14.23</v>
      </c>
      <c r="E96" s="98">
        <v>7627.2800000000007</v>
      </c>
      <c r="F96" s="101" t="s">
        <v>12</v>
      </c>
    </row>
    <row r="97" spans="2:6" ht="12.5">
      <c r="B97" s="114">
        <v>45398.681111111109</v>
      </c>
      <c r="C97" s="100">
        <v>459</v>
      </c>
      <c r="D97" s="115">
        <v>14.25</v>
      </c>
      <c r="E97" s="98">
        <v>6540.75</v>
      </c>
      <c r="F97" s="101" t="s">
        <v>12</v>
      </c>
    </row>
    <row r="98" spans="2:6" ht="12.5">
      <c r="B98" s="114">
        <v>45398.683842592596</v>
      </c>
      <c r="C98" s="100">
        <v>517</v>
      </c>
      <c r="D98" s="115">
        <v>14.23</v>
      </c>
      <c r="E98" s="98">
        <v>7356.91</v>
      </c>
      <c r="F98" s="101" t="s">
        <v>12</v>
      </c>
    </row>
    <row r="99" spans="2:6" ht="12.5">
      <c r="B99" s="114">
        <v>45398.692488425928</v>
      </c>
      <c r="C99" s="100">
        <v>121</v>
      </c>
      <c r="D99" s="115">
        <v>14.22</v>
      </c>
      <c r="E99" s="98">
        <v>1720.6200000000001</v>
      </c>
      <c r="F99" s="101" t="s">
        <v>12</v>
      </c>
    </row>
    <row r="100" spans="2:6" ht="12.5">
      <c r="B100" s="114">
        <v>45398.692488425928</v>
      </c>
      <c r="C100" s="100">
        <v>512</v>
      </c>
      <c r="D100" s="115">
        <v>14.22</v>
      </c>
      <c r="E100" s="98">
        <v>7280.64</v>
      </c>
      <c r="F100" s="101" t="s">
        <v>12</v>
      </c>
    </row>
    <row r="101" spans="2:6" ht="12.5">
      <c r="B101" s="114">
        <v>45398.692488425928</v>
      </c>
      <c r="C101" s="100">
        <v>403</v>
      </c>
      <c r="D101" s="115">
        <v>14.22</v>
      </c>
      <c r="E101" s="98">
        <v>5730.66</v>
      </c>
      <c r="F101" s="101" t="s">
        <v>12</v>
      </c>
    </row>
    <row r="102" spans="2:6" ht="12.5">
      <c r="B102" s="114">
        <v>45398.699178240742</v>
      </c>
      <c r="C102" s="100">
        <v>230</v>
      </c>
      <c r="D102" s="115">
        <v>14.27</v>
      </c>
      <c r="E102" s="98">
        <v>3282.1</v>
      </c>
      <c r="F102" s="101" t="s">
        <v>12</v>
      </c>
    </row>
    <row r="103" spans="2:6" ht="12.5">
      <c r="B103" s="114">
        <v>45398.699178240742</v>
      </c>
      <c r="C103" s="100">
        <v>225</v>
      </c>
      <c r="D103" s="115">
        <v>14.27</v>
      </c>
      <c r="E103" s="98">
        <v>3210.75</v>
      </c>
      <c r="F103" s="101" t="s">
        <v>12</v>
      </c>
    </row>
    <row r="104" spans="2:6" ht="12.5">
      <c r="B104" s="114">
        <v>45398.702164351853</v>
      </c>
      <c r="C104" s="100">
        <v>480</v>
      </c>
      <c r="D104" s="115">
        <v>14.25</v>
      </c>
      <c r="E104" s="98">
        <v>6840</v>
      </c>
      <c r="F104" s="101" t="s">
        <v>12</v>
      </c>
    </row>
    <row r="105" spans="2:6" ht="12.5">
      <c r="B105" s="114">
        <v>45398.711168981485</v>
      </c>
      <c r="C105" s="100">
        <v>538</v>
      </c>
      <c r="D105" s="115">
        <v>14.25</v>
      </c>
      <c r="E105" s="98">
        <v>7666.5</v>
      </c>
      <c r="F105" s="101" t="s">
        <v>12</v>
      </c>
    </row>
    <row r="106" spans="2:6" ht="12.5">
      <c r="B106" s="114">
        <v>45398.711168981485</v>
      </c>
      <c r="C106" s="100">
        <v>268</v>
      </c>
      <c r="D106" s="115">
        <v>14.25</v>
      </c>
      <c r="E106" s="98">
        <v>3819</v>
      </c>
      <c r="F106" s="101" t="s">
        <v>12</v>
      </c>
    </row>
    <row r="107" spans="2:6" ht="12.5">
      <c r="B107" s="114">
        <v>45398.711168981485</v>
      </c>
      <c r="C107" s="100">
        <v>262</v>
      </c>
      <c r="D107" s="115">
        <v>14.25</v>
      </c>
      <c r="E107" s="98">
        <v>3733.5</v>
      </c>
      <c r="F107" s="101" t="s">
        <v>12</v>
      </c>
    </row>
    <row r="108" spans="2:6" ht="12.5">
      <c r="B108" s="114">
        <v>45398.713182870371</v>
      </c>
      <c r="C108" s="100">
        <v>456</v>
      </c>
      <c r="D108" s="115">
        <v>14.28</v>
      </c>
      <c r="E108" s="98">
        <v>6511.6799999999994</v>
      </c>
      <c r="F108" s="101" t="s">
        <v>12</v>
      </c>
    </row>
    <row r="109" spans="2:6" ht="12.5">
      <c r="B109" s="114">
        <v>45398.714525462965</v>
      </c>
      <c r="C109" s="100">
        <v>17</v>
      </c>
      <c r="D109" s="115">
        <v>14.27</v>
      </c>
      <c r="E109" s="98">
        <v>242.59</v>
      </c>
      <c r="F109" s="101" t="s">
        <v>12</v>
      </c>
    </row>
    <row r="110" spans="2:6" ht="12.5">
      <c r="B110" s="114">
        <v>45398.714525462965</v>
      </c>
      <c r="C110" s="100">
        <v>383</v>
      </c>
      <c r="D110" s="115">
        <v>14.27</v>
      </c>
      <c r="E110" s="98">
        <v>5465.41</v>
      </c>
      <c r="F110" s="101" t="s">
        <v>12</v>
      </c>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7B0B8-E682-4F8C-B950-057E050A7D79}">
  <sheetPr codeName="Sheet6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45397</v>
      </c>
      <c r="C15" s="83">
        <f>SUMIF(F20:F5000,F15,C20:C5000)</f>
        <v>7136</v>
      </c>
      <c r="D15" s="84">
        <f>E15/C15</f>
        <v>14.528426289237666</v>
      </c>
      <c r="E15" s="84">
        <f>SUMIF(F20:F5000,F15,E20:E5000)</f>
        <v>103674.84999999999</v>
      </c>
      <c r="F15" s="85" t="s">
        <v>12</v>
      </c>
    </row>
    <row r="16" spans="2:10">
      <c r="B16" s="82">
        <v>45397</v>
      </c>
      <c r="C16" s="83">
        <f>SUMIF(F20:F5001,F16,C20:C5001)</f>
        <v>0</v>
      </c>
      <c r="D16" s="84">
        <v>0</v>
      </c>
      <c r="E16" s="84">
        <f>SUMIF(F20:F5001,F16,E20:E5001)</f>
        <v>0</v>
      </c>
      <c r="F16" s="85" t="s">
        <v>22</v>
      </c>
    </row>
    <row r="17" spans="2:12" ht="12.5">
      <c r="B17" s="82">
        <v>45397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45397.379224537035</v>
      </c>
      <c r="C20" s="100">
        <v>530</v>
      </c>
      <c r="D20" s="115">
        <v>14.63</v>
      </c>
      <c r="E20" s="98">
        <v>7753.9000000000005</v>
      </c>
      <c r="F20" s="101" t="s">
        <v>12</v>
      </c>
      <c r="G20" s="116"/>
      <c r="H20" s="113"/>
      <c r="I20" s="113"/>
      <c r="J20" s="113"/>
      <c r="K20" s="113"/>
    </row>
    <row r="21" spans="2:12" ht="12.5">
      <c r="B21" s="114">
        <v>45397.383506944447</v>
      </c>
      <c r="C21" s="100">
        <v>450</v>
      </c>
      <c r="D21" s="115">
        <v>14.6</v>
      </c>
      <c r="E21" s="98">
        <v>6570</v>
      </c>
      <c r="F21" s="94" t="s">
        <v>12</v>
      </c>
    </row>
    <row r="22" spans="2:12" ht="12.5">
      <c r="B22" s="114">
        <v>45397.392731481479</v>
      </c>
      <c r="C22" s="100">
        <v>20</v>
      </c>
      <c r="D22" s="115">
        <v>14.4</v>
      </c>
      <c r="E22" s="98">
        <v>288</v>
      </c>
      <c r="F22" s="94" t="s">
        <v>12</v>
      </c>
    </row>
    <row r="23" spans="2:12" ht="12.5">
      <c r="B23" s="114">
        <v>45397.392731481479</v>
      </c>
      <c r="C23" s="100">
        <v>379</v>
      </c>
      <c r="D23" s="115">
        <v>14.4</v>
      </c>
      <c r="E23" s="98">
        <v>5457.6</v>
      </c>
      <c r="F23" s="101" t="s">
        <v>12</v>
      </c>
    </row>
    <row r="24" spans="2:12" ht="12.5">
      <c r="B24" s="114">
        <v>45397.392731481479</v>
      </c>
      <c r="C24" s="100">
        <v>359</v>
      </c>
      <c r="D24" s="115">
        <v>14.4</v>
      </c>
      <c r="E24" s="98">
        <v>5169.6000000000004</v>
      </c>
      <c r="F24" s="101" t="s">
        <v>12</v>
      </c>
    </row>
    <row r="25" spans="2:12" ht="12.5">
      <c r="B25" s="114">
        <v>45397.392731481479</v>
      </c>
      <c r="C25" s="100">
        <v>20</v>
      </c>
      <c r="D25" s="115">
        <v>14.4</v>
      </c>
      <c r="E25" s="98">
        <v>288</v>
      </c>
      <c r="F25" s="101" t="s">
        <v>12</v>
      </c>
    </row>
    <row r="26" spans="2:12" ht="12.5">
      <c r="B26" s="114">
        <v>45397.392731481479</v>
      </c>
      <c r="C26" s="100">
        <v>380</v>
      </c>
      <c r="D26" s="115">
        <v>14.4</v>
      </c>
      <c r="E26" s="98">
        <v>5472</v>
      </c>
      <c r="F26" s="101" t="s">
        <v>12</v>
      </c>
    </row>
    <row r="27" spans="2:12" ht="12.5">
      <c r="B27" s="114">
        <v>45397.392731481479</v>
      </c>
      <c r="C27" s="100">
        <v>400</v>
      </c>
      <c r="D27" s="115">
        <v>14.4</v>
      </c>
      <c r="E27" s="98">
        <v>5760</v>
      </c>
      <c r="F27" s="101" t="s">
        <v>12</v>
      </c>
    </row>
    <row r="28" spans="2:12" ht="12.5">
      <c r="B28" s="114">
        <v>45397.392731481479</v>
      </c>
      <c r="C28" s="100">
        <v>400</v>
      </c>
      <c r="D28" s="115">
        <v>14.4</v>
      </c>
      <c r="E28" s="98">
        <v>5760</v>
      </c>
      <c r="F28" s="101" t="s">
        <v>12</v>
      </c>
    </row>
    <row r="29" spans="2:12" ht="12.5">
      <c r="B29" s="114">
        <v>45397.392905092594</v>
      </c>
      <c r="C29" s="100">
        <v>1</v>
      </c>
      <c r="D29" s="115">
        <v>14.4</v>
      </c>
      <c r="E29" s="98">
        <v>14.4</v>
      </c>
      <c r="F29" s="101" t="s">
        <v>12</v>
      </c>
    </row>
    <row r="30" spans="2:12" ht="12.5">
      <c r="B30" s="114">
        <v>45397.393009259256</v>
      </c>
      <c r="C30" s="100">
        <v>41</v>
      </c>
      <c r="D30" s="115">
        <v>14.4</v>
      </c>
      <c r="E30" s="98">
        <v>590.4</v>
      </c>
      <c r="F30" s="101" t="s">
        <v>12</v>
      </c>
    </row>
    <row r="31" spans="2:12" ht="12.5">
      <c r="B31" s="114">
        <v>45397.393599537034</v>
      </c>
      <c r="C31" s="100">
        <v>400</v>
      </c>
      <c r="D31" s="115">
        <v>14.41</v>
      </c>
      <c r="E31" s="98">
        <v>5764</v>
      </c>
      <c r="F31" s="101" t="s">
        <v>12</v>
      </c>
    </row>
    <row r="32" spans="2:12" ht="12.5">
      <c r="B32" s="114">
        <v>45397.393599537034</v>
      </c>
      <c r="C32" s="100">
        <v>400</v>
      </c>
      <c r="D32" s="115">
        <v>14.41</v>
      </c>
      <c r="E32" s="98">
        <v>5764</v>
      </c>
      <c r="F32" s="101" t="s">
        <v>12</v>
      </c>
    </row>
    <row r="33" spans="2:6" ht="12.5">
      <c r="B33" s="114">
        <v>45397.393599537034</v>
      </c>
      <c r="C33" s="100">
        <v>400</v>
      </c>
      <c r="D33" s="115">
        <v>14.41</v>
      </c>
      <c r="E33" s="98">
        <v>5764</v>
      </c>
      <c r="F33" s="101" t="s">
        <v>12</v>
      </c>
    </row>
    <row r="34" spans="2:6" ht="12.5">
      <c r="B34" s="114">
        <v>45397.393738425926</v>
      </c>
      <c r="C34" s="100">
        <v>400</v>
      </c>
      <c r="D34" s="115">
        <v>14.41</v>
      </c>
      <c r="E34" s="98">
        <v>5764</v>
      </c>
      <c r="F34" s="101" t="s">
        <v>12</v>
      </c>
    </row>
    <row r="35" spans="2:6" ht="12.5">
      <c r="B35" s="114">
        <v>45397.408530092594</v>
      </c>
      <c r="C35" s="100">
        <v>476</v>
      </c>
      <c r="D35" s="115">
        <v>14.44</v>
      </c>
      <c r="E35" s="98">
        <v>6873.44</v>
      </c>
      <c r="F35" s="101" t="s">
        <v>12</v>
      </c>
    </row>
    <row r="36" spans="2:6" ht="12.5">
      <c r="B36" s="114">
        <v>45397.424328703702</v>
      </c>
      <c r="C36" s="100">
        <v>491</v>
      </c>
      <c r="D36" s="115">
        <v>14.65</v>
      </c>
      <c r="E36" s="98">
        <v>7193.1500000000005</v>
      </c>
      <c r="F36" s="101" t="s">
        <v>12</v>
      </c>
    </row>
    <row r="37" spans="2:6" ht="12.5">
      <c r="B37" s="114">
        <v>45397.474583333336</v>
      </c>
      <c r="C37" s="100">
        <v>535</v>
      </c>
      <c r="D37" s="115">
        <v>14.6</v>
      </c>
      <c r="E37" s="98">
        <v>7811</v>
      </c>
      <c r="F37" s="101" t="s">
        <v>12</v>
      </c>
    </row>
    <row r="38" spans="2:6" ht="12.5">
      <c r="B38" s="114">
        <v>45397.664351851854</v>
      </c>
      <c r="C38" s="100">
        <v>454</v>
      </c>
      <c r="D38" s="115">
        <v>14.84</v>
      </c>
      <c r="E38" s="98">
        <v>6737.36</v>
      </c>
      <c r="F38" s="101" t="s">
        <v>12</v>
      </c>
    </row>
    <row r="39" spans="2:6" ht="12.5">
      <c r="B39" s="114">
        <v>45397.718298611115</v>
      </c>
      <c r="C39" s="100">
        <v>502</v>
      </c>
      <c r="D39" s="115">
        <v>14.8</v>
      </c>
      <c r="E39" s="98">
        <v>7429.6</v>
      </c>
      <c r="F39" s="101" t="s">
        <v>12</v>
      </c>
    </row>
    <row r="40" spans="2:6" ht="12.5">
      <c r="B40" s="114">
        <v>45397.718298611115</v>
      </c>
      <c r="C40" s="100">
        <v>98</v>
      </c>
      <c r="D40" s="115">
        <v>14.8</v>
      </c>
      <c r="E40" s="98">
        <v>1450.4</v>
      </c>
      <c r="F40" s="101" t="s">
        <v>12</v>
      </c>
    </row>
    <row r="41" spans="2:6" ht="12.5">
      <c r="B41" s="114"/>
      <c r="D41" s="115"/>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3806-73FD-423F-9E7B-F560B55AE3A2}">
  <sheetPr codeName="Sheet6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45394</v>
      </c>
      <c r="C15" s="83">
        <f>SUMIF(F20:F5000,F15,C20:C5000)</f>
        <v>6768</v>
      </c>
      <c r="D15" s="84">
        <f>E15/C15</f>
        <v>14.782941784869974</v>
      </c>
      <c r="E15" s="84">
        <f>SUMIF(F20:F5000,F15,E20:E5000)</f>
        <v>100050.94999999998</v>
      </c>
      <c r="F15" s="85" t="s">
        <v>12</v>
      </c>
    </row>
    <row r="16" spans="2:10">
      <c r="B16" s="82">
        <v>45394</v>
      </c>
      <c r="C16" s="83">
        <f>SUMIF(F20:F5001,F16,C20:C5001)</f>
        <v>0</v>
      </c>
      <c r="D16" s="84">
        <v>0</v>
      </c>
      <c r="E16" s="84">
        <f>SUMIF(F20:F5001,F16,E20:E5001)</f>
        <v>0</v>
      </c>
      <c r="F16" s="85" t="s">
        <v>22</v>
      </c>
    </row>
    <row r="17" spans="2:12" ht="12.5">
      <c r="B17" s="82">
        <v>45394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45394.385416666664</v>
      </c>
      <c r="C20" s="100">
        <v>506</v>
      </c>
      <c r="D20" s="115">
        <v>14.78</v>
      </c>
      <c r="E20" s="98">
        <v>7478.6799999999994</v>
      </c>
      <c r="F20" s="101" t="s">
        <v>12</v>
      </c>
      <c r="G20" s="116"/>
      <c r="H20" s="113"/>
      <c r="I20" s="113"/>
      <c r="J20" s="113"/>
      <c r="K20" s="113"/>
    </row>
    <row r="21" spans="2:12" ht="12.5">
      <c r="B21" s="114">
        <v>45394.385416666664</v>
      </c>
      <c r="C21" s="100">
        <v>503</v>
      </c>
      <c r="D21" s="115">
        <v>14.78</v>
      </c>
      <c r="E21" s="98">
        <v>7434.3399999999992</v>
      </c>
      <c r="F21" s="94" t="s">
        <v>12</v>
      </c>
    </row>
    <row r="22" spans="2:12" ht="12.5">
      <c r="B22" s="114">
        <v>45394.40902777778</v>
      </c>
      <c r="C22" s="100">
        <v>528</v>
      </c>
      <c r="D22" s="115">
        <v>14.75</v>
      </c>
      <c r="E22" s="98">
        <v>7788</v>
      </c>
      <c r="F22" s="94" t="s">
        <v>12</v>
      </c>
    </row>
    <row r="23" spans="2:12" ht="12.5">
      <c r="B23" s="114">
        <v>45394.428472222222</v>
      </c>
      <c r="C23" s="100">
        <v>522</v>
      </c>
      <c r="D23" s="115">
        <v>14.75</v>
      </c>
      <c r="E23" s="98">
        <v>7699.5</v>
      </c>
      <c r="F23" s="101" t="s">
        <v>12</v>
      </c>
    </row>
    <row r="24" spans="2:12" ht="12.5">
      <c r="B24" s="114">
        <v>45394.453472222223</v>
      </c>
      <c r="C24" s="100">
        <v>503</v>
      </c>
      <c r="D24" s="115">
        <v>14.71</v>
      </c>
      <c r="E24" s="98">
        <v>7399.13</v>
      </c>
      <c r="F24" s="101" t="s">
        <v>12</v>
      </c>
    </row>
    <row r="25" spans="2:12" ht="12.5">
      <c r="B25" s="114">
        <v>45394.472916666666</v>
      </c>
      <c r="C25" s="100">
        <v>452</v>
      </c>
      <c r="D25" s="115">
        <v>14.71</v>
      </c>
      <c r="E25" s="98">
        <v>6648.92</v>
      </c>
      <c r="F25" s="101" t="s">
        <v>12</v>
      </c>
    </row>
    <row r="26" spans="2:12" ht="12.5">
      <c r="B26" s="114">
        <v>45394.495833333334</v>
      </c>
      <c r="C26" s="100">
        <v>500</v>
      </c>
      <c r="D26" s="115">
        <v>14.74</v>
      </c>
      <c r="E26" s="98">
        <v>7370</v>
      </c>
      <c r="F26" s="101" t="s">
        <v>12</v>
      </c>
    </row>
    <row r="27" spans="2:12" ht="12.5">
      <c r="B27" s="114">
        <v>45394.527777777781</v>
      </c>
      <c r="C27" s="100">
        <v>464</v>
      </c>
      <c r="D27" s="115">
        <v>14.72</v>
      </c>
      <c r="E27" s="98">
        <v>6830.08</v>
      </c>
      <c r="F27" s="101" t="s">
        <v>12</v>
      </c>
    </row>
    <row r="28" spans="2:12" ht="12.5">
      <c r="B28" s="114">
        <v>45394.561805555553</v>
      </c>
      <c r="C28" s="100">
        <v>472</v>
      </c>
      <c r="D28" s="115">
        <v>14.86</v>
      </c>
      <c r="E28" s="98">
        <v>7013.92</v>
      </c>
      <c r="F28" s="101" t="s">
        <v>12</v>
      </c>
    </row>
    <row r="29" spans="2:12" ht="12.5">
      <c r="B29" s="114">
        <v>45394.65902777778</v>
      </c>
      <c r="C29" s="100">
        <v>463</v>
      </c>
      <c r="D29" s="115">
        <v>14.85</v>
      </c>
      <c r="E29" s="98">
        <v>6875.55</v>
      </c>
      <c r="F29" s="101" t="s">
        <v>12</v>
      </c>
    </row>
    <row r="30" spans="2:12" ht="12.5">
      <c r="B30" s="114">
        <v>45394.659722222219</v>
      </c>
      <c r="C30" s="100">
        <v>496</v>
      </c>
      <c r="D30" s="115">
        <v>14.83</v>
      </c>
      <c r="E30" s="98">
        <v>7355.68</v>
      </c>
      <c r="F30" s="101" t="s">
        <v>12</v>
      </c>
    </row>
    <row r="31" spans="2:12" ht="12.5">
      <c r="B31" s="114">
        <v>45394.688194444447</v>
      </c>
      <c r="C31" s="100">
        <v>559</v>
      </c>
      <c r="D31" s="115">
        <v>14.85</v>
      </c>
      <c r="E31" s="98">
        <v>8301.15</v>
      </c>
      <c r="F31" s="101" t="s">
        <v>12</v>
      </c>
    </row>
    <row r="32" spans="2:12" ht="12.5">
      <c r="B32" s="114">
        <v>45394.703472222223</v>
      </c>
      <c r="C32" s="100">
        <v>362</v>
      </c>
      <c r="D32" s="115">
        <v>14.82</v>
      </c>
      <c r="E32" s="98">
        <v>5364.84</v>
      </c>
      <c r="F32" s="101" t="s">
        <v>12</v>
      </c>
    </row>
    <row r="33" spans="2:6" ht="12.5">
      <c r="B33" s="114">
        <v>45394.703472222223</v>
      </c>
      <c r="C33" s="100">
        <v>27</v>
      </c>
      <c r="D33" s="115">
        <v>14.82</v>
      </c>
      <c r="E33" s="98">
        <v>400.14</v>
      </c>
      <c r="F33" s="101" t="s">
        <v>12</v>
      </c>
    </row>
    <row r="34" spans="2:6" ht="12.5">
      <c r="B34" s="114">
        <v>45394.703472222223</v>
      </c>
      <c r="C34" s="100">
        <v>411</v>
      </c>
      <c r="D34" s="115">
        <v>14.82</v>
      </c>
      <c r="E34" s="98">
        <v>6091.02</v>
      </c>
      <c r="F34" s="101" t="s">
        <v>12</v>
      </c>
    </row>
    <row r="35" spans="2:6" ht="12.5">
      <c r="B35" s="114"/>
      <c r="D35" s="115"/>
    </row>
    <row r="36" spans="2:6" ht="12.5">
      <c r="B36" s="114"/>
      <c r="D36" s="115"/>
    </row>
    <row r="37" spans="2:6" ht="12.5">
      <c r="B37" s="114"/>
      <c r="D37" s="115"/>
    </row>
    <row r="38" spans="2:6" ht="12.5">
      <c r="B38" s="114"/>
      <c r="D38" s="115"/>
    </row>
    <row r="39" spans="2:6" ht="12.5">
      <c r="B39" s="114"/>
      <c r="D39" s="115"/>
    </row>
    <row r="40" spans="2:6" ht="12.5">
      <c r="B40" s="114"/>
      <c r="D40" s="115"/>
    </row>
    <row r="41" spans="2:6" ht="12.5">
      <c r="B41" s="114"/>
      <c r="D41" s="115"/>
    </row>
    <row r="42" spans="2:6" ht="12.5">
      <c r="B42" s="114"/>
      <c r="D42" s="115"/>
    </row>
    <row r="43" spans="2:6" ht="12.5">
      <c r="B43" s="114"/>
      <c r="D43" s="115"/>
    </row>
    <row r="44" spans="2:6" ht="12.5">
      <c r="B44" s="114"/>
      <c r="D44" s="115"/>
    </row>
    <row r="45" spans="2:6" ht="12.5">
      <c r="B45" s="114"/>
      <c r="D45" s="115"/>
    </row>
    <row r="46" spans="2:6" ht="12.5">
      <c r="B46" s="114"/>
      <c r="D46" s="115"/>
    </row>
    <row r="47" spans="2:6" ht="12.5">
      <c r="B47" s="114"/>
      <c r="D47" s="115"/>
    </row>
    <row r="48" spans="2:6" ht="12.5">
      <c r="B48" s="114"/>
      <c r="D48" s="115"/>
    </row>
    <row r="49" spans="2:4" ht="12.5">
      <c r="B49" s="114"/>
      <c r="D49" s="115"/>
    </row>
    <row r="50" spans="2:4" ht="12.5">
      <c r="B50" s="114"/>
      <c r="D50" s="115"/>
    </row>
    <row r="51" spans="2:4" ht="12.5">
      <c r="B51" s="114"/>
      <c r="D51" s="115"/>
    </row>
    <row r="52" spans="2:4" ht="12.5">
      <c r="B52" s="114"/>
      <c r="D52" s="115"/>
    </row>
    <row r="53" spans="2:4" ht="12.5">
      <c r="B53" s="114"/>
      <c r="D53" s="115"/>
    </row>
    <row r="54" spans="2:4" ht="12.5">
      <c r="B54" s="114"/>
      <c r="D54" s="115"/>
    </row>
    <row r="55" spans="2:4" ht="12.5">
      <c r="B55" s="114"/>
      <c r="D55" s="115"/>
    </row>
    <row r="56" spans="2:4" ht="12.5">
      <c r="B56" s="114"/>
      <c r="D56" s="115"/>
    </row>
    <row r="57" spans="2:4" ht="12.5">
      <c r="B57" s="114"/>
      <c r="D57" s="115"/>
    </row>
    <row r="58" spans="2:4" ht="12.5">
      <c r="B58" s="114"/>
      <c r="D58" s="115"/>
    </row>
    <row r="59" spans="2:4" ht="12.5">
      <c r="B59" s="114"/>
      <c r="D59" s="115"/>
    </row>
    <row r="60" spans="2:4" ht="12.5">
      <c r="B60" s="114"/>
      <c r="D60" s="115"/>
    </row>
    <row r="61" spans="2:4" ht="12.5">
      <c r="B61" s="114"/>
      <c r="D61" s="115"/>
    </row>
    <row r="62" spans="2:4" ht="12.5">
      <c r="B62" s="114"/>
      <c r="D62" s="115"/>
    </row>
    <row r="63" spans="2:4" ht="12.5">
      <c r="B63" s="114"/>
      <c r="D63" s="115"/>
    </row>
    <row r="64" spans="2:4"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789F5-E1CB-467C-9D7F-E96C87F00B99}">
  <sheetPr codeName="Sheet7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45393</v>
      </c>
      <c r="C15" s="83">
        <f>SUMIF(F20:F5000,F15,C20:C5000)</f>
        <v>22172</v>
      </c>
      <c r="D15" s="84">
        <f>E15/C15</f>
        <v>14.672994317156776</v>
      </c>
      <c r="E15" s="84">
        <f>SUMIF(F20:F5000,F15,E20:E5000)</f>
        <v>325329.63000000006</v>
      </c>
      <c r="F15" s="85" t="s">
        <v>12</v>
      </c>
    </row>
    <row r="16" spans="2:10">
      <c r="B16" s="82">
        <v>45393</v>
      </c>
      <c r="C16" s="83">
        <f>SUMIF(F20:F5001,F16,C20:C5001)</f>
        <v>0</v>
      </c>
      <c r="D16" s="84">
        <v>0</v>
      </c>
      <c r="E16" s="84">
        <f>SUMIF(F20:F5001,F16,E20:E5001)</f>
        <v>0</v>
      </c>
      <c r="F16" s="85" t="s">
        <v>22</v>
      </c>
    </row>
    <row r="17" spans="2:12" ht="12.5">
      <c r="B17" s="82">
        <v>45393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45393.378472222219</v>
      </c>
      <c r="C20" s="100">
        <v>119</v>
      </c>
      <c r="D20" s="115">
        <v>14.83</v>
      </c>
      <c r="E20" s="98">
        <v>1764.77</v>
      </c>
      <c r="F20" s="101" t="s">
        <v>12</v>
      </c>
      <c r="G20" s="116"/>
      <c r="H20" s="113"/>
      <c r="I20" s="113"/>
      <c r="J20" s="113"/>
      <c r="K20" s="113"/>
    </row>
    <row r="21" spans="2:12" ht="12.5">
      <c r="B21" s="114">
        <v>45393.382650462961</v>
      </c>
      <c r="C21" s="100">
        <v>1035</v>
      </c>
      <c r="D21" s="115">
        <v>14.84</v>
      </c>
      <c r="E21" s="98">
        <v>15359.4</v>
      </c>
      <c r="F21" s="94" t="s">
        <v>12</v>
      </c>
    </row>
    <row r="22" spans="2:12" ht="12.5">
      <c r="B22" s="114">
        <v>45393.384756944448</v>
      </c>
      <c r="C22" s="100">
        <v>538</v>
      </c>
      <c r="D22" s="115">
        <v>14.83</v>
      </c>
      <c r="E22" s="98">
        <v>7978.54</v>
      </c>
      <c r="F22" s="94" t="s">
        <v>12</v>
      </c>
    </row>
    <row r="23" spans="2:12" ht="12.5">
      <c r="B23" s="114">
        <v>45393.394884259258</v>
      </c>
      <c r="C23" s="100">
        <v>454</v>
      </c>
      <c r="D23" s="115">
        <v>14.8</v>
      </c>
      <c r="E23" s="98">
        <v>6719.2000000000007</v>
      </c>
      <c r="F23" s="101" t="s">
        <v>12</v>
      </c>
    </row>
    <row r="24" spans="2:12" ht="12.5">
      <c r="B24" s="114">
        <v>45393.404780092591</v>
      </c>
      <c r="C24" s="100">
        <v>488</v>
      </c>
      <c r="D24" s="115">
        <v>14.8</v>
      </c>
      <c r="E24" s="98">
        <v>7222.4000000000005</v>
      </c>
      <c r="F24" s="101" t="s">
        <v>12</v>
      </c>
    </row>
    <row r="25" spans="2:12" ht="12.5">
      <c r="B25" s="114">
        <v>45393.414606481485</v>
      </c>
      <c r="C25" s="100">
        <v>459</v>
      </c>
      <c r="D25" s="115">
        <v>14.77</v>
      </c>
      <c r="E25" s="98">
        <v>6779.4299999999994</v>
      </c>
      <c r="F25" s="101" t="s">
        <v>12</v>
      </c>
    </row>
    <row r="26" spans="2:12" ht="12.5">
      <c r="B26" s="114">
        <v>45393.421180555553</v>
      </c>
      <c r="C26" s="100">
        <v>492</v>
      </c>
      <c r="D26" s="115">
        <v>14.79</v>
      </c>
      <c r="E26" s="98">
        <v>7276.6799999999994</v>
      </c>
      <c r="F26" s="101" t="s">
        <v>12</v>
      </c>
    </row>
    <row r="27" spans="2:12" ht="12.5">
      <c r="B27" s="114">
        <v>45393.437291666669</v>
      </c>
      <c r="C27" s="100">
        <v>520</v>
      </c>
      <c r="D27" s="115">
        <v>14.75</v>
      </c>
      <c r="E27" s="98">
        <v>7670</v>
      </c>
      <c r="F27" s="101" t="s">
        <v>12</v>
      </c>
    </row>
    <row r="28" spans="2:12" ht="12.5">
      <c r="B28" s="114">
        <v>45393.444791666669</v>
      </c>
      <c r="C28" s="100">
        <v>475</v>
      </c>
      <c r="D28" s="115">
        <v>14.74</v>
      </c>
      <c r="E28" s="98">
        <v>7001.5</v>
      </c>
      <c r="F28" s="101" t="s">
        <v>12</v>
      </c>
    </row>
    <row r="29" spans="2:12" ht="12.5">
      <c r="B29" s="114">
        <v>45393.451979166668</v>
      </c>
      <c r="C29" s="100">
        <v>24</v>
      </c>
      <c r="D29" s="115">
        <v>14.7</v>
      </c>
      <c r="E29" s="98">
        <v>352.79999999999995</v>
      </c>
      <c r="F29" s="101" t="s">
        <v>12</v>
      </c>
    </row>
    <row r="30" spans="2:12" ht="12.5">
      <c r="B30" s="114">
        <v>45393.463113425925</v>
      </c>
      <c r="C30" s="100">
        <v>506</v>
      </c>
      <c r="D30" s="115">
        <v>14.72</v>
      </c>
      <c r="E30" s="98">
        <v>7448.3200000000006</v>
      </c>
      <c r="F30" s="101" t="s">
        <v>12</v>
      </c>
    </row>
    <row r="31" spans="2:12" ht="12.5">
      <c r="B31" s="114">
        <v>45393.471747685187</v>
      </c>
      <c r="C31" s="100">
        <v>245</v>
      </c>
      <c r="D31" s="115">
        <v>14.75</v>
      </c>
      <c r="E31" s="98">
        <v>3613.75</v>
      </c>
      <c r="F31" s="101" t="s">
        <v>12</v>
      </c>
    </row>
    <row r="32" spans="2:12" ht="12.5">
      <c r="B32" s="114">
        <v>45393.471747685187</v>
      </c>
      <c r="C32" s="100">
        <v>247</v>
      </c>
      <c r="D32" s="115">
        <v>14.75</v>
      </c>
      <c r="E32" s="98">
        <v>3643.25</v>
      </c>
      <c r="F32" s="101" t="s">
        <v>12</v>
      </c>
    </row>
    <row r="33" spans="2:6" ht="12.5">
      <c r="B33" s="114">
        <v>45393.487395833334</v>
      </c>
      <c r="C33" s="100">
        <v>534</v>
      </c>
      <c r="D33" s="115">
        <v>14.7</v>
      </c>
      <c r="E33" s="98">
        <v>7849.7999999999993</v>
      </c>
      <c r="F33" s="101" t="s">
        <v>12</v>
      </c>
    </row>
    <row r="34" spans="2:6" ht="12.5">
      <c r="B34" s="114">
        <v>45393.487395833334</v>
      </c>
      <c r="C34" s="100">
        <v>469</v>
      </c>
      <c r="D34" s="115">
        <v>14.7</v>
      </c>
      <c r="E34" s="98">
        <v>6894.2999999999993</v>
      </c>
      <c r="F34" s="101" t="s">
        <v>12</v>
      </c>
    </row>
    <row r="35" spans="2:6" ht="12.5">
      <c r="B35" s="114">
        <v>45393.493171296293</v>
      </c>
      <c r="C35" s="100">
        <v>538</v>
      </c>
      <c r="D35" s="115">
        <v>14.68</v>
      </c>
      <c r="E35" s="98">
        <v>7897.84</v>
      </c>
      <c r="F35" s="101" t="s">
        <v>12</v>
      </c>
    </row>
    <row r="36" spans="2:6" ht="12.5">
      <c r="B36" s="114">
        <v>45393.497141203705</v>
      </c>
      <c r="C36" s="100">
        <v>541</v>
      </c>
      <c r="D36" s="115">
        <v>14.68</v>
      </c>
      <c r="E36" s="98">
        <v>7941.88</v>
      </c>
      <c r="F36" s="101" t="s">
        <v>12</v>
      </c>
    </row>
    <row r="37" spans="2:6" ht="12.5">
      <c r="B37" s="114">
        <v>45393.513888888891</v>
      </c>
      <c r="C37" s="100">
        <v>527</v>
      </c>
      <c r="D37" s="115">
        <v>14.62</v>
      </c>
      <c r="E37" s="98">
        <v>7704.74</v>
      </c>
      <c r="F37" s="101" t="s">
        <v>12</v>
      </c>
    </row>
    <row r="38" spans="2:6" ht="12.5">
      <c r="B38" s="114">
        <v>45393.5315162037</v>
      </c>
      <c r="C38" s="100">
        <v>468</v>
      </c>
      <c r="D38" s="115">
        <v>14.59</v>
      </c>
      <c r="E38" s="98">
        <v>6828.12</v>
      </c>
      <c r="F38" s="101" t="s">
        <v>12</v>
      </c>
    </row>
    <row r="39" spans="2:6" ht="12.5">
      <c r="B39" s="114">
        <v>45393.532673611109</v>
      </c>
      <c r="C39" s="100">
        <v>461</v>
      </c>
      <c r="D39" s="115">
        <v>14.58</v>
      </c>
      <c r="E39" s="98">
        <v>6721.38</v>
      </c>
      <c r="F39" s="101" t="s">
        <v>12</v>
      </c>
    </row>
    <row r="40" spans="2:6" ht="12.5">
      <c r="B40" s="114">
        <v>45393.553969907407</v>
      </c>
      <c r="C40" s="100">
        <v>510</v>
      </c>
      <c r="D40" s="115">
        <v>14.61</v>
      </c>
      <c r="E40" s="98">
        <v>7451.0999999999995</v>
      </c>
      <c r="F40" s="101" t="s">
        <v>12</v>
      </c>
    </row>
    <row r="41" spans="2:6" ht="12.5">
      <c r="B41" s="114">
        <v>45393.5624537037</v>
      </c>
      <c r="C41" s="100">
        <v>485</v>
      </c>
      <c r="D41" s="115">
        <v>14.6</v>
      </c>
      <c r="E41" s="98">
        <v>7081</v>
      </c>
      <c r="F41" s="101" t="s">
        <v>12</v>
      </c>
    </row>
    <row r="42" spans="2:6" ht="12.5">
      <c r="B42" s="114">
        <v>45393.565960648149</v>
      </c>
      <c r="C42" s="100">
        <v>512</v>
      </c>
      <c r="D42" s="115">
        <v>14.58</v>
      </c>
      <c r="E42" s="98">
        <v>7464.96</v>
      </c>
      <c r="F42" s="101" t="s">
        <v>12</v>
      </c>
    </row>
    <row r="43" spans="2:6" ht="12.5">
      <c r="B43" s="114">
        <v>45393.583287037036</v>
      </c>
      <c r="C43" s="100">
        <v>455</v>
      </c>
      <c r="D43" s="115">
        <v>14.6</v>
      </c>
      <c r="E43" s="98">
        <v>6643</v>
      </c>
      <c r="F43" s="101" t="s">
        <v>12</v>
      </c>
    </row>
    <row r="44" spans="2:6" ht="12.5">
      <c r="B44" s="114">
        <v>45393.594212962962</v>
      </c>
      <c r="C44" s="100">
        <v>506</v>
      </c>
      <c r="D44" s="115">
        <v>14.6</v>
      </c>
      <c r="E44" s="98">
        <v>7387.5999999999995</v>
      </c>
      <c r="F44" s="101" t="s">
        <v>12</v>
      </c>
    </row>
    <row r="45" spans="2:6" ht="12.5">
      <c r="B45" s="114">
        <v>45393.594212962962</v>
      </c>
      <c r="C45" s="100">
        <v>467</v>
      </c>
      <c r="D45" s="115">
        <v>14.6</v>
      </c>
      <c r="E45" s="98">
        <v>6818.2</v>
      </c>
      <c r="F45" s="101" t="s">
        <v>12</v>
      </c>
    </row>
    <row r="46" spans="2:6" ht="12.5">
      <c r="B46" s="114">
        <v>45393.612187500003</v>
      </c>
      <c r="C46" s="100">
        <v>514</v>
      </c>
      <c r="D46" s="115">
        <v>14.64</v>
      </c>
      <c r="E46" s="98">
        <v>7524.96</v>
      </c>
      <c r="F46" s="101" t="s">
        <v>12</v>
      </c>
    </row>
    <row r="47" spans="2:6" ht="12.5">
      <c r="B47" s="114">
        <v>45393.618969907409</v>
      </c>
      <c r="C47" s="100">
        <v>453</v>
      </c>
      <c r="D47" s="115">
        <v>14.64</v>
      </c>
      <c r="E47" s="98">
        <v>6631.92</v>
      </c>
      <c r="F47" s="101" t="s">
        <v>12</v>
      </c>
    </row>
    <row r="48" spans="2:6" ht="12.5">
      <c r="B48" s="114">
        <v>45393.623819444445</v>
      </c>
      <c r="C48" s="100">
        <v>519</v>
      </c>
      <c r="D48" s="115">
        <v>14.63</v>
      </c>
      <c r="E48" s="98">
        <v>7592.97</v>
      </c>
      <c r="F48" s="101" t="s">
        <v>12</v>
      </c>
    </row>
    <row r="49" spans="2:6" ht="12.5">
      <c r="B49" s="114">
        <v>45393.650104166663</v>
      </c>
      <c r="C49" s="100">
        <v>503</v>
      </c>
      <c r="D49" s="115">
        <v>14.7</v>
      </c>
      <c r="E49" s="98">
        <v>7394.0999999999995</v>
      </c>
      <c r="F49" s="101" t="s">
        <v>12</v>
      </c>
    </row>
    <row r="50" spans="2:6" ht="12.5">
      <c r="B50" s="114">
        <v>45393.650104166663</v>
      </c>
      <c r="C50" s="100">
        <v>537</v>
      </c>
      <c r="D50" s="115">
        <v>14.7</v>
      </c>
      <c r="E50" s="98">
        <v>7893.9</v>
      </c>
      <c r="F50" s="101" t="s">
        <v>12</v>
      </c>
    </row>
    <row r="51" spans="2:6" ht="12.5">
      <c r="B51" s="114">
        <v>45393.652407407404</v>
      </c>
      <c r="C51" s="100">
        <v>539</v>
      </c>
      <c r="D51" s="115">
        <v>14.69</v>
      </c>
      <c r="E51" s="98">
        <v>7917.91</v>
      </c>
      <c r="F51" s="101" t="s">
        <v>12</v>
      </c>
    </row>
    <row r="52" spans="2:6" ht="12.5">
      <c r="B52" s="114">
        <v>45393.675659722219</v>
      </c>
      <c r="C52" s="100">
        <v>502</v>
      </c>
      <c r="D52" s="115">
        <v>14.66</v>
      </c>
      <c r="E52" s="98">
        <v>7359.32</v>
      </c>
      <c r="F52" s="101" t="s">
        <v>12</v>
      </c>
    </row>
    <row r="53" spans="2:6" ht="12.5">
      <c r="B53" s="114">
        <v>45393.675659722219</v>
      </c>
      <c r="C53" s="100">
        <v>513</v>
      </c>
      <c r="D53" s="115">
        <v>14.66</v>
      </c>
      <c r="E53" s="98">
        <v>7520.58</v>
      </c>
      <c r="F53" s="101" t="s">
        <v>12</v>
      </c>
    </row>
    <row r="54" spans="2:6" ht="12.5">
      <c r="B54" s="114">
        <v>45393.680543981478</v>
      </c>
      <c r="C54" s="100">
        <v>525</v>
      </c>
      <c r="D54" s="115">
        <v>14.62</v>
      </c>
      <c r="E54" s="98">
        <v>7675.5</v>
      </c>
      <c r="F54" s="101" t="s">
        <v>12</v>
      </c>
    </row>
    <row r="55" spans="2:6" ht="12.5">
      <c r="B55" s="114">
        <v>45393.69902777778</v>
      </c>
      <c r="C55" s="100">
        <v>488</v>
      </c>
      <c r="D55" s="115">
        <v>14.61</v>
      </c>
      <c r="E55" s="98">
        <v>7129.6799999999994</v>
      </c>
      <c r="F55" s="101" t="s">
        <v>12</v>
      </c>
    </row>
    <row r="56" spans="2:6" ht="12.5">
      <c r="B56" s="114">
        <v>45393.69902777778</v>
      </c>
      <c r="C56" s="100">
        <v>481</v>
      </c>
      <c r="D56" s="115">
        <v>14.61</v>
      </c>
      <c r="E56" s="98">
        <v>7027.41</v>
      </c>
      <c r="F56" s="101" t="s">
        <v>12</v>
      </c>
    </row>
    <row r="57" spans="2:6" ht="12.5">
      <c r="B57" s="114">
        <v>45393.701099537036</v>
      </c>
      <c r="C57" s="100">
        <v>136</v>
      </c>
      <c r="D57" s="115">
        <v>14.61</v>
      </c>
      <c r="E57" s="98">
        <v>1986.96</v>
      </c>
      <c r="F57" s="101" t="s">
        <v>12</v>
      </c>
    </row>
    <row r="58" spans="2:6" ht="12.5">
      <c r="B58" s="114">
        <v>45393.701099537036</v>
      </c>
      <c r="C58" s="100">
        <v>349</v>
      </c>
      <c r="D58" s="115">
        <v>14.61</v>
      </c>
      <c r="E58" s="98">
        <v>5098.8899999999994</v>
      </c>
      <c r="F58" s="101" t="s">
        <v>12</v>
      </c>
    </row>
    <row r="59" spans="2:6" ht="12.5">
      <c r="B59" s="114">
        <v>45393.706458333334</v>
      </c>
      <c r="C59" s="100">
        <v>449</v>
      </c>
      <c r="D59" s="115">
        <v>14.61</v>
      </c>
      <c r="E59" s="98">
        <v>6559.8899999999994</v>
      </c>
      <c r="F59" s="101" t="s">
        <v>12</v>
      </c>
    </row>
    <row r="60" spans="2:6" ht="12.5">
      <c r="B60" s="114">
        <v>45393.713310185187</v>
      </c>
      <c r="C60" s="100">
        <v>453</v>
      </c>
      <c r="D60" s="115">
        <v>14.62</v>
      </c>
      <c r="E60" s="98">
        <v>6622.86</v>
      </c>
      <c r="F60" s="101" t="s">
        <v>12</v>
      </c>
    </row>
    <row r="61" spans="2:6" ht="12.5">
      <c r="B61" s="114">
        <v>45393.713310185187</v>
      </c>
      <c r="C61" s="100">
        <v>73</v>
      </c>
      <c r="D61" s="115">
        <v>14.62</v>
      </c>
      <c r="E61" s="98">
        <v>1067.26</v>
      </c>
      <c r="F61" s="101" t="s">
        <v>12</v>
      </c>
    </row>
    <row r="62" spans="2:6" ht="12.5">
      <c r="B62" s="114">
        <v>45393.713310185187</v>
      </c>
      <c r="C62" s="100">
        <v>153</v>
      </c>
      <c r="D62" s="115">
        <v>14.62</v>
      </c>
      <c r="E62" s="98">
        <v>2236.8599999999997</v>
      </c>
      <c r="F62" s="101" t="s">
        <v>12</v>
      </c>
    </row>
    <row r="63" spans="2:6" ht="12.5">
      <c r="B63" s="114">
        <v>45393.713310185187</v>
      </c>
      <c r="C63" s="100">
        <v>223</v>
      </c>
      <c r="D63" s="115">
        <v>14.62</v>
      </c>
      <c r="E63" s="98">
        <v>3260.2599999999998</v>
      </c>
      <c r="F63" s="101" t="s">
        <v>12</v>
      </c>
    </row>
    <row r="64" spans="2:6" ht="12.5">
      <c r="B64" s="114">
        <v>45393.713310185187</v>
      </c>
      <c r="C64" s="100">
        <v>933</v>
      </c>
      <c r="D64" s="115">
        <v>14.62</v>
      </c>
      <c r="E64" s="98">
        <v>13640.46</v>
      </c>
      <c r="F64" s="101" t="s">
        <v>12</v>
      </c>
    </row>
    <row r="65" spans="2:6" ht="12.5">
      <c r="B65" s="114">
        <v>45393.714583333334</v>
      </c>
      <c r="C65" s="100">
        <v>495</v>
      </c>
      <c r="D65" s="115">
        <v>14.62</v>
      </c>
      <c r="E65" s="98">
        <v>7236.9</v>
      </c>
      <c r="F65" s="101" t="s">
        <v>12</v>
      </c>
    </row>
    <row r="66" spans="2:6" ht="12.5">
      <c r="B66" s="114">
        <v>45393.719097222223</v>
      </c>
      <c r="C66" s="100">
        <v>727</v>
      </c>
      <c r="D66" s="115">
        <v>14.64</v>
      </c>
      <c r="E66" s="98">
        <v>10643.28</v>
      </c>
      <c r="F66" s="101" t="s">
        <v>12</v>
      </c>
    </row>
    <row r="67" spans="2:6" ht="12.5">
      <c r="B67" s="114">
        <v>45393.723622685182</v>
      </c>
      <c r="C67" s="100">
        <v>532</v>
      </c>
      <c r="D67" s="115">
        <v>14.65</v>
      </c>
      <c r="E67" s="98">
        <v>7793.8</v>
      </c>
      <c r="F67" s="101" t="s">
        <v>12</v>
      </c>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CE9D-1AB6-4238-B56C-6C43F8224547}">
  <sheetPr codeName="Sheet7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45392</v>
      </c>
      <c r="C15" s="83">
        <f>SUMIF(F20:F5000,F15,C20:C5000)</f>
        <v>15162</v>
      </c>
      <c r="D15" s="84">
        <f>E15/C15</f>
        <v>14.762087455480804</v>
      </c>
      <c r="E15" s="84">
        <f>SUMIF(F20:F5000,F15,E20:E5000)</f>
        <v>223822.76999999996</v>
      </c>
      <c r="F15" s="85" t="s">
        <v>12</v>
      </c>
    </row>
    <row r="16" spans="2:10">
      <c r="B16" s="82">
        <v>45392</v>
      </c>
      <c r="C16" s="83">
        <f>SUMIF(F20:F5001,F16,C20:C5001)</f>
        <v>0</v>
      </c>
      <c r="D16" s="84">
        <v>0</v>
      </c>
      <c r="E16" s="84">
        <f>SUMIF(F20:F5001,F16,E20:E5001)</f>
        <v>0</v>
      </c>
      <c r="F16" s="85" t="s">
        <v>22</v>
      </c>
    </row>
    <row r="17" spans="2:12" ht="12.5">
      <c r="B17" s="82">
        <v>45392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45392.378472222219</v>
      </c>
      <c r="C20" s="100">
        <v>8</v>
      </c>
      <c r="D20" s="115">
        <v>14.81</v>
      </c>
      <c r="E20" s="98">
        <v>118.48</v>
      </c>
      <c r="F20" s="101" t="s">
        <v>12</v>
      </c>
      <c r="G20" s="116"/>
      <c r="H20" s="113"/>
      <c r="I20" s="113"/>
      <c r="J20" s="113"/>
      <c r="K20" s="113"/>
    </row>
    <row r="21" spans="2:12" ht="12.5">
      <c r="B21" s="114">
        <v>45392.380856481483</v>
      </c>
      <c r="C21" s="100">
        <v>490</v>
      </c>
      <c r="D21" s="115">
        <v>14.8</v>
      </c>
      <c r="E21" s="98">
        <v>7252</v>
      </c>
      <c r="F21" s="94" t="s">
        <v>12</v>
      </c>
    </row>
    <row r="22" spans="2:12" ht="12.5">
      <c r="B22" s="114">
        <v>45392.384328703702</v>
      </c>
      <c r="C22" s="100">
        <v>470</v>
      </c>
      <c r="D22" s="115">
        <v>14.78</v>
      </c>
      <c r="E22" s="98">
        <v>6946.5999999999995</v>
      </c>
      <c r="F22" s="94" t="s">
        <v>12</v>
      </c>
    </row>
    <row r="23" spans="2:12" ht="12.5">
      <c r="B23" s="114">
        <v>45392.408136574071</v>
      </c>
      <c r="C23" s="100">
        <v>1022</v>
      </c>
      <c r="D23" s="115">
        <v>14.84</v>
      </c>
      <c r="E23" s="98">
        <v>15166.48</v>
      </c>
      <c r="F23" s="101" t="s">
        <v>12</v>
      </c>
    </row>
    <row r="24" spans="2:12" ht="12.5">
      <c r="B24" s="114">
        <v>45392.426099537035</v>
      </c>
      <c r="C24" s="100">
        <v>459</v>
      </c>
      <c r="D24" s="115">
        <v>14.78</v>
      </c>
      <c r="E24" s="98">
        <v>6784.0199999999995</v>
      </c>
      <c r="F24" s="101" t="s">
        <v>12</v>
      </c>
    </row>
    <row r="25" spans="2:12" ht="12.5">
      <c r="B25" s="114">
        <v>45392.448587962965</v>
      </c>
      <c r="C25" s="100">
        <v>6</v>
      </c>
      <c r="D25" s="115">
        <v>14.79</v>
      </c>
      <c r="E25" s="98">
        <v>88.74</v>
      </c>
      <c r="F25" s="101" t="s">
        <v>12</v>
      </c>
    </row>
    <row r="26" spans="2:12" ht="12.5">
      <c r="B26" s="114">
        <v>45392.448587962965</v>
      </c>
      <c r="C26" s="100">
        <v>453</v>
      </c>
      <c r="D26" s="115">
        <v>14.79</v>
      </c>
      <c r="E26" s="98">
        <v>6699.87</v>
      </c>
      <c r="F26" s="101" t="s">
        <v>12</v>
      </c>
    </row>
    <row r="27" spans="2:12" ht="12.5">
      <c r="B27" s="114">
        <v>45392.448587962965</v>
      </c>
      <c r="C27" s="100">
        <v>467</v>
      </c>
      <c r="D27" s="115">
        <v>14.79</v>
      </c>
      <c r="E27" s="98">
        <v>6906.9299999999994</v>
      </c>
      <c r="F27" s="101" t="s">
        <v>12</v>
      </c>
    </row>
    <row r="28" spans="2:12" ht="12.5">
      <c r="B28" s="114">
        <v>45392.488819444443</v>
      </c>
      <c r="C28" s="100">
        <v>960</v>
      </c>
      <c r="D28" s="115">
        <v>14.8</v>
      </c>
      <c r="E28" s="98">
        <v>14208</v>
      </c>
      <c r="F28" s="101" t="s">
        <v>12</v>
      </c>
    </row>
    <row r="29" spans="2:12" ht="12.5">
      <c r="B29" s="114">
        <v>45392.506608796299</v>
      </c>
      <c r="C29" s="100">
        <v>458</v>
      </c>
      <c r="D29" s="115">
        <v>14.77</v>
      </c>
      <c r="E29" s="98">
        <v>6764.66</v>
      </c>
      <c r="F29" s="101" t="s">
        <v>12</v>
      </c>
    </row>
    <row r="30" spans="2:12" ht="12.5">
      <c r="B30" s="114">
        <v>45392.525671296295</v>
      </c>
      <c r="C30" s="100">
        <v>499</v>
      </c>
      <c r="D30" s="115">
        <v>14.77</v>
      </c>
      <c r="E30" s="98">
        <v>7370.23</v>
      </c>
      <c r="F30" s="101" t="s">
        <v>12</v>
      </c>
    </row>
    <row r="31" spans="2:12" ht="12.5">
      <c r="B31" s="114">
        <v>45392.544398148151</v>
      </c>
      <c r="C31" s="100">
        <v>503</v>
      </c>
      <c r="D31" s="115">
        <v>14.75</v>
      </c>
      <c r="E31" s="98">
        <v>7419.25</v>
      </c>
      <c r="F31" s="101" t="s">
        <v>12</v>
      </c>
    </row>
    <row r="32" spans="2:12" ht="12.5">
      <c r="B32" s="114">
        <v>45392.570868055554</v>
      </c>
      <c r="C32" s="100">
        <v>43</v>
      </c>
      <c r="D32" s="115">
        <v>14.76</v>
      </c>
      <c r="E32" s="98">
        <v>634.67999999999995</v>
      </c>
      <c r="F32" s="101" t="s">
        <v>12</v>
      </c>
    </row>
    <row r="33" spans="2:6" ht="12.5">
      <c r="B33" s="114">
        <v>45392.570868055554</v>
      </c>
      <c r="C33" s="100">
        <v>488</v>
      </c>
      <c r="D33" s="115">
        <v>14.76</v>
      </c>
      <c r="E33" s="98">
        <v>7202.88</v>
      </c>
      <c r="F33" s="101" t="s">
        <v>12</v>
      </c>
    </row>
    <row r="34" spans="2:6" ht="12.5">
      <c r="B34" s="114">
        <v>45392.570868055554</v>
      </c>
      <c r="C34" s="100">
        <v>446</v>
      </c>
      <c r="D34" s="115">
        <v>14.76</v>
      </c>
      <c r="E34" s="98">
        <v>6582.96</v>
      </c>
      <c r="F34" s="101" t="s">
        <v>12</v>
      </c>
    </row>
    <row r="35" spans="2:6" ht="12.5">
      <c r="B35" s="114">
        <v>45392.576666666668</v>
      </c>
      <c r="C35" s="100">
        <v>524</v>
      </c>
      <c r="D35" s="115">
        <v>14.75</v>
      </c>
      <c r="E35" s="98">
        <v>7729</v>
      </c>
      <c r="F35" s="101" t="s">
        <v>12</v>
      </c>
    </row>
    <row r="36" spans="2:6" ht="12.5">
      <c r="B36" s="114">
        <v>45392.593888888892</v>
      </c>
      <c r="C36" s="100">
        <v>526</v>
      </c>
      <c r="D36" s="115">
        <v>14.75</v>
      </c>
      <c r="E36" s="98">
        <v>7758.5</v>
      </c>
      <c r="F36" s="101" t="s">
        <v>12</v>
      </c>
    </row>
    <row r="37" spans="2:6" ht="12.5">
      <c r="B37" s="114">
        <v>45392.604166666664</v>
      </c>
      <c r="C37" s="100">
        <v>499</v>
      </c>
      <c r="D37" s="115">
        <v>14.77</v>
      </c>
      <c r="E37" s="98">
        <v>7370.23</v>
      </c>
      <c r="F37" s="101" t="s">
        <v>12</v>
      </c>
    </row>
    <row r="38" spans="2:6" ht="12.5">
      <c r="B38" s="114">
        <v>45392.618356481478</v>
      </c>
      <c r="C38" s="100">
        <v>541</v>
      </c>
      <c r="D38" s="115">
        <v>14.76</v>
      </c>
      <c r="E38" s="98">
        <v>7985.16</v>
      </c>
      <c r="F38" s="101" t="s">
        <v>12</v>
      </c>
    </row>
    <row r="39" spans="2:6" ht="12.5">
      <c r="B39" s="114">
        <v>45392.625358796293</v>
      </c>
      <c r="C39" s="100">
        <v>456</v>
      </c>
      <c r="D39" s="115">
        <v>14.72</v>
      </c>
      <c r="E39" s="98">
        <v>6712.3200000000006</v>
      </c>
      <c r="F39" s="101" t="s">
        <v>12</v>
      </c>
    </row>
    <row r="40" spans="2:6" ht="12.5">
      <c r="B40" s="114">
        <v>45392.63484953704</v>
      </c>
      <c r="C40" s="100">
        <v>507</v>
      </c>
      <c r="D40" s="115">
        <v>14.7</v>
      </c>
      <c r="E40" s="98">
        <v>7452.9</v>
      </c>
      <c r="F40" s="101" t="s">
        <v>12</v>
      </c>
    </row>
    <row r="41" spans="2:6" ht="12.5">
      <c r="B41" s="114">
        <v>45392.63484953704</v>
      </c>
      <c r="C41" s="100">
        <v>447</v>
      </c>
      <c r="D41" s="115">
        <v>14.7</v>
      </c>
      <c r="E41" s="98">
        <v>6570.9</v>
      </c>
      <c r="F41" s="101" t="s">
        <v>12</v>
      </c>
    </row>
    <row r="42" spans="2:6" ht="12.5">
      <c r="B42" s="114">
        <v>45392.637777777774</v>
      </c>
      <c r="C42" s="100">
        <v>454</v>
      </c>
      <c r="D42" s="115">
        <v>14.71</v>
      </c>
      <c r="E42" s="98">
        <v>6678.34</v>
      </c>
      <c r="F42" s="101" t="s">
        <v>12</v>
      </c>
    </row>
    <row r="43" spans="2:6" ht="12.5">
      <c r="B43" s="114">
        <v>45392.645335648151</v>
      </c>
      <c r="C43" s="100">
        <v>473</v>
      </c>
      <c r="D43" s="115">
        <v>14.72</v>
      </c>
      <c r="E43" s="98">
        <v>6962.56</v>
      </c>
      <c r="F43" s="101" t="s">
        <v>12</v>
      </c>
    </row>
    <row r="44" spans="2:6" ht="12.5">
      <c r="B44" s="114">
        <v>45392.646608796298</v>
      </c>
      <c r="C44" s="100">
        <v>496</v>
      </c>
      <c r="D44" s="115">
        <v>14.71</v>
      </c>
      <c r="E44" s="98">
        <v>7296.1600000000008</v>
      </c>
      <c r="F44" s="101" t="s">
        <v>12</v>
      </c>
    </row>
    <row r="45" spans="2:6" ht="12.5">
      <c r="B45" s="114">
        <v>45392.650023148148</v>
      </c>
      <c r="C45" s="100">
        <v>530</v>
      </c>
      <c r="D45" s="115">
        <v>14.73</v>
      </c>
      <c r="E45" s="98">
        <v>7806.9000000000005</v>
      </c>
      <c r="F45" s="101" t="s">
        <v>12</v>
      </c>
    </row>
    <row r="46" spans="2:6" ht="12.5">
      <c r="B46" s="114">
        <v>45392.652395833335</v>
      </c>
      <c r="C46" s="100">
        <v>532</v>
      </c>
      <c r="D46" s="115">
        <v>14.71</v>
      </c>
      <c r="E46" s="98">
        <v>7825.72</v>
      </c>
      <c r="F46" s="101" t="s">
        <v>12</v>
      </c>
    </row>
    <row r="47" spans="2:6" ht="12.5">
      <c r="B47" s="114">
        <v>45392.653217592589</v>
      </c>
      <c r="C47" s="100">
        <v>516</v>
      </c>
      <c r="D47" s="115">
        <v>14.7</v>
      </c>
      <c r="E47" s="98">
        <v>7585.2</v>
      </c>
      <c r="F47" s="101" t="s">
        <v>12</v>
      </c>
    </row>
    <row r="48" spans="2:6" ht="12.5">
      <c r="B48" s="114">
        <v>45392.659259259257</v>
      </c>
      <c r="C48" s="100">
        <v>470</v>
      </c>
      <c r="D48" s="115">
        <v>14.77</v>
      </c>
      <c r="E48" s="98">
        <v>6941.9</v>
      </c>
      <c r="F48" s="101" t="s">
        <v>12</v>
      </c>
    </row>
    <row r="49" spans="2:6" ht="12.5">
      <c r="B49" s="114">
        <v>45392.666527777779</v>
      </c>
      <c r="C49" s="100">
        <v>471</v>
      </c>
      <c r="D49" s="115">
        <v>14.8</v>
      </c>
      <c r="E49" s="98">
        <v>6970.8</v>
      </c>
      <c r="F49" s="101" t="s">
        <v>12</v>
      </c>
    </row>
    <row r="50" spans="2:6" ht="12.5">
      <c r="B50" s="114">
        <v>45392.668090277781</v>
      </c>
      <c r="C50" s="100">
        <v>456</v>
      </c>
      <c r="D50" s="115">
        <v>14.8</v>
      </c>
      <c r="E50" s="98">
        <v>6748.8</v>
      </c>
      <c r="F50" s="101" t="s">
        <v>12</v>
      </c>
    </row>
    <row r="51" spans="2:6" ht="12.5">
      <c r="B51" s="114">
        <v>45392.673460648148</v>
      </c>
      <c r="C51" s="100">
        <v>492</v>
      </c>
      <c r="D51" s="115">
        <v>14.8</v>
      </c>
      <c r="E51" s="98">
        <v>7281.6</v>
      </c>
      <c r="F51" s="101" t="s">
        <v>12</v>
      </c>
    </row>
    <row r="52" spans="2:6" ht="12.5">
      <c r="B52" s="114"/>
      <c r="D52" s="115"/>
    </row>
    <row r="53" spans="2:6" ht="12.5">
      <c r="B53" s="114"/>
      <c r="D53" s="115"/>
    </row>
    <row r="54" spans="2:6" ht="12.5">
      <c r="B54" s="114"/>
      <c r="D54" s="115"/>
    </row>
    <row r="55" spans="2:6" ht="12.5">
      <c r="B55" s="114"/>
      <c r="D55" s="115"/>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1653-BB8D-48A1-A43B-F933E12764C6}">
  <sheetPr codeName="Sheet7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45391</v>
      </c>
      <c r="C15" s="83">
        <f>SUMIF(F20:F5000,F15,C20:C5000)</f>
        <v>20546</v>
      </c>
      <c r="D15" s="84">
        <f>E15/C15</f>
        <v>14.852073882994254</v>
      </c>
      <c r="E15" s="84">
        <f>SUMIF(F20:F5000,F15,E20:E5000)</f>
        <v>305150.70999999996</v>
      </c>
      <c r="F15" s="85" t="s">
        <v>12</v>
      </c>
    </row>
    <row r="16" spans="2:10">
      <c r="B16" s="82">
        <v>45391</v>
      </c>
      <c r="C16" s="83">
        <f>SUMIF(F20:F5001,F16,C20:C5001)</f>
        <v>0</v>
      </c>
      <c r="D16" s="84">
        <v>0</v>
      </c>
      <c r="E16" s="84">
        <f>SUMIF(F20:F5001,F16,E20:E5001)</f>
        <v>0</v>
      </c>
      <c r="F16" s="85" t="s">
        <v>22</v>
      </c>
    </row>
    <row r="17" spans="2:12" ht="12.5">
      <c r="B17" s="82">
        <v>45391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45391.380474537036</v>
      </c>
      <c r="C20" s="100">
        <v>534</v>
      </c>
      <c r="D20" s="115">
        <v>14.87</v>
      </c>
      <c r="E20" s="98">
        <v>7940.58</v>
      </c>
      <c r="F20" s="101" t="s">
        <v>12</v>
      </c>
      <c r="G20" s="116"/>
      <c r="H20" s="113"/>
      <c r="I20" s="113"/>
      <c r="J20" s="113"/>
      <c r="K20" s="113"/>
    </row>
    <row r="21" spans="2:12" ht="12.5">
      <c r="B21" s="114">
        <v>45391.382152777776</v>
      </c>
      <c r="C21" s="100">
        <v>369</v>
      </c>
      <c r="D21" s="115">
        <v>14.86</v>
      </c>
      <c r="E21" s="98">
        <v>5483.34</v>
      </c>
      <c r="F21" s="94" t="s">
        <v>12</v>
      </c>
    </row>
    <row r="22" spans="2:12" ht="12.5">
      <c r="B22" s="114">
        <v>45391.382152777776</v>
      </c>
      <c r="C22" s="100">
        <v>143</v>
      </c>
      <c r="D22" s="115">
        <v>14.86</v>
      </c>
      <c r="E22" s="98">
        <v>2124.98</v>
      </c>
      <c r="F22" s="94" t="s">
        <v>12</v>
      </c>
    </row>
    <row r="23" spans="2:12" ht="12.5">
      <c r="B23" s="114">
        <v>45391.382152777776</v>
      </c>
      <c r="C23" s="100">
        <v>532</v>
      </c>
      <c r="D23" s="115">
        <v>14.86</v>
      </c>
      <c r="E23" s="98">
        <v>7905.5199999999995</v>
      </c>
      <c r="F23" s="101" t="s">
        <v>12</v>
      </c>
    </row>
    <row r="24" spans="2:12" ht="12.5">
      <c r="B24" s="114">
        <v>45391.387245370373</v>
      </c>
      <c r="C24" s="100">
        <v>494</v>
      </c>
      <c r="D24" s="115">
        <v>14.87</v>
      </c>
      <c r="E24" s="98">
        <v>7345.78</v>
      </c>
      <c r="F24" s="101" t="s">
        <v>12</v>
      </c>
    </row>
    <row r="25" spans="2:12" ht="12.5">
      <c r="B25" s="114">
        <v>45391.392789351848</v>
      </c>
      <c r="C25" s="100">
        <v>458</v>
      </c>
      <c r="D25" s="115">
        <v>14.88</v>
      </c>
      <c r="E25" s="98">
        <v>6815.04</v>
      </c>
      <c r="F25" s="101" t="s">
        <v>12</v>
      </c>
    </row>
    <row r="26" spans="2:12" ht="12.5">
      <c r="B26" s="114">
        <v>45391.401192129626</v>
      </c>
      <c r="C26" s="100">
        <v>449</v>
      </c>
      <c r="D26" s="115">
        <v>14.88</v>
      </c>
      <c r="E26" s="98">
        <v>6681.1200000000008</v>
      </c>
      <c r="F26" s="101" t="s">
        <v>12</v>
      </c>
    </row>
    <row r="27" spans="2:12" ht="12.5">
      <c r="B27" s="114">
        <v>45391.406527777777</v>
      </c>
      <c r="C27" s="100">
        <v>475</v>
      </c>
      <c r="D27" s="115">
        <v>14.87</v>
      </c>
      <c r="E27" s="98">
        <v>7063.25</v>
      </c>
      <c r="F27" s="101" t="s">
        <v>12</v>
      </c>
    </row>
    <row r="28" spans="2:12" ht="12.5">
      <c r="B28" s="114">
        <v>45391.420995370368</v>
      </c>
      <c r="C28" s="100">
        <v>1002</v>
      </c>
      <c r="D28" s="115">
        <v>14.88</v>
      </c>
      <c r="E28" s="98">
        <v>14909.76</v>
      </c>
      <c r="F28" s="101" t="s">
        <v>12</v>
      </c>
    </row>
    <row r="29" spans="2:12" ht="12.5">
      <c r="B29" s="114">
        <v>45391.433564814812</v>
      </c>
      <c r="C29" s="100">
        <v>11</v>
      </c>
      <c r="D29" s="115">
        <v>14.88</v>
      </c>
      <c r="E29" s="98">
        <v>163.68</v>
      </c>
      <c r="F29" s="101" t="s">
        <v>12</v>
      </c>
    </row>
    <row r="30" spans="2:12" ht="12.5">
      <c r="B30" s="114">
        <v>45391.433564814812</v>
      </c>
      <c r="C30" s="100">
        <v>493</v>
      </c>
      <c r="D30" s="115">
        <v>14.88</v>
      </c>
      <c r="E30" s="98">
        <v>7335.84</v>
      </c>
      <c r="F30" s="101" t="s">
        <v>12</v>
      </c>
    </row>
    <row r="31" spans="2:12" ht="12.5">
      <c r="B31" s="114">
        <v>45391.44253472222</v>
      </c>
      <c r="C31" s="100">
        <v>328</v>
      </c>
      <c r="D31" s="115">
        <v>14.9</v>
      </c>
      <c r="E31" s="98">
        <v>4887.2</v>
      </c>
      <c r="F31" s="101" t="s">
        <v>12</v>
      </c>
    </row>
    <row r="32" spans="2:12" ht="12.5">
      <c r="B32" s="114">
        <v>45391.44253472222</v>
      </c>
      <c r="C32" s="100">
        <v>155</v>
      </c>
      <c r="D32" s="115">
        <v>14.9</v>
      </c>
      <c r="E32" s="98">
        <v>2309.5</v>
      </c>
      <c r="F32" s="101" t="s">
        <v>12</v>
      </c>
    </row>
    <row r="33" spans="2:6" ht="12.5">
      <c r="B33" s="114">
        <v>45391.454247685186</v>
      </c>
      <c r="C33" s="100">
        <v>451</v>
      </c>
      <c r="D33" s="115">
        <v>14.89</v>
      </c>
      <c r="E33" s="98">
        <v>6715.39</v>
      </c>
      <c r="F33" s="101" t="s">
        <v>12</v>
      </c>
    </row>
    <row r="34" spans="2:6" ht="12.5">
      <c r="B34" s="114">
        <v>45391.454247685186</v>
      </c>
      <c r="C34" s="100">
        <v>447</v>
      </c>
      <c r="D34" s="115">
        <v>14.89</v>
      </c>
      <c r="E34" s="98">
        <v>6655.83</v>
      </c>
      <c r="F34" s="101" t="s">
        <v>12</v>
      </c>
    </row>
    <row r="35" spans="2:6" ht="12.5">
      <c r="B35" s="114">
        <v>45391.474583333336</v>
      </c>
      <c r="C35" s="100">
        <v>450</v>
      </c>
      <c r="D35" s="115">
        <v>14.9</v>
      </c>
      <c r="E35" s="98">
        <v>6705</v>
      </c>
      <c r="F35" s="101" t="s">
        <v>12</v>
      </c>
    </row>
    <row r="36" spans="2:6" ht="12.5">
      <c r="B36" s="114">
        <v>45391.474583333336</v>
      </c>
      <c r="C36" s="100">
        <v>465</v>
      </c>
      <c r="D36" s="115">
        <v>14.9</v>
      </c>
      <c r="E36" s="98">
        <v>6928.5</v>
      </c>
      <c r="F36" s="101" t="s">
        <v>12</v>
      </c>
    </row>
    <row r="37" spans="2:6" ht="12.5">
      <c r="B37" s="114">
        <v>45391.486203703702</v>
      </c>
      <c r="C37" s="100">
        <v>534</v>
      </c>
      <c r="D37" s="115">
        <v>14.9</v>
      </c>
      <c r="E37" s="98">
        <v>7956.6</v>
      </c>
      <c r="F37" s="101" t="s">
        <v>12</v>
      </c>
    </row>
    <row r="38" spans="2:6" ht="12.5">
      <c r="B38" s="114">
        <v>45391.500185185185</v>
      </c>
      <c r="C38" s="100">
        <v>463</v>
      </c>
      <c r="D38" s="115">
        <v>14.88</v>
      </c>
      <c r="E38" s="98">
        <v>6889.4400000000005</v>
      </c>
      <c r="F38" s="101" t="s">
        <v>12</v>
      </c>
    </row>
    <row r="39" spans="2:6" ht="12.5">
      <c r="B39" s="114">
        <v>45391.500185185185</v>
      </c>
      <c r="C39" s="100">
        <v>491</v>
      </c>
      <c r="D39" s="115">
        <v>14.88</v>
      </c>
      <c r="E39" s="98">
        <v>7306.0800000000008</v>
      </c>
      <c r="F39" s="101" t="s">
        <v>12</v>
      </c>
    </row>
    <row r="40" spans="2:6" ht="12.5">
      <c r="B40" s="114">
        <v>45391.512627314813</v>
      </c>
      <c r="C40" s="100">
        <v>468</v>
      </c>
      <c r="D40" s="115">
        <v>14.86</v>
      </c>
      <c r="E40" s="98">
        <v>6954.48</v>
      </c>
      <c r="F40" s="101" t="s">
        <v>12</v>
      </c>
    </row>
    <row r="41" spans="2:6" ht="12.5">
      <c r="B41" s="114">
        <v>45391.541666666664</v>
      </c>
      <c r="C41" s="100">
        <v>355</v>
      </c>
      <c r="D41" s="115">
        <v>14.87</v>
      </c>
      <c r="E41" s="98">
        <v>5278.8499999999995</v>
      </c>
      <c r="F41" s="101" t="s">
        <v>12</v>
      </c>
    </row>
    <row r="42" spans="2:6" ht="12.5">
      <c r="B42" s="114">
        <v>45391.541666666664</v>
      </c>
      <c r="C42" s="100">
        <v>421</v>
      </c>
      <c r="D42" s="115">
        <v>14.87</v>
      </c>
      <c r="E42" s="98">
        <v>6260.2699999999995</v>
      </c>
      <c r="F42" s="101" t="s">
        <v>12</v>
      </c>
    </row>
    <row r="43" spans="2:6" ht="12.5">
      <c r="B43" s="114">
        <v>45391.541666666664</v>
      </c>
      <c r="C43" s="100">
        <v>187</v>
      </c>
      <c r="D43" s="115">
        <v>14.87</v>
      </c>
      <c r="E43" s="98">
        <v>2780.69</v>
      </c>
      <c r="F43" s="101" t="s">
        <v>12</v>
      </c>
    </row>
    <row r="44" spans="2:6" ht="12.5">
      <c r="B44" s="114">
        <v>45391.563159722224</v>
      </c>
      <c r="C44" s="100">
        <v>442</v>
      </c>
      <c r="D44" s="115">
        <v>14.87</v>
      </c>
      <c r="E44" s="98">
        <v>6572.54</v>
      </c>
      <c r="F44" s="101" t="s">
        <v>12</v>
      </c>
    </row>
    <row r="45" spans="2:6" ht="12.5">
      <c r="B45" s="114">
        <v>45391.563159722224</v>
      </c>
      <c r="C45" s="100">
        <v>490</v>
      </c>
      <c r="D45" s="115">
        <v>14.87</v>
      </c>
      <c r="E45" s="98">
        <v>7286.2999999999993</v>
      </c>
      <c r="F45" s="101" t="s">
        <v>12</v>
      </c>
    </row>
    <row r="46" spans="2:6" ht="12.5">
      <c r="B46" s="114">
        <v>45391.585173611114</v>
      </c>
      <c r="C46" s="100">
        <v>171</v>
      </c>
      <c r="D46" s="115">
        <v>14.86</v>
      </c>
      <c r="E46" s="98">
        <v>2541.06</v>
      </c>
      <c r="F46" s="101" t="s">
        <v>12</v>
      </c>
    </row>
    <row r="47" spans="2:6" ht="12.5">
      <c r="B47" s="114">
        <v>45391.585173611114</v>
      </c>
      <c r="C47" s="100">
        <v>291</v>
      </c>
      <c r="D47" s="115">
        <v>14.86</v>
      </c>
      <c r="E47" s="98">
        <v>4324.26</v>
      </c>
      <c r="F47" s="101" t="s">
        <v>12</v>
      </c>
    </row>
    <row r="48" spans="2:6" ht="12.5">
      <c r="B48" s="114">
        <v>45391.585173611114</v>
      </c>
      <c r="C48" s="100">
        <v>487</v>
      </c>
      <c r="D48" s="115">
        <v>14.86</v>
      </c>
      <c r="E48" s="98">
        <v>7236.82</v>
      </c>
      <c r="F48" s="101" t="s">
        <v>12</v>
      </c>
    </row>
    <row r="49" spans="2:6" ht="12.5">
      <c r="B49" s="114">
        <v>45391.593657407408</v>
      </c>
      <c r="C49" s="100">
        <v>49</v>
      </c>
      <c r="D49" s="115">
        <v>14.86</v>
      </c>
      <c r="E49" s="98">
        <v>728.14</v>
      </c>
      <c r="F49" s="101" t="s">
        <v>12</v>
      </c>
    </row>
    <row r="50" spans="2:6" ht="12.5">
      <c r="B50" s="114">
        <v>45391.593657407408</v>
      </c>
      <c r="C50" s="100">
        <v>169</v>
      </c>
      <c r="D50" s="115">
        <v>14.86</v>
      </c>
      <c r="E50" s="98">
        <v>2511.3399999999997</v>
      </c>
      <c r="F50" s="101" t="s">
        <v>12</v>
      </c>
    </row>
    <row r="51" spans="2:6" ht="12.5">
      <c r="B51" s="114">
        <v>45391.593657407408</v>
      </c>
      <c r="C51" s="100">
        <v>301</v>
      </c>
      <c r="D51" s="115">
        <v>14.86</v>
      </c>
      <c r="E51" s="98">
        <v>4472.8599999999997</v>
      </c>
      <c r="F51" s="101" t="s">
        <v>12</v>
      </c>
    </row>
    <row r="52" spans="2:6" ht="12.5">
      <c r="B52" s="114">
        <v>45391.6016087963</v>
      </c>
      <c r="C52" s="100">
        <v>454</v>
      </c>
      <c r="D52" s="115">
        <v>14.85</v>
      </c>
      <c r="E52" s="98">
        <v>6741.9</v>
      </c>
      <c r="F52" s="101" t="s">
        <v>12</v>
      </c>
    </row>
    <row r="53" spans="2:6" ht="12.5">
      <c r="B53" s="114">
        <v>45391.616724537038</v>
      </c>
      <c r="C53" s="100">
        <v>514</v>
      </c>
      <c r="D53" s="115">
        <v>14.86</v>
      </c>
      <c r="E53" s="98">
        <v>7638.04</v>
      </c>
      <c r="F53" s="101" t="s">
        <v>12</v>
      </c>
    </row>
    <row r="54" spans="2:6" ht="12.5">
      <c r="B54" s="114">
        <v>45391.620428240742</v>
      </c>
      <c r="C54" s="100">
        <v>491</v>
      </c>
      <c r="D54" s="115">
        <v>14.85</v>
      </c>
      <c r="E54" s="98">
        <v>7291.3499999999995</v>
      </c>
      <c r="F54" s="101" t="s">
        <v>12</v>
      </c>
    </row>
    <row r="55" spans="2:6" ht="12.5">
      <c r="B55" s="114">
        <v>45391.631388888891</v>
      </c>
      <c r="C55" s="100">
        <v>492</v>
      </c>
      <c r="D55" s="115">
        <v>14.83</v>
      </c>
      <c r="E55" s="98">
        <v>7296.36</v>
      </c>
      <c r="F55" s="101" t="s">
        <v>12</v>
      </c>
    </row>
    <row r="56" spans="2:6" ht="12.5">
      <c r="B56" s="114">
        <v>45391.643125000002</v>
      </c>
      <c r="C56" s="100">
        <v>538</v>
      </c>
      <c r="D56" s="115">
        <v>14.83</v>
      </c>
      <c r="E56" s="98">
        <v>7978.54</v>
      </c>
      <c r="F56" s="101" t="s">
        <v>12</v>
      </c>
    </row>
    <row r="57" spans="2:6" ht="12.5">
      <c r="B57" s="114">
        <v>45391.649664351855</v>
      </c>
      <c r="C57" s="100">
        <v>535</v>
      </c>
      <c r="D57" s="115">
        <v>14.84</v>
      </c>
      <c r="E57" s="98">
        <v>7939.4</v>
      </c>
      <c r="F57" s="101" t="s">
        <v>12</v>
      </c>
    </row>
    <row r="58" spans="2:6" ht="12.5">
      <c r="B58" s="114">
        <v>45391.656724537039</v>
      </c>
      <c r="C58" s="100">
        <v>514</v>
      </c>
      <c r="D58" s="115">
        <v>14.82</v>
      </c>
      <c r="E58" s="98">
        <v>7617.4800000000005</v>
      </c>
      <c r="F58" s="101" t="s">
        <v>12</v>
      </c>
    </row>
    <row r="59" spans="2:6" ht="12.5">
      <c r="B59" s="114">
        <v>45391.66165509259</v>
      </c>
      <c r="C59" s="100">
        <v>462</v>
      </c>
      <c r="D59" s="115">
        <v>14.81</v>
      </c>
      <c r="E59" s="98">
        <v>6842.22</v>
      </c>
      <c r="F59" s="101" t="s">
        <v>12</v>
      </c>
    </row>
    <row r="60" spans="2:6" ht="12.5">
      <c r="B60" s="114">
        <v>45391.676458333335</v>
      </c>
      <c r="C60" s="100">
        <v>1003</v>
      </c>
      <c r="D60" s="115">
        <v>14.81</v>
      </c>
      <c r="E60" s="98">
        <v>14854.43</v>
      </c>
      <c r="F60" s="101" t="s">
        <v>12</v>
      </c>
    </row>
    <row r="61" spans="2:6" ht="12.5">
      <c r="B61" s="114">
        <v>45391.679537037038</v>
      </c>
      <c r="C61" s="100">
        <v>464</v>
      </c>
      <c r="D61" s="115">
        <v>14.82</v>
      </c>
      <c r="E61" s="98">
        <v>6876.4800000000005</v>
      </c>
      <c r="F61" s="101" t="s">
        <v>12</v>
      </c>
    </row>
    <row r="62" spans="2:6" ht="12.5">
      <c r="B62" s="114">
        <v>45391.686898148146</v>
      </c>
      <c r="C62" s="100">
        <v>463</v>
      </c>
      <c r="D62" s="115">
        <v>14.82</v>
      </c>
      <c r="E62" s="98">
        <v>6861.66</v>
      </c>
      <c r="F62" s="101" t="s">
        <v>12</v>
      </c>
    </row>
    <row r="63" spans="2:6" ht="12.5">
      <c r="B63" s="114">
        <v>45391.69327546296</v>
      </c>
      <c r="C63" s="100">
        <v>506</v>
      </c>
      <c r="D63" s="115">
        <v>14.8</v>
      </c>
      <c r="E63" s="98">
        <v>7488.8</v>
      </c>
      <c r="F63" s="101" t="s">
        <v>12</v>
      </c>
    </row>
    <row r="64" spans="2:6" ht="12.5">
      <c r="B64" s="114">
        <v>45391.701770833337</v>
      </c>
      <c r="C64" s="100">
        <v>309</v>
      </c>
      <c r="D64" s="115">
        <v>14.77</v>
      </c>
      <c r="E64" s="98">
        <v>4563.93</v>
      </c>
      <c r="F64" s="101" t="s">
        <v>12</v>
      </c>
    </row>
    <row r="65" spans="2:6" ht="12.5">
      <c r="B65" s="114">
        <v>45391.701770833337</v>
      </c>
      <c r="C65" s="100">
        <v>147</v>
      </c>
      <c r="D65" s="115">
        <v>14.77</v>
      </c>
      <c r="E65" s="98">
        <v>2171.19</v>
      </c>
      <c r="F65" s="101" t="s">
        <v>12</v>
      </c>
    </row>
    <row r="66" spans="2:6" ht="12.5">
      <c r="B66" s="114">
        <v>45391.707025462965</v>
      </c>
      <c r="C66" s="100">
        <v>481</v>
      </c>
      <c r="D66" s="115">
        <v>14.77</v>
      </c>
      <c r="E66" s="98">
        <v>7104.37</v>
      </c>
      <c r="F66" s="101" t="s">
        <v>12</v>
      </c>
    </row>
    <row r="67" spans="2:6" ht="12.5">
      <c r="B67" s="114">
        <v>45391.723564814813</v>
      </c>
      <c r="C67" s="100">
        <v>25</v>
      </c>
      <c r="D67" s="115">
        <v>14.74</v>
      </c>
      <c r="E67" s="98">
        <v>368.5</v>
      </c>
      <c r="F67" s="101" t="s">
        <v>12</v>
      </c>
    </row>
    <row r="68" spans="2:6" ht="12.5">
      <c r="B68" s="114">
        <v>45391.723564814813</v>
      </c>
      <c r="C68" s="100">
        <v>573</v>
      </c>
      <c r="D68" s="115">
        <v>14.74</v>
      </c>
      <c r="E68" s="98">
        <v>8446.02</v>
      </c>
      <c r="F68" s="101" t="s">
        <v>12</v>
      </c>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F1209-6D70-44E9-A9A2-B4A8D209A157}">
  <sheetPr codeName="Sheet73"/>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45390</v>
      </c>
      <c r="C15" s="83">
        <f>SUMIF(F20:F5000,F15,C20:C5000)</f>
        <v>20465</v>
      </c>
      <c r="D15" s="84">
        <f>E15/C15</f>
        <v>14.910389934033716</v>
      </c>
      <c r="E15" s="84">
        <f>SUMIF(F20:F5000,F15,E20:E5000)</f>
        <v>305141.13</v>
      </c>
      <c r="F15" s="85" t="s">
        <v>12</v>
      </c>
    </row>
    <row r="16" spans="2:10">
      <c r="B16" s="82">
        <v>45390</v>
      </c>
      <c r="C16" s="83">
        <f>SUMIF(F20:F5001,F16,C20:C5001)</f>
        <v>0</v>
      </c>
      <c r="D16" s="84">
        <v>0</v>
      </c>
      <c r="E16" s="84">
        <f>SUMIF(F20:F5001,F16,E20:E5001)</f>
        <v>0</v>
      </c>
      <c r="F16" s="85" t="s">
        <v>22</v>
      </c>
    </row>
    <row r="17" spans="2:12" ht="12.5">
      <c r="B17" s="82">
        <v>45390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45390.383333333331</v>
      </c>
      <c r="C20" s="100">
        <v>701</v>
      </c>
      <c r="D20" s="115">
        <v>14.83</v>
      </c>
      <c r="E20" s="98">
        <v>10395.83</v>
      </c>
      <c r="F20" s="101" t="s">
        <v>12</v>
      </c>
      <c r="G20" s="116"/>
      <c r="H20" s="113"/>
      <c r="I20" s="113"/>
      <c r="J20" s="113"/>
      <c r="K20" s="113"/>
    </row>
    <row r="21" spans="2:12" ht="12.5">
      <c r="B21" s="114">
        <v>45390.384027777778</v>
      </c>
      <c r="C21" s="100">
        <v>779</v>
      </c>
      <c r="D21" s="115">
        <v>14.82</v>
      </c>
      <c r="E21" s="98">
        <v>11544.78</v>
      </c>
      <c r="F21" s="94" t="s">
        <v>12</v>
      </c>
    </row>
    <row r="22" spans="2:12" ht="12.5">
      <c r="B22" s="114">
        <v>45390.399305555555</v>
      </c>
      <c r="C22" s="100">
        <v>700</v>
      </c>
      <c r="D22" s="115">
        <v>14.88</v>
      </c>
      <c r="E22" s="98">
        <v>10416</v>
      </c>
      <c r="F22" s="94" t="s">
        <v>12</v>
      </c>
    </row>
    <row r="23" spans="2:12" ht="12.5">
      <c r="B23" s="114">
        <v>45390.411111111112</v>
      </c>
      <c r="C23" s="100">
        <v>199</v>
      </c>
      <c r="D23" s="115">
        <v>14.88</v>
      </c>
      <c r="E23" s="98">
        <v>2961.1200000000003</v>
      </c>
      <c r="F23" s="101" t="s">
        <v>12</v>
      </c>
    </row>
    <row r="24" spans="2:12" ht="12.5">
      <c r="B24" s="114">
        <v>45390.411111111112</v>
      </c>
      <c r="C24" s="100">
        <v>491</v>
      </c>
      <c r="D24" s="115">
        <v>14.88</v>
      </c>
      <c r="E24" s="98">
        <v>7306.0800000000008</v>
      </c>
      <c r="F24" s="101" t="s">
        <v>12</v>
      </c>
    </row>
    <row r="25" spans="2:12" ht="12.5">
      <c r="B25" s="114">
        <v>45390.413194444445</v>
      </c>
      <c r="C25" s="100">
        <v>359</v>
      </c>
      <c r="D25" s="115">
        <v>14.89</v>
      </c>
      <c r="E25" s="98">
        <v>5345.51</v>
      </c>
      <c r="F25" s="101" t="s">
        <v>12</v>
      </c>
    </row>
    <row r="26" spans="2:12" ht="12.5">
      <c r="B26" s="114">
        <v>45390.413194444445</v>
      </c>
      <c r="C26" s="100">
        <v>280</v>
      </c>
      <c r="D26" s="115">
        <v>14.89</v>
      </c>
      <c r="E26" s="98">
        <v>4169.2</v>
      </c>
      <c r="F26" s="101" t="s">
        <v>12</v>
      </c>
    </row>
    <row r="27" spans="2:12" ht="12.5">
      <c r="B27" s="114">
        <v>45390.423611111109</v>
      </c>
      <c r="C27" s="100">
        <v>146</v>
      </c>
      <c r="D27" s="115">
        <v>14.87</v>
      </c>
      <c r="E27" s="98">
        <v>2171.02</v>
      </c>
      <c r="F27" s="101" t="s">
        <v>12</v>
      </c>
    </row>
    <row r="28" spans="2:12" ht="12.5">
      <c r="B28" s="114">
        <v>45390.423611111109</v>
      </c>
      <c r="C28" s="100">
        <v>511</v>
      </c>
      <c r="D28" s="115">
        <v>14.87</v>
      </c>
      <c r="E28" s="98">
        <v>7598.57</v>
      </c>
      <c r="F28" s="101" t="s">
        <v>12</v>
      </c>
    </row>
    <row r="29" spans="2:12" ht="12.5">
      <c r="B29" s="114">
        <v>45390.432638888888</v>
      </c>
      <c r="C29" s="100">
        <v>141</v>
      </c>
      <c r="D29" s="115">
        <v>14.85</v>
      </c>
      <c r="E29" s="98">
        <v>2093.85</v>
      </c>
      <c r="F29" s="101" t="s">
        <v>12</v>
      </c>
    </row>
    <row r="30" spans="2:12" ht="12.5">
      <c r="B30" s="114">
        <v>45390.438888888886</v>
      </c>
      <c r="C30" s="100">
        <v>652</v>
      </c>
      <c r="D30" s="115">
        <v>14.87</v>
      </c>
      <c r="E30" s="98">
        <v>9695.24</v>
      </c>
      <c r="F30" s="101" t="s">
        <v>12</v>
      </c>
    </row>
    <row r="31" spans="2:12" ht="12.5">
      <c r="B31" s="114">
        <v>45390.447916666664</v>
      </c>
      <c r="C31" s="100">
        <v>776</v>
      </c>
      <c r="D31" s="115">
        <v>14.91</v>
      </c>
      <c r="E31" s="98">
        <v>11570.16</v>
      </c>
      <c r="F31" s="101" t="s">
        <v>12</v>
      </c>
    </row>
    <row r="32" spans="2:12" ht="12.5">
      <c r="B32" s="114">
        <v>45390.452777777777</v>
      </c>
      <c r="C32" s="100">
        <v>667</v>
      </c>
      <c r="D32" s="115">
        <v>14.92</v>
      </c>
      <c r="E32" s="98">
        <v>9951.64</v>
      </c>
      <c r="F32" s="101" t="s">
        <v>12</v>
      </c>
    </row>
    <row r="33" spans="2:6" ht="12.5">
      <c r="B33" s="114">
        <v>45390.459722222222</v>
      </c>
      <c r="C33" s="100">
        <v>760</v>
      </c>
      <c r="D33" s="115">
        <v>14.94</v>
      </c>
      <c r="E33" s="98">
        <v>11354.4</v>
      </c>
      <c r="F33" s="101" t="s">
        <v>12</v>
      </c>
    </row>
    <row r="34" spans="2:6" ht="12.5">
      <c r="B34" s="114">
        <v>45390.461805555555</v>
      </c>
      <c r="C34" s="100">
        <v>690</v>
      </c>
      <c r="D34" s="115">
        <v>14.94</v>
      </c>
      <c r="E34" s="98">
        <v>10308.6</v>
      </c>
      <c r="F34" s="101" t="s">
        <v>12</v>
      </c>
    </row>
    <row r="35" spans="2:6" ht="12.5">
      <c r="B35" s="114">
        <v>45390.46875</v>
      </c>
      <c r="C35" s="100">
        <v>713</v>
      </c>
      <c r="D35" s="115">
        <v>14.96</v>
      </c>
      <c r="E35" s="98">
        <v>10666.480000000001</v>
      </c>
      <c r="F35" s="101" t="s">
        <v>12</v>
      </c>
    </row>
    <row r="36" spans="2:6" ht="12.5">
      <c r="B36" s="114">
        <v>45390.472222222219</v>
      </c>
      <c r="C36" s="100">
        <v>698</v>
      </c>
      <c r="D36" s="115">
        <v>14.96</v>
      </c>
      <c r="E36" s="98">
        <v>10442.08</v>
      </c>
      <c r="F36" s="101" t="s">
        <v>12</v>
      </c>
    </row>
    <row r="37" spans="2:6" ht="12.5">
      <c r="B37" s="114">
        <v>45390.5</v>
      </c>
      <c r="C37" s="100">
        <v>629</v>
      </c>
      <c r="D37" s="115">
        <v>14.95</v>
      </c>
      <c r="E37" s="98">
        <v>9403.5499999999993</v>
      </c>
      <c r="F37" s="101" t="s">
        <v>12</v>
      </c>
    </row>
    <row r="38" spans="2:6" ht="12.5">
      <c r="B38" s="114">
        <v>45390.515277777777</v>
      </c>
      <c r="C38" s="100">
        <v>40</v>
      </c>
      <c r="D38" s="115">
        <v>14.96</v>
      </c>
      <c r="E38" s="98">
        <v>598.40000000000009</v>
      </c>
      <c r="F38" s="101" t="s">
        <v>12</v>
      </c>
    </row>
    <row r="39" spans="2:6" ht="12.5">
      <c r="B39" s="114">
        <v>45390.515277777777</v>
      </c>
      <c r="C39" s="100">
        <v>48</v>
      </c>
      <c r="D39" s="115">
        <v>14.96</v>
      </c>
      <c r="E39" s="98">
        <v>718.08</v>
      </c>
      <c r="F39" s="101" t="s">
        <v>12</v>
      </c>
    </row>
    <row r="40" spans="2:6" ht="12.5">
      <c r="B40" s="114">
        <v>45390.515277777777</v>
      </c>
      <c r="C40" s="100">
        <v>560</v>
      </c>
      <c r="D40" s="115">
        <v>14.96</v>
      </c>
      <c r="E40" s="98">
        <v>8377.6</v>
      </c>
      <c r="F40" s="101" t="s">
        <v>12</v>
      </c>
    </row>
    <row r="41" spans="2:6" ht="12.5">
      <c r="B41" s="114">
        <v>45390.603472222225</v>
      </c>
      <c r="C41" s="100">
        <v>731</v>
      </c>
      <c r="D41" s="115">
        <v>14.97</v>
      </c>
      <c r="E41" s="98">
        <v>10943.07</v>
      </c>
      <c r="F41" s="101" t="s">
        <v>12</v>
      </c>
    </row>
    <row r="42" spans="2:6" ht="12.5">
      <c r="B42" s="114">
        <v>45390.634722222225</v>
      </c>
      <c r="C42" s="100">
        <v>694</v>
      </c>
      <c r="D42" s="115">
        <v>14.98</v>
      </c>
      <c r="E42" s="98">
        <v>10396.120000000001</v>
      </c>
      <c r="F42" s="101" t="s">
        <v>12</v>
      </c>
    </row>
    <row r="43" spans="2:6" ht="12.5">
      <c r="B43" s="114">
        <v>45390.634722222225</v>
      </c>
      <c r="C43" s="100">
        <v>765</v>
      </c>
      <c r="D43" s="115">
        <v>14.98</v>
      </c>
      <c r="E43" s="98">
        <v>11459.7</v>
      </c>
      <c r="F43" s="101" t="s">
        <v>12</v>
      </c>
    </row>
    <row r="44" spans="2:6" ht="12.5">
      <c r="B44" s="114">
        <v>45390.638888888891</v>
      </c>
      <c r="C44" s="100">
        <v>776</v>
      </c>
      <c r="D44" s="115">
        <v>14.99</v>
      </c>
      <c r="E44" s="98">
        <v>11632.24</v>
      </c>
      <c r="F44" s="101" t="s">
        <v>12</v>
      </c>
    </row>
    <row r="45" spans="2:6" ht="12.5">
      <c r="B45" s="114">
        <v>45390.662499999999</v>
      </c>
      <c r="C45" s="100">
        <v>199</v>
      </c>
      <c r="D45" s="115">
        <v>14.96</v>
      </c>
      <c r="E45" s="98">
        <v>2977.04</v>
      </c>
      <c r="F45" s="101" t="s">
        <v>12</v>
      </c>
    </row>
    <row r="46" spans="2:6" ht="12.5">
      <c r="B46" s="114">
        <v>45390.662499999999</v>
      </c>
      <c r="C46" s="100">
        <v>536</v>
      </c>
      <c r="D46" s="115">
        <v>14.96</v>
      </c>
      <c r="E46" s="98">
        <v>8018.56</v>
      </c>
      <c r="F46" s="101" t="s">
        <v>12</v>
      </c>
    </row>
    <row r="47" spans="2:6" ht="12.5">
      <c r="B47" s="114">
        <v>45390.690972222219</v>
      </c>
      <c r="C47" s="100">
        <v>644</v>
      </c>
      <c r="D47" s="115">
        <v>14.88</v>
      </c>
      <c r="E47" s="98">
        <v>9582.7200000000012</v>
      </c>
      <c r="F47" s="101" t="s">
        <v>12</v>
      </c>
    </row>
    <row r="48" spans="2:6" ht="12.5">
      <c r="B48" s="114">
        <v>45390.690972222219</v>
      </c>
      <c r="C48" s="100">
        <v>733</v>
      </c>
      <c r="D48" s="115">
        <v>14.88</v>
      </c>
      <c r="E48" s="98">
        <v>10907.04</v>
      </c>
      <c r="F48" s="101" t="s">
        <v>12</v>
      </c>
    </row>
    <row r="49" spans="2:6" ht="12.5">
      <c r="B49" s="114">
        <v>45390.690972222219</v>
      </c>
      <c r="C49" s="100">
        <v>444</v>
      </c>
      <c r="D49" s="115">
        <v>14.88</v>
      </c>
      <c r="E49" s="98">
        <v>6606.72</v>
      </c>
      <c r="F49" s="101" t="s">
        <v>12</v>
      </c>
    </row>
    <row r="50" spans="2:6" ht="12.5">
      <c r="B50" s="114">
        <v>45390.690972222219</v>
      </c>
      <c r="C50" s="100">
        <v>740</v>
      </c>
      <c r="D50" s="115">
        <v>14.88</v>
      </c>
      <c r="E50" s="98">
        <v>11011.2</v>
      </c>
      <c r="F50" s="101" t="s">
        <v>12</v>
      </c>
    </row>
    <row r="51" spans="2:6" ht="12.5">
      <c r="B51" s="114">
        <v>45390.690972222219</v>
      </c>
      <c r="C51" s="100">
        <v>293</v>
      </c>
      <c r="D51" s="115">
        <v>14.88</v>
      </c>
      <c r="E51" s="98">
        <v>4359.84</v>
      </c>
      <c r="F51" s="101" t="s">
        <v>12</v>
      </c>
    </row>
    <row r="52" spans="2:6" ht="12.5">
      <c r="B52" s="114">
        <v>45390.690972222219</v>
      </c>
      <c r="C52" s="100">
        <v>772</v>
      </c>
      <c r="D52" s="115">
        <v>14.88</v>
      </c>
      <c r="E52" s="98">
        <v>11487.36</v>
      </c>
      <c r="F52" s="101" t="s">
        <v>12</v>
      </c>
    </row>
    <row r="53" spans="2:6" ht="12.5">
      <c r="B53" s="114">
        <v>45390.690972222219</v>
      </c>
      <c r="C53" s="100">
        <v>707</v>
      </c>
      <c r="D53" s="115">
        <v>14.88</v>
      </c>
      <c r="E53" s="98">
        <v>10520.16</v>
      </c>
      <c r="F53" s="101" t="s">
        <v>12</v>
      </c>
    </row>
    <row r="54" spans="2:6" ht="12.5">
      <c r="B54" s="114">
        <v>45390.690972222219</v>
      </c>
      <c r="C54" s="100">
        <v>65</v>
      </c>
      <c r="D54" s="115">
        <v>14.88</v>
      </c>
      <c r="E54" s="98">
        <v>967.2</v>
      </c>
      <c r="F54" s="101" t="s">
        <v>12</v>
      </c>
    </row>
    <row r="55" spans="2:6" ht="12.5">
      <c r="B55" s="114">
        <v>45390.701388888891</v>
      </c>
      <c r="C55" s="100">
        <v>441</v>
      </c>
      <c r="D55" s="115">
        <v>14.9</v>
      </c>
      <c r="E55" s="98">
        <v>6570.9000000000005</v>
      </c>
      <c r="F55" s="101" t="s">
        <v>12</v>
      </c>
    </row>
    <row r="56" spans="2:6" ht="12.5">
      <c r="B56" s="114">
        <v>45390.713888888888</v>
      </c>
      <c r="C56" s="100">
        <v>383</v>
      </c>
      <c r="D56" s="115">
        <v>14.88</v>
      </c>
      <c r="E56" s="98">
        <v>5699.04</v>
      </c>
      <c r="F56" s="101" t="s">
        <v>12</v>
      </c>
    </row>
    <row r="57" spans="2:6" ht="12.5">
      <c r="B57" s="114">
        <v>45390.716666666667</v>
      </c>
      <c r="C57" s="100">
        <v>427</v>
      </c>
      <c r="D57" s="115">
        <v>14.89</v>
      </c>
      <c r="E57" s="98">
        <v>6358.0300000000007</v>
      </c>
      <c r="F57" s="101" t="s">
        <v>12</v>
      </c>
    </row>
    <row r="58" spans="2:6" ht="12.5">
      <c r="B58" s="114">
        <v>45390.720138888886</v>
      </c>
      <c r="C58" s="100">
        <v>204</v>
      </c>
      <c r="D58" s="115">
        <v>14.88</v>
      </c>
      <c r="E58" s="98">
        <v>3035.52</v>
      </c>
      <c r="F58" s="101" t="s">
        <v>12</v>
      </c>
    </row>
    <row r="59" spans="2:6" ht="12.5">
      <c r="B59" s="114">
        <v>45390.720138888886</v>
      </c>
      <c r="C59" s="100">
        <v>371</v>
      </c>
      <c r="D59" s="115">
        <v>14.88</v>
      </c>
      <c r="E59" s="98">
        <v>5520.4800000000005</v>
      </c>
      <c r="F59" s="101" t="s">
        <v>12</v>
      </c>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98E61-09BF-4468-BDA2-FE7E0A1988D2}">
  <sheetPr codeName="Sheet74"/>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45387</v>
      </c>
      <c r="C15" s="83">
        <f>SUMIF(F20:F5000,F15,C20:C5000)</f>
        <v>20656</v>
      </c>
      <c r="D15" s="84">
        <f>E15/C15</f>
        <v>14.768776626646016</v>
      </c>
      <c r="E15" s="84">
        <f>SUMIF(F20:F5000,F15,E20:E5000)</f>
        <v>305063.85000000009</v>
      </c>
      <c r="F15" s="85" t="s">
        <v>12</v>
      </c>
    </row>
    <row r="16" spans="2:10">
      <c r="B16" s="82">
        <v>45387</v>
      </c>
      <c r="C16" s="83">
        <f>SUMIF(F20:F5001,F16,C20:C5001)</f>
        <v>0</v>
      </c>
      <c r="D16" s="84">
        <v>0</v>
      </c>
      <c r="E16" s="84">
        <f>SUMIF(F20:F5001,F16,E20:E5001)</f>
        <v>0</v>
      </c>
      <c r="F16" s="85" t="s">
        <v>22</v>
      </c>
    </row>
    <row r="17" spans="2:12" ht="12.5">
      <c r="B17" s="82">
        <v>45387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45387.378472222219</v>
      </c>
      <c r="C20" s="100">
        <v>115</v>
      </c>
      <c r="D20" s="115">
        <v>14.81</v>
      </c>
      <c r="E20" s="98">
        <v>1703.15</v>
      </c>
      <c r="F20" s="101" t="s">
        <v>12</v>
      </c>
      <c r="G20" s="116"/>
      <c r="H20" s="113"/>
      <c r="I20" s="113"/>
      <c r="J20" s="113"/>
      <c r="K20" s="113"/>
    </row>
    <row r="21" spans="2:12" ht="12.5">
      <c r="B21" s="114">
        <v>45387.382523148146</v>
      </c>
      <c r="C21" s="100">
        <v>505</v>
      </c>
      <c r="D21" s="115">
        <v>14.78</v>
      </c>
      <c r="E21" s="98">
        <v>7463.9</v>
      </c>
      <c r="F21" s="94" t="s">
        <v>12</v>
      </c>
    </row>
    <row r="22" spans="2:12" ht="12.5">
      <c r="B22" s="114">
        <v>45387.382581018515</v>
      </c>
      <c r="C22" s="100">
        <v>492</v>
      </c>
      <c r="D22" s="115">
        <v>14.77</v>
      </c>
      <c r="E22" s="98">
        <v>7266.84</v>
      </c>
      <c r="F22" s="94" t="s">
        <v>12</v>
      </c>
    </row>
    <row r="23" spans="2:12" ht="12.5">
      <c r="B23" s="114">
        <v>45387.382581018515</v>
      </c>
      <c r="C23" s="100">
        <v>493</v>
      </c>
      <c r="D23" s="115">
        <v>14.77</v>
      </c>
      <c r="E23" s="98">
        <v>7281.61</v>
      </c>
      <c r="F23" s="101" t="s">
        <v>12</v>
      </c>
    </row>
    <row r="24" spans="2:12" ht="12.5">
      <c r="B24" s="114">
        <v>45387.387245370373</v>
      </c>
      <c r="C24" s="100">
        <v>536</v>
      </c>
      <c r="D24" s="115">
        <v>14.78</v>
      </c>
      <c r="E24" s="98">
        <v>7922.08</v>
      </c>
      <c r="F24" s="101" t="s">
        <v>12</v>
      </c>
    </row>
    <row r="25" spans="2:12" ht="12.5">
      <c r="B25" s="114">
        <v>45387.401724537034</v>
      </c>
      <c r="C25" s="100">
        <v>209</v>
      </c>
      <c r="D25" s="115">
        <v>14.76</v>
      </c>
      <c r="E25" s="98">
        <v>3084.84</v>
      </c>
      <c r="F25" s="101" t="s">
        <v>12</v>
      </c>
    </row>
    <row r="26" spans="2:12" ht="12.5">
      <c r="B26" s="114">
        <v>45387.406817129631</v>
      </c>
      <c r="C26" s="100">
        <v>1175</v>
      </c>
      <c r="D26" s="115">
        <v>14.78</v>
      </c>
      <c r="E26" s="98">
        <v>17366.5</v>
      </c>
      <c r="F26" s="101" t="s">
        <v>12</v>
      </c>
    </row>
    <row r="27" spans="2:12" ht="12.5">
      <c r="B27" s="114">
        <v>45387.413599537038</v>
      </c>
      <c r="C27" s="100">
        <v>543</v>
      </c>
      <c r="D27" s="115">
        <v>14.72</v>
      </c>
      <c r="E27" s="98">
        <v>7992.96</v>
      </c>
      <c r="F27" s="101" t="s">
        <v>12</v>
      </c>
    </row>
    <row r="28" spans="2:12" ht="12.5">
      <c r="B28" s="114">
        <v>45387.426840277774</v>
      </c>
      <c r="C28" s="100">
        <v>931</v>
      </c>
      <c r="D28" s="115">
        <v>14.76</v>
      </c>
      <c r="E28" s="98">
        <v>13741.56</v>
      </c>
      <c r="F28" s="101" t="s">
        <v>12</v>
      </c>
    </row>
    <row r="29" spans="2:12" ht="12.5">
      <c r="B29" s="114">
        <v>45387.434629629628</v>
      </c>
      <c r="C29" s="100">
        <v>501</v>
      </c>
      <c r="D29" s="115">
        <v>14.75</v>
      </c>
      <c r="E29" s="98">
        <v>7389.75</v>
      </c>
      <c r="F29" s="101" t="s">
        <v>12</v>
      </c>
    </row>
    <row r="30" spans="2:12" ht="12.5">
      <c r="B30" s="114">
        <v>45387.45113425926</v>
      </c>
      <c r="C30" s="100">
        <v>507</v>
      </c>
      <c r="D30" s="115">
        <v>14.74</v>
      </c>
      <c r="E30" s="98">
        <v>7473.18</v>
      </c>
      <c r="F30" s="101" t="s">
        <v>12</v>
      </c>
    </row>
    <row r="31" spans="2:12" ht="12.5">
      <c r="B31" s="114">
        <v>45387.456099537034</v>
      </c>
      <c r="C31" s="100">
        <v>495</v>
      </c>
      <c r="D31" s="115">
        <v>14.75</v>
      </c>
      <c r="E31" s="98">
        <v>7301.25</v>
      </c>
      <c r="F31" s="101" t="s">
        <v>12</v>
      </c>
    </row>
    <row r="32" spans="2:12" ht="12.5">
      <c r="B32" s="114">
        <v>45387.470636574071</v>
      </c>
      <c r="C32" s="100">
        <v>100</v>
      </c>
      <c r="D32" s="115">
        <v>14.74</v>
      </c>
      <c r="E32" s="98">
        <v>1474</v>
      </c>
      <c r="F32" s="101" t="s">
        <v>12</v>
      </c>
    </row>
    <row r="33" spans="2:6" ht="12.5">
      <c r="B33" s="114">
        <v>45387.471006944441</v>
      </c>
      <c r="C33" s="100">
        <v>366</v>
      </c>
      <c r="D33" s="115">
        <v>14.74</v>
      </c>
      <c r="E33" s="98">
        <v>5394.84</v>
      </c>
      <c r="F33" s="101" t="s">
        <v>12</v>
      </c>
    </row>
    <row r="34" spans="2:6" ht="12.5">
      <c r="B34" s="114">
        <v>45387.471689814818</v>
      </c>
      <c r="C34" s="100">
        <v>454</v>
      </c>
      <c r="D34" s="115">
        <v>14.74</v>
      </c>
      <c r="E34" s="98">
        <v>6691.96</v>
      </c>
      <c r="F34" s="101" t="s">
        <v>12</v>
      </c>
    </row>
    <row r="35" spans="2:6" ht="12.5">
      <c r="B35" s="114">
        <v>45387.481053240743</v>
      </c>
      <c r="C35" s="100">
        <v>526</v>
      </c>
      <c r="D35" s="115">
        <v>14.77</v>
      </c>
      <c r="E35" s="98">
        <v>7769.0199999999995</v>
      </c>
      <c r="F35" s="101" t="s">
        <v>12</v>
      </c>
    </row>
    <row r="36" spans="2:6" ht="12.5">
      <c r="B36" s="114">
        <v>45387.495196759257</v>
      </c>
      <c r="C36" s="100">
        <v>420</v>
      </c>
      <c r="D36" s="115">
        <v>14.77</v>
      </c>
      <c r="E36" s="98">
        <v>6203.4</v>
      </c>
      <c r="F36" s="101" t="s">
        <v>12</v>
      </c>
    </row>
    <row r="37" spans="2:6" ht="12.5">
      <c r="B37" s="114">
        <v>45387.495196759257</v>
      </c>
      <c r="C37" s="100">
        <v>89</v>
      </c>
      <c r="D37" s="115">
        <v>14.77</v>
      </c>
      <c r="E37" s="98">
        <v>1314.53</v>
      </c>
      <c r="F37" s="101" t="s">
        <v>12</v>
      </c>
    </row>
    <row r="38" spans="2:6" ht="12.5">
      <c r="B38" s="114">
        <v>45387.502071759256</v>
      </c>
      <c r="C38" s="100">
        <v>488</v>
      </c>
      <c r="D38" s="115">
        <v>14.78</v>
      </c>
      <c r="E38" s="98">
        <v>7212.6399999999994</v>
      </c>
      <c r="F38" s="101" t="s">
        <v>12</v>
      </c>
    </row>
    <row r="39" spans="2:6" ht="12.5">
      <c r="B39" s="114">
        <v>45387.523356481484</v>
      </c>
      <c r="C39" s="100">
        <v>80</v>
      </c>
      <c r="D39" s="115">
        <v>14.79</v>
      </c>
      <c r="E39" s="98">
        <v>1183.1999999999998</v>
      </c>
      <c r="F39" s="101" t="s">
        <v>12</v>
      </c>
    </row>
    <row r="40" spans="2:6" ht="12.5">
      <c r="B40" s="114">
        <v>45387.523356481484</v>
      </c>
      <c r="C40" s="100">
        <v>408</v>
      </c>
      <c r="D40" s="115">
        <v>14.79</v>
      </c>
      <c r="E40" s="98">
        <v>6034.32</v>
      </c>
      <c r="F40" s="101" t="s">
        <v>12</v>
      </c>
    </row>
    <row r="41" spans="2:6" ht="12.5">
      <c r="B41" s="114">
        <v>45387.523356481484</v>
      </c>
      <c r="C41" s="100">
        <v>491</v>
      </c>
      <c r="D41" s="115">
        <v>14.79</v>
      </c>
      <c r="E41" s="98">
        <v>7261.8899999999994</v>
      </c>
      <c r="F41" s="101" t="s">
        <v>12</v>
      </c>
    </row>
    <row r="42" spans="2:6" ht="12.5">
      <c r="B42" s="114">
        <v>45387.538680555554</v>
      </c>
      <c r="C42" s="100">
        <v>511</v>
      </c>
      <c r="D42" s="115">
        <v>14.79</v>
      </c>
      <c r="E42" s="98">
        <v>7557.69</v>
      </c>
      <c r="F42" s="101" t="s">
        <v>12</v>
      </c>
    </row>
    <row r="43" spans="2:6" ht="12.5">
      <c r="B43" s="114">
        <v>45387.561967592592</v>
      </c>
      <c r="C43" s="100">
        <v>524</v>
      </c>
      <c r="D43" s="115">
        <v>14.78</v>
      </c>
      <c r="E43" s="98">
        <v>7744.7199999999993</v>
      </c>
      <c r="F43" s="101" t="s">
        <v>12</v>
      </c>
    </row>
    <row r="44" spans="2:6" ht="12.5">
      <c r="B44" s="114">
        <v>45387.575185185182</v>
      </c>
      <c r="C44" s="100">
        <v>526</v>
      </c>
      <c r="D44" s="115">
        <v>14.77</v>
      </c>
      <c r="E44" s="98">
        <v>7769.0199999999995</v>
      </c>
      <c r="F44" s="101" t="s">
        <v>12</v>
      </c>
    </row>
    <row r="45" spans="2:6" ht="12.5">
      <c r="B45" s="114">
        <v>45387.578923611109</v>
      </c>
      <c r="C45" s="100">
        <v>512</v>
      </c>
      <c r="D45" s="115">
        <v>14.76</v>
      </c>
      <c r="E45" s="98">
        <v>7557.12</v>
      </c>
      <c r="F45" s="101" t="s">
        <v>12</v>
      </c>
    </row>
    <row r="46" spans="2:6" ht="12.5">
      <c r="B46" s="114">
        <v>45387.596932870372</v>
      </c>
      <c r="C46" s="100">
        <v>501</v>
      </c>
      <c r="D46" s="115">
        <v>14.76</v>
      </c>
      <c r="E46" s="98">
        <v>7394.76</v>
      </c>
      <c r="F46" s="101" t="s">
        <v>12</v>
      </c>
    </row>
    <row r="47" spans="2:6" ht="12.5">
      <c r="B47" s="114">
        <v>45387.604131944441</v>
      </c>
      <c r="C47" s="100">
        <v>244</v>
      </c>
      <c r="D47" s="115">
        <v>14.75</v>
      </c>
      <c r="E47" s="98">
        <v>3599</v>
      </c>
      <c r="F47" s="101" t="s">
        <v>12</v>
      </c>
    </row>
    <row r="48" spans="2:6" ht="12.5">
      <c r="B48" s="114">
        <v>45387.604131944441</v>
      </c>
      <c r="C48" s="100">
        <v>288</v>
      </c>
      <c r="D48" s="115">
        <v>14.75</v>
      </c>
      <c r="E48" s="98">
        <v>4248</v>
      </c>
      <c r="F48" s="101" t="s">
        <v>12</v>
      </c>
    </row>
    <row r="49" spans="2:6" ht="12.5">
      <c r="B49" s="114">
        <v>45387.616412037038</v>
      </c>
      <c r="C49" s="100">
        <v>37</v>
      </c>
      <c r="D49" s="115">
        <v>14.77</v>
      </c>
      <c r="E49" s="98">
        <v>546.49</v>
      </c>
      <c r="F49" s="101" t="s">
        <v>12</v>
      </c>
    </row>
    <row r="50" spans="2:6" ht="12.5">
      <c r="B50" s="114">
        <v>45387.616412037038</v>
      </c>
      <c r="C50" s="100">
        <v>424</v>
      </c>
      <c r="D50" s="115">
        <v>14.77</v>
      </c>
      <c r="E50" s="98">
        <v>6262.48</v>
      </c>
      <c r="F50" s="101" t="s">
        <v>12</v>
      </c>
    </row>
    <row r="51" spans="2:6" ht="12.5">
      <c r="B51" s="114">
        <v>45387.627523148149</v>
      </c>
      <c r="C51" s="100">
        <v>508</v>
      </c>
      <c r="D51" s="115">
        <v>14.78</v>
      </c>
      <c r="E51" s="98">
        <v>7508.24</v>
      </c>
      <c r="F51" s="101" t="s">
        <v>12</v>
      </c>
    </row>
    <row r="52" spans="2:6" ht="12.5">
      <c r="B52" s="114">
        <v>45387.633136574077</v>
      </c>
      <c r="C52" s="100">
        <v>511</v>
      </c>
      <c r="D52" s="115">
        <v>14.77</v>
      </c>
      <c r="E52" s="98">
        <v>7547.4699999999993</v>
      </c>
      <c r="F52" s="101" t="s">
        <v>12</v>
      </c>
    </row>
    <row r="53" spans="2:6" ht="12.5">
      <c r="B53" s="114">
        <v>45387.639398148145</v>
      </c>
      <c r="C53" s="100">
        <v>535</v>
      </c>
      <c r="D53" s="115">
        <v>14.78</v>
      </c>
      <c r="E53" s="98">
        <v>7907.2999999999993</v>
      </c>
      <c r="F53" s="101" t="s">
        <v>12</v>
      </c>
    </row>
    <row r="54" spans="2:6" ht="12.5">
      <c r="B54" s="114">
        <v>45387.649525462963</v>
      </c>
      <c r="C54" s="100">
        <v>548</v>
      </c>
      <c r="D54" s="115">
        <v>14.79</v>
      </c>
      <c r="E54" s="98">
        <v>8104.9199999999992</v>
      </c>
      <c r="F54" s="101" t="s">
        <v>12</v>
      </c>
    </row>
    <row r="55" spans="2:6" ht="12.5">
      <c r="B55" s="114">
        <v>45387.654490740744</v>
      </c>
      <c r="C55" s="100">
        <v>513</v>
      </c>
      <c r="D55" s="115">
        <v>14.74</v>
      </c>
      <c r="E55" s="98">
        <v>7561.62</v>
      </c>
      <c r="F55" s="101" t="s">
        <v>12</v>
      </c>
    </row>
    <row r="56" spans="2:6" ht="12.5">
      <c r="B56" s="114">
        <v>45387.668749999997</v>
      </c>
      <c r="C56" s="100">
        <v>462</v>
      </c>
      <c r="D56" s="115">
        <v>14.76</v>
      </c>
      <c r="E56" s="98">
        <v>6819.12</v>
      </c>
      <c r="F56" s="101" t="s">
        <v>12</v>
      </c>
    </row>
    <row r="57" spans="2:6" ht="12.5">
      <c r="B57" s="114">
        <v>45387.668749999997</v>
      </c>
      <c r="C57" s="100">
        <v>463</v>
      </c>
      <c r="D57" s="115">
        <v>14.76</v>
      </c>
      <c r="E57" s="98">
        <v>6833.88</v>
      </c>
      <c r="F57" s="101" t="s">
        <v>12</v>
      </c>
    </row>
    <row r="58" spans="2:6" ht="12.5">
      <c r="B58" s="114">
        <v>45387.67659722222</v>
      </c>
      <c r="C58" s="100">
        <v>10</v>
      </c>
      <c r="D58" s="115">
        <v>14.76</v>
      </c>
      <c r="E58" s="98">
        <v>147.6</v>
      </c>
      <c r="F58" s="101" t="s">
        <v>12</v>
      </c>
    </row>
    <row r="59" spans="2:6" ht="12.5">
      <c r="B59" s="114">
        <v>45387.67659722222</v>
      </c>
      <c r="C59" s="100">
        <v>492</v>
      </c>
      <c r="D59" s="115">
        <v>14.76</v>
      </c>
      <c r="E59" s="98">
        <v>7261.92</v>
      </c>
      <c r="F59" s="101" t="s">
        <v>12</v>
      </c>
    </row>
    <row r="60" spans="2:6" ht="12.5">
      <c r="B60" s="114">
        <v>45387.686215277776</v>
      </c>
      <c r="C60" s="100">
        <v>504</v>
      </c>
      <c r="D60" s="115">
        <v>14.78</v>
      </c>
      <c r="E60" s="98">
        <v>7449.12</v>
      </c>
      <c r="F60" s="101" t="s">
        <v>12</v>
      </c>
    </row>
    <row r="61" spans="2:6" ht="12.5">
      <c r="B61" s="114">
        <v>45387.689953703702</v>
      </c>
      <c r="C61" s="100">
        <v>462</v>
      </c>
      <c r="D61" s="115">
        <v>14.78</v>
      </c>
      <c r="E61" s="98">
        <v>6828.36</v>
      </c>
      <c r="F61" s="101" t="s">
        <v>12</v>
      </c>
    </row>
    <row r="62" spans="2:6" ht="12.5">
      <c r="B62" s="114">
        <v>45387.704432870371</v>
      </c>
      <c r="C62" s="100">
        <v>443</v>
      </c>
      <c r="D62" s="115">
        <v>14.8</v>
      </c>
      <c r="E62" s="98">
        <v>6556.4000000000005</v>
      </c>
      <c r="F62" s="101" t="s">
        <v>12</v>
      </c>
    </row>
    <row r="63" spans="2:6" ht="12.5">
      <c r="B63" s="114">
        <v>45387.704432870371</v>
      </c>
      <c r="C63" s="100">
        <v>491</v>
      </c>
      <c r="D63" s="115">
        <v>14.8</v>
      </c>
      <c r="E63" s="98">
        <v>7266.8</v>
      </c>
      <c r="F63" s="101" t="s">
        <v>12</v>
      </c>
    </row>
    <row r="64" spans="2:6" ht="12.5">
      <c r="B64" s="114">
        <v>45387.704432870371</v>
      </c>
      <c r="C64" s="100">
        <v>23</v>
      </c>
      <c r="D64" s="115">
        <v>14.8</v>
      </c>
      <c r="E64" s="98">
        <v>340.40000000000003</v>
      </c>
      <c r="F64" s="101" t="s">
        <v>12</v>
      </c>
    </row>
    <row r="65" spans="2:6" ht="12.5">
      <c r="B65" s="114">
        <v>45387.714999999997</v>
      </c>
      <c r="C65" s="100">
        <v>100</v>
      </c>
      <c r="D65" s="115">
        <v>14.77</v>
      </c>
      <c r="E65" s="98">
        <v>1477</v>
      </c>
      <c r="F65" s="101" t="s">
        <v>12</v>
      </c>
    </row>
    <row r="66" spans="2:6" ht="12.5">
      <c r="B66" s="114">
        <v>45387.714999999997</v>
      </c>
      <c r="C66" s="100">
        <v>1100</v>
      </c>
      <c r="D66" s="115">
        <v>14.77</v>
      </c>
      <c r="E66" s="98">
        <v>16247</v>
      </c>
      <c r="F66" s="101" t="s">
        <v>12</v>
      </c>
    </row>
    <row r="67" spans="2:6" ht="12.5">
      <c r="B67" s="114"/>
      <c r="D67" s="115"/>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5BAF-5115-4BC1-BE91-AD844AE49A4E}">
  <sheetPr codeName="Sheet75"/>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45386</v>
      </c>
      <c r="C15" s="83">
        <f>SUMIF(F20:F5000,F15,C20:C5000)</f>
        <v>20522</v>
      </c>
      <c r="D15" s="84">
        <f>E15/C15</f>
        <v>14.801089562420811</v>
      </c>
      <c r="E15" s="84">
        <f>SUMIF(F20:F5000,F15,E20:E5000)</f>
        <v>303747.9599999999</v>
      </c>
      <c r="F15" s="85" t="s">
        <v>12</v>
      </c>
    </row>
    <row r="16" spans="2:10">
      <c r="B16" s="82">
        <v>45386</v>
      </c>
      <c r="C16" s="83">
        <f>SUMIF(F20:F5001,F16,C20:C5001)</f>
        <v>0</v>
      </c>
      <c r="D16" s="84">
        <v>0</v>
      </c>
      <c r="E16" s="84">
        <f>SUMIF(F20:F5001,F16,E20:E5001)</f>
        <v>0</v>
      </c>
      <c r="F16" s="85" t="s">
        <v>22</v>
      </c>
    </row>
    <row r="17" spans="2:12" ht="12.5">
      <c r="B17" s="82">
        <v>45386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45386.380960648145</v>
      </c>
      <c r="C20" s="100">
        <v>789</v>
      </c>
      <c r="D20" s="115">
        <v>14.86</v>
      </c>
      <c r="E20" s="98">
        <v>11724.539999999999</v>
      </c>
      <c r="F20" s="101" t="s">
        <v>12</v>
      </c>
      <c r="G20" s="116"/>
      <c r="H20" s="113"/>
      <c r="I20" s="113"/>
      <c r="J20" s="113"/>
      <c r="K20" s="113"/>
    </row>
    <row r="21" spans="2:12" ht="12.5">
      <c r="B21" s="114">
        <v>45386.394456018519</v>
      </c>
      <c r="C21" s="100">
        <v>716</v>
      </c>
      <c r="D21" s="115">
        <v>14.8</v>
      </c>
      <c r="E21" s="98">
        <v>10596.800000000001</v>
      </c>
      <c r="F21" s="94" t="s">
        <v>12</v>
      </c>
    </row>
    <row r="22" spans="2:12" ht="12.5">
      <c r="B22" s="114">
        <v>45386.411157407405</v>
      </c>
      <c r="C22" s="100">
        <v>274</v>
      </c>
      <c r="D22" s="115">
        <v>14.75</v>
      </c>
      <c r="E22" s="98">
        <v>4041.5</v>
      </c>
      <c r="F22" s="94" t="s">
        <v>12</v>
      </c>
    </row>
    <row r="23" spans="2:12" ht="12.5">
      <c r="B23" s="114">
        <v>45386.426226851851</v>
      </c>
      <c r="C23" s="100">
        <v>71</v>
      </c>
      <c r="D23" s="115">
        <v>14.8</v>
      </c>
      <c r="E23" s="98">
        <v>1050.8</v>
      </c>
      <c r="F23" s="101" t="s">
        <v>12</v>
      </c>
    </row>
    <row r="24" spans="2:12" ht="12.5">
      <c r="B24" s="114">
        <v>45386.426226851851</v>
      </c>
      <c r="C24" s="100">
        <v>685</v>
      </c>
      <c r="D24" s="115">
        <v>14.8</v>
      </c>
      <c r="E24" s="98">
        <v>10138</v>
      </c>
      <c r="F24" s="101" t="s">
        <v>12</v>
      </c>
    </row>
    <row r="25" spans="2:12" ht="12.5">
      <c r="B25" s="114">
        <v>45386.444143518522</v>
      </c>
      <c r="C25" s="100">
        <v>692</v>
      </c>
      <c r="D25" s="115">
        <v>14.81</v>
      </c>
      <c r="E25" s="98">
        <v>10248.52</v>
      </c>
      <c r="F25" s="101" t="s">
        <v>12</v>
      </c>
    </row>
    <row r="26" spans="2:12" ht="12.5">
      <c r="B26" s="114">
        <v>45386.470451388886</v>
      </c>
      <c r="C26" s="100">
        <v>73</v>
      </c>
      <c r="D26" s="115">
        <v>14.83</v>
      </c>
      <c r="E26" s="98">
        <v>1082.5899999999999</v>
      </c>
      <c r="F26" s="101" t="s">
        <v>12</v>
      </c>
    </row>
    <row r="27" spans="2:12" ht="12.5">
      <c r="B27" s="114">
        <v>45386.470451388886</v>
      </c>
      <c r="C27" s="100">
        <v>661</v>
      </c>
      <c r="D27" s="115">
        <v>14.83</v>
      </c>
      <c r="E27" s="98">
        <v>9802.6299999999992</v>
      </c>
      <c r="F27" s="101" t="s">
        <v>12</v>
      </c>
    </row>
    <row r="28" spans="2:12" ht="12.5">
      <c r="B28" s="114">
        <v>45386.474618055552</v>
      </c>
      <c r="C28" s="100">
        <v>44</v>
      </c>
      <c r="D28" s="115">
        <v>14.8</v>
      </c>
      <c r="E28" s="98">
        <v>651.20000000000005</v>
      </c>
      <c r="F28" s="101" t="s">
        <v>12</v>
      </c>
    </row>
    <row r="29" spans="2:12" ht="12.5">
      <c r="B29" s="114">
        <v>45386.485127314816</v>
      </c>
      <c r="C29" s="100">
        <v>672</v>
      </c>
      <c r="D29" s="115">
        <v>14.81</v>
      </c>
      <c r="E29" s="98">
        <v>9952.32</v>
      </c>
      <c r="F29" s="101" t="s">
        <v>12</v>
      </c>
    </row>
    <row r="30" spans="2:12" ht="12.5">
      <c r="B30" s="114">
        <v>45386.497129629628</v>
      </c>
      <c r="C30" s="100">
        <v>667</v>
      </c>
      <c r="D30" s="115">
        <v>14.83</v>
      </c>
      <c r="E30" s="98">
        <v>9891.61</v>
      </c>
      <c r="F30" s="101" t="s">
        <v>12</v>
      </c>
    </row>
    <row r="31" spans="2:12" ht="12.5">
      <c r="B31" s="114">
        <v>45386.497847222221</v>
      </c>
      <c r="C31" s="100">
        <v>718</v>
      </c>
      <c r="D31" s="115">
        <v>14.82</v>
      </c>
      <c r="E31" s="98">
        <v>10640.76</v>
      </c>
      <c r="F31" s="101" t="s">
        <v>12</v>
      </c>
    </row>
    <row r="32" spans="2:12" ht="12.5">
      <c r="B32" s="114">
        <v>45386.511759259258</v>
      </c>
      <c r="C32" s="100">
        <v>718</v>
      </c>
      <c r="D32" s="115">
        <v>14.83</v>
      </c>
      <c r="E32" s="98">
        <v>10647.94</v>
      </c>
      <c r="F32" s="101" t="s">
        <v>12</v>
      </c>
    </row>
    <row r="33" spans="2:6" ht="12.5">
      <c r="B33" s="114">
        <v>45386.525347222225</v>
      </c>
      <c r="C33" s="100">
        <v>753</v>
      </c>
      <c r="D33" s="115">
        <v>14.78</v>
      </c>
      <c r="E33" s="98">
        <v>11129.34</v>
      </c>
      <c r="F33" s="101" t="s">
        <v>12</v>
      </c>
    </row>
    <row r="34" spans="2:6" ht="12.5">
      <c r="B34" s="114">
        <v>45386.53564814815</v>
      </c>
      <c r="C34" s="100">
        <v>855</v>
      </c>
      <c r="D34" s="115">
        <v>14.77</v>
      </c>
      <c r="E34" s="98">
        <v>12628.35</v>
      </c>
      <c r="F34" s="101" t="s">
        <v>12</v>
      </c>
    </row>
    <row r="35" spans="2:6" ht="12.5">
      <c r="B35" s="114">
        <v>45386.535694444443</v>
      </c>
      <c r="C35" s="100">
        <v>801</v>
      </c>
      <c r="D35" s="115">
        <v>14.76</v>
      </c>
      <c r="E35" s="98">
        <v>11822.76</v>
      </c>
      <c r="F35" s="101" t="s">
        <v>12</v>
      </c>
    </row>
    <row r="36" spans="2:6" ht="12.5">
      <c r="B36" s="114">
        <v>45386.535694444443</v>
      </c>
      <c r="C36" s="100">
        <v>145</v>
      </c>
      <c r="D36" s="115">
        <v>14.77</v>
      </c>
      <c r="E36" s="98">
        <v>2141.65</v>
      </c>
      <c r="F36" s="101" t="s">
        <v>12</v>
      </c>
    </row>
    <row r="37" spans="2:6" ht="12.5">
      <c r="B37" s="114">
        <v>45386.537268518521</v>
      </c>
      <c r="C37" s="100">
        <v>364</v>
      </c>
      <c r="D37" s="115">
        <v>14.75</v>
      </c>
      <c r="E37" s="98">
        <v>5369</v>
      </c>
      <c r="F37" s="101" t="s">
        <v>12</v>
      </c>
    </row>
    <row r="38" spans="2:6" ht="12.5">
      <c r="B38" s="114">
        <v>45386.537268518521</v>
      </c>
      <c r="C38" s="100">
        <v>324</v>
      </c>
      <c r="D38" s="115">
        <v>14.75</v>
      </c>
      <c r="E38" s="98">
        <v>4779</v>
      </c>
      <c r="F38" s="101" t="s">
        <v>12</v>
      </c>
    </row>
    <row r="39" spans="2:6" ht="12.5">
      <c r="B39" s="114">
        <v>45386.545381944445</v>
      </c>
      <c r="C39" s="100">
        <v>766</v>
      </c>
      <c r="D39" s="115">
        <v>14.77</v>
      </c>
      <c r="E39" s="98">
        <v>11313.82</v>
      </c>
      <c r="F39" s="101" t="s">
        <v>12</v>
      </c>
    </row>
    <row r="40" spans="2:6" ht="12.5">
      <c r="B40" s="114">
        <v>45386.555150462962</v>
      </c>
      <c r="C40" s="100">
        <v>700</v>
      </c>
      <c r="D40" s="115">
        <v>14.76</v>
      </c>
      <c r="E40" s="98">
        <v>10332</v>
      </c>
      <c r="F40" s="101" t="s">
        <v>12</v>
      </c>
    </row>
    <row r="41" spans="2:6" ht="12.5">
      <c r="B41" s="114">
        <v>45386.572245370371</v>
      </c>
      <c r="C41" s="100">
        <v>799</v>
      </c>
      <c r="D41" s="115">
        <v>14.79</v>
      </c>
      <c r="E41" s="98">
        <v>11817.21</v>
      </c>
      <c r="F41" s="101" t="s">
        <v>12</v>
      </c>
    </row>
    <row r="42" spans="2:6" ht="12.5">
      <c r="B42" s="114">
        <v>45386.584467592591</v>
      </c>
      <c r="C42" s="100">
        <v>810</v>
      </c>
      <c r="D42" s="115">
        <v>14.78</v>
      </c>
      <c r="E42" s="98">
        <v>11971.8</v>
      </c>
      <c r="F42" s="101" t="s">
        <v>12</v>
      </c>
    </row>
    <row r="43" spans="2:6" ht="12.5">
      <c r="B43" s="114">
        <v>45386.614606481482</v>
      </c>
      <c r="C43" s="100">
        <v>656</v>
      </c>
      <c r="D43" s="115">
        <v>14.77</v>
      </c>
      <c r="E43" s="98">
        <v>9689.119999999999</v>
      </c>
      <c r="F43" s="101" t="s">
        <v>12</v>
      </c>
    </row>
    <row r="44" spans="2:6" ht="12.5">
      <c r="B44" s="114">
        <v>45386.636874999997</v>
      </c>
      <c r="C44" s="100">
        <v>784</v>
      </c>
      <c r="D44" s="115">
        <v>14.79</v>
      </c>
      <c r="E44" s="98">
        <v>11595.359999999999</v>
      </c>
      <c r="F44" s="101" t="s">
        <v>12</v>
      </c>
    </row>
    <row r="45" spans="2:6" ht="12.5">
      <c r="B45" s="114">
        <v>45386.646238425928</v>
      </c>
      <c r="C45" s="100">
        <v>785</v>
      </c>
      <c r="D45" s="115">
        <v>14.81</v>
      </c>
      <c r="E45" s="98">
        <v>11625.85</v>
      </c>
      <c r="F45" s="101" t="s">
        <v>12</v>
      </c>
    </row>
    <row r="46" spans="2:6" ht="12.5">
      <c r="B46" s="114">
        <v>45386.659062500003</v>
      </c>
      <c r="C46" s="100">
        <v>699</v>
      </c>
      <c r="D46" s="115">
        <v>14.81</v>
      </c>
      <c r="E46" s="98">
        <v>10352.19</v>
      </c>
      <c r="F46" s="101" t="s">
        <v>12</v>
      </c>
    </row>
    <row r="47" spans="2:6" ht="12.5">
      <c r="B47" s="114">
        <v>45386.666192129633</v>
      </c>
      <c r="C47" s="100">
        <v>775</v>
      </c>
      <c r="D47" s="115">
        <v>14.82</v>
      </c>
      <c r="E47" s="98">
        <v>11485.5</v>
      </c>
      <c r="F47" s="101" t="s">
        <v>12</v>
      </c>
    </row>
    <row r="48" spans="2:6" ht="12.5">
      <c r="B48" s="114">
        <v>45386.679791666669</v>
      </c>
      <c r="C48" s="100">
        <v>330</v>
      </c>
      <c r="D48" s="115">
        <v>14.82</v>
      </c>
      <c r="E48" s="98">
        <v>4890.6000000000004</v>
      </c>
      <c r="F48" s="101" t="s">
        <v>12</v>
      </c>
    </row>
    <row r="49" spans="2:6" ht="12.5">
      <c r="B49" s="114">
        <v>45386.691643518519</v>
      </c>
      <c r="C49" s="100">
        <v>722</v>
      </c>
      <c r="D49" s="115">
        <v>14.83</v>
      </c>
      <c r="E49" s="98">
        <v>10707.26</v>
      </c>
      <c r="F49" s="101" t="s">
        <v>12</v>
      </c>
    </row>
    <row r="50" spans="2:6" ht="12.5">
      <c r="B50" s="114">
        <v>45386.694965277777</v>
      </c>
      <c r="C50" s="100">
        <v>363</v>
      </c>
      <c r="D50" s="115">
        <v>14.82</v>
      </c>
      <c r="E50" s="98">
        <v>5379.66</v>
      </c>
      <c r="F50" s="101" t="s">
        <v>12</v>
      </c>
    </row>
    <row r="51" spans="2:6" ht="12.5">
      <c r="B51" s="114">
        <v>45386.701203703706</v>
      </c>
      <c r="C51" s="100">
        <v>10</v>
      </c>
      <c r="D51" s="115">
        <v>14.83</v>
      </c>
      <c r="E51" s="98">
        <v>148.30000000000001</v>
      </c>
      <c r="F51" s="101" t="s">
        <v>12</v>
      </c>
    </row>
    <row r="52" spans="2:6" ht="12.5">
      <c r="B52" s="114">
        <v>45386.701238425929</v>
      </c>
      <c r="C52" s="100">
        <v>727</v>
      </c>
      <c r="D52" s="115">
        <v>14.83</v>
      </c>
      <c r="E52" s="98">
        <v>10781.41</v>
      </c>
      <c r="F52" s="101" t="s">
        <v>12</v>
      </c>
    </row>
    <row r="53" spans="2:6" ht="12.5">
      <c r="B53" s="114">
        <v>45386.709988425922</v>
      </c>
      <c r="C53" s="100">
        <v>359</v>
      </c>
      <c r="D53" s="115">
        <v>14.8</v>
      </c>
      <c r="E53" s="98">
        <v>5313.2</v>
      </c>
      <c r="F53" s="101" t="s">
        <v>12</v>
      </c>
    </row>
    <row r="54" spans="2:6" ht="12.5">
      <c r="B54" s="114">
        <v>45386.709988425922</v>
      </c>
      <c r="C54" s="100">
        <v>436</v>
      </c>
      <c r="D54" s="115">
        <v>14.8</v>
      </c>
      <c r="E54" s="98">
        <v>6452.8</v>
      </c>
      <c r="F54" s="101" t="s">
        <v>12</v>
      </c>
    </row>
    <row r="55" spans="2:6" ht="12.5">
      <c r="B55" s="114">
        <v>45386.721863425926</v>
      </c>
      <c r="C55" s="100">
        <v>779</v>
      </c>
      <c r="D55" s="115">
        <v>14.83</v>
      </c>
      <c r="E55" s="98">
        <v>11552.57</v>
      </c>
      <c r="F55" s="101" t="s">
        <v>12</v>
      </c>
    </row>
    <row r="56" spans="2:6" ht="12.5">
      <c r="B56" s="114"/>
      <c r="D56" s="115"/>
    </row>
    <row r="57" spans="2:6" ht="12.5">
      <c r="B57" s="114"/>
      <c r="D57" s="115"/>
    </row>
    <row r="58" spans="2:6" ht="12.5">
      <c r="B58" s="114"/>
      <c r="D58" s="115"/>
    </row>
    <row r="59" spans="2:6" ht="12.5">
      <c r="B59" s="114"/>
      <c r="D59" s="115"/>
    </row>
    <row r="60" spans="2:6" ht="12.5">
      <c r="B60" s="114"/>
      <c r="D60" s="115"/>
    </row>
    <row r="61" spans="2:6" ht="12.5">
      <c r="B61" s="114"/>
      <c r="D61" s="115"/>
    </row>
    <row r="62" spans="2:6" ht="12.5">
      <c r="B62" s="114"/>
      <c r="D62" s="115"/>
    </row>
    <row r="63" spans="2:6" ht="12.5">
      <c r="B63" s="114"/>
      <c r="D63" s="115"/>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A9E18-2359-4C20-9CEE-F8F8FB0E41DA}">
  <sheetPr codeName="Sheet76"/>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45385</v>
      </c>
      <c r="C15" s="83">
        <f>SUMIF(F20:F5000,F15,C20:C5000)</f>
        <v>20604</v>
      </c>
      <c r="D15" s="84">
        <f>E15/C15</f>
        <v>14.810740632886823</v>
      </c>
      <c r="E15" s="84">
        <f>SUMIF(F20:F5000,F15,E20:E5000)</f>
        <v>305160.50000000012</v>
      </c>
      <c r="F15" s="85" t="s">
        <v>12</v>
      </c>
    </row>
    <row r="16" spans="2:10">
      <c r="B16" s="82">
        <v>45385</v>
      </c>
      <c r="C16" s="83">
        <f>SUMIF(F20:F5001,F16,C20:C5001)</f>
        <v>0</v>
      </c>
      <c r="D16" s="84">
        <v>0</v>
      </c>
      <c r="E16" s="84">
        <f>SUMIF(F20:F5001,F16,E20:E5001)</f>
        <v>0</v>
      </c>
      <c r="F16" s="85" t="s">
        <v>22</v>
      </c>
    </row>
    <row r="17" spans="2:12" ht="12.5">
      <c r="B17" s="82">
        <v>45385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45385.382106481484</v>
      </c>
      <c r="C20" s="100">
        <v>525</v>
      </c>
      <c r="D20" s="115">
        <v>14.92</v>
      </c>
      <c r="E20" s="98">
        <v>7833</v>
      </c>
      <c r="F20" s="101" t="s">
        <v>12</v>
      </c>
      <c r="G20" s="116"/>
      <c r="H20" s="113"/>
      <c r="I20" s="113"/>
      <c r="J20" s="113"/>
      <c r="K20" s="113"/>
    </row>
    <row r="21" spans="2:12" ht="12.5">
      <c r="B21" s="114">
        <v>45385.382106481484</v>
      </c>
      <c r="C21" s="100">
        <v>516</v>
      </c>
      <c r="D21" s="115">
        <v>14.92</v>
      </c>
      <c r="E21" s="98">
        <v>7698.72</v>
      </c>
      <c r="F21" s="94" t="s">
        <v>12</v>
      </c>
    </row>
    <row r="22" spans="2:12" ht="12.5">
      <c r="B22" s="114">
        <v>45385.382106481484</v>
      </c>
      <c r="C22" s="100">
        <v>510</v>
      </c>
      <c r="D22" s="115">
        <v>14.93</v>
      </c>
      <c r="E22" s="98">
        <v>7614.3</v>
      </c>
      <c r="F22" s="94" t="s">
        <v>12</v>
      </c>
    </row>
    <row r="23" spans="2:12" ht="12.5">
      <c r="B23" s="114">
        <v>45385.391076388885</v>
      </c>
      <c r="C23" s="100">
        <v>392</v>
      </c>
      <c r="D23" s="115">
        <v>14.88</v>
      </c>
      <c r="E23" s="98">
        <v>5832.96</v>
      </c>
      <c r="F23" s="101" t="s">
        <v>12</v>
      </c>
    </row>
    <row r="24" spans="2:12" ht="12.5">
      <c r="B24" s="114">
        <v>45385.391250000001</v>
      </c>
      <c r="C24" s="100">
        <v>91</v>
      </c>
      <c r="D24" s="115">
        <v>14.88</v>
      </c>
      <c r="E24" s="98">
        <v>1354.0800000000002</v>
      </c>
      <c r="F24" s="101" t="s">
        <v>12</v>
      </c>
    </row>
    <row r="25" spans="2:12" ht="12.5">
      <c r="B25" s="114">
        <v>45385.393703703703</v>
      </c>
      <c r="C25" s="100">
        <v>509</v>
      </c>
      <c r="D25" s="115">
        <v>14.78</v>
      </c>
      <c r="E25" s="98">
        <v>7523.0199999999995</v>
      </c>
      <c r="F25" s="101" t="s">
        <v>12</v>
      </c>
    </row>
    <row r="26" spans="2:12" ht="12.5">
      <c r="B26" s="114">
        <v>45385.413668981484</v>
      </c>
      <c r="C26" s="100">
        <v>475</v>
      </c>
      <c r="D26" s="115">
        <v>14.76</v>
      </c>
      <c r="E26" s="98">
        <v>7011</v>
      </c>
      <c r="F26" s="101" t="s">
        <v>12</v>
      </c>
    </row>
    <row r="27" spans="2:12" ht="12.5">
      <c r="B27" s="114">
        <v>45385.413668981484</v>
      </c>
      <c r="C27" s="100">
        <v>491</v>
      </c>
      <c r="D27" s="115">
        <v>14.76</v>
      </c>
      <c r="E27" s="98">
        <v>7247.16</v>
      </c>
      <c r="F27" s="101" t="s">
        <v>12</v>
      </c>
    </row>
    <row r="28" spans="2:12" ht="12.5">
      <c r="B28" s="114">
        <v>45385.423634259256</v>
      </c>
      <c r="C28" s="100">
        <v>479</v>
      </c>
      <c r="D28" s="115">
        <v>14.77</v>
      </c>
      <c r="E28" s="98">
        <v>7074.83</v>
      </c>
      <c r="F28" s="101" t="s">
        <v>12</v>
      </c>
    </row>
    <row r="29" spans="2:12" ht="12.5">
      <c r="B29" s="114">
        <v>45385.423634259256</v>
      </c>
      <c r="C29" s="100">
        <v>491</v>
      </c>
      <c r="D29" s="115">
        <v>14.77</v>
      </c>
      <c r="E29" s="98">
        <v>7252.07</v>
      </c>
      <c r="F29" s="101" t="s">
        <v>12</v>
      </c>
    </row>
    <row r="30" spans="2:12" ht="12.5">
      <c r="B30" s="114">
        <v>45385.431539351855</v>
      </c>
      <c r="C30" s="100">
        <v>503</v>
      </c>
      <c r="D30" s="115">
        <v>14.74</v>
      </c>
      <c r="E30" s="98">
        <v>7414.22</v>
      </c>
      <c r="F30" s="101" t="s">
        <v>12</v>
      </c>
    </row>
    <row r="31" spans="2:12" ht="12.5">
      <c r="B31" s="114">
        <v>45385.441724537035</v>
      </c>
      <c r="C31" s="100">
        <v>560</v>
      </c>
      <c r="D31" s="115">
        <v>14.77</v>
      </c>
      <c r="E31" s="98">
        <v>8271.1999999999989</v>
      </c>
      <c r="F31" s="101" t="s">
        <v>12</v>
      </c>
    </row>
    <row r="32" spans="2:12" ht="12.5">
      <c r="B32" s="114">
        <v>45385.449733796297</v>
      </c>
      <c r="C32" s="100">
        <v>514</v>
      </c>
      <c r="D32" s="115">
        <v>14.77</v>
      </c>
      <c r="E32" s="98">
        <v>7591.78</v>
      </c>
      <c r="F32" s="101" t="s">
        <v>12</v>
      </c>
    </row>
    <row r="33" spans="2:6" ht="12.5">
      <c r="B33" s="114">
        <v>45385.467824074076</v>
      </c>
      <c r="C33" s="100">
        <v>486</v>
      </c>
      <c r="D33" s="115">
        <v>14.79</v>
      </c>
      <c r="E33" s="98">
        <v>7187.94</v>
      </c>
      <c r="F33" s="101" t="s">
        <v>12</v>
      </c>
    </row>
    <row r="34" spans="2:6" ht="12.5">
      <c r="B34" s="114">
        <v>45385.486678240741</v>
      </c>
      <c r="C34" s="100">
        <v>525</v>
      </c>
      <c r="D34" s="115">
        <v>14.8</v>
      </c>
      <c r="E34" s="98">
        <v>7770</v>
      </c>
      <c r="F34" s="101" t="s">
        <v>12</v>
      </c>
    </row>
    <row r="35" spans="2:6" ht="12.5">
      <c r="B35" s="114">
        <v>45385.486678240741</v>
      </c>
      <c r="C35" s="100">
        <v>523</v>
      </c>
      <c r="D35" s="115">
        <v>14.8</v>
      </c>
      <c r="E35" s="98">
        <v>7740.4000000000005</v>
      </c>
      <c r="F35" s="101" t="s">
        <v>12</v>
      </c>
    </row>
    <row r="36" spans="2:6" ht="12.5">
      <c r="B36" s="114">
        <v>45385.499930555554</v>
      </c>
      <c r="C36" s="100">
        <v>930</v>
      </c>
      <c r="D36" s="115">
        <v>14.83</v>
      </c>
      <c r="E36" s="98">
        <v>13791.9</v>
      </c>
      <c r="F36" s="101" t="s">
        <v>12</v>
      </c>
    </row>
    <row r="37" spans="2:6" ht="12.5">
      <c r="B37" s="114">
        <v>45385.517152777778</v>
      </c>
      <c r="C37" s="100">
        <v>459</v>
      </c>
      <c r="D37" s="115">
        <v>14.78</v>
      </c>
      <c r="E37" s="98">
        <v>6784.0199999999995</v>
      </c>
      <c r="F37" s="101" t="s">
        <v>12</v>
      </c>
    </row>
    <row r="38" spans="2:6" ht="12.5">
      <c r="B38" s="114">
        <v>45385.525000000001</v>
      </c>
      <c r="C38" s="100">
        <v>534</v>
      </c>
      <c r="D38" s="115">
        <v>14.77</v>
      </c>
      <c r="E38" s="98">
        <v>7887.1799999999994</v>
      </c>
      <c r="F38" s="101" t="s">
        <v>12</v>
      </c>
    </row>
    <row r="39" spans="2:6" ht="12.5">
      <c r="B39" s="114">
        <v>45385.548657407409</v>
      </c>
      <c r="C39" s="100">
        <v>1072</v>
      </c>
      <c r="D39" s="115">
        <v>14.81</v>
      </c>
      <c r="E39" s="98">
        <v>15876.32</v>
      </c>
      <c r="F39" s="101" t="s">
        <v>12</v>
      </c>
    </row>
    <row r="40" spans="2:6" ht="12.5">
      <c r="B40" s="114">
        <v>45385.560243055559</v>
      </c>
      <c r="C40" s="100">
        <v>459</v>
      </c>
      <c r="D40" s="115">
        <v>14.81</v>
      </c>
      <c r="E40" s="98">
        <v>6797.79</v>
      </c>
      <c r="F40" s="101" t="s">
        <v>12</v>
      </c>
    </row>
    <row r="41" spans="2:6" ht="12.5">
      <c r="B41" s="114">
        <v>45385.588379629633</v>
      </c>
      <c r="C41" s="100">
        <v>446</v>
      </c>
      <c r="D41" s="115">
        <v>14.78</v>
      </c>
      <c r="E41" s="98">
        <v>6591.88</v>
      </c>
      <c r="F41" s="101" t="s">
        <v>12</v>
      </c>
    </row>
    <row r="42" spans="2:6" ht="12.5">
      <c r="B42" s="114">
        <v>45385.588379629633</v>
      </c>
      <c r="C42" s="100">
        <v>472</v>
      </c>
      <c r="D42" s="115">
        <v>14.78</v>
      </c>
      <c r="E42" s="98">
        <v>6976.16</v>
      </c>
      <c r="F42" s="101" t="s">
        <v>12</v>
      </c>
    </row>
    <row r="43" spans="2:6" ht="12.5">
      <c r="B43" s="114">
        <v>45385.591481481482</v>
      </c>
      <c r="C43" s="100">
        <v>524</v>
      </c>
      <c r="D43" s="115">
        <v>14.77</v>
      </c>
      <c r="E43" s="98">
        <v>7739.48</v>
      </c>
      <c r="F43" s="101" t="s">
        <v>12</v>
      </c>
    </row>
    <row r="44" spans="2:6" ht="12.5">
      <c r="B44" s="114">
        <v>45385.612523148149</v>
      </c>
      <c r="C44" s="100">
        <v>65</v>
      </c>
      <c r="D44" s="115">
        <v>14.8</v>
      </c>
      <c r="E44" s="98">
        <v>962</v>
      </c>
      <c r="F44" s="101" t="s">
        <v>12</v>
      </c>
    </row>
    <row r="45" spans="2:6" ht="12.5">
      <c r="B45" s="114">
        <v>45385.612928240742</v>
      </c>
      <c r="C45" s="100">
        <v>930</v>
      </c>
      <c r="D45" s="115">
        <v>14.8</v>
      </c>
      <c r="E45" s="98">
        <v>13764</v>
      </c>
      <c r="F45" s="101" t="s">
        <v>12</v>
      </c>
    </row>
    <row r="46" spans="2:6" ht="12.5">
      <c r="B46" s="114">
        <v>45385.626921296294</v>
      </c>
      <c r="C46" s="100">
        <v>419</v>
      </c>
      <c r="D46" s="115">
        <v>14.8</v>
      </c>
      <c r="E46" s="98">
        <v>6201.2000000000007</v>
      </c>
      <c r="F46" s="101" t="s">
        <v>12</v>
      </c>
    </row>
    <row r="47" spans="2:6" ht="12.5">
      <c r="B47" s="114">
        <v>45385.626921296294</v>
      </c>
      <c r="C47" s="100">
        <v>34</v>
      </c>
      <c r="D47" s="115">
        <v>14.8</v>
      </c>
      <c r="E47" s="98">
        <v>503.20000000000005</v>
      </c>
      <c r="F47" s="101" t="s">
        <v>12</v>
      </c>
    </row>
    <row r="48" spans="2:6" ht="12.5">
      <c r="B48" s="114">
        <v>45385.626921296294</v>
      </c>
      <c r="C48" s="100">
        <v>450</v>
      </c>
      <c r="D48" s="115">
        <v>14.8</v>
      </c>
      <c r="E48" s="98">
        <v>6660</v>
      </c>
      <c r="F48" s="101" t="s">
        <v>12</v>
      </c>
    </row>
    <row r="49" spans="2:6" ht="12.5">
      <c r="B49" s="114">
        <v>45385.641203703701</v>
      </c>
      <c r="C49" s="100">
        <v>534</v>
      </c>
      <c r="D49" s="115">
        <v>14.81</v>
      </c>
      <c r="E49" s="98">
        <v>7908.54</v>
      </c>
      <c r="F49" s="101" t="s">
        <v>12</v>
      </c>
    </row>
    <row r="50" spans="2:6" ht="12.5">
      <c r="B50" s="114">
        <v>45385.649317129632</v>
      </c>
      <c r="C50" s="100">
        <v>466</v>
      </c>
      <c r="D50" s="115">
        <v>14.8</v>
      </c>
      <c r="E50" s="98">
        <v>6896.8</v>
      </c>
      <c r="F50" s="101" t="s">
        <v>12</v>
      </c>
    </row>
    <row r="51" spans="2:6" ht="12.5">
      <c r="B51" s="114">
        <v>45385.650625000002</v>
      </c>
      <c r="C51" s="100">
        <v>491</v>
      </c>
      <c r="D51" s="115">
        <v>14.82</v>
      </c>
      <c r="E51" s="98">
        <v>7276.62</v>
      </c>
      <c r="F51" s="101" t="s">
        <v>12</v>
      </c>
    </row>
    <row r="52" spans="2:6" ht="12.5">
      <c r="B52" s="114">
        <v>45385.658553240741</v>
      </c>
      <c r="C52" s="100">
        <v>495</v>
      </c>
      <c r="D52" s="115">
        <v>14.83</v>
      </c>
      <c r="E52" s="98">
        <v>7340.85</v>
      </c>
      <c r="F52" s="101" t="s">
        <v>12</v>
      </c>
    </row>
    <row r="53" spans="2:6" ht="12.5">
      <c r="B53" s="114">
        <v>45385.665752314817</v>
      </c>
      <c r="C53" s="100">
        <v>510</v>
      </c>
      <c r="D53" s="115">
        <v>14.83</v>
      </c>
      <c r="E53" s="98">
        <v>7563.3</v>
      </c>
      <c r="F53" s="101" t="s">
        <v>12</v>
      </c>
    </row>
    <row r="54" spans="2:6" ht="12.5">
      <c r="B54" s="114">
        <v>45385.674270833333</v>
      </c>
      <c r="C54" s="100">
        <v>499</v>
      </c>
      <c r="D54" s="115">
        <v>14.82</v>
      </c>
      <c r="E54" s="98">
        <v>7395.18</v>
      </c>
      <c r="F54" s="101" t="s">
        <v>12</v>
      </c>
    </row>
    <row r="55" spans="2:6" ht="12.5">
      <c r="B55" s="114">
        <v>45385.680509259262</v>
      </c>
      <c r="C55" s="100">
        <v>547</v>
      </c>
      <c r="D55" s="115">
        <v>14.83</v>
      </c>
      <c r="E55" s="98">
        <v>8112.01</v>
      </c>
      <c r="F55" s="101" t="s">
        <v>12</v>
      </c>
    </row>
    <row r="56" spans="2:6" ht="12.5">
      <c r="B56" s="114">
        <v>45385.685023148151</v>
      </c>
      <c r="C56" s="100">
        <v>525</v>
      </c>
      <c r="D56" s="115">
        <v>14.82</v>
      </c>
      <c r="E56" s="98">
        <v>7780.5</v>
      </c>
      <c r="F56" s="101" t="s">
        <v>12</v>
      </c>
    </row>
    <row r="57" spans="2:6" ht="12.5">
      <c r="B57" s="114">
        <v>45385.692199074074</v>
      </c>
      <c r="C57" s="100">
        <v>469</v>
      </c>
      <c r="D57" s="115">
        <v>14.81</v>
      </c>
      <c r="E57" s="98">
        <v>6945.89</v>
      </c>
      <c r="F57" s="101" t="s">
        <v>12</v>
      </c>
    </row>
    <row r="58" spans="2:6" ht="12.5">
      <c r="B58" s="114">
        <v>45385.705983796295</v>
      </c>
      <c r="C58" s="100">
        <v>448</v>
      </c>
      <c r="D58" s="115">
        <v>14.83</v>
      </c>
      <c r="E58" s="98">
        <v>6643.84</v>
      </c>
      <c r="F58" s="101" t="s">
        <v>12</v>
      </c>
    </row>
    <row r="59" spans="2:6" ht="12.5">
      <c r="B59" s="114">
        <v>45385.705983796295</v>
      </c>
      <c r="C59" s="100">
        <v>472</v>
      </c>
      <c r="D59" s="115">
        <v>14.83</v>
      </c>
      <c r="E59" s="98">
        <v>6999.76</v>
      </c>
      <c r="F59" s="101" t="s">
        <v>12</v>
      </c>
    </row>
    <row r="60" spans="2:6" ht="12.5">
      <c r="B60" s="114">
        <v>45385.718692129631</v>
      </c>
      <c r="C60" s="100">
        <v>621</v>
      </c>
      <c r="D60" s="115">
        <v>14.85</v>
      </c>
      <c r="E60" s="98">
        <v>9221.85</v>
      </c>
      <c r="F60" s="101" t="s">
        <v>12</v>
      </c>
    </row>
    <row r="61" spans="2:6" ht="12.5">
      <c r="B61" s="114">
        <v>45385.718692129631</v>
      </c>
      <c r="C61" s="100">
        <v>82</v>
      </c>
      <c r="D61" s="115">
        <v>14.85</v>
      </c>
      <c r="E61" s="98">
        <v>1217.7</v>
      </c>
      <c r="F61" s="101" t="s">
        <v>12</v>
      </c>
    </row>
    <row r="62" spans="2:6" ht="12.5">
      <c r="B62" s="114">
        <v>45385.718692129631</v>
      </c>
      <c r="C62" s="100">
        <v>2</v>
      </c>
      <c r="D62" s="115">
        <v>14.85</v>
      </c>
      <c r="E62" s="98">
        <v>29.7</v>
      </c>
      <c r="F62" s="101" t="s">
        <v>12</v>
      </c>
    </row>
    <row r="63" spans="2:6" ht="12.5">
      <c r="B63" s="114">
        <v>45385.718692129631</v>
      </c>
      <c r="C63" s="100">
        <v>29</v>
      </c>
      <c r="D63" s="115">
        <v>14.85</v>
      </c>
      <c r="E63" s="98">
        <v>430.65</v>
      </c>
      <c r="F63" s="101" t="s">
        <v>12</v>
      </c>
    </row>
    <row r="64" spans="2:6" ht="12.5">
      <c r="B64" s="114">
        <v>45385.718692129631</v>
      </c>
      <c r="C64" s="100">
        <v>30</v>
      </c>
      <c r="D64" s="115">
        <v>14.85</v>
      </c>
      <c r="E64" s="98">
        <v>445.5</v>
      </c>
      <c r="F64" s="101" t="s">
        <v>12</v>
      </c>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F500-2FBD-4841-9791-AD16775980B5}">
  <sheetPr codeName="Sheet23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45680</v>
      </c>
      <c r="C15" s="83">
        <f>SUMIF(F20:F5000,F15,C20:C5000)</f>
        <v>19995</v>
      </c>
      <c r="D15" s="84">
        <f>E15/C15</f>
        <v>18.293847461865468</v>
      </c>
      <c r="E15" s="84">
        <f>SUMIF(F20:F5000,F15,E20:E5000)</f>
        <v>365785.48000000004</v>
      </c>
      <c r="F15" s="85" t="s">
        <v>12</v>
      </c>
    </row>
    <row r="16" spans="2:10">
      <c r="B16" s="30">
        <v>45680</v>
      </c>
      <c r="C16" s="83">
        <f>SUMIF(F20:F5001,F16,C20:C5001)</f>
        <v>0</v>
      </c>
      <c r="D16" s="84">
        <v>0</v>
      </c>
      <c r="E16" s="84">
        <f>SUMIF(F20:F5001,F16,E20:E5001)</f>
        <v>0</v>
      </c>
      <c r="F16" s="85" t="s">
        <v>22</v>
      </c>
    </row>
    <row r="17" spans="2:12" ht="12.5">
      <c r="B17" s="30">
        <v>45680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45680.37636574074</v>
      </c>
      <c r="C20" s="169">
        <v>235</v>
      </c>
      <c r="D20" s="170">
        <v>18.260000000000002</v>
      </c>
      <c r="E20" s="170">
        <v>4291.1000000000004</v>
      </c>
      <c r="F20" s="171" t="s">
        <v>12</v>
      </c>
      <c r="G20" s="116"/>
      <c r="H20" s="113"/>
      <c r="I20" s="113"/>
      <c r="J20" s="113"/>
      <c r="K20" s="113"/>
    </row>
    <row r="21" spans="2:12" ht="12.5">
      <c r="B21" s="49">
        <v>45680.38003472222</v>
      </c>
      <c r="C21" s="169">
        <v>6</v>
      </c>
      <c r="D21" s="170">
        <v>18.329999999999998</v>
      </c>
      <c r="E21" s="170">
        <v>109.97999999999999</v>
      </c>
      <c r="F21" s="171" t="s">
        <v>12</v>
      </c>
    </row>
    <row r="22" spans="2:12" ht="12.5">
      <c r="B22" s="49">
        <v>45680.38003472222</v>
      </c>
      <c r="C22" s="169">
        <v>6</v>
      </c>
      <c r="D22" s="170">
        <v>18.329999999999998</v>
      </c>
      <c r="E22" s="170">
        <v>109.97999999999999</v>
      </c>
      <c r="F22" s="171" t="s">
        <v>12</v>
      </c>
    </row>
    <row r="23" spans="2:12" ht="12.5">
      <c r="B23" s="49">
        <v>45680.38003472222</v>
      </c>
      <c r="C23" s="169">
        <v>219</v>
      </c>
      <c r="D23" s="170">
        <v>18.329999999999998</v>
      </c>
      <c r="E23" s="170">
        <v>4014.2699999999995</v>
      </c>
      <c r="F23" s="171" t="s">
        <v>12</v>
      </c>
    </row>
    <row r="24" spans="2:12" ht="12.5">
      <c r="B24" s="49">
        <v>45680.38003472222</v>
      </c>
      <c r="C24" s="169">
        <v>428</v>
      </c>
      <c r="D24" s="170">
        <v>18.329999999999998</v>
      </c>
      <c r="E24" s="170">
        <v>7845.2399999999989</v>
      </c>
      <c r="F24" s="171" t="s">
        <v>12</v>
      </c>
    </row>
    <row r="25" spans="2:12" ht="12.5">
      <c r="B25" s="49">
        <v>45680.38177083333</v>
      </c>
      <c r="C25" s="169">
        <v>208</v>
      </c>
      <c r="D25" s="170">
        <v>18.32</v>
      </c>
      <c r="E25" s="170">
        <v>3810.56</v>
      </c>
      <c r="F25" s="171" t="s">
        <v>12</v>
      </c>
    </row>
    <row r="26" spans="2:12" ht="12.5">
      <c r="B26" s="49">
        <v>45680.385104166664</v>
      </c>
      <c r="C26" s="169">
        <v>228</v>
      </c>
      <c r="D26" s="170">
        <v>18.309999999999999</v>
      </c>
      <c r="E26" s="170">
        <v>4174.6799999999994</v>
      </c>
      <c r="F26" s="171" t="s">
        <v>12</v>
      </c>
    </row>
    <row r="27" spans="2:12" ht="12.5">
      <c r="B27" s="49">
        <v>45680.387129629627</v>
      </c>
      <c r="C27" s="169">
        <v>230</v>
      </c>
      <c r="D27" s="170">
        <v>18.309999999999999</v>
      </c>
      <c r="E27" s="170">
        <v>4211.2999999999993</v>
      </c>
      <c r="F27" s="171" t="s">
        <v>12</v>
      </c>
    </row>
    <row r="28" spans="2:12" ht="12.5">
      <c r="B28" s="49">
        <v>45680.390972222223</v>
      </c>
      <c r="C28" s="169">
        <v>37</v>
      </c>
      <c r="D28" s="170">
        <v>18.28</v>
      </c>
      <c r="E28" s="170">
        <v>676.36</v>
      </c>
      <c r="F28" s="171" t="s">
        <v>12</v>
      </c>
    </row>
    <row r="29" spans="2:12" ht="12.5">
      <c r="B29" s="49">
        <v>45680.390972222223</v>
      </c>
      <c r="C29" s="169">
        <v>189</v>
      </c>
      <c r="D29" s="170">
        <v>18.28</v>
      </c>
      <c r="E29" s="170">
        <v>3454.92</v>
      </c>
      <c r="F29" s="171" t="s">
        <v>12</v>
      </c>
    </row>
    <row r="30" spans="2:12" ht="12.5">
      <c r="B30" s="49">
        <v>45680.391226851854</v>
      </c>
      <c r="C30" s="169">
        <v>193</v>
      </c>
      <c r="D30" s="170">
        <v>18.28</v>
      </c>
      <c r="E30" s="170">
        <v>3528.0400000000004</v>
      </c>
      <c r="F30" s="171" t="s">
        <v>12</v>
      </c>
    </row>
    <row r="31" spans="2:12" ht="12.5">
      <c r="B31" s="49">
        <v>45680.391238425924</v>
      </c>
      <c r="C31" s="169">
        <v>4</v>
      </c>
      <c r="D31" s="170">
        <v>18.28</v>
      </c>
      <c r="E31" s="170">
        <v>73.12</v>
      </c>
      <c r="F31" s="171" t="s">
        <v>12</v>
      </c>
    </row>
    <row r="32" spans="2:12" ht="12.5">
      <c r="B32" s="49">
        <v>45680.397777777776</v>
      </c>
      <c r="C32" s="169">
        <v>13</v>
      </c>
      <c r="D32" s="170">
        <v>18.3</v>
      </c>
      <c r="E32" s="170">
        <v>237.9</v>
      </c>
      <c r="F32" s="171" t="s">
        <v>12</v>
      </c>
    </row>
    <row r="33" spans="2:6" ht="12.5">
      <c r="B33" s="49">
        <v>45680.397777777776</v>
      </c>
      <c r="C33" s="169">
        <v>397</v>
      </c>
      <c r="D33" s="170">
        <v>18.3</v>
      </c>
      <c r="E33" s="170">
        <v>7265.1</v>
      </c>
      <c r="F33" s="171" t="s">
        <v>12</v>
      </c>
    </row>
    <row r="34" spans="2:6" ht="12.5">
      <c r="B34" s="49">
        <v>45680.404965277776</v>
      </c>
      <c r="C34" s="169">
        <v>93</v>
      </c>
      <c r="D34" s="170">
        <v>18.309999999999999</v>
      </c>
      <c r="E34" s="170">
        <v>1702.83</v>
      </c>
      <c r="F34" s="171" t="s">
        <v>12</v>
      </c>
    </row>
    <row r="35" spans="2:6" ht="12.5">
      <c r="B35" s="49">
        <v>45680.404965277776</v>
      </c>
      <c r="C35" s="169">
        <v>555</v>
      </c>
      <c r="D35" s="170">
        <v>18.309999999999999</v>
      </c>
      <c r="E35" s="170">
        <v>10162.049999999999</v>
      </c>
      <c r="F35" s="171" t="s">
        <v>12</v>
      </c>
    </row>
    <row r="36" spans="2:6" ht="12.5">
      <c r="B36" s="49">
        <v>45680.417245370372</v>
      </c>
      <c r="C36" s="169">
        <v>36</v>
      </c>
      <c r="D36" s="170">
        <v>18.29</v>
      </c>
      <c r="E36" s="170">
        <v>658.43999999999994</v>
      </c>
      <c r="F36" s="171" t="s">
        <v>12</v>
      </c>
    </row>
    <row r="37" spans="2:6" ht="12.5">
      <c r="B37" s="49">
        <v>45680.417245370372</v>
      </c>
      <c r="C37" s="169">
        <v>38</v>
      </c>
      <c r="D37" s="170">
        <v>18.29</v>
      </c>
      <c r="E37" s="170">
        <v>695.02</v>
      </c>
      <c r="F37" s="171" t="s">
        <v>12</v>
      </c>
    </row>
    <row r="38" spans="2:6" ht="12.5">
      <c r="B38" s="49">
        <v>45680.417245370372</v>
      </c>
      <c r="C38" s="169">
        <v>40</v>
      </c>
      <c r="D38" s="170">
        <v>18.29</v>
      </c>
      <c r="E38" s="170">
        <v>731.59999999999991</v>
      </c>
      <c r="F38" s="171" t="s">
        <v>12</v>
      </c>
    </row>
    <row r="39" spans="2:6" ht="12.5">
      <c r="B39" s="49">
        <v>45680.417245370372</v>
      </c>
      <c r="C39" s="169">
        <v>40</v>
      </c>
      <c r="D39" s="170">
        <v>18.29</v>
      </c>
      <c r="E39" s="170">
        <v>731.59999999999991</v>
      </c>
      <c r="F39" s="171" t="s">
        <v>12</v>
      </c>
    </row>
    <row r="40" spans="2:6" ht="12.5">
      <c r="B40" s="49">
        <v>45680.417245370372</v>
      </c>
      <c r="C40" s="169">
        <v>43</v>
      </c>
      <c r="D40" s="170">
        <v>18.29</v>
      </c>
      <c r="E40" s="170">
        <v>786.46999999999991</v>
      </c>
      <c r="F40" s="171" t="s">
        <v>12</v>
      </c>
    </row>
    <row r="41" spans="2:6" ht="12.5">
      <c r="B41" s="49">
        <v>45680.418553240743</v>
      </c>
      <c r="C41" s="169">
        <v>39</v>
      </c>
      <c r="D41" s="170">
        <v>18.29</v>
      </c>
      <c r="E41" s="170">
        <v>713.31</v>
      </c>
      <c r="F41" s="171" t="s">
        <v>12</v>
      </c>
    </row>
    <row r="42" spans="2:6" ht="12.5">
      <c r="B42" s="49">
        <v>45680.418553240743</v>
      </c>
      <c r="C42" s="169">
        <v>40</v>
      </c>
      <c r="D42" s="170">
        <v>18.29</v>
      </c>
      <c r="E42" s="170">
        <v>731.59999999999991</v>
      </c>
      <c r="F42" s="171" t="s">
        <v>12</v>
      </c>
    </row>
    <row r="43" spans="2:6" ht="12.5">
      <c r="B43" s="49">
        <v>45680.418564814812</v>
      </c>
      <c r="C43" s="169">
        <v>68</v>
      </c>
      <c r="D43" s="170">
        <v>18.27</v>
      </c>
      <c r="E43" s="170">
        <v>1242.3599999999999</v>
      </c>
      <c r="F43" s="171" t="s">
        <v>12</v>
      </c>
    </row>
    <row r="44" spans="2:6" ht="12.5">
      <c r="B44" s="49">
        <v>45680.418564814812</v>
      </c>
      <c r="C44" s="169">
        <v>339</v>
      </c>
      <c r="D44" s="170">
        <v>18.27</v>
      </c>
      <c r="E44" s="170">
        <v>6193.53</v>
      </c>
      <c r="F44" s="171" t="s">
        <v>12</v>
      </c>
    </row>
    <row r="45" spans="2:6" ht="12.5">
      <c r="B45" s="49">
        <v>45680.422418981485</v>
      </c>
      <c r="C45" s="169">
        <v>216</v>
      </c>
      <c r="D45" s="170">
        <v>18.27</v>
      </c>
      <c r="E45" s="170">
        <v>3946.3199999999997</v>
      </c>
      <c r="F45" s="171" t="s">
        <v>12</v>
      </c>
    </row>
    <row r="46" spans="2:6" ht="12.5">
      <c r="B46" s="49">
        <v>45680.422418981485</v>
      </c>
      <c r="C46" s="169">
        <v>228</v>
      </c>
      <c r="D46" s="170">
        <v>18.28</v>
      </c>
      <c r="E46" s="170">
        <v>4167.84</v>
      </c>
      <c r="F46" s="171" t="s">
        <v>12</v>
      </c>
    </row>
    <row r="47" spans="2:6" ht="12.5">
      <c r="B47" s="49">
        <v>45680.430821759262</v>
      </c>
      <c r="C47" s="169">
        <v>5</v>
      </c>
      <c r="D47" s="170">
        <v>18.27</v>
      </c>
      <c r="E47" s="170">
        <v>91.35</v>
      </c>
      <c r="F47" s="171" t="s">
        <v>12</v>
      </c>
    </row>
    <row r="48" spans="2:6" ht="12.5">
      <c r="B48" s="49">
        <v>45680.430821759262</v>
      </c>
      <c r="C48" s="169">
        <v>19</v>
      </c>
      <c r="D48" s="170">
        <v>18.27</v>
      </c>
      <c r="E48" s="170">
        <v>347.13</v>
      </c>
      <c r="F48" s="171" t="s">
        <v>12</v>
      </c>
    </row>
    <row r="49" spans="2:6" ht="12.5">
      <c r="B49" s="49">
        <v>45680.430821759262</v>
      </c>
      <c r="C49" s="169">
        <v>403</v>
      </c>
      <c r="D49" s="170">
        <v>18.27</v>
      </c>
      <c r="E49" s="170">
        <v>7362.8099999999995</v>
      </c>
      <c r="F49" s="171" t="s">
        <v>12</v>
      </c>
    </row>
    <row r="50" spans="2:6" ht="12.5">
      <c r="B50" s="49">
        <v>45680.435937499999</v>
      </c>
      <c r="C50" s="169">
        <v>57</v>
      </c>
      <c r="D50" s="170">
        <v>18.260000000000002</v>
      </c>
      <c r="E50" s="170">
        <v>1040.8200000000002</v>
      </c>
      <c r="F50" s="171" t="s">
        <v>12</v>
      </c>
    </row>
    <row r="51" spans="2:6" ht="12.5">
      <c r="B51" s="49">
        <v>45680.438449074078</v>
      </c>
      <c r="C51" s="169">
        <v>218</v>
      </c>
      <c r="D51" s="170">
        <v>18.239999999999998</v>
      </c>
      <c r="E51" s="170">
        <v>3976.3199999999997</v>
      </c>
      <c r="F51" s="171" t="s">
        <v>12</v>
      </c>
    </row>
    <row r="52" spans="2:6" ht="12.5">
      <c r="B52" s="49">
        <v>45680.438449074078</v>
      </c>
      <c r="C52" s="169">
        <v>227</v>
      </c>
      <c r="D52" s="170">
        <v>18.25</v>
      </c>
      <c r="E52" s="170">
        <v>4142.75</v>
      </c>
      <c r="F52" s="171" t="s">
        <v>12</v>
      </c>
    </row>
    <row r="53" spans="2:6" ht="12.5">
      <c r="B53" s="49">
        <v>45680.442800925928</v>
      </c>
      <c r="C53" s="169">
        <v>133</v>
      </c>
      <c r="D53" s="170">
        <v>18.239999999999998</v>
      </c>
      <c r="E53" s="170">
        <v>2425.9199999999996</v>
      </c>
      <c r="F53" s="171" t="s">
        <v>12</v>
      </c>
    </row>
    <row r="54" spans="2:6" ht="12.5">
      <c r="B54" s="49">
        <v>45680.452870370369</v>
      </c>
      <c r="C54" s="169">
        <v>235</v>
      </c>
      <c r="D54" s="170">
        <v>18.239999999999998</v>
      </c>
      <c r="E54" s="170">
        <v>4286.3999999999996</v>
      </c>
      <c r="F54" s="171" t="s">
        <v>12</v>
      </c>
    </row>
    <row r="55" spans="2:6" ht="12.5">
      <c r="B55" s="49">
        <v>45680.456342592595</v>
      </c>
      <c r="C55" s="169">
        <v>29</v>
      </c>
      <c r="D55" s="170">
        <v>18.239999999999998</v>
      </c>
      <c r="E55" s="170">
        <v>528.95999999999992</v>
      </c>
      <c r="F55" s="171" t="s">
        <v>12</v>
      </c>
    </row>
    <row r="56" spans="2:6" ht="12.5">
      <c r="B56" s="49">
        <v>45680.457928240743</v>
      </c>
      <c r="C56" s="169">
        <v>218</v>
      </c>
      <c r="D56" s="170">
        <v>18.239999999999998</v>
      </c>
      <c r="E56" s="170">
        <v>3976.3199999999997</v>
      </c>
      <c r="F56" s="171" t="s">
        <v>12</v>
      </c>
    </row>
    <row r="57" spans="2:6" ht="12.5">
      <c r="B57" s="49">
        <v>45680.458391203705</v>
      </c>
      <c r="C57" s="169">
        <v>253</v>
      </c>
      <c r="D57" s="170">
        <v>18.22</v>
      </c>
      <c r="E57" s="170">
        <v>4609.66</v>
      </c>
      <c r="F57" s="171" t="s">
        <v>12</v>
      </c>
    </row>
    <row r="58" spans="2:6" ht="12.5">
      <c r="B58" s="49">
        <v>45680.458391203705</v>
      </c>
      <c r="C58" s="169">
        <v>303</v>
      </c>
      <c r="D58" s="170">
        <v>18.22</v>
      </c>
      <c r="E58" s="170">
        <v>5520.66</v>
      </c>
      <c r="F58" s="171" t="s">
        <v>12</v>
      </c>
    </row>
    <row r="59" spans="2:6" ht="12.5">
      <c r="B59" s="49">
        <v>45680.466828703706</v>
      </c>
      <c r="C59" s="169">
        <v>30</v>
      </c>
      <c r="D59" s="170">
        <v>18.23</v>
      </c>
      <c r="E59" s="170">
        <v>546.9</v>
      </c>
      <c r="F59" s="171" t="s">
        <v>12</v>
      </c>
    </row>
    <row r="60" spans="2:6" ht="12.5">
      <c r="B60" s="49">
        <v>45680.466828703706</v>
      </c>
      <c r="C60" s="169">
        <v>180</v>
      </c>
      <c r="D60" s="170">
        <v>18.23</v>
      </c>
      <c r="E60" s="170">
        <v>3281.4</v>
      </c>
      <c r="F60" s="171" t="s">
        <v>12</v>
      </c>
    </row>
    <row r="61" spans="2:6" ht="12.5">
      <c r="B61" s="49">
        <v>45680.471365740741</v>
      </c>
      <c r="C61" s="169">
        <v>215</v>
      </c>
      <c r="D61" s="170">
        <v>18.23</v>
      </c>
      <c r="E61" s="170">
        <v>3919.4500000000003</v>
      </c>
      <c r="F61" s="171" t="s">
        <v>12</v>
      </c>
    </row>
    <row r="62" spans="2:6" ht="12.5">
      <c r="B62" s="49">
        <v>45680.48332175926</v>
      </c>
      <c r="C62" s="169">
        <v>77</v>
      </c>
      <c r="D62" s="170">
        <v>18.25</v>
      </c>
      <c r="E62" s="170">
        <v>1405.25</v>
      </c>
      <c r="F62" s="171" t="s">
        <v>12</v>
      </c>
    </row>
    <row r="63" spans="2:6" ht="12.5">
      <c r="B63" s="49">
        <v>45680.48332175926</v>
      </c>
      <c r="C63" s="169">
        <v>120</v>
      </c>
      <c r="D63" s="170">
        <v>18.25</v>
      </c>
      <c r="E63" s="170">
        <v>2190</v>
      </c>
      <c r="F63" s="171" t="s">
        <v>12</v>
      </c>
    </row>
    <row r="64" spans="2:6" ht="12.5">
      <c r="B64" s="49">
        <v>45680.48332175926</v>
      </c>
      <c r="C64" s="169">
        <v>223</v>
      </c>
      <c r="D64" s="170">
        <v>18.25</v>
      </c>
      <c r="E64" s="170">
        <v>4069.75</v>
      </c>
      <c r="F64" s="171" t="s">
        <v>12</v>
      </c>
    </row>
    <row r="65" spans="2:6" ht="12.5">
      <c r="B65" s="49">
        <v>45680.48332175926</v>
      </c>
      <c r="C65" s="169">
        <v>476</v>
      </c>
      <c r="D65" s="170">
        <v>18.25</v>
      </c>
      <c r="E65" s="170">
        <v>8687</v>
      </c>
      <c r="F65" s="171" t="s">
        <v>12</v>
      </c>
    </row>
    <row r="66" spans="2:6" ht="12.5">
      <c r="B66" s="49">
        <v>45680.496678240743</v>
      </c>
      <c r="C66" s="169">
        <v>409</v>
      </c>
      <c r="D66" s="170">
        <v>18.27</v>
      </c>
      <c r="E66" s="170">
        <v>7472.4299999999994</v>
      </c>
      <c r="F66" s="171" t="s">
        <v>12</v>
      </c>
    </row>
    <row r="67" spans="2:6" ht="12.5">
      <c r="B67" s="49">
        <v>45680.51</v>
      </c>
      <c r="C67" s="169">
        <v>199</v>
      </c>
      <c r="D67" s="170">
        <v>18.3</v>
      </c>
      <c r="E67" s="170">
        <v>3641.7000000000003</v>
      </c>
      <c r="F67" s="171" t="s">
        <v>12</v>
      </c>
    </row>
    <row r="68" spans="2:6" ht="12.5">
      <c r="B68" s="49">
        <v>45680.51</v>
      </c>
      <c r="C68" s="169">
        <v>200</v>
      </c>
      <c r="D68" s="170">
        <v>18.3</v>
      </c>
      <c r="E68" s="170">
        <v>3660</v>
      </c>
      <c r="F68" s="171" t="s">
        <v>12</v>
      </c>
    </row>
    <row r="69" spans="2:6" ht="12.5">
      <c r="B69" s="49">
        <v>45680.515694444446</v>
      </c>
      <c r="C69" s="169">
        <v>114</v>
      </c>
      <c r="D69" s="170">
        <v>18.309999999999999</v>
      </c>
      <c r="E69" s="170">
        <v>2087.3399999999997</v>
      </c>
      <c r="F69" s="171" t="s">
        <v>12</v>
      </c>
    </row>
    <row r="70" spans="2:6" ht="12.5">
      <c r="B70" s="49">
        <v>45680.515694444446</v>
      </c>
      <c r="C70" s="169">
        <v>114</v>
      </c>
      <c r="D70" s="170">
        <v>18.309999999999999</v>
      </c>
      <c r="E70" s="170">
        <v>2087.3399999999997</v>
      </c>
      <c r="F70" s="171" t="s">
        <v>12</v>
      </c>
    </row>
    <row r="71" spans="2:6" ht="12.5">
      <c r="B71" s="49">
        <v>45680.519548611112</v>
      </c>
      <c r="C71" s="169">
        <v>211</v>
      </c>
      <c r="D71" s="170">
        <v>18.29</v>
      </c>
      <c r="E71" s="170">
        <v>3859.1899999999996</v>
      </c>
      <c r="F71" s="171" t="s">
        <v>12</v>
      </c>
    </row>
    <row r="72" spans="2:6" ht="12.5">
      <c r="B72" s="49">
        <v>45680.530914351853</v>
      </c>
      <c r="C72" s="169">
        <v>417</v>
      </c>
      <c r="D72" s="170">
        <v>18.309999999999999</v>
      </c>
      <c r="E72" s="170">
        <v>7635.2699999999995</v>
      </c>
      <c r="F72" s="171" t="s">
        <v>12</v>
      </c>
    </row>
    <row r="73" spans="2:6" ht="12.5">
      <c r="B73" s="49">
        <v>45680.538194444445</v>
      </c>
      <c r="C73" s="169">
        <v>33</v>
      </c>
      <c r="D73" s="170">
        <v>18.309999999999999</v>
      </c>
      <c r="E73" s="170">
        <v>604.2299999999999</v>
      </c>
      <c r="F73" s="171" t="s">
        <v>12</v>
      </c>
    </row>
    <row r="74" spans="2:6" ht="12.5">
      <c r="B74" s="49">
        <v>45680.538194444445</v>
      </c>
      <c r="C74" s="169">
        <v>166</v>
      </c>
      <c r="D74" s="170">
        <v>18.309999999999999</v>
      </c>
      <c r="E74" s="170">
        <v>3039.4599999999996</v>
      </c>
      <c r="F74" s="171" t="s">
        <v>12</v>
      </c>
    </row>
    <row r="75" spans="2:6" ht="12.5">
      <c r="B75" s="49">
        <v>45680.538194444445</v>
      </c>
      <c r="C75" s="169">
        <v>204</v>
      </c>
      <c r="D75" s="170">
        <v>18.309999999999999</v>
      </c>
      <c r="E75" s="170">
        <v>3735.24</v>
      </c>
      <c r="F75" s="171" t="s">
        <v>12</v>
      </c>
    </row>
    <row r="76" spans="2:6" ht="12.5">
      <c r="B76" s="49">
        <v>45680.546087962961</v>
      </c>
      <c r="C76" s="169">
        <v>203</v>
      </c>
      <c r="D76" s="170">
        <v>18.3</v>
      </c>
      <c r="E76" s="170">
        <v>3714.9</v>
      </c>
      <c r="F76" s="171" t="s">
        <v>12</v>
      </c>
    </row>
    <row r="77" spans="2:6" ht="12.5">
      <c r="B77" s="49">
        <v>45680.553472222222</v>
      </c>
      <c r="C77" s="169">
        <v>214</v>
      </c>
      <c r="D77" s="170">
        <v>18.3</v>
      </c>
      <c r="E77" s="170">
        <v>3916.2000000000003</v>
      </c>
      <c r="F77" s="171" t="s">
        <v>12</v>
      </c>
    </row>
    <row r="78" spans="2:6" ht="12.5">
      <c r="B78" s="49">
        <v>45680.556319444448</v>
      </c>
      <c r="C78" s="169">
        <v>227</v>
      </c>
      <c r="D78" s="170">
        <v>18.29</v>
      </c>
      <c r="E78" s="170">
        <v>4151.83</v>
      </c>
      <c r="F78" s="171" t="s">
        <v>12</v>
      </c>
    </row>
    <row r="79" spans="2:6" ht="12.5">
      <c r="B79" s="49">
        <v>45680.574953703705</v>
      </c>
      <c r="C79" s="169">
        <v>25</v>
      </c>
      <c r="D79" s="170">
        <v>18.29</v>
      </c>
      <c r="E79" s="170">
        <v>457.25</v>
      </c>
      <c r="F79" s="171" t="s">
        <v>12</v>
      </c>
    </row>
    <row r="80" spans="2:6" ht="12.5">
      <c r="B80" s="49">
        <v>45680.578715277778</v>
      </c>
      <c r="C80" s="169">
        <v>201</v>
      </c>
      <c r="D80" s="170">
        <v>18.29</v>
      </c>
      <c r="E80" s="170">
        <v>3676.29</v>
      </c>
      <c r="F80" s="171" t="s">
        <v>12</v>
      </c>
    </row>
    <row r="81" spans="2:6" ht="12.5">
      <c r="B81" s="49">
        <v>45680.580949074072</v>
      </c>
      <c r="C81" s="169">
        <v>5</v>
      </c>
      <c r="D81" s="170">
        <v>18.3</v>
      </c>
      <c r="E81" s="170">
        <v>91.5</v>
      </c>
      <c r="F81" s="171" t="s">
        <v>12</v>
      </c>
    </row>
    <row r="82" spans="2:6" ht="12.5">
      <c r="B82" s="49">
        <v>45680.580949074072</v>
      </c>
      <c r="C82" s="169">
        <v>10</v>
      </c>
      <c r="D82" s="170">
        <v>18.3</v>
      </c>
      <c r="E82" s="170">
        <v>183</v>
      </c>
      <c r="F82" s="171" t="s">
        <v>12</v>
      </c>
    </row>
    <row r="83" spans="2:6" ht="12.5">
      <c r="B83" s="49">
        <v>45680.580949074072</v>
      </c>
      <c r="C83" s="169">
        <v>14</v>
      </c>
      <c r="D83" s="170">
        <v>18.3</v>
      </c>
      <c r="E83" s="170">
        <v>256.2</v>
      </c>
      <c r="F83" s="171" t="s">
        <v>12</v>
      </c>
    </row>
    <row r="84" spans="2:6" ht="12.5">
      <c r="B84" s="49">
        <v>45680.580949074072</v>
      </c>
      <c r="C84" s="169">
        <v>102</v>
      </c>
      <c r="D84" s="170">
        <v>18.3</v>
      </c>
      <c r="E84" s="170">
        <v>1866.6000000000001</v>
      </c>
      <c r="F84" s="171" t="s">
        <v>12</v>
      </c>
    </row>
    <row r="85" spans="2:6" ht="12.5">
      <c r="B85" s="49">
        <v>45680.580949074072</v>
      </c>
      <c r="C85" s="169">
        <v>128</v>
      </c>
      <c r="D85" s="170">
        <v>18.3</v>
      </c>
      <c r="E85" s="170">
        <v>2342.4</v>
      </c>
      <c r="F85" s="171" t="s">
        <v>12</v>
      </c>
    </row>
    <row r="86" spans="2:6" ht="12.5">
      <c r="B86" s="49">
        <v>45680.580949074072</v>
      </c>
      <c r="C86" s="169">
        <v>197</v>
      </c>
      <c r="D86" s="170">
        <v>18.3</v>
      </c>
      <c r="E86" s="170">
        <v>3605.1000000000004</v>
      </c>
      <c r="F86" s="171" t="s">
        <v>12</v>
      </c>
    </row>
    <row r="87" spans="2:6" ht="12.5">
      <c r="B87" s="49">
        <v>45680.580949074072</v>
      </c>
      <c r="C87" s="169">
        <v>203</v>
      </c>
      <c r="D87" s="170">
        <v>18.3</v>
      </c>
      <c r="E87" s="170">
        <v>3714.9</v>
      </c>
      <c r="F87" s="171" t="s">
        <v>12</v>
      </c>
    </row>
    <row r="88" spans="2:6" ht="12.5">
      <c r="B88" s="49">
        <v>45680.580949074072</v>
      </c>
      <c r="C88" s="169">
        <v>220</v>
      </c>
      <c r="D88" s="170">
        <v>18.3</v>
      </c>
      <c r="E88" s="170">
        <v>4026</v>
      </c>
      <c r="F88" s="171" t="s">
        <v>12</v>
      </c>
    </row>
    <row r="89" spans="2:6" ht="12.5">
      <c r="B89" s="49">
        <v>45680.590671296297</v>
      </c>
      <c r="C89" s="169">
        <v>217</v>
      </c>
      <c r="D89" s="170">
        <v>18.29</v>
      </c>
      <c r="E89" s="170">
        <v>3968.93</v>
      </c>
      <c r="F89" s="171" t="s">
        <v>12</v>
      </c>
    </row>
    <row r="90" spans="2:6" ht="12.5">
      <c r="B90" s="49">
        <v>45680.594293981485</v>
      </c>
      <c r="C90" s="169">
        <v>205</v>
      </c>
      <c r="D90" s="170">
        <v>18.28</v>
      </c>
      <c r="E90" s="170">
        <v>3747.4</v>
      </c>
      <c r="F90" s="171" t="s">
        <v>12</v>
      </c>
    </row>
    <row r="91" spans="2:6" ht="12.5">
      <c r="B91" s="49">
        <v>45680.599768518521</v>
      </c>
      <c r="C91" s="169">
        <v>200</v>
      </c>
      <c r="D91" s="170">
        <v>18.27</v>
      </c>
      <c r="E91" s="170">
        <v>3654</v>
      </c>
      <c r="F91" s="171" t="s">
        <v>12</v>
      </c>
    </row>
    <row r="92" spans="2:6" ht="12.5">
      <c r="B92" s="49">
        <v>45680.611631944441</v>
      </c>
      <c r="C92" s="169">
        <v>233</v>
      </c>
      <c r="D92" s="170">
        <v>18.34</v>
      </c>
      <c r="E92" s="170">
        <v>4273.22</v>
      </c>
      <c r="F92" s="171" t="s">
        <v>12</v>
      </c>
    </row>
    <row r="93" spans="2:6" ht="12.5">
      <c r="B93" s="49">
        <v>45680.615347222221</v>
      </c>
      <c r="C93" s="169">
        <v>208</v>
      </c>
      <c r="D93" s="170">
        <v>18.34</v>
      </c>
      <c r="E93" s="170">
        <v>3814.72</v>
      </c>
      <c r="F93" s="171" t="s">
        <v>12</v>
      </c>
    </row>
    <row r="94" spans="2:6" ht="12.5">
      <c r="B94" s="49">
        <v>45680.616666666669</v>
      </c>
      <c r="C94" s="169">
        <v>5</v>
      </c>
      <c r="D94" s="170">
        <v>18.34</v>
      </c>
      <c r="E94" s="170">
        <v>91.7</v>
      </c>
      <c r="F94" s="171" t="s">
        <v>12</v>
      </c>
    </row>
    <row r="95" spans="2:6" ht="12.5">
      <c r="B95" s="49">
        <v>45680.616666666669</v>
      </c>
      <c r="C95" s="169">
        <v>617</v>
      </c>
      <c r="D95" s="170">
        <v>18.34</v>
      </c>
      <c r="E95" s="170">
        <v>11315.78</v>
      </c>
      <c r="F95" s="171" t="s">
        <v>12</v>
      </c>
    </row>
    <row r="96" spans="2:6" ht="12.5">
      <c r="B96" s="49">
        <v>45680.626979166664</v>
      </c>
      <c r="C96" s="169">
        <v>223</v>
      </c>
      <c r="D96" s="170">
        <v>18.329999999999998</v>
      </c>
      <c r="E96" s="170">
        <v>4087.5899999999997</v>
      </c>
      <c r="F96" s="171" t="s">
        <v>12</v>
      </c>
    </row>
    <row r="97" spans="2:6" ht="12.5">
      <c r="B97" s="49">
        <v>45680.630833333336</v>
      </c>
      <c r="C97" s="169">
        <v>211</v>
      </c>
      <c r="D97" s="170">
        <v>18.32</v>
      </c>
      <c r="E97" s="170">
        <v>3865.52</v>
      </c>
      <c r="F97" s="171" t="s">
        <v>12</v>
      </c>
    </row>
    <row r="98" spans="2:6" ht="12.5">
      <c r="B98" s="49">
        <v>45680.634444444448</v>
      </c>
      <c r="C98" s="169">
        <v>208</v>
      </c>
      <c r="D98" s="170">
        <v>18.309999999999999</v>
      </c>
      <c r="E98" s="170">
        <v>3808.4799999999996</v>
      </c>
      <c r="F98" s="171" t="s">
        <v>12</v>
      </c>
    </row>
    <row r="99" spans="2:6" ht="12.5">
      <c r="B99" s="49">
        <v>45680.634444444448</v>
      </c>
      <c r="C99" s="169">
        <v>218</v>
      </c>
      <c r="D99" s="170">
        <v>18.3</v>
      </c>
      <c r="E99" s="170">
        <v>3989.4</v>
      </c>
      <c r="F99" s="171" t="s">
        <v>12</v>
      </c>
    </row>
    <row r="100" spans="2:6" ht="12.5">
      <c r="B100" s="49">
        <v>45680.640162037038</v>
      </c>
      <c r="C100" s="169">
        <v>244</v>
      </c>
      <c r="D100" s="170">
        <v>18.309999999999999</v>
      </c>
      <c r="E100" s="170">
        <v>4467.6399999999994</v>
      </c>
      <c r="F100" s="171" t="s">
        <v>12</v>
      </c>
    </row>
    <row r="101" spans="2:6" ht="12.5">
      <c r="B101" s="49">
        <v>45680.645011574074</v>
      </c>
      <c r="C101" s="169">
        <v>208</v>
      </c>
      <c r="D101" s="170">
        <v>18.309999999999999</v>
      </c>
      <c r="E101" s="170">
        <v>3808.4799999999996</v>
      </c>
      <c r="F101" s="171" t="s">
        <v>12</v>
      </c>
    </row>
    <row r="102" spans="2:6" ht="12.5">
      <c r="B102" s="49">
        <v>45680.645752314813</v>
      </c>
      <c r="C102" s="169">
        <v>206</v>
      </c>
      <c r="D102" s="170">
        <v>18.309999999999999</v>
      </c>
      <c r="E102" s="170">
        <v>3771.8599999999997</v>
      </c>
      <c r="F102" s="171" t="s">
        <v>12</v>
      </c>
    </row>
    <row r="103" spans="2:6" ht="12.5">
      <c r="B103" s="49">
        <v>45680.645844907405</v>
      </c>
      <c r="C103" s="169">
        <v>1</v>
      </c>
      <c r="D103" s="170">
        <v>18.309999999999999</v>
      </c>
      <c r="E103" s="170">
        <v>18.309999999999999</v>
      </c>
      <c r="F103" s="171" t="s">
        <v>12</v>
      </c>
    </row>
    <row r="104" spans="2:6" ht="12.5">
      <c r="B104" s="49">
        <v>45680.648842592593</v>
      </c>
      <c r="C104" s="169">
        <v>61</v>
      </c>
      <c r="D104" s="170">
        <v>18.32</v>
      </c>
      <c r="E104" s="170">
        <v>1117.52</v>
      </c>
      <c r="F104" s="171" t="s">
        <v>12</v>
      </c>
    </row>
    <row r="105" spans="2:6" ht="12.5">
      <c r="B105" s="49">
        <v>45680.648842592593</v>
      </c>
      <c r="C105" s="169">
        <v>170</v>
      </c>
      <c r="D105" s="170">
        <v>18.32</v>
      </c>
      <c r="E105" s="170">
        <v>3114.4</v>
      </c>
      <c r="F105" s="171" t="s">
        <v>12</v>
      </c>
    </row>
    <row r="106" spans="2:6" ht="12.5">
      <c r="B106" s="49">
        <v>45680.653611111113</v>
      </c>
      <c r="C106" s="169">
        <v>88</v>
      </c>
      <c r="D106" s="170">
        <v>18.3</v>
      </c>
      <c r="E106" s="170">
        <v>1610.4</v>
      </c>
      <c r="F106" s="171" t="s">
        <v>12</v>
      </c>
    </row>
    <row r="107" spans="2:6" ht="12.5">
      <c r="B107" s="49">
        <v>45680.653611111113</v>
      </c>
      <c r="C107" s="169">
        <v>330</v>
      </c>
      <c r="D107" s="170">
        <v>18.3</v>
      </c>
      <c r="E107" s="170">
        <v>6039</v>
      </c>
      <c r="F107" s="171" t="s">
        <v>12</v>
      </c>
    </row>
    <row r="108" spans="2:6" ht="12.5">
      <c r="B108" s="49">
        <v>45680.661574074074</v>
      </c>
      <c r="C108" s="169">
        <v>221</v>
      </c>
      <c r="D108" s="170">
        <v>18.32</v>
      </c>
      <c r="E108" s="170">
        <v>4048.7200000000003</v>
      </c>
      <c r="F108" s="171" t="s">
        <v>12</v>
      </c>
    </row>
    <row r="109" spans="2:6" ht="12.5">
      <c r="B109" s="49">
        <v>45680.661574074074</v>
      </c>
      <c r="C109" s="169">
        <v>428</v>
      </c>
      <c r="D109" s="170">
        <v>18.32</v>
      </c>
      <c r="E109" s="170">
        <v>7840.96</v>
      </c>
      <c r="F109" s="171" t="s">
        <v>12</v>
      </c>
    </row>
    <row r="110" spans="2:6" ht="12.5">
      <c r="B110" s="49">
        <v>45680.667094907411</v>
      </c>
      <c r="C110" s="169">
        <v>87</v>
      </c>
      <c r="D110" s="170">
        <v>18.34</v>
      </c>
      <c r="E110" s="170">
        <v>1595.58</v>
      </c>
      <c r="F110" s="171" t="s">
        <v>12</v>
      </c>
    </row>
    <row r="111" spans="2:6" ht="12.5">
      <c r="B111" s="49">
        <v>45680.667094907411</v>
      </c>
      <c r="C111" s="169">
        <v>97</v>
      </c>
      <c r="D111" s="170">
        <v>18.34</v>
      </c>
      <c r="E111" s="170">
        <v>1778.98</v>
      </c>
      <c r="F111" s="171" t="s">
        <v>12</v>
      </c>
    </row>
    <row r="112" spans="2:6" ht="12.5">
      <c r="B112" s="49">
        <v>45680.667094907411</v>
      </c>
      <c r="C112" s="169">
        <v>120</v>
      </c>
      <c r="D112" s="170">
        <v>18.34</v>
      </c>
      <c r="E112" s="170">
        <v>2200.8000000000002</v>
      </c>
      <c r="F112" s="171" t="s">
        <v>12</v>
      </c>
    </row>
    <row r="113" spans="2:6" ht="12.5">
      <c r="B113" s="49">
        <v>45680.667094907411</v>
      </c>
      <c r="C113" s="169">
        <v>127</v>
      </c>
      <c r="D113" s="170">
        <v>18.34</v>
      </c>
      <c r="E113" s="170">
        <v>2329.1799999999998</v>
      </c>
      <c r="F113" s="171" t="s">
        <v>12</v>
      </c>
    </row>
    <row r="114" spans="2:6" ht="12.5">
      <c r="B114" s="49">
        <v>45680.670011574075</v>
      </c>
      <c r="C114" s="169">
        <v>219</v>
      </c>
      <c r="D114" s="170">
        <v>18.350000000000001</v>
      </c>
      <c r="E114" s="170">
        <v>4018.65</v>
      </c>
      <c r="F114" s="171" t="s">
        <v>12</v>
      </c>
    </row>
    <row r="115" spans="2:6" ht="12.5">
      <c r="B115" s="49">
        <v>45680.673078703701</v>
      </c>
      <c r="C115" s="169">
        <v>27</v>
      </c>
      <c r="D115" s="170">
        <v>18.350000000000001</v>
      </c>
      <c r="E115" s="170">
        <v>495.45000000000005</v>
      </c>
      <c r="F115" s="171" t="s">
        <v>12</v>
      </c>
    </row>
    <row r="116" spans="2:6" ht="12.5">
      <c r="B116" s="49">
        <v>45680.673078703701</v>
      </c>
      <c r="C116" s="169">
        <v>183</v>
      </c>
      <c r="D116" s="170">
        <v>18.350000000000001</v>
      </c>
      <c r="E116" s="170">
        <v>3358.05</v>
      </c>
      <c r="F116" s="171" t="s">
        <v>12</v>
      </c>
    </row>
    <row r="117" spans="2:6" ht="12.5">
      <c r="B117" s="49">
        <v>45680.677442129629</v>
      </c>
      <c r="C117" s="169">
        <v>52</v>
      </c>
      <c r="D117" s="170">
        <v>18.309999999999999</v>
      </c>
      <c r="E117" s="170">
        <v>952.11999999999989</v>
      </c>
      <c r="F117" s="171" t="s">
        <v>12</v>
      </c>
    </row>
    <row r="118" spans="2:6" ht="12.5">
      <c r="B118" s="49">
        <v>45680.677442129629</v>
      </c>
      <c r="C118" s="169">
        <v>52</v>
      </c>
      <c r="D118" s="170">
        <v>18.309999999999999</v>
      </c>
      <c r="E118" s="170">
        <v>952.11999999999989</v>
      </c>
      <c r="F118" s="171" t="s">
        <v>12</v>
      </c>
    </row>
    <row r="119" spans="2:6" ht="12.5">
      <c r="B119" s="49">
        <v>45680.677442129629</v>
      </c>
      <c r="C119" s="169">
        <v>101</v>
      </c>
      <c r="D119" s="170">
        <v>18.309999999999999</v>
      </c>
      <c r="E119" s="170">
        <v>1849.31</v>
      </c>
      <c r="F119" s="171" t="s">
        <v>12</v>
      </c>
    </row>
    <row r="120" spans="2:6" ht="12.5">
      <c r="B120" s="49">
        <v>45680.681666666664</v>
      </c>
      <c r="C120" s="169">
        <v>403</v>
      </c>
      <c r="D120" s="170">
        <v>18.3</v>
      </c>
      <c r="E120" s="170">
        <v>7374.9000000000005</v>
      </c>
      <c r="F120" s="171" t="s">
        <v>12</v>
      </c>
    </row>
    <row r="121" spans="2:6" ht="12.5">
      <c r="B121" s="49">
        <v>45680.68613425926</v>
      </c>
      <c r="C121" s="169">
        <v>20</v>
      </c>
      <c r="D121" s="170">
        <v>18.3</v>
      </c>
      <c r="E121" s="170">
        <v>366</v>
      </c>
      <c r="F121" s="171" t="s">
        <v>12</v>
      </c>
    </row>
    <row r="122" spans="2:6" ht="12.5">
      <c r="B122" s="49">
        <v>45680.689791666664</v>
      </c>
      <c r="C122" s="169">
        <v>17</v>
      </c>
      <c r="D122" s="170">
        <v>18.309999999999999</v>
      </c>
      <c r="E122" s="170">
        <v>311.27</v>
      </c>
      <c r="F122" s="171" t="s">
        <v>12</v>
      </c>
    </row>
    <row r="123" spans="2:6" ht="12.5">
      <c r="B123" s="49">
        <v>45680.689791666664</v>
      </c>
      <c r="C123" s="169">
        <v>40</v>
      </c>
      <c r="D123" s="170">
        <v>18.309999999999999</v>
      </c>
      <c r="E123" s="170">
        <v>732.4</v>
      </c>
      <c r="F123" s="171" t="s">
        <v>12</v>
      </c>
    </row>
    <row r="124" spans="2:6" ht="12.5">
      <c r="B124" s="49">
        <v>45680.689791666664</v>
      </c>
      <c r="C124" s="169">
        <v>63</v>
      </c>
      <c r="D124" s="170">
        <v>18.309999999999999</v>
      </c>
      <c r="E124" s="170">
        <v>1153.53</v>
      </c>
      <c r="F124" s="171" t="s">
        <v>12</v>
      </c>
    </row>
    <row r="125" spans="2:6" ht="12.5">
      <c r="B125" s="49">
        <v>45680.689791666664</v>
      </c>
      <c r="C125" s="169">
        <v>100</v>
      </c>
      <c r="D125" s="170">
        <v>18.309999999999999</v>
      </c>
      <c r="E125" s="170">
        <v>1830.9999999999998</v>
      </c>
      <c r="F125" s="171" t="s">
        <v>12</v>
      </c>
    </row>
    <row r="126" spans="2:6" ht="12.5">
      <c r="B126" s="49">
        <v>45680.691307870373</v>
      </c>
      <c r="C126" s="169">
        <v>179</v>
      </c>
      <c r="D126" s="170">
        <v>18.3</v>
      </c>
      <c r="E126" s="170">
        <v>3275.7000000000003</v>
      </c>
      <c r="F126" s="171" t="s">
        <v>12</v>
      </c>
    </row>
    <row r="127" spans="2:6" ht="12.5">
      <c r="B127" s="49">
        <v>45680.691307870373</v>
      </c>
      <c r="C127" s="169">
        <v>207</v>
      </c>
      <c r="D127" s="170">
        <v>18.3</v>
      </c>
      <c r="E127" s="170">
        <v>3788.1000000000004</v>
      </c>
      <c r="F127" s="171" t="s">
        <v>12</v>
      </c>
    </row>
    <row r="128" spans="2:6" ht="12.5">
      <c r="B128" s="49">
        <v>45680.691400462965</v>
      </c>
      <c r="C128" s="169">
        <v>1</v>
      </c>
      <c r="D128" s="170">
        <v>18.3</v>
      </c>
      <c r="E128" s="170">
        <v>18.3</v>
      </c>
      <c r="F128" s="171" t="s">
        <v>12</v>
      </c>
    </row>
    <row r="129" spans="2:6" ht="12.5">
      <c r="B129" s="49">
        <v>45680.691400462965</v>
      </c>
      <c r="C129" s="169">
        <v>11</v>
      </c>
      <c r="D129" s="170">
        <v>18.3</v>
      </c>
      <c r="E129" s="170">
        <v>201.3</v>
      </c>
      <c r="F129" s="171" t="s">
        <v>12</v>
      </c>
    </row>
    <row r="130" spans="2:6" ht="12.5">
      <c r="B130" s="49">
        <v>45680.691400462965</v>
      </c>
      <c r="C130" s="169">
        <v>11</v>
      </c>
      <c r="D130" s="170">
        <v>18.3</v>
      </c>
      <c r="E130" s="170">
        <v>201.3</v>
      </c>
      <c r="F130" s="171" t="s">
        <v>12</v>
      </c>
    </row>
    <row r="131" spans="2:6" ht="12.5">
      <c r="B131" s="49">
        <v>45680.693611111114</v>
      </c>
      <c r="C131" s="169">
        <v>220</v>
      </c>
      <c r="D131" s="170">
        <v>18.3</v>
      </c>
      <c r="E131" s="170">
        <v>4026</v>
      </c>
      <c r="F131" s="171" t="s">
        <v>12</v>
      </c>
    </row>
    <row r="132" spans="2:6" ht="12.5">
      <c r="B132" s="49">
        <v>45680.698263888888</v>
      </c>
      <c r="C132" s="169">
        <v>60</v>
      </c>
      <c r="D132" s="170">
        <v>18.3</v>
      </c>
      <c r="E132" s="170">
        <v>1098</v>
      </c>
      <c r="F132" s="171" t="s">
        <v>12</v>
      </c>
    </row>
    <row r="133" spans="2:6" ht="12.5">
      <c r="B133" s="49">
        <v>45680.698263888888</v>
      </c>
      <c r="C133" s="169">
        <v>387</v>
      </c>
      <c r="D133" s="170">
        <v>18.3</v>
      </c>
      <c r="E133" s="170">
        <v>7082.1</v>
      </c>
      <c r="F133" s="171" t="s">
        <v>12</v>
      </c>
    </row>
    <row r="134" spans="2:6" ht="12.5">
      <c r="B134" s="49">
        <v>45680.702465277776</v>
      </c>
      <c r="C134" s="169">
        <v>233</v>
      </c>
      <c r="D134" s="170">
        <v>18.29</v>
      </c>
      <c r="E134" s="170">
        <v>4261.57</v>
      </c>
      <c r="F134" s="171" t="s">
        <v>12</v>
      </c>
    </row>
    <row r="135" spans="2:6" ht="12.5">
      <c r="B135" s="49">
        <v>45680.705324074072</v>
      </c>
      <c r="C135" s="169">
        <v>216</v>
      </c>
      <c r="D135" s="170">
        <v>18.28</v>
      </c>
      <c r="E135" s="170">
        <v>3948.4800000000005</v>
      </c>
      <c r="F135" s="171" t="s">
        <v>12</v>
      </c>
    </row>
    <row r="136" spans="2:6" ht="12.5">
      <c r="B136" s="49">
        <v>45680.711585648147</v>
      </c>
      <c r="C136" s="169">
        <v>199</v>
      </c>
      <c r="D136" s="170">
        <v>18.28</v>
      </c>
      <c r="E136" s="170">
        <v>3637.7200000000003</v>
      </c>
      <c r="F136" s="171" t="s">
        <v>12</v>
      </c>
    </row>
    <row r="137" spans="2:6" ht="12.5">
      <c r="B137" s="49">
        <v>45680.711585648147</v>
      </c>
      <c r="C137" s="169">
        <v>217</v>
      </c>
      <c r="D137" s="170">
        <v>18.28</v>
      </c>
      <c r="E137" s="170">
        <v>3966.76</v>
      </c>
      <c r="F137" s="171" t="s">
        <v>12</v>
      </c>
    </row>
    <row r="138" spans="2:6" ht="12.5">
      <c r="B138" s="49">
        <v>45680.715300925927</v>
      </c>
      <c r="C138" s="169">
        <v>238</v>
      </c>
      <c r="D138" s="170">
        <v>18.309999999999999</v>
      </c>
      <c r="E138" s="170">
        <v>4357.78</v>
      </c>
      <c r="F138" s="171" t="s">
        <v>12</v>
      </c>
    </row>
    <row r="139" spans="2:6" ht="12.5">
      <c r="B139" s="49">
        <v>45680.722129629627</v>
      </c>
      <c r="C139" s="169">
        <v>201</v>
      </c>
      <c r="D139" s="170">
        <v>18.260000000000002</v>
      </c>
      <c r="E139" s="170">
        <v>3670.26</v>
      </c>
      <c r="F139" s="171" t="s">
        <v>12</v>
      </c>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7" priority="1">
      <formula>$D15&gt;#REF!</formula>
    </cfRule>
  </conditionalFormatting>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7599-316D-4653-9F07-08B67C575A27}">
  <sheetPr codeName="Sheet77"/>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45384</v>
      </c>
      <c r="C15" s="83">
        <f>SUMIF(F20:F5000,F15,C20:C5000)</f>
        <v>20655</v>
      </c>
      <c r="D15" s="84">
        <f>E15/C15</f>
        <v>14.786452190752847</v>
      </c>
      <c r="E15" s="84">
        <f>SUMIF(F20:F5000,F15,E20:E5000)</f>
        <v>305414.17000000004</v>
      </c>
      <c r="F15" s="85" t="s">
        <v>12</v>
      </c>
    </row>
    <row r="16" spans="2:10">
      <c r="B16" s="82">
        <v>45384</v>
      </c>
      <c r="C16" s="83">
        <f>SUMIF(F20:F5001,F16,C20:C5001)</f>
        <v>0</v>
      </c>
      <c r="D16" s="84">
        <v>0</v>
      </c>
      <c r="E16" s="84">
        <f>SUMIF(F20:F5001,F16,E20:E5001)</f>
        <v>0</v>
      </c>
      <c r="F16" s="85" t="s">
        <v>22</v>
      </c>
    </row>
    <row r="17" spans="2:12" ht="12.5">
      <c r="B17" s="82">
        <v>45384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45384.37939814815</v>
      </c>
      <c r="C20" s="100">
        <v>451</v>
      </c>
      <c r="D20" s="115">
        <v>14.9</v>
      </c>
      <c r="E20" s="98">
        <v>6719.9000000000005</v>
      </c>
      <c r="F20" s="101" t="s">
        <v>12</v>
      </c>
      <c r="G20" s="116"/>
      <c r="H20" s="113"/>
      <c r="I20" s="113"/>
      <c r="J20" s="113"/>
      <c r="K20" s="113"/>
    </row>
    <row r="21" spans="2:12" ht="12.5">
      <c r="B21" s="114">
        <v>45384.37939814815</v>
      </c>
      <c r="C21" s="100">
        <v>463</v>
      </c>
      <c r="D21" s="115">
        <v>14.91</v>
      </c>
      <c r="E21" s="98">
        <v>6903.33</v>
      </c>
      <c r="F21" s="94" t="s">
        <v>12</v>
      </c>
    </row>
    <row r="22" spans="2:12" ht="12.5">
      <c r="B22" s="114">
        <v>45384.382013888891</v>
      </c>
      <c r="C22" s="100">
        <v>462</v>
      </c>
      <c r="D22" s="115">
        <v>14.94</v>
      </c>
      <c r="E22" s="98">
        <v>6902.28</v>
      </c>
      <c r="F22" s="94" t="s">
        <v>12</v>
      </c>
    </row>
    <row r="23" spans="2:12" ht="12.5">
      <c r="B23" s="114">
        <v>45384.388854166667</v>
      </c>
      <c r="C23" s="100">
        <v>493</v>
      </c>
      <c r="D23" s="115">
        <v>14.89</v>
      </c>
      <c r="E23" s="98">
        <v>7340.77</v>
      </c>
      <c r="F23" s="101" t="s">
        <v>12</v>
      </c>
    </row>
    <row r="24" spans="2:12" ht="12.5">
      <c r="B24" s="114">
        <v>45384.393368055556</v>
      </c>
      <c r="C24" s="100">
        <v>482</v>
      </c>
      <c r="D24" s="115">
        <v>14.85</v>
      </c>
      <c r="E24" s="98">
        <v>7157.7</v>
      </c>
      <c r="F24" s="101" t="s">
        <v>12</v>
      </c>
    </row>
    <row r="25" spans="2:12" ht="12.5">
      <c r="B25" s="114">
        <v>45384.404305555552</v>
      </c>
      <c r="C25" s="100">
        <v>501</v>
      </c>
      <c r="D25" s="115">
        <v>14.81</v>
      </c>
      <c r="E25" s="98">
        <v>7419.81</v>
      </c>
      <c r="F25" s="101" t="s">
        <v>12</v>
      </c>
    </row>
    <row r="26" spans="2:12" ht="12.5">
      <c r="B26" s="114">
        <v>45384.407743055555</v>
      </c>
      <c r="C26" s="100">
        <v>470</v>
      </c>
      <c r="D26" s="115">
        <v>14.8</v>
      </c>
      <c r="E26" s="98">
        <v>6956</v>
      </c>
      <c r="F26" s="101" t="s">
        <v>12</v>
      </c>
    </row>
    <row r="27" spans="2:12" ht="12.5">
      <c r="B27" s="114">
        <v>45384.417256944442</v>
      </c>
      <c r="C27" s="100">
        <v>750</v>
      </c>
      <c r="D27" s="115">
        <v>14.83</v>
      </c>
      <c r="E27" s="98">
        <v>11122.5</v>
      </c>
      <c r="F27" s="101" t="s">
        <v>12</v>
      </c>
    </row>
    <row r="28" spans="2:12" ht="12.5">
      <c r="B28" s="114">
        <v>45384.417256944442</v>
      </c>
      <c r="C28" s="100">
        <v>250</v>
      </c>
      <c r="D28" s="115">
        <v>14.83</v>
      </c>
      <c r="E28" s="98">
        <v>3707.5</v>
      </c>
      <c r="F28" s="101" t="s">
        <v>12</v>
      </c>
    </row>
    <row r="29" spans="2:12" ht="12.5">
      <c r="B29" s="114">
        <v>45384.420162037037</v>
      </c>
      <c r="C29" s="100">
        <v>459</v>
      </c>
      <c r="D29" s="115">
        <v>14.84</v>
      </c>
      <c r="E29" s="98">
        <v>6811.5599999999995</v>
      </c>
      <c r="F29" s="101" t="s">
        <v>12</v>
      </c>
    </row>
    <row r="30" spans="2:12" ht="12.5">
      <c r="B30" s="114">
        <v>45384.431689814817</v>
      </c>
      <c r="C30" s="100">
        <v>180</v>
      </c>
      <c r="D30" s="115">
        <v>14.81</v>
      </c>
      <c r="E30" s="98">
        <v>2665.8</v>
      </c>
      <c r="F30" s="101" t="s">
        <v>12</v>
      </c>
    </row>
    <row r="31" spans="2:12" ht="12.5">
      <c r="B31" s="114">
        <v>45384.431689814817</v>
      </c>
      <c r="C31" s="100">
        <v>294</v>
      </c>
      <c r="D31" s="115">
        <v>14.81</v>
      </c>
      <c r="E31" s="98">
        <v>4354.1400000000003</v>
      </c>
      <c r="F31" s="101" t="s">
        <v>12</v>
      </c>
    </row>
    <row r="32" spans="2:12" ht="12.5">
      <c r="B32" s="114">
        <v>45384.431689814817</v>
      </c>
      <c r="C32" s="100">
        <v>462</v>
      </c>
      <c r="D32" s="115">
        <v>14.81</v>
      </c>
      <c r="E32" s="98">
        <v>6842.22</v>
      </c>
      <c r="F32" s="101" t="s">
        <v>12</v>
      </c>
    </row>
    <row r="33" spans="2:6" ht="12.5">
      <c r="B33" s="114">
        <v>45384.439004629632</v>
      </c>
      <c r="C33" s="100">
        <v>469</v>
      </c>
      <c r="D33" s="115">
        <v>14.73</v>
      </c>
      <c r="E33" s="98">
        <v>6908.37</v>
      </c>
      <c r="F33" s="101" t="s">
        <v>12</v>
      </c>
    </row>
    <row r="34" spans="2:6" ht="12.5">
      <c r="B34" s="114">
        <v>45384.454189814816</v>
      </c>
      <c r="C34" s="100">
        <v>504</v>
      </c>
      <c r="D34" s="115">
        <v>14.78</v>
      </c>
      <c r="E34" s="98">
        <v>7449.12</v>
      </c>
      <c r="F34" s="101" t="s">
        <v>12</v>
      </c>
    </row>
    <row r="35" spans="2:6" ht="12.5">
      <c r="B35" s="114">
        <v>45384.459432870368</v>
      </c>
      <c r="C35" s="100">
        <v>523</v>
      </c>
      <c r="D35" s="115">
        <v>14.79</v>
      </c>
      <c r="E35" s="98">
        <v>7735.1699999999992</v>
      </c>
      <c r="F35" s="101" t="s">
        <v>12</v>
      </c>
    </row>
    <row r="36" spans="2:6" ht="12.5">
      <c r="B36" s="114">
        <v>45384.470231481479</v>
      </c>
      <c r="C36" s="100">
        <v>519</v>
      </c>
      <c r="D36" s="115">
        <v>14.78</v>
      </c>
      <c r="E36" s="98">
        <v>7670.82</v>
      </c>
      <c r="F36" s="101" t="s">
        <v>12</v>
      </c>
    </row>
    <row r="37" spans="2:6" ht="12.5">
      <c r="B37" s="114">
        <v>45384.478819444441</v>
      </c>
      <c r="C37" s="100">
        <v>490</v>
      </c>
      <c r="D37" s="115">
        <v>14.75</v>
      </c>
      <c r="E37" s="98">
        <v>7227.5</v>
      </c>
      <c r="F37" s="101" t="s">
        <v>12</v>
      </c>
    </row>
    <row r="38" spans="2:6" ht="12.5">
      <c r="B38" s="114">
        <v>45384.487337962964</v>
      </c>
      <c r="C38" s="100">
        <v>85</v>
      </c>
      <c r="D38" s="115">
        <v>14.7</v>
      </c>
      <c r="E38" s="98">
        <v>1249.5</v>
      </c>
      <c r="F38" s="101" t="s">
        <v>12</v>
      </c>
    </row>
    <row r="39" spans="2:6" ht="12.5">
      <c r="B39" s="114">
        <v>45384.487337962964</v>
      </c>
      <c r="C39" s="100">
        <v>379</v>
      </c>
      <c r="D39" s="115">
        <v>14.7</v>
      </c>
      <c r="E39" s="98">
        <v>5571.3</v>
      </c>
      <c r="F39" s="101" t="s">
        <v>12</v>
      </c>
    </row>
    <row r="40" spans="2:6" ht="12.5">
      <c r="B40" s="114">
        <v>45384.514016203706</v>
      </c>
      <c r="C40" s="100">
        <v>993</v>
      </c>
      <c r="D40" s="115">
        <v>14.76</v>
      </c>
      <c r="E40" s="98">
        <v>14656.68</v>
      </c>
      <c r="F40" s="101" t="s">
        <v>12</v>
      </c>
    </row>
    <row r="41" spans="2:6" ht="12.5">
      <c r="B41" s="114">
        <v>45384.543113425927</v>
      </c>
      <c r="C41" s="100">
        <v>525</v>
      </c>
      <c r="D41" s="115">
        <v>14.71</v>
      </c>
      <c r="E41" s="98">
        <v>7722.75</v>
      </c>
      <c r="F41" s="101" t="s">
        <v>12</v>
      </c>
    </row>
    <row r="42" spans="2:6" ht="12.5">
      <c r="B42" s="114">
        <v>45384.543124999997</v>
      </c>
      <c r="C42" s="100">
        <v>527</v>
      </c>
      <c r="D42" s="115">
        <v>14.7</v>
      </c>
      <c r="E42" s="98">
        <v>7746.9</v>
      </c>
      <c r="F42" s="101" t="s">
        <v>12</v>
      </c>
    </row>
    <row r="43" spans="2:6" ht="12.5">
      <c r="B43" s="114">
        <v>45384.565162037034</v>
      </c>
      <c r="C43" s="100">
        <v>31</v>
      </c>
      <c r="D43" s="115">
        <v>14.71</v>
      </c>
      <c r="E43" s="98">
        <v>456.01000000000005</v>
      </c>
      <c r="F43" s="101" t="s">
        <v>12</v>
      </c>
    </row>
    <row r="44" spans="2:6" ht="12.5">
      <c r="B44" s="114">
        <v>45384.565162037034</v>
      </c>
      <c r="C44" s="100">
        <v>883</v>
      </c>
      <c r="D44" s="115">
        <v>14.71</v>
      </c>
      <c r="E44" s="98">
        <v>12988.93</v>
      </c>
      <c r="F44" s="101" t="s">
        <v>12</v>
      </c>
    </row>
    <row r="45" spans="2:6" ht="12.5">
      <c r="B45" s="114">
        <v>45384.57371527778</v>
      </c>
      <c r="C45" s="100">
        <v>364</v>
      </c>
      <c r="D45" s="115">
        <v>14.71</v>
      </c>
      <c r="E45" s="98">
        <v>5354.4400000000005</v>
      </c>
      <c r="F45" s="101" t="s">
        <v>12</v>
      </c>
    </row>
    <row r="46" spans="2:6" ht="12.5">
      <c r="B46" s="114">
        <v>45384.57371527778</v>
      </c>
      <c r="C46" s="100">
        <v>96</v>
      </c>
      <c r="D46" s="115">
        <v>14.71</v>
      </c>
      <c r="E46" s="98">
        <v>1412.16</v>
      </c>
      <c r="F46" s="101" t="s">
        <v>12</v>
      </c>
    </row>
    <row r="47" spans="2:6" ht="12.5">
      <c r="B47" s="114">
        <v>45384.57371527778</v>
      </c>
      <c r="C47" s="100">
        <v>27</v>
      </c>
      <c r="D47" s="115">
        <v>14.71</v>
      </c>
      <c r="E47" s="98">
        <v>397.17</v>
      </c>
      <c r="F47" s="101" t="s">
        <v>12</v>
      </c>
    </row>
    <row r="48" spans="2:6" ht="12.5">
      <c r="B48" s="114">
        <v>45384.57371527778</v>
      </c>
      <c r="C48" s="100">
        <v>28</v>
      </c>
      <c r="D48" s="115">
        <v>14.71</v>
      </c>
      <c r="E48" s="98">
        <v>411.88</v>
      </c>
      <c r="F48" s="101" t="s">
        <v>12</v>
      </c>
    </row>
    <row r="49" spans="2:6" ht="12.5">
      <c r="B49" s="114">
        <v>45384.592060185183</v>
      </c>
      <c r="C49" s="100">
        <v>517</v>
      </c>
      <c r="D49" s="115">
        <v>14.69</v>
      </c>
      <c r="E49" s="98">
        <v>7594.73</v>
      </c>
      <c r="F49" s="101" t="s">
        <v>12</v>
      </c>
    </row>
    <row r="50" spans="2:6" ht="12.5">
      <c r="B50" s="114">
        <v>45384.609513888892</v>
      </c>
      <c r="C50" s="100">
        <v>945</v>
      </c>
      <c r="D50" s="115">
        <v>14.67</v>
      </c>
      <c r="E50" s="98">
        <v>13863.15</v>
      </c>
      <c r="F50" s="101" t="s">
        <v>12</v>
      </c>
    </row>
    <row r="51" spans="2:6" ht="12.5">
      <c r="B51" s="114">
        <v>45384.619363425925</v>
      </c>
      <c r="C51" s="100">
        <v>454</v>
      </c>
      <c r="D51" s="115">
        <v>14.69</v>
      </c>
      <c r="E51" s="98">
        <v>6669.26</v>
      </c>
      <c r="F51" s="101" t="s">
        <v>12</v>
      </c>
    </row>
    <row r="52" spans="2:6" ht="12.5">
      <c r="B52" s="114">
        <v>45384.626504629632</v>
      </c>
      <c r="C52" s="100">
        <v>112</v>
      </c>
      <c r="D52" s="115">
        <v>14.74</v>
      </c>
      <c r="E52" s="98">
        <v>1650.88</v>
      </c>
      <c r="F52" s="101" t="s">
        <v>12</v>
      </c>
    </row>
    <row r="53" spans="2:6" ht="12.5">
      <c r="B53" s="114">
        <v>45384.626504629632</v>
      </c>
      <c r="C53" s="100">
        <v>364</v>
      </c>
      <c r="D53" s="115">
        <v>14.74</v>
      </c>
      <c r="E53" s="98">
        <v>5365.36</v>
      </c>
      <c r="F53" s="101" t="s">
        <v>12</v>
      </c>
    </row>
    <row r="54" spans="2:6" ht="12.5">
      <c r="B54" s="114">
        <v>45384.634641203702</v>
      </c>
      <c r="C54" s="100">
        <v>449</v>
      </c>
      <c r="D54" s="115">
        <v>14.76</v>
      </c>
      <c r="E54" s="98">
        <v>6627.24</v>
      </c>
      <c r="F54" s="101" t="s">
        <v>12</v>
      </c>
    </row>
    <row r="55" spans="2:6" ht="12.5">
      <c r="B55" s="114">
        <v>45384.647361111114</v>
      </c>
      <c r="C55" s="100">
        <v>525</v>
      </c>
      <c r="D55" s="115">
        <v>14.76</v>
      </c>
      <c r="E55" s="98">
        <v>7749</v>
      </c>
      <c r="F55" s="101" t="s">
        <v>12</v>
      </c>
    </row>
    <row r="56" spans="2:6" ht="12.5">
      <c r="B56" s="114">
        <v>45384.649884259263</v>
      </c>
      <c r="C56" s="100">
        <v>463</v>
      </c>
      <c r="D56" s="115">
        <v>14.73</v>
      </c>
      <c r="E56" s="98">
        <v>6819.99</v>
      </c>
      <c r="F56" s="101" t="s">
        <v>12</v>
      </c>
    </row>
    <row r="57" spans="2:6" ht="12.5">
      <c r="B57" s="114">
        <v>45384.655335648145</v>
      </c>
      <c r="C57" s="100">
        <v>449</v>
      </c>
      <c r="D57" s="115">
        <v>14.77</v>
      </c>
      <c r="E57" s="98">
        <v>6631.73</v>
      </c>
      <c r="F57" s="101" t="s">
        <v>12</v>
      </c>
    </row>
    <row r="58" spans="2:6" ht="12.5">
      <c r="B58" s="114">
        <v>45384.672106481485</v>
      </c>
      <c r="C58" s="100">
        <v>960</v>
      </c>
      <c r="D58" s="115">
        <v>14.84</v>
      </c>
      <c r="E58" s="98">
        <v>14246.4</v>
      </c>
      <c r="F58" s="101" t="s">
        <v>12</v>
      </c>
    </row>
    <row r="59" spans="2:6" ht="12.5">
      <c r="B59" s="114">
        <v>45384.676458333335</v>
      </c>
      <c r="C59" s="100">
        <v>518</v>
      </c>
      <c r="D59" s="115">
        <v>14.82</v>
      </c>
      <c r="E59" s="98">
        <v>7676.76</v>
      </c>
      <c r="F59" s="101" t="s">
        <v>12</v>
      </c>
    </row>
    <row r="60" spans="2:6" ht="12.5">
      <c r="B60" s="114">
        <v>45384.68240740741</v>
      </c>
      <c r="C60" s="100">
        <v>527</v>
      </c>
      <c r="D60" s="115">
        <v>14.82</v>
      </c>
      <c r="E60" s="98">
        <v>7810.14</v>
      </c>
      <c r="F60" s="101" t="s">
        <v>12</v>
      </c>
    </row>
    <row r="61" spans="2:6" ht="12.5">
      <c r="B61" s="114">
        <v>45384.691932870373</v>
      </c>
      <c r="C61" s="100">
        <v>541</v>
      </c>
      <c r="D61" s="115">
        <v>14.83</v>
      </c>
      <c r="E61" s="98">
        <v>8023.03</v>
      </c>
      <c r="F61" s="101" t="s">
        <v>12</v>
      </c>
    </row>
    <row r="62" spans="2:6" ht="12.5">
      <c r="B62" s="114">
        <v>45384.700104166666</v>
      </c>
      <c r="C62" s="100">
        <v>493</v>
      </c>
      <c r="D62" s="115">
        <v>14.85</v>
      </c>
      <c r="E62" s="98">
        <v>7321.05</v>
      </c>
      <c r="F62" s="101" t="s">
        <v>12</v>
      </c>
    </row>
    <row r="63" spans="2:6" ht="12.5">
      <c r="B63" s="114">
        <v>45384.706493055557</v>
      </c>
      <c r="C63" s="100">
        <v>454</v>
      </c>
      <c r="D63" s="115">
        <v>14.84</v>
      </c>
      <c r="E63" s="98">
        <v>6737.36</v>
      </c>
      <c r="F63" s="101" t="s">
        <v>12</v>
      </c>
    </row>
    <row r="64" spans="2:6" ht="12.5">
      <c r="B64" s="114">
        <v>45384.723773148151</v>
      </c>
      <c r="C64" s="100">
        <v>349</v>
      </c>
      <c r="D64" s="115">
        <v>14.87</v>
      </c>
      <c r="E64" s="98">
        <v>5189.63</v>
      </c>
      <c r="F64" s="101" t="s">
        <v>12</v>
      </c>
    </row>
    <row r="65" spans="2:6" ht="12.5">
      <c r="B65" s="114">
        <v>45384.723773148151</v>
      </c>
      <c r="C65" s="100">
        <v>372</v>
      </c>
      <c r="D65" s="115">
        <v>14.87</v>
      </c>
      <c r="E65" s="98">
        <v>5531.6399999999994</v>
      </c>
      <c r="F65" s="101" t="s">
        <v>12</v>
      </c>
    </row>
    <row r="66" spans="2:6" ht="12.5">
      <c r="B66" s="114">
        <v>45384.723773148151</v>
      </c>
      <c r="C66" s="100">
        <v>2</v>
      </c>
      <c r="D66" s="115">
        <v>14.87</v>
      </c>
      <c r="E66" s="98">
        <v>29.74</v>
      </c>
      <c r="F66" s="101" t="s">
        <v>12</v>
      </c>
    </row>
    <row r="67" spans="2:6" ht="12.5">
      <c r="B67" s="114">
        <v>45384.723773148151</v>
      </c>
      <c r="C67" s="100">
        <v>1</v>
      </c>
      <c r="D67" s="115">
        <v>14.87</v>
      </c>
      <c r="E67" s="98">
        <v>14.87</v>
      </c>
      <c r="F67" s="101" t="s">
        <v>12</v>
      </c>
    </row>
    <row r="68" spans="2:6" ht="12.5">
      <c r="B68" s="114"/>
      <c r="D68" s="115"/>
    </row>
    <row r="69" spans="2:6" ht="12.5">
      <c r="B69" s="114"/>
      <c r="D69" s="115"/>
    </row>
    <row r="70" spans="2:6" ht="12.5">
      <c r="B70" s="114"/>
      <c r="D70" s="115"/>
    </row>
    <row r="71" spans="2:6" ht="12.5">
      <c r="B71" s="114"/>
      <c r="D71" s="115"/>
    </row>
    <row r="72" spans="2:6" ht="12.5">
      <c r="B72" s="114"/>
      <c r="D72" s="115"/>
    </row>
    <row r="73" spans="2:6" ht="12.5">
      <c r="B73" s="114"/>
      <c r="D73" s="115"/>
    </row>
    <row r="74" spans="2:6" ht="12.5">
      <c r="B74" s="114"/>
      <c r="D74" s="115"/>
    </row>
    <row r="75" spans="2:6" ht="12.5">
      <c r="B75" s="114"/>
      <c r="D75" s="115"/>
    </row>
    <row r="76" spans="2:6" ht="12.5">
      <c r="B76" s="114"/>
      <c r="D76" s="115"/>
    </row>
    <row r="77" spans="2:6" ht="12.5">
      <c r="B77" s="114"/>
      <c r="D77" s="115"/>
    </row>
    <row r="78" spans="2:6" ht="12.5">
      <c r="B78" s="114"/>
      <c r="D78" s="115"/>
    </row>
    <row r="79" spans="2:6" ht="12.5">
      <c r="B79" s="114"/>
      <c r="D79" s="115"/>
    </row>
    <row r="80" spans="2:6"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CEA50-2A2C-4C38-860C-A110592A3093}">
  <sheetPr codeName="Sheet78"/>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82">
        <v>45379</v>
      </c>
      <c r="C15" s="83">
        <f>SUMIF(F20:F5000,F15,C20:C5000)</f>
        <v>19872</v>
      </c>
      <c r="D15" s="84">
        <f>E15/C15</f>
        <v>14.717253421900159</v>
      </c>
      <c r="E15" s="84">
        <f>SUMIF(F20:F5000,F15,E20:E5000)</f>
        <v>292461.25999999995</v>
      </c>
      <c r="F15" s="85" t="s">
        <v>12</v>
      </c>
    </row>
    <row r="16" spans="2:10">
      <c r="B16" s="82">
        <v>45379</v>
      </c>
      <c r="C16" s="83">
        <f>SUMIF(F20:F5001,F16,C20:C5001)</f>
        <v>0</v>
      </c>
      <c r="D16" s="84">
        <v>0</v>
      </c>
      <c r="E16" s="84">
        <f>SUMIF(F20:F5001,F16,E20:E5001)</f>
        <v>0</v>
      </c>
      <c r="F16" s="85" t="s">
        <v>22</v>
      </c>
    </row>
    <row r="17" spans="2:12" ht="12.5">
      <c r="B17" s="82">
        <v>45379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45379.379432870373</v>
      </c>
      <c r="C20" s="100">
        <v>590</v>
      </c>
      <c r="D20" s="115">
        <v>14.64</v>
      </c>
      <c r="E20" s="98">
        <v>8637.6</v>
      </c>
      <c r="F20" s="101" t="s">
        <v>12</v>
      </c>
      <c r="G20" s="116"/>
      <c r="H20" s="113"/>
      <c r="I20" s="113"/>
      <c r="J20" s="113"/>
      <c r="K20" s="113"/>
    </row>
    <row r="21" spans="2:12" ht="12.5">
      <c r="B21" s="114">
        <v>45379.382025462961</v>
      </c>
      <c r="C21" s="100">
        <v>503</v>
      </c>
      <c r="D21" s="115">
        <v>14.64</v>
      </c>
      <c r="E21" s="98">
        <v>7363.92</v>
      </c>
      <c r="F21" s="94" t="s">
        <v>12</v>
      </c>
    </row>
    <row r="22" spans="2:12" ht="12.5">
      <c r="B22" s="114">
        <v>45379.391956018517</v>
      </c>
      <c r="C22" s="100">
        <v>458</v>
      </c>
      <c r="D22" s="115">
        <v>14.57</v>
      </c>
      <c r="E22" s="98">
        <v>6673.06</v>
      </c>
      <c r="F22" s="94" t="s">
        <v>12</v>
      </c>
    </row>
    <row r="23" spans="2:12" ht="12.5">
      <c r="B23" s="114">
        <v>45379.395173611112</v>
      </c>
      <c r="C23" s="100">
        <v>526</v>
      </c>
      <c r="D23" s="115">
        <v>14.59</v>
      </c>
      <c r="E23" s="98">
        <v>7674.34</v>
      </c>
      <c r="F23" s="101" t="s">
        <v>12</v>
      </c>
    </row>
    <row r="24" spans="2:12" ht="12.5">
      <c r="B24" s="114">
        <v>45379.412395833337</v>
      </c>
      <c r="C24" s="100">
        <v>123</v>
      </c>
      <c r="D24" s="115">
        <v>14.62</v>
      </c>
      <c r="E24" s="98">
        <v>1798.26</v>
      </c>
      <c r="F24" s="101" t="s">
        <v>12</v>
      </c>
    </row>
    <row r="25" spans="2:12" ht="12.5">
      <c r="B25" s="114">
        <v>45379.412395833337</v>
      </c>
      <c r="C25" s="100">
        <v>572</v>
      </c>
      <c r="D25" s="115">
        <v>14.62</v>
      </c>
      <c r="E25" s="98">
        <v>8362.64</v>
      </c>
      <c r="F25" s="101" t="s">
        <v>12</v>
      </c>
    </row>
    <row r="26" spans="2:12" ht="12.5">
      <c r="B26" s="114">
        <v>45379.412395833337</v>
      </c>
      <c r="C26" s="100">
        <v>98</v>
      </c>
      <c r="D26" s="115">
        <v>14.62</v>
      </c>
      <c r="E26" s="98">
        <v>1432.76</v>
      </c>
      <c r="F26" s="101" t="s">
        <v>12</v>
      </c>
    </row>
    <row r="27" spans="2:12" ht="12.5">
      <c r="B27" s="114">
        <v>45379.412395833337</v>
      </c>
      <c r="C27" s="100">
        <v>572</v>
      </c>
      <c r="D27" s="115">
        <v>14.62</v>
      </c>
      <c r="E27" s="98">
        <v>8362.64</v>
      </c>
      <c r="F27" s="101" t="s">
        <v>12</v>
      </c>
    </row>
    <row r="28" spans="2:12" ht="12.5">
      <c r="B28" s="114">
        <v>45379.421064814815</v>
      </c>
      <c r="C28" s="100">
        <v>286</v>
      </c>
      <c r="D28" s="115">
        <v>14.68</v>
      </c>
      <c r="E28" s="98">
        <v>4198.4799999999996</v>
      </c>
      <c r="F28" s="101" t="s">
        <v>12</v>
      </c>
    </row>
    <row r="29" spans="2:12" ht="12.5">
      <c r="B29" s="114">
        <v>45379.421064814815</v>
      </c>
      <c r="C29" s="100">
        <v>188</v>
      </c>
      <c r="D29" s="115">
        <v>14.68</v>
      </c>
      <c r="E29" s="98">
        <v>2759.84</v>
      </c>
      <c r="F29" s="101" t="s">
        <v>12</v>
      </c>
    </row>
    <row r="30" spans="2:12" ht="12.5">
      <c r="B30" s="114">
        <v>45379.426736111112</v>
      </c>
      <c r="C30" s="100">
        <v>466</v>
      </c>
      <c r="D30" s="115">
        <v>14.66</v>
      </c>
      <c r="E30" s="98">
        <v>6831.56</v>
      </c>
      <c r="F30" s="101" t="s">
        <v>12</v>
      </c>
    </row>
    <row r="31" spans="2:12" ht="12.5">
      <c r="B31" s="114">
        <v>45379.437141203707</v>
      </c>
      <c r="C31" s="100">
        <v>520</v>
      </c>
      <c r="D31" s="115">
        <v>14.68</v>
      </c>
      <c r="E31" s="98">
        <v>7633.5999999999995</v>
      </c>
      <c r="F31" s="101" t="s">
        <v>12</v>
      </c>
    </row>
    <row r="32" spans="2:12" ht="12.5">
      <c r="B32" s="114">
        <v>45379.450300925928</v>
      </c>
      <c r="C32" s="100">
        <v>264</v>
      </c>
      <c r="D32" s="115">
        <v>14.68</v>
      </c>
      <c r="E32" s="98">
        <v>3875.52</v>
      </c>
      <c r="F32" s="101" t="s">
        <v>12</v>
      </c>
    </row>
    <row r="33" spans="2:6" ht="12.5">
      <c r="B33" s="114">
        <v>45379.450300925928</v>
      </c>
      <c r="C33" s="100">
        <v>222</v>
      </c>
      <c r="D33" s="115">
        <v>14.68</v>
      </c>
      <c r="E33" s="98">
        <v>3258.96</v>
      </c>
      <c r="F33" s="101" t="s">
        <v>12</v>
      </c>
    </row>
    <row r="34" spans="2:6" ht="12.5">
      <c r="B34" s="114">
        <v>45379.450300925928</v>
      </c>
      <c r="C34" s="100">
        <v>479</v>
      </c>
      <c r="D34" s="115">
        <v>14.69</v>
      </c>
      <c r="E34" s="98">
        <v>7036.5099999999993</v>
      </c>
      <c r="F34" s="101" t="s">
        <v>12</v>
      </c>
    </row>
    <row r="35" spans="2:6" ht="12.5">
      <c r="B35" s="114">
        <v>45379.466574074075</v>
      </c>
      <c r="C35" s="100">
        <v>457</v>
      </c>
      <c r="D35" s="115">
        <v>14.66</v>
      </c>
      <c r="E35" s="98">
        <v>6699.62</v>
      </c>
      <c r="F35" s="101" t="s">
        <v>12</v>
      </c>
    </row>
    <row r="36" spans="2:6" ht="12.5">
      <c r="B36" s="114">
        <v>45379.489004629628</v>
      </c>
      <c r="C36" s="100">
        <v>969</v>
      </c>
      <c r="D36" s="115">
        <v>14.68</v>
      </c>
      <c r="E36" s="98">
        <v>14224.92</v>
      </c>
      <c r="F36" s="101" t="s">
        <v>12</v>
      </c>
    </row>
    <row r="37" spans="2:6" ht="12.5">
      <c r="B37" s="114">
        <v>45379.489004629628</v>
      </c>
      <c r="C37" s="100">
        <v>532</v>
      </c>
      <c r="D37" s="115">
        <v>14.68</v>
      </c>
      <c r="E37" s="98">
        <v>7809.76</v>
      </c>
      <c r="F37" s="101" t="s">
        <v>12</v>
      </c>
    </row>
    <row r="38" spans="2:6" ht="12.5">
      <c r="B38" s="114">
        <v>45379.49732638889</v>
      </c>
      <c r="C38" s="100">
        <v>517</v>
      </c>
      <c r="D38" s="115">
        <v>14.7</v>
      </c>
      <c r="E38" s="98">
        <v>7599.9</v>
      </c>
      <c r="F38" s="101" t="s">
        <v>12</v>
      </c>
    </row>
    <row r="39" spans="2:6" ht="12.5">
      <c r="B39" s="114">
        <v>45379.512881944444</v>
      </c>
      <c r="C39" s="100">
        <v>249</v>
      </c>
      <c r="D39" s="115">
        <v>14.72</v>
      </c>
      <c r="E39" s="98">
        <v>3665.28</v>
      </c>
      <c r="F39" s="101" t="s">
        <v>12</v>
      </c>
    </row>
    <row r="40" spans="2:6" ht="12.5">
      <c r="B40" s="114">
        <v>45379.512881944444</v>
      </c>
      <c r="C40" s="100">
        <v>215</v>
      </c>
      <c r="D40" s="115">
        <v>14.72</v>
      </c>
      <c r="E40" s="98">
        <v>3164.8</v>
      </c>
      <c r="F40" s="101" t="s">
        <v>12</v>
      </c>
    </row>
    <row r="41" spans="2:6" ht="12.5">
      <c r="B41" s="114">
        <v>45379.524409722224</v>
      </c>
      <c r="C41" s="100">
        <v>463</v>
      </c>
      <c r="D41" s="115">
        <v>14.7</v>
      </c>
      <c r="E41" s="98">
        <v>6806.0999999999995</v>
      </c>
      <c r="F41" s="101" t="s">
        <v>12</v>
      </c>
    </row>
    <row r="42" spans="2:6" ht="12.5">
      <c r="B42" s="114">
        <v>45379.550416666665</v>
      </c>
      <c r="C42" s="100">
        <v>1351</v>
      </c>
      <c r="D42" s="115">
        <v>14.72</v>
      </c>
      <c r="E42" s="98">
        <v>19886.72</v>
      </c>
      <c r="F42" s="101" t="s">
        <v>12</v>
      </c>
    </row>
    <row r="43" spans="2:6" ht="12.5">
      <c r="B43" s="114">
        <v>45379.550416666665</v>
      </c>
      <c r="C43" s="100">
        <v>98</v>
      </c>
      <c r="D43" s="115">
        <v>14.72</v>
      </c>
      <c r="E43" s="98">
        <v>1442.5600000000002</v>
      </c>
      <c r="F43" s="101" t="s">
        <v>12</v>
      </c>
    </row>
    <row r="44" spans="2:6" ht="12.5">
      <c r="B44" s="114">
        <v>45379.562141203707</v>
      </c>
      <c r="C44" s="100">
        <v>499</v>
      </c>
      <c r="D44" s="115">
        <v>14.72</v>
      </c>
      <c r="E44" s="98">
        <v>7345.2800000000007</v>
      </c>
      <c r="F44" s="101" t="s">
        <v>12</v>
      </c>
    </row>
    <row r="45" spans="2:6" ht="12.5">
      <c r="B45" s="114">
        <v>45379.570115740738</v>
      </c>
      <c r="C45" s="100">
        <v>500</v>
      </c>
      <c r="D45" s="115">
        <v>14.71</v>
      </c>
      <c r="E45" s="98">
        <v>7355</v>
      </c>
      <c r="F45" s="101" t="s">
        <v>12</v>
      </c>
    </row>
    <row r="46" spans="2:6" ht="12.5">
      <c r="B46" s="114">
        <v>45379.60119212963</v>
      </c>
      <c r="C46" s="100">
        <v>442</v>
      </c>
      <c r="D46" s="115">
        <v>14.7</v>
      </c>
      <c r="E46" s="98">
        <v>6497.4</v>
      </c>
      <c r="F46" s="101" t="s">
        <v>12</v>
      </c>
    </row>
    <row r="47" spans="2:6" ht="12.5">
      <c r="B47" s="114">
        <v>45379.60119212963</v>
      </c>
      <c r="C47" s="100">
        <v>34</v>
      </c>
      <c r="D47" s="115">
        <v>14.7</v>
      </c>
      <c r="E47" s="98">
        <v>499.79999999999995</v>
      </c>
      <c r="F47" s="101" t="s">
        <v>12</v>
      </c>
    </row>
    <row r="48" spans="2:6" ht="12.5">
      <c r="B48" s="114">
        <v>45379.609895833331</v>
      </c>
      <c r="C48" s="100">
        <v>403</v>
      </c>
      <c r="D48" s="115">
        <v>14.73</v>
      </c>
      <c r="E48" s="98">
        <v>5936.1900000000005</v>
      </c>
      <c r="F48" s="101" t="s">
        <v>12</v>
      </c>
    </row>
    <row r="49" spans="2:6" ht="12.5">
      <c r="B49" s="114">
        <v>45379.617025462961</v>
      </c>
      <c r="C49" s="100">
        <v>519</v>
      </c>
      <c r="D49" s="115">
        <v>14.74</v>
      </c>
      <c r="E49" s="98">
        <v>7650.06</v>
      </c>
      <c r="F49" s="101" t="s">
        <v>12</v>
      </c>
    </row>
    <row r="50" spans="2:6" ht="12.5">
      <c r="B50" s="114">
        <v>45379.6171875</v>
      </c>
      <c r="C50" s="100">
        <v>36</v>
      </c>
      <c r="D50" s="115">
        <v>14.73</v>
      </c>
      <c r="E50" s="98">
        <v>530.28</v>
      </c>
      <c r="F50" s="101" t="s">
        <v>12</v>
      </c>
    </row>
    <row r="51" spans="2:6" ht="12.5">
      <c r="B51" s="114">
        <v>45379.6171875</v>
      </c>
      <c r="C51" s="100">
        <v>232</v>
      </c>
      <c r="D51" s="115">
        <v>14.73</v>
      </c>
      <c r="E51" s="98">
        <v>3417.36</v>
      </c>
      <c r="F51" s="101" t="s">
        <v>12</v>
      </c>
    </row>
    <row r="52" spans="2:6" ht="12.5">
      <c r="B52" s="114">
        <v>45379.6171875</v>
      </c>
      <c r="C52" s="100">
        <v>407</v>
      </c>
      <c r="D52" s="115">
        <v>14.73</v>
      </c>
      <c r="E52" s="98">
        <v>5995.1100000000006</v>
      </c>
      <c r="F52" s="101" t="s">
        <v>12</v>
      </c>
    </row>
    <row r="53" spans="2:6" ht="12.5">
      <c r="B53" s="114">
        <v>45379.6171875</v>
      </c>
      <c r="C53" s="100">
        <v>639</v>
      </c>
      <c r="D53" s="115">
        <v>14.73</v>
      </c>
      <c r="E53" s="98">
        <v>9412.4700000000012</v>
      </c>
      <c r="F53" s="101" t="s">
        <v>12</v>
      </c>
    </row>
    <row r="54" spans="2:6" ht="12.5">
      <c r="B54" s="114">
        <v>45379.632199074076</v>
      </c>
      <c r="C54" s="100">
        <v>457</v>
      </c>
      <c r="D54" s="115">
        <v>14.77</v>
      </c>
      <c r="E54" s="98">
        <v>6749.8899999999994</v>
      </c>
      <c r="F54" s="101" t="s">
        <v>12</v>
      </c>
    </row>
    <row r="55" spans="2:6" ht="12.5">
      <c r="B55" s="114">
        <v>45379.638368055559</v>
      </c>
      <c r="C55" s="100">
        <v>484</v>
      </c>
      <c r="D55" s="115">
        <v>14.77</v>
      </c>
      <c r="E55" s="98">
        <v>7148.6799999999994</v>
      </c>
      <c r="F55" s="101" t="s">
        <v>12</v>
      </c>
    </row>
    <row r="56" spans="2:6" ht="12.5">
      <c r="B56" s="114">
        <v>45379.646666666667</v>
      </c>
      <c r="C56" s="100">
        <v>462</v>
      </c>
      <c r="D56" s="115">
        <v>14.76</v>
      </c>
      <c r="E56" s="98">
        <v>6819.12</v>
      </c>
      <c r="F56" s="101" t="s">
        <v>12</v>
      </c>
    </row>
    <row r="57" spans="2:6" ht="12.5">
      <c r="B57" s="114">
        <v>45379.658900462964</v>
      </c>
      <c r="C57" s="100">
        <v>509</v>
      </c>
      <c r="D57" s="115">
        <v>14.81</v>
      </c>
      <c r="E57" s="98">
        <v>7538.29</v>
      </c>
      <c r="F57" s="101" t="s">
        <v>12</v>
      </c>
    </row>
    <row r="58" spans="2:6" ht="12.5">
      <c r="B58" s="114">
        <v>45379.65996527778</v>
      </c>
      <c r="C58" s="100">
        <v>488</v>
      </c>
      <c r="D58" s="115">
        <v>14.81</v>
      </c>
      <c r="E58" s="98">
        <v>7227.2800000000007</v>
      </c>
      <c r="F58" s="101" t="s">
        <v>12</v>
      </c>
    </row>
    <row r="59" spans="2:6" ht="12.5">
      <c r="B59" s="114">
        <v>45379.676828703705</v>
      </c>
      <c r="C59" s="100">
        <v>979</v>
      </c>
      <c r="D59" s="115">
        <v>14.86</v>
      </c>
      <c r="E59" s="98">
        <v>14547.939999999999</v>
      </c>
      <c r="F59" s="101" t="s">
        <v>12</v>
      </c>
    </row>
    <row r="60" spans="2:6" ht="12.5">
      <c r="B60" s="114">
        <v>45379.682743055557</v>
      </c>
      <c r="C60" s="100">
        <v>464</v>
      </c>
      <c r="D60" s="115">
        <v>14.84</v>
      </c>
      <c r="E60" s="98">
        <v>6885.76</v>
      </c>
      <c r="F60" s="101" t="s">
        <v>12</v>
      </c>
    </row>
    <row r="61" spans="2:6" ht="12.5">
      <c r="B61" s="114">
        <v>45379.687951388885</v>
      </c>
      <c r="C61" s="100">
        <v>513</v>
      </c>
      <c r="D61" s="115">
        <v>14.84</v>
      </c>
      <c r="E61" s="98">
        <v>7612.92</v>
      </c>
      <c r="F61" s="101" t="s">
        <v>12</v>
      </c>
    </row>
    <row r="62" spans="2:6" ht="12.5">
      <c r="B62" s="114">
        <v>45379.694456018522</v>
      </c>
      <c r="C62" s="100">
        <v>545</v>
      </c>
      <c r="D62" s="115">
        <v>14.82</v>
      </c>
      <c r="E62" s="98">
        <v>8076.9000000000005</v>
      </c>
      <c r="F62" s="101" t="s">
        <v>12</v>
      </c>
    </row>
    <row r="63" spans="2:6" ht="12.5">
      <c r="B63" s="114">
        <v>45379.710763888892</v>
      </c>
      <c r="C63" s="100">
        <v>542</v>
      </c>
      <c r="D63" s="115">
        <v>14.79</v>
      </c>
      <c r="E63" s="98">
        <v>8016.1799999999994</v>
      </c>
      <c r="F63" s="101" t="s">
        <v>12</v>
      </c>
    </row>
    <row r="64" spans="2:6" ht="12.5">
      <c r="B64" s="114"/>
      <c r="D64" s="115"/>
    </row>
    <row r="65" spans="2:4" ht="12.5">
      <c r="B65" s="114"/>
      <c r="D65" s="115"/>
    </row>
    <row r="66" spans="2:4" ht="12.5">
      <c r="B66" s="114"/>
      <c r="D66" s="115"/>
    </row>
    <row r="67" spans="2:4" ht="12.5">
      <c r="B67" s="114"/>
      <c r="D67" s="115"/>
    </row>
    <row r="68" spans="2:4" ht="12.5">
      <c r="B68" s="114"/>
      <c r="D68" s="115"/>
    </row>
    <row r="69" spans="2:4" ht="12.5">
      <c r="B69" s="114"/>
      <c r="D69" s="115"/>
    </row>
    <row r="70" spans="2:4" ht="12.5">
      <c r="B70" s="114"/>
      <c r="D70" s="115"/>
    </row>
    <row r="71" spans="2:4" ht="12.5">
      <c r="B71" s="114"/>
      <c r="D71" s="115"/>
    </row>
    <row r="72" spans="2:4" ht="12.5">
      <c r="B72" s="114"/>
      <c r="D72" s="115"/>
    </row>
    <row r="73" spans="2:4" ht="12.5">
      <c r="B73" s="114"/>
      <c r="D73" s="115"/>
    </row>
    <row r="74" spans="2:4" ht="12.5">
      <c r="B74" s="114"/>
      <c r="D74" s="115"/>
    </row>
    <row r="75" spans="2:4" ht="12.5">
      <c r="B75" s="114"/>
      <c r="D75" s="115"/>
    </row>
    <row r="76" spans="2:4" ht="12.5">
      <c r="B76" s="114"/>
      <c r="D76" s="115"/>
    </row>
    <row r="77" spans="2:4" ht="12.5">
      <c r="B77" s="114"/>
      <c r="D77" s="115"/>
    </row>
    <row r="78" spans="2:4" ht="12.5">
      <c r="B78" s="114"/>
      <c r="D78" s="115"/>
    </row>
    <row r="79" spans="2:4" ht="12.5">
      <c r="B79" s="114"/>
      <c r="D79" s="115"/>
    </row>
    <row r="80" spans="2:4" ht="12.5">
      <c r="B80" s="114"/>
      <c r="D80" s="115"/>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7A30-6A61-4DDD-B75A-7521191AB78D}">
  <sheetPr codeName="Sheet79"/>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45378</v>
      </c>
      <c r="C15" s="45">
        <f>SUMIF(F20:F5000,F15,C20:C5000)</f>
        <v>20951</v>
      </c>
      <c r="D15" s="46">
        <f>E15/C15</f>
        <v>14.566136699918859</v>
      </c>
      <c r="E15" s="46">
        <f>SUMIF(F20:F5000,F15,E20:E5000)</f>
        <v>305175.13</v>
      </c>
      <c r="F15" s="85" t="s">
        <v>12</v>
      </c>
    </row>
    <row r="16" spans="2:10">
      <c r="B16" s="30">
        <v>45378</v>
      </c>
      <c r="C16" s="45">
        <f>SUMIF(F20:F5001,F16,C20:C5001)</f>
        <v>0</v>
      </c>
      <c r="D16" s="46">
        <v>0</v>
      </c>
      <c r="E16" s="46">
        <f>SUMIF(F20:F5001,F16,E20:E5001)</f>
        <v>0</v>
      </c>
      <c r="F16" s="80" t="s">
        <v>22</v>
      </c>
    </row>
    <row r="17" spans="2:12" ht="12.5">
      <c r="B17" s="30">
        <v>45378</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45378.381018518521</v>
      </c>
      <c r="C20" s="55">
        <v>333</v>
      </c>
      <c r="D20" s="68">
        <v>14.65</v>
      </c>
      <c r="E20" s="57">
        <v>4878.45</v>
      </c>
      <c r="F20" s="56" t="s">
        <v>12</v>
      </c>
      <c r="G20" s="42"/>
      <c r="H20" s="44"/>
      <c r="I20" s="44"/>
      <c r="J20" s="44"/>
      <c r="K20" s="44"/>
    </row>
    <row r="21" spans="2:12" ht="12.5">
      <c r="B21" s="49">
        <v>45378.381018518521</v>
      </c>
      <c r="C21" s="55">
        <v>106</v>
      </c>
      <c r="D21" s="68">
        <v>14.65</v>
      </c>
      <c r="E21" s="57">
        <v>1552.9</v>
      </c>
      <c r="F21" s="79" t="s">
        <v>12</v>
      </c>
    </row>
    <row r="22" spans="2:12" ht="12.5">
      <c r="B22" s="49">
        <v>45378.384375000001</v>
      </c>
      <c r="C22" s="55">
        <v>521</v>
      </c>
      <c r="D22" s="68">
        <v>14.62</v>
      </c>
      <c r="E22" s="57">
        <v>7617.0199999999995</v>
      </c>
      <c r="F22" s="94" t="s">
        <v>12</v>
      </c>
    </row>
    <row r="23" spans="2:12" ht="12.5">
      <c r="B23" s="49">
        <v>45378.384375000001</v>
      </c>
      <c r="C23" s="55">
        <v>515</v>
      </c>
      <c r="D23" s="68">
        <v>14.63</v>
      </c>
      <c r="E23" s="57">
        <v>7534.4500000000007</v>
      </c>
      <c r="F23" s="56" t="s">
        <v>12</v>
      </c>
    </row>
    <row r="24" spans="2:12" ht="12.5">
      <c r="B24" s="49">
        <v>45378.395810185182</v>
      </c>
      <c r="C24" s="55">
        <v>1014</v>
      </c>
      <c r="D24" s="68">
        <v>14.62</v>
      </c>
      <c r="E24" s="57">
        <v>14824.679999999998</v>
      </c>
      <c r="F24" s="56" t="s">
        <v>12</v>
      </c>
    </row>
    <row r="25" spans="2:12" ht="12.5">
      <c r="B25" s="49">
        <v>45378.407939814817</v>
      </c>
      <c r="C25" s="55">
        <v>985</v>
      </c>
      <c r="D25" s="68">
        <v>14.62</v>
      </c>
      <c r="E25" s="57">
        <v>14400.699999999999</v>
      </c>
      <c r="F25" s="56" t="s">
        <v>12</v>
      </c>
    </row>
    <row r="26" spans="2:12" ht="12.5">
      <c r="B26" s="49">
        <v>45378.411990740744</v>
      </c>
      <c r="C26" s="55">
        <v>493</v>
      </c>
      <c r="D26" s="68">
        <v>14.61</v>
      </c>
      <c r="E26" s="57">
        <v>7202.73</v>
      </c>
      <c r="F26" s="56" t="s">
        <v>12</v>
      </c>
    </row>
    <row r="27" spans="2:12" ht="12.5">
      <c r="B27" s="49">
        <v>45378.421111111114</v>
      </c>
      <c r="C27" s="55">
        <v>144</v>
      </c>
      <c r="D27" s="68">
        <v>14.57</v>
      </c>
      <c r="E27" s="57">
        <v>2098.08</v>
      </c>
      <c r="F27" s="56" t="s">
        <v>12</v>
      </c>
    </row>
    <row r="28" spans="2:12" ht="12.5">
      <c r="B28" s="49">
        <v>45378.421111111114</v>
      </c>
      <c r="C28" s="55">
        <v>325</v>
      </c>
      <c r="D28" s="68">
        <v>14.57</v>
      </c>
      <c r="E28" s="57">
        <v>4735.25</v>
      </c>
      <c r="F28" s="56" t="s">
        <v>12</v>
      </c>
    </row>
    <row r="29" spans="2:12" ht="12.5">
      <c r="B29" s="49">
        <v>45378.429166666669</v>
      </c>
      <c r="C29" s="55">
        <v>384</v>
      </c>
      <c r="D29" s="68">
        <v>14.55</v>
      </c>
      <c r="E29" s="57">
        <v>5587.2000000000007</v>
      </c>
      <c r="F29" s="56" t="s">
        <v>12</v>
      </c>
    </row>
    <row r="30" spans="2:12" ht="12.5">
      <c r="B30" s="49">
        <v>45378.429166666669</v>
      </c>
      <c r="C30" s="55">
        <v>119</v>
      </c>
      <c r="D30" s="68">
        <v>14.55</v>
      </c>
      <c r="E30" s="57">
        <v>1731.45</v>
      </c>
      <c r="F30" s="56" t="s">
        <v>12</v>
      </c>
    </row>
    <row r="31" spans="2:12" ht="12.5">
      <c r="B31" s="49">
        <v>45378.436643518522</v>
      </c>
      <c r="C31" s="55">
        <v>436</v>
      </c>
      <c r="D31" s="68">
        <v>14.55</v>
      </c>
      <c r="E31" s="57">
        <v>6343.8</v>
      </c>
      <c r="F31" s="56" t="s">
        <v>12</v>
      </c>
    </row>
    <row r="32" spans="2:12" ht="12.5">
      <c r="B32" s="49">
        <v>45378.436643518522</v>
      </c>
      <c r="C32" s="55">
        <v>76</v>
      </c>
      <c r="D32" s="68">
        <v>14.55</v>
      </c>
      <c r="E32" s="57">
        <v>1105.8</v>
      </c>
      <c r="F32" s="56" t="s">
        <v>12</v>
      </c>
    </row>
    <row r="33" spans="2:6" ht="12.5">
      <c r="B33" s="49">
        <v>45378.443784722222</v>
      </c>
      <c r="C33" s="55">
        <v>231</v>
      </c>
      <c r="D33" s="68">
        <v>14.54</v>
      </c>
      <c r="E33" s="57">
        <v>3358.74</v>
      </c>
      <c r="F33" s="56" t="s">
        <v>12</v>
      </c>
    </row>
    <row r="34" spans="2:6" ht="12.5">
      <c r="B34" s="49">
        <v>45378.443784722222</v>
      </c>
      <c r="C34" s="55">
        <v>230</v>
      </c>
      <c r="D34" s="68">
        <v>14.54</v>
      </c>
      <c r="E34" s="57">
        <v>3344.2</v>
      </c>
      <c r="F34" s="56" t="s">
        <v>12</v>
      </c>
    </row>
    <row r="35" spans="2:6" ht="12.5">
      <c r="B35" s="49">
        <v>45378.452523148146</v>
      </c>
      <c r="C35" s="55">
        <v>377</v>
      </c>
      <c r="D35" s="68">
        <v>14.52</v>
      </c>
      <c r="E35" s="57">
        <v>5474.04</v>
      </c>
      <c r="F35" s="56" t="s">
        <v>12</v>
      </c>
    </row>
    <row r="36" spans="2:6" ht="12.5">
      <c r="B36" s="49">
        <v>45378.454108796293</v>
      </c>
      <c r="C36" s="55">
        <v>110</v>
      </c>
      <c r="D36" s="68">
        <v>14.52</v>
      </c>
      <c r="E36" s="57">
        <v>1597.2</v>
      </c>
      <c r="F36" s="56" t="s">
        <v>12</v>
      </c>
    </row>
    <row r="37" spans="2:6" ht="12.5">
      <c r="B37" s="49">
        <v>45378.465046296296</v>
      </c>
      <c r="C37" s="55">
        <v>539</v>
      </c>
      <c r="D37" s="68">
        <v>14.53</v>
      </c>
      <c r="E37" s="57">
        <v>7831.67</v>
      </c>
      <c r="F37" s="56" t="s">
        <v>12</v>
      </c>
    </row>
    <row r="38" spans="2:6" ht="12.5">
      <c r="B38" s="49">
        <v>45378.468576388892</v>
      </c>
      <c r="C38" s="55">
        <v>442</v>
      </c>
      <c r="D38" s="68">
        <v>14.51</v>
      </c>
      <c r="E38" s="57">
        <v>6413.42</v>
      </c>
      <c r="F38" s="56" t="s">
        <v>12</v>
      </c>
    </row>
    <row r="39" spans="2:6" ht="12.5">
      <c r="B39" s="49">
        <v>45378.469490740739</v>
      </c>
      <c r="C39" s="55">
        <v>340</v>
      </c>
      <c r="D39" s="68">
        <v>14.5</v>
      </c>
      <c r="E39" s="57">
        <v>4930</v>
      </c>
      <c r="F39" s="56" t="s">
        <v>12</v>
      </c>
    </row>
    <row r="40" spans="2:6" ht="12.5">
      <c r="B40" s="49">
        <v>45378.469490740739</v>
      </c>
      <c r="C40" s="55">
        <v>594</v>
      </c>
      <c r="D40" s="68">
        <v>14.5</v>
      </c>
      <c r="E40" s="57">
        <v>8613</v>
      </c>
      <c r="F40" s="56" t="s">
        <v>12</v>
      </c>
    </row>
    <row r="41" spans="2:6" ht="12.5">
      <c r="B41" s="49">
        <v>45378.469490740739</v>
      </c>
      <c r="C41" s="55">
        <v>44</v>
      </c>
      <c r="D41" s="68">
        <v>14.5</v>
      </c>
      <c r="E41" s="57">
        <v>638</v>
      </c>
      <c r="F41" s="56" t="s">
        <v>12</v>
      </c>
    </row>
    <row r="42" spans="2:6" ht="12.5">
      <c r="B42" s="49">
        <v>45378.469490740739</v>
      </c>
      <c r="C42" s="55">
        <v>22</v>
      </c>
      <c r="D42" s="68">
        <v>14.5</v>
      </c>
      <c r="E42" s="57">
        <v>319</v>
      </c>
      <c r="F42" s="56" t="s">
        <v>12</v>
      </c>
    </row>
    <row r="43" spans="2:6" ht="12.5">
      <c r="B43" s="49">
        <v>45378.483460648145</v>
      </c>
      <c r="C43" s="55">
        <v>28</v>
      </c>
      <c r="D43" s="68">
        <v>14.5</v>
      </c>
      <c r="E43" s="57">
        <v>406</v>
      </c>
      <c r="F43" s="56" t="s">
        <v>12</v>
      </c>
    </row>
    <row r="44" spans="2:6" ht="12.5">
      <c r="B44" s="49">
        <v>45378.483460648145</v>
      </c>
      <c r="C44" s="55">
        <v>319</v>
      </c>
      <c r="D44" s="68">
        <v>14.5</v>
      </c>
      <c r="E44" s="57">
        <v>4625.5</v>
      </c>
      <c r="F44" s="56" t="s">
        <v>12</v>
      </c>
    </row>
    <row r="45" spans="2:6" ht="12.5">
      <c r="B45" s="49">
        <v>45378.483460648145</v>
      </c>
      <c r="C45" s="55">
        <v>86</v>
      </c>
      <c r="D45" s="68">
        <v>14.5</v>
      </c>
      <c r="E45" s="57">
        <v>1247</v>
      </c>
      <c r="F45" s="56" t="s">
        <v>12</v>
      </c>
    </row>
    <row r="46" spans="2:6" ht="12.5">
      <c r="B46" s="49">
        <v>45378.495625000003</v>
      </c>
      <c r="C46" s="55">
        <v>437</v>
      </c>
      <c r="D46" s="68">
        <v>14.52</v>
      </c>
      <c r="E46" s="57">
        <v>6345.24</v>
      </c>
      <c r="F46" s="56" t="s">
        <v>12</v>
      </c>
    </row>
    <row r="47" spans="2:6" ht="12.5">
      <c r="B47" s="49">
        <v>45378.49590277778</v>
      </c>
      <c r="C47" s="55">
        <v>39</v>
      </c>
      <c r="D47" s="68">
        <v>14.51</v>
      </c>
      <c r="E47" s="57">
        <v>565.89</v>
      </c>
      <c r="F47" s="56" t="s">
        <v>12</v>
      </c>
    </row>
    <row r="48" spans="2:6" ht="12.5">
      <c r="B48" s="49">
        <v>45378.49590277778</v>
      </c>
      <c r="C48" s="55">
        <v>400</v>
      </c>
      <c r="D48" s="68">
        <v>14.51</v>
      </c>
      <c r="E48" s="57">
        <v>5804</v>
      </c>
      <c r="F48" s="56" t="s">
        <v>12</v>
      </c>
    </row>
    <row r="49" spans="2:6" ht="12.5">
      <c r="B49" s="49">
        <v>45378.517534722225</v>
      </c>
      <c r="C49" s="55">
        <v>416</v>
      </c>
      <c r="D49" s="68">
        <v>14.5</v>
      </c>
      <c r="E49" s="57">
        <v>6032</v>
      </c>
      <c r="F49" s="56" t="s">
        <v>12</v>
      </c>
    </row>
    <row r="50" spans="2:6" ht="12.5">
      <c r="B50" s="49">
        <v>45378.519618055558</v>
      </c>
      <c r="C50" s="55">
        <v>457</v>
      </c>
      <c r="D50" s="68">
        <v>14.5</v>
      </c>
      <c r="E50" s="57">
        <v>6626.5</v>
      </c>
      <c r="F50" s="56" t="s">
        <v>12</v>
      </c>
    </row>
    <row r="51" spans="2:6" ht="12.5">
      <c r="B51" s="49">
        <v>45378.524722222224</v>
      </c>
      <c r="C51" s="55">
        <v>339</v>
      </c>
      <c r="D51" s="68">
        <v>14.49</v>
      </c>
      <c r="E51" s="57">
        <v>4912.1099999999997</v>
      </c>
      <c r="F51" s="56" t="s">
        <v>12</v>
      </c>
    </row>
    <row r="52" spans="2:6" ht="12.5">
      <c r="B52" s="49">
        <v>45378.524722222224</v>
      </c>
      <c r="C52" s="55">
        <v>62</v>
      </c>
      <c r="D52" s="68">
        <v>14.49</v>
      </c>
      <c r="E52" s="57">
        <v>898.38</v>
      </c>
      <c r="F52" s="56" t="s">
        <v>12</v>
      </c>
    </row>
    <row r="53" spans="2:6" ht="12.5">
      <c r="B53" s="49">
        <v>45378.524722222224</v>
      </c>
      <c r="C53" s="55">
        <v>37</v>
      </c>
      <c r="D53" s="68">
        <v>14.49</v>
      </c>
      <c r="E53" s="57">
        <v>536.13</v>
      </c>
      <c r="F53" s="56" t="s">
        <v>12</v>
      </c>
    </row>
    <row r="54" spans="2:6" ht="12.5">
      <c r="B54" s="49">
        <v>45378.554803240739</v>
      </c>
      <c r="C54" s="55">
        <v>248</v>
      </c>
      <c r="D54" s="68">
        <v>14.55</v>
      </c>
      <c r="E54" s="57">
        <v>3608.4</v>
      </c>
      <c r="F54" s="56" t="s">
        <v>12</v>
      </c>
    </row>
    <row r="55" spans="2:6" ht="12.5">
      <c r="B55" s="49">
        <v>45378.554803240739</v>
      </c>
      <c r="C55" s="55">
        <v>732</v>
      </c>
      <c r="D55" s="68">
        <v>14.55</v>
      </c>
      <c r="E55" s="57">
        <v>10650.6</v>
      </c>
      <c r="F55" s="56" t="s">
        <v>12</v>
      </c>
    </row>
    <row r="56" spans="2:6" ht="12.5">
      <c r="B56" s="49">
        <v>45378.566342592596</v>
      </c>
      <c r="C56" s="55">
        <v>459</v>
      </c>
      <c r="D56" s="68">
        <v>14.57</v>
      </c>
      <c r="E56" s="57">
        <v>6687.63</v>
      </c>
      <c r="F56" s="56" t="s">
        <v>12</v>
      </c>
    </row>
    <row r="57" spans="2:6" ht="12.5">
      <c r="B57" s="49">
        <v>45378.577199074076</v>
      </c>
      <c r="C57" s="55">
        <v>487</v>
      </c>
      <c r="D57" s="68">
        <v>14.56</v>
      </c>
      <c r="E57" s="57">
        <v>7090.72</v>
      </c>
      <c r="F57" s="56" t="s">
        <v>12</v>
      </c>
    </row>
    <row r="58" spans="2:6" ht="12.5">
      <c r="B58" s="49">
        <v>45378.596574074072</v>
      </c>
      <c r="C58" s="55">
        <v>1015</v>
      </c>
      <c r="D58" s="68">
        <v>14.57</v>
      </c>
      <c r="E58" s="57">
        <v>14788.550000000001</v>
      </c>
      <c r="F58" s="56" t="s">
        <v>12</v>
      </c>
    </row>
    <row r="59" spans="2:6" ht="12.5">
      <c r="B59" s="49">
        <v>45378.611597222225</v>
      </c>
      <c r="C59" s="55">
        <v>876</v>
      </c>
      <c r="D59" s="68">
        <v>14.59</v>
      </c>
      <c r="E59" s="57">
        <v>12780.84</v>
      </c>
      <c r="F59" s="56" t="s">
        <v>12</v>
      </c>
    </row>
    <row r="60" spans="2:6" ht="12.5">
      <c r="B60" s="49">
        <v>45378.615381944444</v>
      </c>
      <c r="C60" s="55">
        <v>444</v>
      </c>
      <c r="D60" s="68">
        <v>14.57</v>
      </c>
      <c r="E60" s="57">
        <v>6469.08</v>
      </c>
      <c r="F60" s="56" t="s">
        <v>12</v>
      </c>
    </row>
    <row r="61" spans="2:6" ht="12.5">
      <c r="B61" s="49">
        <v>45378.638287037036</v>
      </c>
      <c r="C61" s="55">
        <v>1415</v>
      </c>
      <c r="D61" s="68">
        <v>14.59</v>
      </c>
      <c r="E61" s="57">
        <v>20644.849999999999</v>
      </c>
      <c r="F61" s="56" t="s">
        <v>12</v>
      </c>
    </row>
    <row r="62" spans="2:6" ht="12.5">
      <c r="B62" s="49">
        <v>45378.655578703707</v>
      </c>
      <c r="C62" s="55">
        <v>355</v>
      </c>
      <c r="D62" s="68">
        <v>14.59</v>
      </c>
      <c r="E62" s="57">
        <v>5179.45</v>
      </c>
      <c r="F62" s="56" t="s">
        <v>12</v>
      </c>
    </row>
    <row r="63" spans="2:6" ht="12.5">
      <c r="B63" s="49">
        <v>45378.655578703707</v>
      </c>
      <c r="C63" s="55">
        <v>110</v>
      </c>
      <c r="D63" s="68">
        <v>14.59</v>
      </c>
      <c r="E63" s="57">
        <v>1604.9</v>
      </c>
      <c r="F63" s="56" t="s">
        <v>12</v>
      </c>
    </row>
    <row r="64" spans="2:6" ht="12.5">
      <c r="B64" s="49">
        <v>45378.655578703707</v>
      </c>
      <c r="C64" s="55">
        <v>470</v>
      </c>
      <c r="D64" s="68">
        <v>14.59</v>
      </c>
      <c r="E64" s="57">
        <v>6857.3</v>
      </c>
      <c r="F64" s="56" t="s">
        <v>12</v>
      </c>
    </row>
    <row r="65" spans="2:6" ht="12.5">
      <c r="B65" s="49">
        <v>45378.669675925928</v>
      </c>
      <c r="C65" s="55">
        <v>451</v>
      </c>
      <c r="D65" s="68">
        <v>14.58</v>
      </c>
      <c r="E65" s="57">
        <v>6575.58</v>
      </c>
      <c r="F65" s="56" t="s">
        <v>12</v>
      </c>
    </row>
    <row r="66" spans="2:6" ht="12.5">
      <c r="B66" s="49">
        <v>45378.673032407409</v>
      </c>
      <c r="C66" s="55">
        <v>441</v>
      </c>
      <c r="D66" s="68">
        <v>14.57</v>
      </c>
      <c r="E66" s="57">
        <v>6425.37</v>
      </c>
      <c r="F66" s="56" t="s">
        <v>12</v>
      </c>
    </row>
    <row r="67" spans="2:6" ht="12.5">
      <c r="B67" s="49">
        <v>45378.673032407409</v>
      </c>
      <c r="C67" s="55">
        <v>52</v>
      </c>
      <c r="D67" s="68">
        <v>14.57</v>
      </c>
      <c r="E67" s="57">
        <v>757.64</v>
      </c>
      <c r="F67" s="56" t="s">
        <v>12</v>
      </c>
    </row>
    <row r="68" spans="2:6" ht="12.5">
      <c r="B68" s="49">
        <v>45378.68546296296</v>
      </c>
      <c r="C68" s="55">
        <v>461</v>
      </c>
      <c r="D68" s="68">
        <v>14.58</v>
      </c>
      <c r="E68" s="57">
        <v>6721.38</v>
      </c>
      <c r="F68" s="56" t="s">
        <v>12</v>
      </c>
    </row>
    <row r="69" spans="2:6" ht="12.5">
      <c r="B69" s="49">
        <v>45378.68854166667</v>
      </c>
      <c r="C69" s="55">
        <v>495</v>
      </c>
      <c r="D69" s="68">
        <v>14.57</v>
      </c>
      <c r="E69" s="57">
        <v>7212.1500000000005</v>
      </c>
      <c r="F69" s="56" t="s">
        <v>12</v>
      </c>
    </row>
    <row r="70" spans="2:6" ht="12.5">
      <c r="B70" s="49">
        <v>45378.700023148151</v>
      </c>
      <c r="C70" s="55">
        <v>504</v>
      </c>
      <c r="D70" s="68">
        <v>14.57</v>
      </c>
      <c r="E70" s="57">
        <v>7343.28</v>
      </c>
      <c r="F70" s="56" t="s">
        <v>12</v>
      </c>
    </row>
    <row r="71" spans="2:6" ht="12.5">
      <c r="B71" s="49">
        <v>45378.706041666665</v>
      </c>
      <c r="C71" s="55">
        <v>477</v>
      </c>
      <c r="D71" s="68">
        <v>14.58</v>
      </c>
      <c r="E71" s="57">
        <v>6954.66</v>
      </c>
      <c r="F71" s="56" t="s">
        <v>12</v>
      </c>
    </row>
    <row r="72" spans="2:6" ht="12.5">
      <c r="B72" s="49">
        <v>45378.720509259256</v>
      </c>
      <c r="C72" s="55">
        <v>324</v>
      </c>
      <c r="D72" s="68">
        <v>14.58</v>
      </c>
      <c r="E72" s="57">
        <v>4723.92</v>
      </c>
      <c r="F72" s="56" t="s">
        <v>12</v>
      </c>
    </row>
    <row r="73" spans="2:6" ht="12.5">
      <c r="B73" s="49">
        <v>45378.720509259256</v>
      </c>
      <c r="C73" s="55">
        <v>135</v>
      </c>
      <c r="D73" s="68">
        <v>14.58</v>
      </c>
      <c r="E73" s="57">
        <v>1968.3</v>
      </c>
      <c r="F73" s="56" t="s">
        <v>12</v>
      </c>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41CFB-A94B-44E2-9940-4C3E312FF015}">
  <sheetPr codeName="Sheet80"/>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45377</v>
      </c>
      <c r="C15" s="45">
        <f>SUMIF(F20:F5000,F15,C20:C5000)</f>
        <v>20888</v>
      </c>
      <c r="D15" s="46">
        <f>E15/C15</f>
        <v>14.609841535810034</v>
      </c>
      <c r="E15" s="46">
        <f>SUMIF(F20:F5000,F15,E20:E5000)</f>
        <v>305170.37</v>
      </c>
      <c r="F15" s="85" t="s">
        <v>12</v>
      </c>
    </row>
    <row r="16" spans="2:10">
      <c r="B16" s="30">
        <v>45377</v>
      </c>
      <c r="C16" s="45">
        <f>SUMIF(F20:F5001,F16,C20:C5001)</f>
        <v>0</v>
      </c>
      <c r="D16" s="46">
        <v>0</v>
      </c>
      <c r="E16" s="46">
        <f>SUMIF(F20:F5001,F16,E20:E5001)</f>
        <v>0</v>
      </c>
      <c r="F16" s="80" t="s">
        <v>22</v>
      </c>
    </row>
    <row r="17" spans="2:12" ht="12.5">
      <c r="B17" s="30">
        <v>45377</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45377.37872685185</v>
      </c>
      <c r="C20" s="55">
        <v>912</v>
      </c>
      <c r="D20" s="68">
        <v>14.67</v>
      </c>
      <c r="E20" s="57">
        <v>13379.039999999999</v>
      </c>
      <c r="F20" s="56" t="s">
        <v>12</v>
      </c>
      <c r="G20" s="42"/>
      <c r="H20" s="44"/>
      <c r="I20" s="44"/>
      <c r="J20" s="44"/>
      <c r="K20" s="44"/>
    </row>
    <row r="21" spans="2:12" ht="12.5">
      <c r="B21" s="49">
        <v>45377.382199074076</v>
      </c>
      <c r="C21" s="55">
        <v>513</v>
      </c>
      <c r="D21" s="68">
        <v>14.64</v>
      </c>
      <c r="E21" s="57">
        <v>7510.3200000000006</v>
      </c>
      <c r="F21" s="79" t="s">
        <v>12</v>
      </c>
    </row>
    <row r="22" spans="2:12" ht="12.5">
      <c r="B22" s="49">
        <v>45377.392233796294</v>
      </c>
      <c r="C22" s="55">
        <v>504</v>
      </c>
      <c r="D22" s="68">
        <v>14.65</v>
      </c>
      <c r="E22" s="57">
        <v>7383.6</v>
      </c>
      <c r="F22" s="94" t="s">
        <v>12</v>
      </c>
    </row>
    <row r="23" spans="2:12" ht="12.5">
      <c r="B23" s="49">
        <v>45377.392233796294</v>
      </c>
      <c r="C23" s="55">
        <v>482</v>
      </c>
      <c r="D23" s="68">
        <v>14.65</v>
      </c>
      <c r="E23" s="57">
        <v>7061.3</v>
      </c>
      <c r="F23" s="56" t="s">
        <v>12</v>
      </c>
    </row>
    <row r="24" spans="2:12" ht="12.5">
      <c r="B24" s="49">
        <v>45377.403506944444</v>
      </c>
      <c r="C24" s="55">
        <v>442</v>
      </c>
      <c r="D24" s="68">
        <v>14.64</v>
      </c>
      <c r="E24" s="57">
        <v>6470.88</v>
      </c>
      <c r="F24" s="56" t="s">
        <v>12</v>
      </c>
    </row>
    <row r="25" spans="2:12" ht="12.5">
      <c r="B25" s="49">
        <v>45377.403506944444</v>
      </c>
      <c r="C25" s="55">
        <v>440</v>
      </c>
      <c r="D25" s="68">
        <v>14.64</v>
      </c>
      <c r="E25" s="57">
        <v>6441.6</v>
      </c>
      <c r="F25" s="56" t="s">
        <v>12</v>
      </c>
    </row>
    <row r="26" spans="2:12" ht="12.5">
      <c r="B26" s="49">
        <v>45377.409594907411</v>
      </c>
      <c r="C26" s="55">
        <v>453</v>
      </c>
      <c r="D26" s="68">
        <v>14.62</v>
      </c>
      <c r="E26" s="57">
        <v>6622.86</v>
      </c>
      <c r="F26" s="56" t="s">
        <v>12</v>
      </c>
    </row>
    <row r="27" spans="2:12" ht="12.5">
      <c r="B27" s="49">
        <v>45377.415983796294</v>
      </c>
      <c r="C27" s="55">
        <v>476</v>
      </c>
      <c r="D27" s="68">
        <v>14.61</v>
      </c>
      <c r="E27" s="57">
        <v>6954.36</v>
      </c>
      <c r="F27" s="56" t="s">
        <v>12</v>
      </c>
    </row>
    <row r="28" spans="2:12" ht="12.5">
      <c r="B28" s="49">
        <v>45377.415983796294</v>
      </c>
      <c r="C28" s="55">
        <v>26</v>
      </c>
      <c r="D28" s="68">
        <v>14.61</v>
      </c>
      <c r="E28" s="57">
        <v>379.86</v>
      </c>
      <c r="F28" s="56" t="s">
        <v>12</v>
      </c>
    </row>
    <row r="29" spans="2:12" ht="12.5">
      <c r="B29" s="49">
        <v>45377.426550925928</v>
      </c>
      <c r="C29" s="55">
        <v>468</v>
      </c>
      <c r="D29" s="68">
        <v>14.63</v>
      </c>
      <c r="E29" s="57">
        <v>6846.84</v>
      </c>
      <c r="F29" s="56" t="s">
        <v>12</v>
      </c>
    </row>
    <row r="30" spans="2:12" ht="12.5">
      <c r="B30" s="49">
        <v>45377.43105324074</v>
      </c>
      <c r="C30" s="55">
        <v>474</v>
      </c>
      <c r="D30" s="68">
        <v>14.62</v>
      </c>
      <c r="E30" s="57">
        <v>6929.8799999999992</v>
      </c>
      <c r="F30" s="56" t="s">
        <v>12</v>
      </c>
    </row>
    <row r="31" spans="2:12" ht="12.5">
      <c r="B31" s="49">
        <v>45377.44840277778</v>
      </c>
      <c r="C31" s="55">
        <v>976</v>
      </c>
      <c r="D31" s="68">
        <v>14.63</v>
      </c>
      <c r="E31" s="57">
        <v>14278.880000000001</v>
      </c>
      <c r="F31" s="56" t="s">
        <v>12</v>
      </c>
    </row>
    <row r="32" spans="2:12" ht="12.5">
      <c r="B32" s="49">
        <v>45377.452673611115</v>
      </c>
      <c r="C32" s="55">
        <v>516</v>
      </c>
      <c r="D32" s="68">
        <v>14.63</v>
      </c>
      <c r="E32" s="57">
        <v>7549.0800000000008</v>
      </c>
      <c r="F32" s="56" t="s">
        <v>12</v>
      </c>
    </row>
    <row r="33" spans="2:6" ht="12.5">
      <c r="B33" s="49">
        <v>45377.461817129632</v>
      </c>
      <c r="C33" s="55">
        <v>212</v>
      </c>
      <c r="D33" s="68">
        <v>14.62</v>
      </c>
      <c r="E33" s="57">
        <v>3099.44</v>
      </c>
      <c r="F33" s="56" t="s">
        <v>12</v>
      </c>
    </row>
    <row r="34" spans="2:6" ht="12.5">
      <c r="B34" s="49">
        <v>45377.461817129632</v>
      </c>
      <c r="C34" s="55">
        <v>286</v>
      </c>
      <c r="D34" s="68">
        <v>14.62</v>
      </c>
      <c r="E34" s="57">
        <v>4181.32</v>
      </c>
      <c r="F34" s="56" t="s">
        <v>12</v>
      </c>
    </row>
    <row r="35" spans="2:6" ht="12.5">
      <c r="B35" s="49">
        <v>45377.477222222224</v>
      </c>
      <c r="C35" s="55">
        <v>469</v>
      </c>
      <c r="D35" s="68">
        <v>14.59</v>
      </c>
      <c r="E35" s="57">
        <v>6842.71</v>
      </c>
      <c r="F35" s="56" t="s">
        <v>12</v>
      </c>
    </row>
    <row r="36" spans="2:6" ht="12.5">
      <c r="B36" s="49">
        <v>45377.48636574074</v>
      </c>
      <c r="C36" s="55">
        <v>530</v>
      </c>
      <c r="D36" s="68">
        <v>14.62</v>
      </c>
      <c r="E36" s="57">
        <v>7748.5999999999995</v>
      </c>
      <c r="F36" s="56" t="s">
        <v>12</v>
      </c>
    </row>
    <row r="37" spans="2:6" ht="12.5">
      <c r="B37" s="49">
        <v>45377.490081018521</v>
      </c>
      <c r="C37" s="55">
        <v>450</v>
      </c>
      <c r="D37" s="68">
        <v>14.61</v>
      </c>
      <c r="E37" s="57">
        <v>6574.5</v>
      </c>
      <c r="F37" s="56" t="s">
        <v>12</v>
      </c>
    </row>
    <row r="38" spans="2:6" ht="12.5">
      <c r="B38" s="49">
        <v>45377.508368055554</v>
      </c>
      <c r="C38" s="55">
        <v>491</v>
      </c>
      <c r="D38" s="68">
        <v>14.63</v>
      </c>
      <c r="E38" s="57">
        <v>7183.3300000000008</v>
      </c>
      <c r="F38" s="56" t="s">
        <v>12</v>
      </c>
    </row>
    <row r="39" spans="2:6" ht="12.5">
      <c r="B39" s="49">
        <v>45377.522673611114</v>
      </c>
      <c r="C39" s="55">
        <v>900</v>
      </c>
      <c r="D39" s="68">
        <v>14.63</v>
      </c>
      <c r="E39" s="57">
        <v>13167</v>
      </c>
      <c r="F39" s="56" t="s">
        <v>12</v>
      </c>
    </row>
    <row r="40" spans="2:6" ht="12.5">
      <c r="B40" s="49">
        <v>45377.533356481479</v>
      </c>
      <c r="C40" s="55">
        <v>476</v>
      </c>
      <c r="D40" s="68">
        <v>14.62</v>
      </c>
      <c r="E40" s="57">
        <v>6959.12</v>
      </c>
      <c r="F40" s="56" t="s">
        <v>12</v>
      </c>
    </row>
    <row r="41" spans="2:6" ht="12.5">
      <c r="B41" s="49">
        <v>45377.557291666664</v>
      </c>
      <c r="C41" s="55">
        <v>523</v>
      </c>
      <c r="D41" s="68">
        <v>14.62</v>
      </c>
      <c r="E41" s="57">
        <v>7646.2599999999993</v>
      </c>
      <c r="F41" s="56" t="s">
        <v>12</v>
      </c>
    </row>
    <row r="42" spans="2:6" ht="12.5">
      <c r="B42" s="49">
        <v>45377.557291666664</v>
      </c>
      <c r="C42" s="55">
        <v>494</v>
      </c>
      <c r="D42" s="68">
        <v>14.62</v>
      </c>
      <c r="E42" s="57">
        <v>7222.28</v>
      </c>
      <c r="F42" s="56" t="s">
        <v>12</v>
      </c>
    </row>
    <row r="43" spans="2:6" ht="12.5">
      <c r="B43" s="49">
        <v>45377.570648148147</v>
      </c>
      <c r="C43" s="55">
        <v>447</v>
      </c>
      <c r="D43" s="68">
        <v>14.61</v>
      </c>
      <c r="E43" s="57">
        <v>6530.67</v>
      </c>
      <c r="F43" s="56" t="s">
        <v>12</v>
      </c>
    </row>
    <row r="44" spans="2:6" ht="12.5">
      <c r="B44" s="49">
        <v>45377.573692129627</v>
      </c>
      <c r="C44" s="55">
        <v>453</v>
      </c>
      <c r="D44" s="68">
        <v>14.61</v>
      </c>
      <c r="E44" s="57">
        <v>6618.33</v>
      </c>
      <c r="F44" s="56" t="s">
        <v>12</v>
      </c>
    </row>
    <row r="45" spans="2:6" ht="12.5">
      <c r="B45" s="49">
        <v>45377.590219907404</v>
      </c>
      <c r="C45" s="55">
        <v>480</v>
      </c>
      <c r="D45" s="68">
        <v>14.6</v>
      </c>
      <c r="E45" s="57">
        <v>7008</v>
      </c>
      <c r="F45" s="56" t="s">
        <v>12</v>
      </c>
    </row>
    <row r="46" spans="2:6" ht="12.5">
      <c r="B46" s="49">
        <v>45377.590370370373</v>
      </c>
      <c r="C46" s="55">
        <v>242</v>
      </c>
      <c r="D46" s="68">
        <v>14.59</v>
      </c>
      <c r="E46" s="57">
        <v>3530.7799999999997</v>
      </c>
      <c r="F46" s="56" t="s">
        <v>12</v>
      </c>
    </row>
    <row r="47" spans="2:6" ht="12.5">
      <c r="B47" s="49">
        <v>45377.590370370373</v>
      </c>
      <c r="C47" s="55">
        <v>213</v>
      </c>
      <c r="D47" s="68">
        <v>14.59</v>
      </c>
      <c r="E47" s="57">
        <v>3107.67</v>
      </c>
      <c r="F47" s="56" t="s">
        <v>12</v>
      </c>
    </row>
    <row r="48" spans="2:6" ht="12.5">
      <c r="B48" s="49">
        <v>45377.604409722226</v>
      </c>
      <c r="C48" s="55">
        <v>466</v>
      </c>
      <c r="D48" s="68">
        <v>14.57</v>
      </c>
      <c r="E48" s="57">
        <v>6789.62</v>
      </c>
      <c r="F48" s="56" t="s">
        <v>12</v>
      </c>
    </row>
    <row r="49" spans="2:6" ht="12.5">
      <c r="B49" s="49">
        <v>45377.610671296294</v>
      </c>
      <c r="C49" s="55">
        <v>206</v>
      </c>
      <c r="D49" s="68">
        <v>14.55</v>
      </c>
      <c r="E49" s="57">
        <v>2997.3</v>
      </c>
      <c r="F49" s="56" t="s">
        <v>12</v>
      </c>
    </row>
    <row r="50" spans="2:6" ht="12.5">
      <c r="B50" s="49">
        <v>45377.610671296294</v>
      </c>
      <c r="C50" s="55">
        <v>234</v>
      </c>
      <c r="D50" s="68">
        <v>14.55</v>
      </c>
      <c r="E50" s="57">
        <v>3404.7000000000003</v>
      </c>
      <c r="F50" s="56" t="s">
        <v>12</v>
      </c>
    </row>
    <row r="51" spans="2:6" ht="12.5">
      <c r="B51" s="49">
        <v>45377.62</v>
      </c>
      <c r="C51" s="55">
        <v>502</v>
      </c>
      <c r="D51" s="68">
        <v>14.56</v>
      </c>
      <c r="E51" s="57">
        <v>7309.12</v>
      </c>
      <c r="F51" s="56" t="s">
        <v>12</v>
      </c>
    </row>
    <row r="52" spans="2:6" ht="12.5">
      <c r="B52" s="49">
        <v>45377.627708333333</v>
      </c>
      <c r="C52" s="55">
        <v>466</v>
      </c>
      <c r="D52" s="68">
        <v>14.57</v>
      </c>
      <c r="E52" s="57">
        <v>6789.62</v>
      </c>
      <c r="F52" s="56" t="s">
        <v>12</v>
      </c>
    </row>
    <row r="53" spans="2:6" ht="12.5">
      <c r="B53" s="49">
        <v>45377.627708333333</v>
      </c>
      <c r="C53" s="55">
        <v>455</v>
      </c>
      <c r="D53" s="68">
        <v>14.57</v>
      </c>
      <c r="E53" s="57">
        <v>6629.35</v>
      </c>
      <c r="F53" s="56" t="s">
        <v>12</v>
      </c>
    </row>
    <row r="54" spans="2:6" ht="12.5">
      <c r="B54" s="49">
        <v>45377.643530092595</v>
      </c>
      <c r="C54" s="55">
        <v>368</v>
      </c>
      <c r="D54" s="68">
        <v>14.58</v>
      </c>
      <c r="E54" s="57">
        <v>5365.44</v>
      </c>
      <c r="F54" s="56" t="s">
        <v>12</v>
      </c>
    </row>
    <row r="55" spans="2:6" ht="12.5">
      <c r="B55" s="49">
        <v>45377.643530092595</v>
      </c>
      <c r="C55" s="55">
        <v>440</v>
      </c>
      <c r="D55" s="68">
        <v>14.58</v>
      </c>
      <c r="E55" s="57">
        <v>6415.2</v>
      </c>
      <c r="F55" s="56" t="s">
        <v>12</v>
      </c>
    </row>
    <row r="56" spans="2:6" ht="12.5">
      <c r="B56" s="49">
        <v>45377.643530092595</v>
      </c>
      <c r="C56" s="55">
        <v>69</v>
      </c>
      <c r="D56" s="68">
        <v>14.58</v>
      </c>
      <c r="E56" s="57">
        <v>1006.02</v>
      </c>
      <c r="F56" s="56" t="s">
        <v>12</v>
      </c>
    </row>
    <row r="57" spans="2:6" ht="12.5">
      <c r="B57" s="49">
        <v>45377.651597222219</v>
      </c>
      <c r="C57" s="55">
        <v>63</v>
      </c>
      <c r="D57" s="68">
        <v>14.56</v>
      </c>
      <c r="E57" s="57">
        <v>917.28000000000009</v>
      </c>
      <c r="F57" s="56" t="s">
        <v>12</v>
      </c>
    </row>
    <row r="58" spans="2:6" ht="12.5">
      <c r="B58" s="49">
        <v>45377.651597222219</v>
      </c>
      <c r="C58" s="55">
        <v>388</v>
      </c>
      <c r="D58" s="68">
        <v>14.56</v>
      </c>
      <c r="E58" s="57">
        <v>5649.28</v>
      </c>
      <c r="F58" s="56" t="s">
        <v>12</v>
      </c>
    </row>
    <row r="59" spans="2:6" ht="12.5">
      <c r="B59" s="49">
        <v>45377.659375000003</v>
      </c>
      <c r="C59" s="55">
        <v>448</v>
      </c>
      <c r="D59" s="68">
        <v>14.56</v>
      </c>
      <c r="E59" s="57">
        <v>6522.88</v>
      </c>
      <c r="F59" s="56" t="s">
        <v>12</v>
      </c>
    </row>
    <row r="60" spans="2:6" ht="12.5">
      <c r="B60" s="49">
        <v>45377.665335648147</v>
      </c>
      <c r="C60" s="55">
        <v>474</v>
      </c>
      <c r="D60" s="68">
        <v>14.56</v>
      </c>
      <c r="E60" s="57">
        <v>6901.4400000000005</v>
      </c>
      <c r="F60" s="56" t="s">
        <v>12</v>
      </c>
    </row>
    <row r="61" spans="2:6" ht="12.5">
      <c r="B61" s="49">
        <v>45377.6721412037</v>
      </c>
      <c r="C61" s="55">
        <v>514</v>
      </c>
      <c r="D61" s="68">
        <v>14.55</v>
      </c>
      <c r="E61" s="57">
        <v>7478.7000000000007</v>
      </c>
      <c r="F61" s="56" t="s">
        <v>12</v>
      </c>
    </row>
    <row r="62" spans="2:6" ht="12.5">
      <c r="B62" s="49">
        <v>45377.681597222225</v>
      </c>
      <c r="C62" s="55">
        <v>462</v>
      </c>
      <c r="D62" s="68">
        <v>14.58</v>
      </c>
      <c r="E62" s="57">
        <v>6735.96</v>
      </c>
      <c r="F62" s="56" t="s">
        <v>12</v>
      </c>
    </row>
    <row r="63" spans="2:6" ht="12.5">
      <c r="B63" s="49">
        <v>45377.690289351849</v>
      </c>
      <c r="C63" s="55">
        <v>433</v>
      </c>
      <c r="D63" s="68">
        <v>14.63</v>
      </c>
      <c r="E63" s="57">
        <v>6334.79</v>
      </c>
      <c r="F63" s="56" t="s">
        <v>12</v>
      </c>
    </row>
    <row r="64" spans="2:6" ht="12.5">
      <c r="B64" s="49">
        <v>45377.693749999999</v>
      </c>
      <c r="C64" s="55">
        <v>464</v>
      </c>
      <c r="D64" s="68">
        <v>14.62</v>
      </c>
      <c r="E64" s="57">
        <v>6783.6799999999994</v>
      </c>
      <c r="F64" s="56" t="s">
        <v>12</v>
      </c>
    </row>
    <row r="65" spans="2:6" ht="12.5">
      <c r="B65" s="49">
        <v>45377.708344907405</v>
      </c>
      <c r="C65" s="55">
        <v>492</v>
      </c>
      <c r="D65" s="68">
        <v>14.63</v>
      </c>
      <c r="E65" s="57">
        <v>7197.96</v>
      </c>
      <c r="F65" s="56" t="s">
        <v>12</v>
      </c>
    </row>
    <row r="66" spans="2:6" ht="12.5">
      <c r="B66" s="49">
        <v>45377.718287037038</v>
      </c>
      <c r="C66" s="55">
        <v>92</v>
      </c>
      <c r="D66" s="68">
        <v>14.62</v>
      </c>
      <c r="E66" s="57">
        <v>1345.04</v>
      </c>
      <c r="F66" s="56" t="s">
        <v>12</v>
      </c>
    </row>
    <row r="67" spans="2:6" ht="12.5">
      <c r="B67" s="49">
        <v>45377.718287037038</v>
      </c>
      <c r="C67" s="55">
        <v>78</v>
      </c>
      <c r="D67" s="68">
        <v>14.62</v>
      </c>
      <c r="E67" s="57">
        <v>1140.3599999999999</v>
      </c>
      <c r="F67" s="56" t="s">
        <v>12</v>
      </c>
    </row>
    <row r="68" spans="2:6" ht="12.5">
      <c r="B68" s="49">
        <v>45377.718287037038</v>
      </c>
      <c r="C68" s="55">
        <v>140</v>
      </c>
      <c r="D68" s="68">
        <v>14.62</v>
      </c>
      <c r="E68" s="57">
        <v>2046.8</v>
      </c>
      <c r="F68" s="56" t="s">
        <v>12</v>
      </c>
    </row>
    <row r="69" spans="2:6" ht="12.5">
      <c r="B69" s="49">
        <v>45377.718287037038</v>
      </c>
      <c r="C69" s="55">
        <v>286</v>
      </c>
      <c r="D69" s="68">
        <v>14.62</v>
      </c>
      <c r="E69" s="57">
        <v>4181.32</v>
      </c>
      <c r="F69" s="56" t="s">
        <v>12</v>
      </c>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FBBA-F2B1-4242-A88F-91CAB9064477}">
  <sheetPr codeName="Sheet81"/>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45376</v>
      </c>
      <c r="C15" s="45">
        <f>SUMIF(F20:F5000,F15,C20:C5000)</f>
        <v>20975</v>
      </c>
      <c r="D15" s="46">
        <f>E15/C15</f>
        <v>14.551032657926104</v>
      </c>
      <c r="E15" s="46">
        <f>SUMIF(F20:F5000,F15,E20:E5000)</f>
        <v>305207.91000000003</v>
      </c>
      <c r="F15" s="85" t="s">
        <v>12</v>
      </c>
    </row>
    <row r="16" spans="2:10">
      <c r="B16" s="30">
        <v>45376</v>
      </c>
      <c r="C16" s="45">
        <f>SUMIF(F20:F5001,F16,C20:C5001)</f>
        <v>0</v>
      </c>
      <c r="D16" s="46">
        <v>0</v>
      </c>
      <c r="E16" s="46">
        <f>SUMIF(F20:F5001,F16,E20:E5001)</f>
        <v>0</v>
      </c>
      <c r="F16" s="80" t="s">
        <v>22</v>
      </c>
    </row>
    <row r="17" spans="2:12" ht="12.5">
      <c r="B17" s="30">
        <v>45376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45376.380300925928</v>
      </c>
      <c r="C20" s="55">
        <v>311</v>
      </c>
      <c r="D20" s="68">
        <v>14.44</v>
      </c>
      <c r="E20" s="57">
        <v>4490.84</v>
      </c>
      <c r="F20" s="56" t="s">
        <v>12</v>
      </c>
      <c r="G20" s="42"/>
      <c r="H20" s="44"/>
      <c r="I20" s="44"/>
      <c r="J20" s="44"/>
      <c r="K20" s="44"/>
    </row>
    <row r="21" spans="2:12" ht="12.5">
      <c r="B21" s="49">
        <v>45376.380300925928</v>
      </c>
      <c r="C21" s="55">
        <v>19</v>
      </c>
      <c r="D21" s="68">
        <v>14.44</v>
      </c>
      <c r="E21" s="57">
        <v>274.36</v>
      </c>
      <c r="F21" s="79" t="s">
        <v>12</v>
      </c>
    </row>
    <row r="22" spans="2:12" ht="12.5">
      <c r="B22" s="49">
        <v>45376.380300925928</v>
      </c>
      <c r="C22" s="55">
        <v>159</v>
      </c>
      <c r="D22" s="68">
        <v>14.44</v>
      </c>
      <c r="E22" s="57">
        <v>2295.96</v>
      </c>
      <c r="F22" s="94" t="s">
        <v>12</v>
      </c>
    </row>
    <row r="23" spans="2:12" ht="12.5">
      <c r="B23" s="49">
        <v>45376.381956018522</v>
      </c>
      <c r="C23" s="55">
        <v>481</v>
      </c>
      <c r="D23" s="68">
        <v>14.47</v>
      </c>
      <c r="E23" s="57">
        <v>6960.0700000000006</v>
      </c>
      <c r="F23" s="56" t="s">
        <v>12</v>
      </c>
    </row>
    <row r="24" spans="2:12" ht="12.5">
      <c r="B24" s="49">
        <v>45376.381956018522</v>
      </c>
      <c r="C24" s="55">
        <v>466</v>
      </c>
      <c r="D24" s="68">
        <v>14.47</v>
      </c>
      <c r="E24" s="57">
        <v>6743.02</v>
      </c>
      <c r="F24" s="56" t="s">
        <v>12</v>
      </c>
    </row>
    <row r="25" spans="2:12" ht="12.5">
      <c r="B25" s="49">
        <v>45376.394687499997</v>
      </c>
      <c r="C25" s="55">
        <v>873</v>
      </c>
      <c r="D25" s="68">
        <v>14.48</v>
      </c>
      <c r="E25" s="57">
        <v>12641.04</v>
      </c>
      <c r="F25" s="56" t="s">
        <v>12</v>
      </c>
    </row>
    <row r="26" spans="2:12" ht="12.5">
      <c r="B26" s="49">
        <v>45376.437060185184</v>
      </c>
      <c r="C26" s="55">
        <v>971</v>
      </c>
      <c r="D26" s="68">
        <v>14.6</v>
      </c>
      <c r="E26" s="57">
        <v>14176.6</v>
      </c>
      <c r="F26" s="56" t="s">
        <v>12</v>
      </c>
    </row>
    <row r="27" spans="2:12" ht="12.5">
      <c r="B27" s="49">
        <v>45376.442719907405</v>
      </c>
      <c r="C27" s="55">
        <v>89</v>
      </c>
      <c r="D27" s="68">
        <v>14.59</v>
      </c>
      <c r="E27" s="57">
        <v>1298.51</v>
      </c>
      <c r="F27" s="56" t="s">
        <v>12</v>
      </c>
    </row>
    <row r="28" spans="2:12" ht="12.5">
      <c r="B28" s="49">
        <v>45376.442719907405</v>
      </c>
      <c r="C28" s="55">
        <v>376</v>
      </c>
      <c r="D28" s="68">
        <v>14.59</v>
      </c>
      <c r="E28" s="57">
        <v>5485.84</v>
      </c>
      <c r="F28" s="56" t="s">
        <v>12</v>
      </c>
    </row>
    <row r="29" spans="2:12" ht="12.5">
      <c r="B29" s="49">
        <v>45376.455543981479</v>
      </c>
      <c r="C29" s="55">
        <v>486</v>
      </c>
      <c r="D29" s="68">
        <v>14.53</v>
      </c>
      <c r="E29" s="57">
        <v>7061.58</v>
      </c>
      <c r="F29" s="56" t="s">
        <v>12</v>
      </c>
    </row>
    <row r="30" spans="2:12" ht="12.5">
      <c r="B30" s="49">
        <v>45376.463171296295</v>
      </c>
      <c r="C30" s="55">
        <v>475</v>
      </c>
      <c r="D30" s="68">
        <v>14.52</v>
      </c>
      <c r="E30" s="57">
        <v>6897</v>
      </c>
      <c r="F30" s="56" t="s">
        <v>12</v>
      </c>
    </row>
    <row r="31" spans="2:12" ht="12.5">
      <c r="B31" s="49">
        <v>45376.47824074074</v>
      </c>
      <c r="C31" s="55">
        <v>907</v>
      </c>
      <c r="D31" s="68">
        <v>14.55</v>
      </c>
      <c r="E31" s="57">
        <v>13196.85</v>
      </c>
      <c r="F31" s="56" t="s">
        <v>12</v>
      </c>
    </row>
    <row r="32" spans="2:12" ht="12.5">
      <c r="B32" s="49">
        <v>45376.47824074074</v>
      </c>
      <c r="C32" s="55">
        <v>43</v>
      </c>
      <c r="D32" s="68">
        <v>14.55</v>
      </c>
      <c r="E32" s="57">
        <v>625.65</v>
      </c>
      <c r="F32" s="56" t="s">
        <v>12</v>
      </c>
    </row>
    <row r="33" spans="2:6" ht="12.5">
      <c r="B33" s="49">
        <v>45376.486851851849</v>
      </c>
      <c r="C33" s="55">
        <v>212</v>
      </c>
      <c r="D33" s="68">
        <v>14.54</v>
      </c>
      <c r="E33" s="57">
        <v>3082.48</v>
      </c>
      <c r="F33" s="56" t="s">
        <v>12</v>
      </c>
    </row>
    <row r="34" spans="2:6" ht="12.5">
      <c r="B34" s="49">
        <v>45376.486851851849</v>
      </c>
      <c r="C34" s="55">
        <v>238</v>
      </c>
      <c r="D34" s="68">
        <v>14.54</v>
      </c>
      <c r="E34" s="57">
        <v>3460.52</v>
      </c>
      <c r="F34" s="56" t="s">
        <v>12</v>
      </c>
    </row>
    <row r="35" spans="2:6" ht="12.5">
      <c r="B35" s="49">
        <v>45376.508923611109</v>
      </c>
      <c r="C35" s="55">
        <v>406</v>
      </c>
      <c r="D35" s="68">
        <v>14.57</v>
      </c>
      <c r="E35" s="57">
        <v>5915.42</v>
      </c>
      <c r="F35" s="56" t="s">
        <v>12</v>
      </c>
    </row>
    <row r="36" spans="2:6" ht="12.5">
      <c r="B36" s="49">
        <v>45376.508923611109</v>
      </c>
      <c r="C36" s="55">
        <v>457</v>
      </c>
      <c r="D36" s="68">
        <v>14.57</v>
      </c>
      <c r="E36" s="57">
        <v>6658.49</v>
      </c>
      <c r="F36" s="56" t="s">
        <v>12</v>
      </c>
    </row>
    <row r="37" spans="2:6" ht="12.5">
      <c r="B37" s="49">
        <v>45376.508923611109</v>
      </c>
      <c r="C37" s="55">
        <v>507</v>
      </c>
      <c r="D37" s="68">
        <v>14.57</v>
      </c>
      <c r="E37" s="57">
        <v>7386.99</v>
      </c>
      <c r="F37" s="56" t="s">
        <v>12</v>
      </c>
    </row>
    <row r="38" spans="2:6" ht="12.5">
      <c r="B38" s="49">
        <v>45376.519918981481</v>
      </c>
      <c r="C38" s="55">
        <v>110</v>
      </c>
      <c r="D38" s="68">
        <v>14.56</v>
      </c>
      <c r="E38" s="57">
        <v>1601.6000000000001</v>
      </c>
      <c r="F38" s="56" t="s">
        <v>12</v>
      </c>
    </row>
    <row r="39" spans="2:6" ht="12.5">
      <c r="B39" s="49">
        <v>45376.535902777781</v>
      </c>
      <c r="C39" s="55">
        <v>161</v>
      </c>
      <c r="D39" s="68">
        <v>14.59</v>
      </c>
      <c r="E39" s="57">
        <v>2348.9899999999998</v>
      </c>
      <c r="F39" s="56" t="s">
        <v>12</v>
      </c>
    </row>
    <row r="40" spans="2:6" ht="12.5">
      <c r="B40" s="49">
        <v>45376.535902777781</v>
      </c>
      <c r="C40" s="55">
        <v>308</v>
      </c>
      <c r="D40" s="68">
        <v>14.59</v>
      </c>
      <c r="E40" s="57">
        <v>4493.72</v>
      </c>
      <c r="F40" s="56" t="s">
        <v>12</v>
      </c>
    </row>
    <row r="41" spans="2:6" ht="12.5">
      <c r="B41" s="49">
        <v>45376.538495370369</v>
      </c>
      <c r="C41" s="55">
        <v>56</v>
      </c>
      <c r="D41" s="68">
        <v>14.58</v>
      </c>
      <c r="E41" s="57">
        <v>816.48</v>
      </c>
      <c r="F41" s="56" t="s">
        <v>12</v>
      </c>
    </row>
    <row r="42" spans="2:6" ht="12.5">
      <c r="B42" s="49">
        <v>45376.538495370369</v>
      </c>
      <c r="C42" s="55">
        <v>627</v>
      </c>
      <c r="D42" s="68">
        <v>14.58</v>
      </c>
      <c r="E42" s="57">
        <v>9141.66</v>
      </c>
      <c r="F42" s="56" t="s">
        <v>12</v>
      </c>
    </row>
    <row r="43" spans="2:6" ht="12.5">
      <c r="B43" s="49">
        <v>45376.538495370369</v>
      </c>
      <c r="C43" s="55">
        <v>79</v>
      </c>
      <c r="D43" s="68">
        <v>14.58</v>
      </c>
      <c r="E43" s="57">
        <v>1151.82</v>
      </c>
      <c r="F43" s="56" t="s">
        <v>12</v>
      </c>
    </row>
    <row r="44" spans="2:6" ht="12.5">
      <c r="B44" s="49">
        <v>45376.538495370369</v>
      </c>
      <c r="C44" s="55">
        <v>548</v>
      </c>
      <c r="D44" s="68">
        <v>14.58</v>
      </c>
      <c r="E44" s="57">
        <v>7989.84</v>
      </c>
      <c r="F44" s="56" t="s">
        <v>12</v>
      </c>
    </row>
    <row r="45" spans="2:6" ht="12.5">
      <c r="B45" s="49">
        <v>45376.561076388891</v>
      </c>
      <c r="C45" s="55">
        <v>974</v>
      </c>
      <c r="D45" s="68">
        <v>14.56</v>
      </c>
      <c r="E45" s="57">
        <v>14181.44</v>
      </c>
      <c r="F45" s="56" t="s">
        <v>12</v>
      </c>
    </row>
    <row r="46" spans="2:6" ht="12.5">
      <c r="B46" s="49">
        <v>45376.573703703703</v>
      </c>
      <c r="C46" s="55">
        <v>429</v>
      </c>
      <c r="D46" s="68">
        <v>14.54</v>
      </c>
      <c r="E46" s="57">
        <v>6237.66</v>
      </c>
      <c r="F46" s="56" t="s">
        <v>12</v>
      </c>
    </row>
    <row r="47" spans="2:6" ht="12.5">
      <c r="B47" s="49">
        <v>45376.573703703703</v>
      </c>
      <c r="C47" s="55">
        <v>24</v>
      </c>
      <c r="D47" s="68">
        <v>14.54</v>
      </c>
      <c r="E47" s="57">
        <v>348.96</v>
      </c>
      <c r="F47" s="56" t="s">
        <v>12</v>
      </c>
    </row>
    <row r="48" spans="2:6" ht="12.5">
      <c r="B48" s="49">
        <v>45376.578356481485</v>
      </c>
      <c r="C48" s="55">
        <v>502</v>
      </c>
      <c r="D48" s="68">
        <v>14.55</v>
      </c>
      <c r="E48" s="57">
        <v>7304.1</v>
      </c>
      <c r="F48" s="56" t="s">
        <v>12</v>
      </c>
    </row>
    <row r="49" spans="2:6" ht="12.5">
      <c r="B49" s="49">
        <v>45376.599826388891</v>
      </c>
      <c r="C49" s="55">
        <v>434</v>
      </c>
      <c r="D49" s="68">
        <v>14.55</v>
      </c>
      <c r="E49" s="57">
        <v>6314.7000000000007</v>
      </c>
      <c r="F49" s="56" t="s">
        <v>12</v>
      </c>
    </row>
    <row r="50" spans="2:6" ht="12.5">
      <c r="B50" s="49">
        <v>45376.599826388891</v>
      </c>
      <c r="C50" s="55">
        <v>437</v>
      </c>
      <c r="D50" s="68">
        <v>14.55</v>
      </c>
      <c r="E50" s="57">
        <v>6358.35</v>
      </c>
      <c r="F50" s="56" t="s">
        <v>12</v>
      </c>
    </row>
    <row r="51" spans="2:6" ht="12.5">
      <c r="B51" s="49">
        <v>45376.599826388891</v>
      </c>
      <c r="C51" s="55">
        <v>440</v>
      </c>
      <c r="D51" s="68">
        <v>14.55</v>
      </c>
      <c r="E51" s="57">
        <v>6402</v>
      </c>
      <c r="F51" s="56" t="s">
        <v>12</v>
      </c>
    </row>
    <row r="52" spans="2:6" ht="12.5">
      <c r="B52" s="49">
        <v>45376.60738425926</v>
      </c>
      <c r="C52" s="55">
        <v>493</v>
      </c>
      <c r="D52" s="68">
        <v>14.54</v>
      </c>
      <c r="E52" s="57">
        <v>7168.2199999999993</v>
      </c>
      <c r="F52" s="56" t="s">
        <v>12</v>
      </c>
    </row>
    <row r="53" spans="2:6" ht="12.5">
      <c r="B53" s="49">
        <v>45376.613912037035</v>
      </c>
      <c r="C53" s="55">
        <v>459</v>
      </c>
      <c r="D53" s="68">
        <v>14.55</v>
      </c>
      <c r="E53" s="57">
        <v>6678.4500000000007</v>
      </c>
      <c r="F53" s="56" t="s">
        <v>12</v>
      </c>
    </row>
    <row r="54" spans="2:6" ht="12.5">
      <c r="B54" s="49">
        <v>45376.616365740738</v>
      </c>
      <c r="C54" s="55">
        <v>468</v>
      </c>
      <c r="D54" s="68">
        <v>14.51</v>
      </c>
      <c r="E54" s="57">
        <v>6790.68</v>
      </c>
      <c r="F54" s="56" t="s">
        <v>12</v>
      </c>
    </row>
    <row r="55" spans="2:6" ht="12.5">
      <c r="B55" s="49">
        <v>45376.63853009259</v>
      </c>
      <c r="C55" s="55">
        <v>468</v>
      </c>
      <c r="D55" s="68">
        <v>14.54</v>
      </c>
      <c r="E55" s="57">
        <v>6804.7199999999993</v>
      </c>
      <c r="F55" s="56" t="s">
        <v>12</v>
      </c>
    </row>
    <row r="56" spans="2:6" ht="12.5">
      <c r="B56" s="49">
        <v>45376.63853009259</v>
      </c>
      <c r="C56" s="55">
        <v>903</v>
      </c>
      <c r="D56" s="68">
        <v>14.54</v>
      </c>
      <c r="E56" s="57">
        <v>13129.619999999999</v>
      </c>
      <c r="F56" s="56" t="s">
        <v>12</v>
      </c>
    </row>
    <row r="57" spans="2:6" ht="12.5">
      <c r="B57" s="49">
        <v>45376.63853009259</v>
      </c>
      <c r="C57" s="55">
        <v>471</v>
      </c>
      <c r="D57" s="68">
        <v>14.54</v>
      </c>
      <c r="E57" s="57">
        <v>6848.3399999999992</v>
      </c>
      <c r="F57" s="56" t="s">
        <v>12</v>
      </c>
    </row>
    <row r="58" spans="2:6" ht="12.5">
      <c r="B58" s="49">
        <v>45376.653263888889</v>
      </c>
      <c r="C58" s="55">
        <v>432</v>
      </c>
      <c r="D58" s="68">
        <v>14.56</v>
      </c>
      <c r="E58" s="57">
        <v>6289.92</v>
      </c>
      <c r="F58" s="56" t="s">
        <v>12</v>
      </c>
    </row>
    <row r="59" spans="2:6" ht="12.5">
      <c r="B59" s="49">
        <v>45376.653263888889</v>
      </c>
      <c r="C59" s="55">
        <v>442</v>
      </c>
      <c r="D59" s="68">
        <v>14.56</v>
      </c>
      <c r="E59" s="57">
        <v>6435.52</v>
      </c>
      <c r="F59" s="56" t="s">
        <v>12</v>
      </c>
    </row>
    <row r="60" spans="2:6" ht="12.5">
      <c r="B60" s="49">
        <v>45376.658379629633</v>
      </c>
      <c r="C60" s="55">
        <v>511</v>
      </c>
      <c r="D60" s="68">
        <v>14.56</v>
      </c>
      <c r="E60" s="57">
        <v>7440.16</v>
      </c>
      <c r="F60" s="56" t="s">
        <v>12</v>
      </c>
    </row>
    <row r="61" spans="2:6" ht="12.5">
      <c r="B61" s="49">
        <v>45376.678298611114</v>
      </c>
      <c r="C61" s="55">
        <v>935</v>
      </c>
      <c r="D61" s="68">
        <v>14.57</v>
      </c>
      <c r="E61" s="57">
        <v>13622.95</v>
      </c>
      <c r="F61" s="56" t="s">
        <v>12</v>
      </c>
    </row>
    <row r="62" spans="2:6" ht="12.5">
      <c r="B62" s="49">
        <v>45376.682303240741</v>
      </c>
      <c r="C62" s="55">
        <v>497</v>
      </c>
      <c r="D62" s="68">
        <v>14.57</v>
      </c>
      <c r="E62" s="57">
        <v>7241.29</v>
      </c>
      <c r="F62" s="56" t="s">
        <v>12</v>
      </c>
    </row>
    <row r="63" spans="2:6" ht="12.5">
      <c r="B63" s="49">
        <v>45376.687627314815</v>
      </c>
      <c r="C63" s="55">
        <v>502</v>
      </c>
      <c r="D63" s="68">
        <v>14.57</v>
      </c>
      <c r="E63" s="57">
        <v>7314.14</v>
      </c>
      <c r="F63" s="56" t="s">
        <v>12</v>
      </c>
    </row>
    <row r="64" spans="2:6" ht="12.5">
      <c r="B64" s="49">
        <v>45376.697847222225</v>
      </c>
      <c r="C64" s="55">
        <v>455</v>
      </c>
      <c r="D64" s="68">
        <v>14.56</v>
      </c>
      <c r="E64" s="57">
        <v>6624.8</v>
      </c>
      <c r="F64" s="56" t="s">
        <v>12</v>
      </c>
    </row>
    <row r="65" spans="2:6" ht="12.5">
      <c r="B65" s="49">
        <v>45376.701562499999</v>
      </c>
      <c r="C65" s="55">
        <v>442</v>
      </c>
      <c r="D65" s="68">
        <v>14.56</v>
      </c>
      <c r="E65" s="57">
        <v>6435.52</v>
      </c>
      <c r="F65" s="56" t="s">
        <v>12</v>
      </c>
    </row>
    <row r="66" spans="2:6" ht="12.5">
      <c r="B66" s="49">
        <v>45376.724444444444</v>
      </c>
      <c r="C66" s="55">
        <v>100</v>
      </c>
      <c r="D66" s="68">
        <v>14.62</v>
      </c>
      <c r="E66" s="57">
        <v>1462</v>
      </c>
      <c r="F66" s="56" t="s">
        <v>12</v>
      </c>
    </row>
    <row r="67" spans="2:6" ht="12.5">
      <c r="B67" s="49">
        <v>45376.72457175926</v>
      </c>
      <c r="C67" s="55">
        <v>300</v>
      </c>
      <c r="D67" s="68">
        <v>14.62</v>
      </c>
      <c r="E67" s="57">
        <v>4386</v>
      </c>
      <c r="F67" s="56" t="s">
        <v>12</v>
      </c>
    </row>
    <row r="68" spans="2:6" ht="12.5">
      <c r="B68" s="49">
        <v>45376.72519675926</v>
      </c>
      <c r="C68" s="55">
        <v>492</v>
      </c>
      <c r="D68" s="68">
        <v>14.62</v>
      </c>
      <c r="E68" s="57">
        <v>7193.04</v>
      </c>
      <c r="F68" s="56" t="s">
        <v>12</v>
      </c>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4964-BB89-4171-83C4-0AB9BA356A43}">
  <sheetPr codeName="Sheet82"/>
  <dimension ref="B1:L153"/>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45373</v>
      </c>
      <c r="C15" s="45">
        <f>SUMIF(F20:F5000,F15,C20:C5000)</f>
        <v>21350</v>
      </c>
      <c r="D15" s="46">
        <f>E15/C15</f>
        <v>14.289539578454335</v>
      </c>
      <c r="E15" s="46">
        <f>SUMIF(F20:F5000,F15,E20:E5000)</f>
        <v>305081.67000000004</v>
      </c>
      <c r="F15" s="85" t="s">
        <v>12</v>
      </c>
    </row>
    <row r="16" spans="2:10">
      <c r="B16" s="30">
        <v>45373</v>
      </c>
      <c r="C16" s="45">
        <f>SUMIF(F20:F5001,F16,C20:C5001)</f>
        <v>0</v>
      </c>
      <c r="D16" s="46">
        <v>0</v>
      </c>
      <c r="E16" s="46">
        <f>SUMIF(F20:F5001,F16,E20:E5001)</f>
        <v>0</v>
      </c>
      <c r="F16" s="80" t="s">
        <v>22</v>
      </c>
    </row>
    <row r="17" spans="2:12" ht="12.5">
      <c r="B17" s="30">
        <v>45373</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45373.379826388889</v>
      </c>
      <c r="C20" s="55">
        <v>458</v>
      </c>
      <c r="D20" s="68">
        <v>14.22</v>
      </c>
      <c r="E20" s="57">
        <v>6512.76</v>
      </c>
      <c r="F20" s="56" t="s">
        <v>12</v>
      </c>
      <c r="G20" s="42"/>
      <c r="H20" s="44"/>
      <c r="I20" s="44"/>
      <c r="J20" s="44"/>
      <c r="K20" s="44"/>
    </row>
    <row r="21" spans="2:12" ht="12.5">
      <c r="B21" s="49">
        <v>45373.379826388889</v>
      </c>
      <c r="C21" s="55">
        <v>435</v>
      </c>
      <c r="D21" s="68">
        <v>14.21</v>
      </c>
      <c r="E21" s="57">
        <v>6181.35</v>
      </c>
      <c r="F21" s="79" t="s">
        <v>12</v>
      </c>
    </row>
    <row r="22" spans="2:12" ht="12.5">
      <c r="B22" s="49">
        <v>45373.383310185185</v>
      </c>
      <c r="C22" s="55">
        <v>25</v>
      </c>
      <c r="D22" s="68">
        <v>14.26</v>
      </c>
      <c r="E22" s="57">
        <v>356.5</v>
      </c>
      <c r="F22" s="94" t="s">
        <v>12</v>
      </c>
    </row>
    <row r="23" spans="2:12" ht="12.5">
      <c r="B23" s="49">
        <v>45373.383310185185</v>
      </c>
      <c r="C23" s="55">
        <v>488</v>
      </c>
      <c r="D23" s="68">
        <v>14.26</v>
      </c>
      <c r="E23" s="57">
        <v>6958.88</v>
      </c>
      <c r="F23" s="56" t="s">
        <v>12</v>
      </c>
    </row>
    <row r="24" spans="2:12" ht="12.5">
      <c r="B24" s="49">
        <v>45373.387152777781</v>
      </c>
      <c r="C24" s="55">
        <v>475</v>
      </c>
      <c r="D24" s="68">
        <v>14.22</v>
      </c>
      <c r="E24" s="57">
        <v>6754.5</v>
      </c>
      <c r="F24" s="56" t="s">
        <v>12</v>
      </c>
    </row>
    <row r="25" spans="2:12" ht="12.5">
      <c r="B25" s="49">
        <v>45373.390775462962</v>
      </c>
      <c r="C25" s="55">
        <v>447</v>
      </c>
      <c r="D25" s="68">
        <v>14.2</v>
      </c>
      <c r="E25" s="57">
        <v>6347.4</v>
      </c>
      <c r="F25" s="56" t="s">
        <v>12</v>
      </c>
    </row>
    <row r="26" spans="2:12" ht="12.5">
      <c r="B26" s="49">
        <v>45373.395254629628</v>
      </c>
      <c r="C26" s="55">
        <v>453</v>
      </c>
      <c r="D26" s="68">
        <v>14.2</v>
      </c>
      <c r="E26" s="57">
        <v>6432.5999999999995</v>
      </c>
      <c r="F26" s="56" t="s">
        <v>12</v>
      </c>
    </row>
    <row r="27" spans="2:12" ht="12.5">
      <c r="B27" s="49">
        <v>45373.402499999997</v>
      </c>
      <c r="C27" s="55">
        <v>518</v>
      </c>
      <c r="D27" s="68">
        <v>14.26</v>
      </c>
      <c r="E27" s="57">
        <v>7386.68</v>
      </c>
      <c r="F27" s="56" t="s">
        <v>12</v>
      </c>
    </row>
    <row r="28" spans="2:12" ht="12.5">
      <c r="B28" s="49">
        <v>45373.41814814815</v>
      </c>
      <c r="C28" s="55">
        <v>161</v>
      </c>
      <c r="D28" s="68">
        <v>14.28</v>
      </c>
      <c r="E28" s="57">
        <v>2299.08</v>
      </c>
      <c r="F28" s="56" t="s">
        <v>12</v>
      </c>
    </row>
    <row r="29" spans="2:12" ht="12.5">
      <c r="B29" s="49">
        <v>45373.41814814815</v>
      </c>
      <c r="C29" s="55">
        <v>780</v>
      </c>
      <c r="D29" s="68">
        <v>14.28</v>
      </c>
      <c r="E29" s="57">
        <v>11138.4</v>
      </c>
      <c r="F29" s="56" t="s">
        <v>12</v>
      </c>
    </row>
    <row r="30" spans="2:12" ht="12.5">
      <c r="B30" s="49">
        <v>45373.420937499999</v>
      </c>
      <c r="C30" s="55">
        <v>121</v>
      </c>
      <c r="D30" s="68">
        <v>14.28</v>
      </c>
      <c r="E30" s="57">
        <v>1727.8799999999999</v>
      </c>
      <c r="F30" s="56" t="s">
        <v>12</v>
      </c>
    </row>
    <row r="31" spans="2:12" ht="12.5">
      <c r="B31" s="49">
        <v>45373.420937499999</v>
      </c>
      <c r="C31" s="55">
        <v>325</v>
      </c>
      <c r="D31" s="68">
        <v>14.28</v>
      </c>
      <c r="E31" s="57">
        <v>4641</v>
      </c>
      <c r="F31" s="56" t="s">
        <v>12</v>
      </c>
    </row>
    <row r="32" spans="2:12" ht="12.5">
      <c r="B32" s="49">
        <v>45373.428599537037</v>
      </c>
      <c r="C32" s="55">
        <v>473</v>
      </c>
      <c r="D32" s="68">
        <v>14.29</v>
      </c>
      <c r="E32" s="57">
        <v>6759.1699999999992</v>
      </c>
      <c r="F32" s="56" t="s">
        <v>12</v>
      </c>
    </row>
    <row r="33" spans="2:6" ht="12.5">
      <c r="B33" s="49">
        <v>45373.438101851854</v>
      </c>
      <c r="C33" s="55">
        <v>268</v>
      </c>
      <c r="D33" s="68">
        <v>14.29</v>
      </c>
      <c r="E33" s="57">
        <v>3829.72</v>
      </c>
      <c r="F33" s="56" t="s">
        <v>12</v>
      </c>
    </row>
    <row r="34" spans="2:6" ht="12.5">
      <c r="B34" s="49">
        <v>45373.438101851854</v>
      </c>
      <c r="C34" s="55">
        <v>212</v>
      </c>
      <c r="D34" s="68">
        <v>14.29</v>
      </c>
      <c r="E34" s="57">
        <v>3029.48</v>
      </c>
      <c r="F34" s="56" t="s">
        <v>12</v>
      </c>
    </row>
    <row r="35" spans="2:6" ht="12.5">
      <c r="B35" s="49">
        <v>45373.456423611111</v>
      </c>
      <c r="C35" s="55">
        <v>1000</v>
      </c>
      <c r="D35" s="68">
        <v>14.31</v>
      </c>
      <c r="E35" s="57">
        <v>14310</v>
      </c>
      <c r="F35" s="56" t="s">
        <v>12</v>
      </c>
    </row>
    <row r="36" spans="2:6" ht="12.5">
      <c r="B36" s="49">
        <v>45373.458067129628</v>
      </c>
      <c r="C36" s="55">
        <v>505</v>
      </c>
      <c r="D36" s="68">
        <v>14.31</v>
      </c>
      <c r="E36" s="57">
        <v>7226.55</v>
      </c>
      <c r="F36" s="56" t="s">
        <v>12</v>
      </c>
    </row>
    <row r="37" spans="2:6" ht="12.5">
      <c r="B37" s="49">
        <v>45373.479722222219</v>
      </c>
      <c r="C37" s="55">
        <v>957</v>
      </c>
      <c r="D37" s="68">
        <v>14.34</v>
      </c>
      <c r="E37" s="57">
        <v>13723.38</v>
      </c>
      <c r="F37" s="56" t="s">
        <v>12</v>
      </c>
    </row>
    <row r="38" spans="2:6" ht="12.5">
      <c r="B38" s="49">
        <v>45373.488506944443</v>
      </c>
      <c r="C38" s="55">
        <v>492</v>
      </c>
      <c r="D38" s="68">
        <v>14.33</v>
      </c>
      <c r="E38" s="57">
        <v>7050.36</v>
      </c>
      <c r="F38" s="56" t="s">
        <v>12</v>
      </c>
    </row>
    <row r="39" spans="2:6" ht="12.5">
      <c r="B39" s="49">
        <v>45373.505150462966</v>
      </c>
      <c r="C39" s="55">
        <v>448</v>
      </c>
      <c r="D39" s="68">
        <v>14.35</v>
      </c>
      <c r="E39" s="57">
        <v>6428.8</v>
      </c>
      <c r="F39" s="56" t="s">
        <v>12</v>
      </c>
    </row>
    <row r="40" spans="2:6" ht="12.5">
      <c r="B40" s="49">
        <v>45373.505150462966</v>
      </c>
      <c r="C40" s="55">
        <v>467</v>
      </c>
      <c r="D40" s="68">
        <v>14.35</v>
      </c>
      <c r="E40" s="57">
        <v>6701.45</v>
      </c>
      <c r="F40" s="56" t="s">
        <v>12</v>
      </c>
    </row>
    <row r="41" spans="2:6" ht="12.5">
      <c r="B41" s="49">
        <v>45373.514016203706</v>
      </c>
      <c r="C41" s="55">
        <v>479</v>
      </c>
      <c r="D41" s="68">
        <v>14.33</v>
      </c>
      <c r="E41" s="57">
        <v>6864.07</v>
      </c>
      <c r="F41" s="56" t="s">
        <v>12</v>
      </c>
    </row>
    <row r="42" spans="2:6" ht="12.5">
      <c r="B42" s="49">
        <v>45373.526921296296</v>
      </c>
      <c r="C42" s="55">
        <v>73</v>
      </c>
      <c r="D42" s="68">
        <v>14.31</v>
      </c>
      <c r="E42" s="57">
        <v>1044.6300000000001</v>
      </c>
      <c r="F42" s="56" t="s">
        <v>12</v>
      </c>
    </row>
    <row r="43" spans="2:6" ht="12.5">
      <c r="B43" s="49">
        <v>45373.526921296296</v>
      </c>
      <c r="C43" s="55">
        <v>415</v>
      </c>
      <c r="D43" s="68">
        <v>14.31</v>
      </c>
      <c r="E43" s="57">
        <v>5938.6500000000005</v>
      </c>
      <c r="F43" s="56" t="s">
        <v>12</v>
      </c>
    </row>
    <row r="44" spans="2:6" ht="12.5">
      <c r="B44" s="49">
        <v>45373.548807870371</v>
      </c>
      <c r="C44" s="55">
        <v>860</v>
      </c>
      <c r="D44" s="68">
        <v>14.31</v>
      </c>
      <c r="E44" s="57">
        <v>12306.6</v>
      </c>
      <c r="F44" s="56" t="s">
        <v>12</v>
      </c>
    </row>
    <row r="45" spans="2:6" ht="12.5">
      <c r="B45" s="49">
        <v>45373.56391203704</v>
      </c>
      <c r="C45" s="55">
        <v>426</v>
      </c>
      <c r="D45" s="68">
        <v>14.32</v>
      </c>
      <c r="E45" s="57">
        <v>6100.32</v>
      </c>
      <c r="F45" s="56" t="s">
        <v>12</v>
      </c>
    </row>
    <row r="46" spans="2:6" ht="12.5">
      <c r="B46" s="49">
        <v>45373.56391203704</v>
      </c>
      <c r="C46" s="55">
        <v>30</v>
      </c>
      <c r="D46" s="68">
        <v>14.32</v>
      </c>
      <c r="E46" s="57">
        <v>429.6</v>
      </c>
      <c r="F46" s="56" t="s">
        <v>12</v>
      </c>
    </row>
    <row r="47" spans="2:6" ht="12.5">
      <c r="B47" s="49">
        <v>45373.56391203704</v>
      </c>
      <c r="C47" s="55">
        <v>426</v>
      </c>
      <c r="D47" s="68">
        <v>14.32</v>
      </c>
      <c r="E47" s="57">
        <v>6100.32</v>
      </c>
      <c r="F47" s="56" t="s">
        <v>12</v>
      </c>
    </row>
    <row r="48" spans="2:6" ht="12.5">
      <c r="B48" s="49">
        <v>45373.574432870373</v>
      </c>
      <c r="C48" s="55">
        <v>482</v>
      </c>
      <c r="D48" s="68">
        <v>14.34</v>
      </c>
      <c r="E48" s="57">
        <v>6911.88</v>
      </c>
      <c r="F48" s="56" t="s">
        <v>12</v>
      </c>
    </row>
    <row r="49" spans="2:6" ht="12.5">
      <c r="B49" s="49">
        <v>45373.595451388886</v>
      </c>
      <c r="C49" s="55">
        <v>501</v>
      </c>
      <c r="D49" s="68">
        <v>14.33</v>
      </c>
      <c r="E49" s="57">
        <v>7179.33</v>
      </c>
      <c r="F49" s="56" t="s">
        <v>12</v>
      </c>
    </row>
    <row r="50" spans="2:6" ht="12.5">
      <c r="B50" s="49">
        <v>45373.595451388886</v>
      </c>
      <c r="C50" s="55">
        <v>10</v>
      </c>
      <c r="D50" s="68">
        <v>14.33</v>
      </c>
      <c r="E50" s="57">
        <v>143.30000000000001</v>
      </c>
      <c r="F50" s="56" t="s">
        <v>12</v>
      </c>
    </row>
    <row r="51" spans="2:6" ht="12.5">
      <c r="B51" s="49">
        <v>45373.595451388886</v>
      </c>
      <c r="C51" s="55">
        <v>500</v>
      </c>
      <c r="D51" s="68">
        <v>14.33</v>
      </c>
      <c r="E51" s="57">
        <v>7165</v>
      </c>
      <c r="F51" s="56" t="s">
        <v>12</v>
      </c>
    </row>
    <row r="52" spans="2:6" ht="12.5">
      <c r="B52" s="49">
        <v>45373.60324074074</v>
      </c>
      <c r="C52" s="55">
        <v>483</v>
      </c>
      <c r="D52" s="68">
        <v>14.33</v>
      </c>
      <c r="E52" s="57">
        <v>6921.39</v>
      </c>
      <c r="F52" s="56" t="s">
        <v>12</v>
      </c>
    </row>
    <row r="53" spans="2:6" ht="12.5">
      <c r="B53" s="49">
        <v>45373.621539351851</v>
      </c>
      <c r="C53" s="55">
        <v>992</v>
      </c>
      <c r="D53" s="68">
        <v>14.28</v>
      </c>
      <c r="E53" s="57">
        <v>14165.76</v>
      </c>
      <c r="F53" s="56" t="s">
        <v>12</v>
      </c>
    </row>
    <row r="54" spans="2:6" ht="12.5">
      <c r="B54" s="49">
        <v>45373.631597222222</v>
      </c>
      <c r="C54" s="55">
        <v>933</v>
      </c>
      <c r="D54" s="68">
        <v>14.3</v>
      </c>
      <c r="E54" s="57">
        <v>13341.900000000001</v>
      </c>
      <c r="F54" s="56" t="s">
        <v>12</v>
      </c>
    </row>
    <row r="55" spans="2:6" ht="12.5">
      <c r="B55" s="49">
        <v>45373.64166666667</v>
      </c>
      <c r="C55" s="55">
        <v>511</v>
      </c>
      <c r="D55" s="68">
        <v>14.3</v>
      </c>
      <c r="E55" s="57">
        <v>7307.3</v>
      </c>
      <c r="F55" s="56" t="s">
        <v>12</v>
      </c>
    </row>
    <row r="56" spans="2:6" ht="12.5">
      <c r="B56" s="49">
        <v>45373.646655092591</v>
      </c>
      <c r="C56" s="55">
        <v>513</v>
      </c>
      <c r="D56" s="68">
        <v>14.26</v>
      </c>
      <c r="E56" s="57">
        <v>7315.38</v>
      </c>
      <c r="F56" s="56" t="s">
        <v>12</v>
      </c>
    </row>
    <row r="57" spans="2:6" ht="12.5">
      <c r="B57" s="49">
        <v>45373.66165509259</v>
      </c>
      <c r="C57" s="55">
        <v>501</v>
      </c>
      <c r="D57" s="68">
        <v>14.26</v>
      </c>
      <c r="E57" s="57">
        <v>7144.26</v>
      </c>
      <c r="F57" s="56" t="s">
        <v>12</v>
      </c>
    </row>
    <row r="58" spans="2:6" ht="12.5">
      <c r="B58" s="49">
        <v>45373.668923611112</v>
      </c>
      <c r="C58" s="55">
        <v>37</v>
      </c>
      <c r="D58" s="68">
        <v>14.27</v>
      </c>
      <c r="E58" s="57">
        <v>527.99</v>
      </c>
      <c r="F58" s="56" t="s">
        <v>12</v>
      </c>
    </row>
    <row r="59" spans="2:6" ht="12.5">
      <c r="B59" s="49">
        <v>45373.668923611112</v>
      </c>
      <c r="C59" s="55">
        <v>433</v>
      </c>
      <c r="D59" s="68">
        <v>14.27</v>
      </c>
      <c r="E59" s="57">
        <v>6178.91</v>
      </c>
      <c r="F59" s="56" t="s">
        <v>12</v>
      </c>
    </row>
    <row r="60" spans="2:6" ht="12.5">
      <c r="B60" s="49">
        <v>45373.668923611112</v>
      </c>
      <c r="C60" s="55">
        <v>403</v>
      </c>
      <c r="D60" s="68">
        <v>14.27</v>
      </c>
      <c r="E60" s="57">
        <v>5750.8099999999995</v>
      </c>
      <c r="F60" s="56" t="s">
        <v>12</v>
      </c>
    </row>
    <row r="61" spans="2:6" ht="12.5">
      <c r="B61" s="49">
        <v>45373.679652777777</v>
      </c>
      <c r="C61" s="55">
        <v>518</v>
      </c>
      <c r="D61" s="68">
        <v>14.26</v>
      </c>
      <c r="E61" s="57">
        <v>7386.68</v>
      </c>
      <c r="F61" s="56" t="s">
        <v>12</v>
      </c>
    </row>
    <row r="62" spans="2:6" ht="12.5">
      <c r="B62" s="49">
        <v>45373.690046296295</v>
      </c>
      <c r="C62" s="55">
        <v>477</v>
      </c>
      <c r="D62" s="68">
        <v>14.28</v>
      </c>
      <c r="E62" s="57">
        <v>6811.5599999999995</v>
      </c>
      <c r="F62" s="56" t="s">
        <v>12</v>
      </c>
    </row>
    <row r="63" spans="2:6" ht="12.5">
      <c r="B63" s="49">
        <v>45373.701469907406</v>
      </c>
      <c r="C63" s="55">
        <v>257</v>
      </c>
      <c r="D63" s="68">
        <v>14.29</v>
      </c>
      <c r="E63" s="57">
        <v>3672.5299999999997</v>
      </c>
      <c r="F63" s="56" t="s">
        <v>12</v>
      </c>
    </row>
    <row r="64" spans="2:6" ht="12.5">
      <c r="B64" s="49">
        <v>45373.701469907406</v>
      </c>
      <c r="C64" s="55">
        <v>635</v>
      </c>
      <c r="D64" s="68">
        <v>14.29</v>
      </c>
      <c r="E64" s="57">
        <v>9074.15</v>
      </c>
      <c r="F64" s="56" t="s">
        <v>12</v>
      </c>
    </row>
    <row r="65" spans="2:6" ht="12.5">
      <c r="B65" s="49">
        <v>45373.71166666667</v>
      </c>
      <c r="C65" s="55">
        <v>433</v>
      </c>
      <c r="D65" s="68">
        <v>14.27</v>
      </c>
      <c r="E65" s="57">
        <v>6178.91</v>
      </c>
      <c r="F65" s="56" t="s">
        <v>12</v>
      </c>
    </row>
    <row r="66" spans="2:6" ht="12.5">
      <c r="B66" s="49">
        <v>45373.723587962966</v>
      </c>
      <c r="C66" s="55">
        <v>128</v>
      </c>
      <c r="D66" s="68">
        <v>14.25</v>
      </c>
      <c r="E66" s="57">
        <v>1824</v>
      </c>
      <c r="F66" s="56" t="s">
        <v>12</v>
      </c>
    </row>
    <row r="67" spans="2:6" ht="12.5">
      <c r="B67" s="49">
        <v>45373.723587962966</v>
      </c>
      <c r="C67" s="55">
        <v>386</v>
      </c>
      <c r="D67" s="68">
        <v>14.25</v>
      </c>
      <c r="E67" s="57">
        <v>5500.5</v>
      </c>
      <c r="F67" s="56" t="s">
        <v>12</v>
      </c>
    </row>
    <row r="68" spans="2:6" ht="12.5">
      <c r="B68" s="49"/>
      <c r="D68" s="68"/>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AE29-9BB7-4ECD-A13D-97DECEF735E3}">
  <sheetPr codeName="Sheet8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45372</v>
      </c>
      <c r="C15" s="45">
        <f>SUMIF(F20:F5000,F15,C20:C5000)</f>
        <v>21611</v>
      </c>
      <c r="D15" s="46">
        <f>E15/C15</f>
        <v>14.120254037295821</v>
      </c>
      <c r="E15" s="46">
        <f>SUMIF(F20:F5000,F15,E20:E5000)</f>
        <v>305152.81</v>
      </c>
      <c r="F15" s="85" t="s">
        <v>12</v>
      </c>
    </row>
    <row r="16" spans="2:10">
      <c r="B16" s="30">
        <v>45372</v>
      </c>
      <c r="C16" s="45">
        <f>SUMIF(F20:F5001,F16,C20:C5001)</f>
        <v>0</v>
      </c>
      <c r="D16" s="46">
        <v>0</v>
      </c>
      <c r="E16" s="46">
        <f>SUMIF(F20:F5001,F16,E20:E5001)</f>
        <v>0</v>
      </c>
      <c r="F16" s="80" t="s">
        <v>22</v>
      </c>
    </row>
    <row r="17" spans="2:12" ht="12.5">
      <c r="B17" s="30">
        <v>45372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45372.378611111111</v>
      </c>
      <c r="C20" s="55">
        <v>433</v>
      </c>
      <c r="D20" s="68">
        <v>14.11</v>
      </c>
      <c r="E20" s="57">
        <v>6109.63</v>
      </c>
      <c r="F20" s="56" t="s">
        <v>12</v>
      </c>
      <c r="G20" s="42"/>
      <c r="H20" s="44"/>
      <c r="I20" s="44"/>
      <c r="J20" s="44"/>
      <c r="K20" s="44"/>
    </row>
    <row r="21" spans="2:12" ht="12.5">
      <c r="B21" s="49">
        <v>45372.378668981481</v>
      </c>
      <c r="C21" s="55">
        <v>474</v>
      </c>
      <c r="D21" s="68">
        <v>14.1</v>
      </c>
      <c r="E21" s="57">
        <v>6683.4</v>
      </c>
      <c r="F21" s="79" t="s">
        <v>12</v>
      </c>
    </row>
    <row r="22" spans="2:12" ht="12.5">
      <c r="B22" s="49">
        <v>45372.383113425924</v>
      </c>
      <c r="C22" s="55">
        <v>18</v>
      </c>
      <c r="D22" s="68">
        <v>14.09</v>
      </c>
      <c r="E22" s="57">
        <v>253.62</v>
      </c>
      <c r="F22" s="94" t="s">
        <v>12</v>
      </c>
    </row>
    <row r="23" spans="2:12" ht="12.5">
      <c r="B23" s="49">
        <v>45372.383113425924</v>
      </c>
      <c r="C23" s="55">
        <v>422</v>
      </c>
      <c r="D23" s="68">
        <v>14.09</v>
      </c>
      <c r="E23" s="57">
        <v>5945.98</v>
      </c>
      <c r="F23" s="56" t="s">
        <v>12</v>
      </c>
    </row>
    <row r="24" spans="2:12" ht="12.5">
      <c r="B24" s="49">
        <v>45372.385312500002</v>
      </c>
      <c r="C24" s="55">
        <v>456</v>
      </c>
      <c r="D24" s="68">
        <v>14.06</v>
      </c>
      <c r="E24" s="57">
        <v>6411.3600000000006</v>
      </c>
      <c r="F24" s="56" t="s">
        <v>12</v>
      </c>
    </row>
    <row r="25" spans="2:12" ht="12.5">
      <c r="B25" s="49">
        <v>45372.391516203701</v>
      </c>
      <c r="C25" s="55">
        <v>478</v>
      </c>
      <c r="D25" s="68">
        <v>14.09</v>
      </c>
      <c r="E25" s="57">
        <v>6735.0199999999995</v>
      </c>
      <c r="F25" s="56" t="s">
        <v>12</v>
      </c>
    </row>
    <row r="26" spans="2:12" ht="12.5">
      <c r="B26" s="49">
        <v>45372.399108796293</v>
      </c>
      <c r="C26" s="55">
        <v>506</v>
      </c>
      <c r="D26" s="68">
        <v>14.08</v>
      </c>
      <c r="E26" s="57">
        <v>7124.4800000000005</v>
      </c>
      <c r="F26" s="56" t="s">
        <v>12</v>
      </c>
    </row>
    <row r="27" spans="2:12" ht="12.5">
      <c r="B27" s="49">
        <v>45372.404872685183</v>
      </c>
      <c r="C27" s="55">
        <v>440</v>
      </c>
      <c r="D27" s="68">
        <v>14.09</v>
      </c>
      <c r="E27" s="57">
        <v>6199.6</v>
      </c>
      <c r="F27" s="56" t="s">
        <v>12</v>
      </c>
    </row>
    <row r="28" spans="2:12" ht="12.5">
      <c r="B28" s="49">
        <v>45372.411712962959</v>
      </c>
      <c r="C28" s="55">
        <v>911</v>
      </c>
      <c r="D28" s="68">
        <v>14.12</v>
      </c>
      <c r="E28" s="57">
        <v>12863.32</v>
      </c>
      <c r="F28" s="56" t="s">
        <v>12</v>
      </c>
    </row>
    <row r="29" spans="2:12" ht="12.5">
      <c r="B29" s="49">
        <v>45372.417060185187</v>
      </c>
      <c r="C29" s="55">
        <v>487</v>
      </c>
      <c r="D29" s="68">
        <v>14.05</v>
      </c>
      <c r="E29" s="57">
        <v>6842.35</v>
      </c>
      <c r="F29" s="56" t="s">
        <v>12</v>
      </c>
    </row>
    <row r="30" spans="2:12" ht="12.5">
      <c r="B30" s="49">
        <v>45372.425717592596</v>
      </c>
      <c r="C30" s="55">
        <v>444</v>
      </c>
      <c r="D30" s="68">
        <v>14.05</v>
      </c>
      <c r="E30" s="57">
        <v>6238.2000000000007</v>
      </c>
      <c r="F30" s="56" t="s">
        <v>12</v>
      </c>
    </row>
    <row r="31" spans="2:12" ht="12.5">
      <c r="B31" s="49">
        <v>45372.437523148146</v>
      </c>
      <c r="C31" s="55">
        <v>49</v>
      </c>
      <c r="D31" s="68">
        <v>14.04</v>
      </c>
      <c r="E31" s="57">
        <v>687.95999999999992</v>
      </c>
      <c r="F31" s="56" t="s">
        <v>12</v>
      </c>
    </row>
    <row r="32" spans="2:12" ht="12.5">
      <c r="B32" s="49">
        <v>45372.437523148146</v>
      </c>
      <c r="C32" s="55">
        <v>316</v>
      </c>
      <c r="D32" s="68">
        <v>14.04</v>
      </c>
      <c r="E32" s="57">
        <v>4436.6399999999994</v>
      </c>
      <c r="F32" s="56" t="s">
        <v>12</v>
      </c>
    </row>
    <row r="33" spans="2:6" ht="12.5">
      <c r="B33" s="49">
        <v>45372.437523148146</v>
      </c>
      <c r="C33" s="55">
        <v>78</v>
      </c>
      <c r="D33" s="68">
        <v>14.04</v>
      </c>
      <c r="E33" s="57">
        <v>1095.1199999999999</v>
      </c>
      <c r="F33" s="56" t="s">
        <v>12</v>
      </c>
    </row>
    <row r="34" spans="2:6" ht="12.5">
      <c r="B34" s="49">
        <v>45372.439652777779</v>
      </c>
      <c r="C34" s="55">
        <v>167</v>
      </c>
      <c r="D34" s="68">
        <v>14.05</v>
      </c>
      <c r="E34" s="57">
        <v>2346.35</v>
      </c>
      <c r="F34" s="56" t="s">
        <v>12</v>
      </c>
    </row>
    <row r="35" spans="2:6" ht="12.5">
      <c r="B35" s="49">
        <v>45372.439652777779</v>
      </c>
      <c r="C35" s="55">
        <v>316</v>
      </c>
      <c r="D35" s="68">
        <v>14.05</v>
      </c>
      <c r="E35" s="57">
        <v>4439.8</v>
      </c>
      <c r="F35" s="56" t="s">
        <v>12</v>
      </c>
    </row>
    <row r="36" spans="2:6" ht="12.5">
      <c r="B36" s="49">
        <v>45372.447442129633</v>
      </c>
      <c r="C36" s="55">
        <v>479</v>
      </c>
      <c r="D36" s="68">
        <v>14.05</v>
      </c>
      <c r="E36" s="57">
        <v>6729.9500000000007</v>
      </c>
      <c r="F36" s="56" t="s">
        <v>12</v>
      </c>
    </row>
    <row r="37" spans="2:6" ht="12.5">
      <c r="B37" s="49">
        <v>45372.449120370373</v>
      </c>
      <c r="C37" s="55">
        <v>500</v>
      </c>
      <c r="D37" s="68">
        <v>14</v>
      </c>
      <c r="E37" s="57">
        <v>7000</v>
      </c>
      <c r="F37" s="56" t="s">
        <v>12</v>
      </c>
    </row>
    <row r="38" spans="2:6" ht="12.5">
      <c r="B38" s="49">
        <v>45372.456724537034</v>
      </c>
      <c r="C38" s="55">
        <v>484</v>
      </c>
      <c r="D38" s="68">
        <v>14.01</v>
      </c>
      <c r="E38" s="57">
        <v>6780.84</v>
      </c>
      <c r="F38" s="56" t="s">
        <v>12</v>
      </c>
    </row>
    <row r="39" spans="2:6" ht="12.5">
      <c r="B39" s="49">
        <v>45372.469687500001</v>
      </c>
      <c r="C39" s="55">
        <v>443</v>
      </c>
      <c r="D39" s="68">
        <v>14.03</v>
      </c>
      <c r="E39" s="57">
        <v>6215.29</v>
      </c>
      <c r="F39" s="56" t="s">
        <v>12</v>
      </c>
    </row>
    <row r="40" spans="2:6" ht="12.5">
      <c r="B40" s="49">
        <v>45372.479594907411</v>
      </c>
      <c r="C40" s="55">
        <v>503</v>
      </c>
      <c r="D40" s="68">
        <v>14.03</v>
      </c>
      <c r="E40" s="57">
        <v>7057.0899999999992</v>
      </c>
      <c r="F40" s="56" t="s">
        <v>12</v>
      </c>
    </row>
    <row r="41" spans="2:6" ht="12.5">
      <c r="B41" s="49">
        <v>45372.479594907411</v>
      </c>
      <c r="C41" s="55">
        <v>11</v>
      </c>
      <c r="D41" s="68">
        <v>14.03</v>
      </c>
      <c r="E41" s="57">
        <v>154.32999999999998</v>
      </c>
      <c r="F41" s="56" t="s">
        <v>12</v>
      </c>
    </row>
    <row r="42" spans="2:6" ht="12.5">
      <c r="B42" s="49">
        <v>45372.481377314813</v>
      </c>
      <c r="C42" s="55">
        <v>448</v>
      </c>
      <c r="D42" s="68">
        <v>14.03</v>
      </c>
      <c r="E42" s="57">
        <v>6285.44</v>
      </c>
      <c r="F42" s="56" t="s">
        <v>12</v>
      </c>
    </row>
    <row r="43" spans="2:6" ht="12.5">
      <c r="B43" s="49">
        <v>45372.493298611109</v>
      </c>
      <c r="C43" s="55">
        <v>398</v>
      </c>
      <c r="D43" s="68">
        <v>14.08</v>
      </c>
      <c r="E43" s="57">
        <v>5603.84</v>
      </c>
      <c r="F43" s="56" t="s">
        <v>12</v>
      </c>
    </row>
    <row r="44" spans="2:6" ht="12.5">
      <c r="B44" s="49">
        <v>45372.493298611109</v>
      </c>
      <c r="C44" s="55">
        <v>35</v>
      </c>
      <c r="D44" s="68">
        <v>14.08</v>
      </c>
      <c r="E44" s="57">
        <v>492.8</v>
      </c>
      <c r="F44" s="56" t="s">
        <v>12</v>
      </c>
    </row>
    <row r="45" spans="2:6" ht="12.5">
      <c r="B45" s="49">
        <v>45372.505358796298</v>
      </c>
      <c r="C45" s="55">
        <v>498</v>
      </c>
      <c r="D45" s="68">
        <v>14.09</v>
      </c>
      <c r="E45" s="57">
        <v>7016.82</v>
      </c>
      <c r="F45" s="56" t="s">
        <v>12</v>
      </c>
    </row>
    <row r="46" spans="2:6" ht="12.5">
      <c r="B46" s="49">
        <v>45372.512256944443</v>
      </c>
      <c r="C46" s="55">
        <v>466</v>
      </c>
      <c r="D46" s="68">
        <v>14.07</v>
      </c>
      <c r="E46" s="57">
        <v>6556.62</v>
      </c>
      <c r="F46" s="56" t="s">
        <v>12</v>
      </c>
    </row>
    <row r="47" spans="2:6" ht="12.5">
      <c r="B47" s="49">
        <v>45372.523923611108</v>
      </c>
      <c r="C47" s="55">
        <v>517</v>
      </c>
      <c r="D47" s="68">
        <v>14.08</v>
      </c>
      <c r="E47" s="57">
        <v>7279.36</v>
      </c>
      <c r="F47" s="56" t="s">
        <v>12</v>
      </c>
    </row>
    <row r="48" spans="2:6" ht="12.5">
      <c r="B48" s="49">
        <v>45372.531099537038</v>
      </c>
      <c r="C48" s="55">
        <v>269</v>
      </c>
      <c r="D48" s="68">
        <v>14.12</v>
      </c>
      <c r="E48" s="57">
        <v>3798.2799999999997</v>
      </c>
      <c r="F48" s="56" t="s">
        <v>12</v>
      </c>
    </row>
    <row r="49" spans="2:6" ht="12.5">
      <c r="B49" s="49">
        <v>45372.531099537038</v>
      </c>
      <c r="C49" s="55">
        <v>184</v>
      </c>
      <c r="D49" s="68">
        <v>14.12</v>
      </c>
      <c r="E49" s="57">
        <v>2598.08</v>
      </c>
      <c r="F49" s="56" t="s">
        <v>12</v>
      </c>
    </row>
    <row r="50" spans="2:6" ht="12.5">
      <c r="B50" s="49">
        <v>45372.544606481482</v>
      </c>
      <c r="C50" s="55">
        <v>485</v>
      </c>
      <c r="D50" s="68">
        <v>14.15</v>
      </c>
      <c r="E50" s="57">
        <v>6862.75</v>
      </c>
      <c r="F50" s="56" t="s">
        <v>12</v>
      </c>
    </row>
    <row r="51" spans="2:6" ht="12.5">
      <c r="B51" s="49">
        <v>45372.552743055552</v>
      </c>
      <c r="C51" s="55">
        <v>481</v>
      </c>
      <c r="D51" s="68">
        <v>14.15</v>
      </c>
      <c r="E51" s="57">
        <v>6806.1500000000005</v>
      </c>
      <c r="F51" s="56" t="s">
        <v>12</v>
      </c>
    </row>
    <row r="52" spans="2:6" ht="12.5">
      <c r="B52" s="49">
        <v>45372.562581018516</v>
      </c>
      <c r="C52" s="55">
        <v>442</v>
      </c>
      <c r="D52" s="68">
        <v>14.19</v>
      </c>
      <c r="E52" s="57">
        <v>6271.98</v>
      </c>
      <c r="F52" s="56" t="s">
        <v>12</v>
      </c>
    </row>
    <row r="53" spans="2:6" ht="12.5">
      <c r="B53" s="49">
        <v>45372.574502314812</v>
      </c>
      <c r="C53" s="55">
        <v>117</v>
      </c>
      <c r="D53" s="68">
        <v>14.18</v>
      </c>
      <c r="E53" s="57">
        <v>1659.06</v>
      </c>
      <c r="F53" s="56" t="s">
        <v>12</v>
      </c>
    </row>
    <row r="54" spans="2:6" ht="12.5">
      <c r="B54" s="49">
        <v>45372.630393518521</v>
      </c>
      <c r="C54" s="55">
        <v>185</v>
      </c>
      <c r="D54" s="68">
        <v>14.23</v>
      </c>
      <c r="E54" s="57">
        <v>2632.55</v>
      </c>
      <c r="F54" s="56" t="s">
        <v>12</v>
      </c>
    </row>
    <row r="55" spans="2:6" ht="12.5">
      <c r="B55" s="49">
        <v>45372.630393518521</v>
      </c>
      <c r="C55" s="55">
        <v>685</v>
      </c>
      <c r="D55" s="68">
        <v>14.23</v>
      </c>
      <c r="E55" s="57">
        <v>9747.5500000000011</v>
      </c>
      <c r="F55" s="56" t="s">
        <v>12</v>
      </c>
    </row>
    <row r="56" spans="2:6" ht="12.5">
      <c r="B56" s="49">
        <v>45372.642916666664</v>
      </c>
      <c r="C56" s="55">
        <v>913</v>
      </c>
      <c r="D56" s="68">
        <v>14.21</v>
      </c>
      <c r="E56" s="57">
        <v>12973.730000000001</v>
      </c>
      <c r="F56" s="56" t="s">
        <v>12</v>
      </c>
    </row>
    <row r="57" spans="2:6" ht="12.5">
      <c r="B57" s="49">
        <v>45372.647986111115</v>
      </c>
      <c r="C57" s="55">
        <v>60</v>
      </c>
      <c r="D57" s="68">
        <v>14.19</v>
      </c>
      <c r="E57" s="57">
        <v>851.4</v>
      </c>
      <c r="F57" s="56" t="s">
        <v>12</v>
      </c>
    </row>
    <row r="58" spans="2:6" ht="12.5">
      <c r="B58" s="49">
        <v>45372.647986111115</v>
      </c>
      <c r="C58" s="55">
        <v>420</v>
      </c>
      <c r="D58" s="68">
        <v>14.19</v>
      </c>
      <c r="E58" s="57">
        <v>5959.8</v>
      </c>
      <c r="F58" s="56" t="s">
        <v>12</v>
      </c>
    </row>
    <row r="59" spans="2:6" ht="12.5">
      <c r="B59" s="49">
        <v>45372.651712962965</v>
      </c>
      <c r="C59" s="55">
        <v>25</v>
      </c>
      <c r="D59" s="68">
        <v>14.17</v>
      </c>
      <c r="E59" s="57">
        <v>354.25</v>
      </c>
      <c r="F59" s="56" t="s">
        <v>12</v>
      </c>
    </row>
    <row r="60" spans="2:6" ht="12.5">
      <c r="B60" s="49">
        <v>45372.656956018516</v>
      </c>
      <c r="C60" s="55">
        <v>448</v>
      </c>
      <c r="D60" s="68">
        <v>14.17</v>
      </c>
      <c r="E60" s="57">
        <v>6348.16</v>
      </c>
      <c r="F60" s="56" t="s">
        <v>12</v>
      </c>
    </row>
    <row r="61" spans="2:6" ht="12.5">
      <c r="B61" s="49">
        <v>45372.664699074077</v>
      </c>
      <c r="C61" s="55">
        <v>410</v>
      </c>
      <c r="D61" s="68">
        <v>14.19</v>
      </c>
      <c r="E61" s="57">
        <v>5817.9</v>
      </c>
      <c r="F61" s="56" t="s">
        <v>12</v>
      </c>
    </row>
    <row r="62" spans="2:6" ht="12.5">
      <c r="B62" s="49">
        <v>45372.664699074077</v>
      </c>
      <c r="C62" s="55">
        <v>379</v>
      </c>
      <c r="D62" s="68">
        <v>14.19</v>
      </c>
      <c r="E62" s="57">
        <v>5378.01</v>
      </c>
      <c r="F62" s="56" t="s">
        <v>12</v>
      </c>
    </row>
    <row r="63" spans="2:6" ht="12.5">
      <c r="B63" s="49">
        <v>45372.664699074077</v>
      </c>
      <c r="C63" s="55">
        <v>229</v>
      </c>
      <c r="D63" s="68">
        <v>14.19</v>
      </c>
      <c r="E63" s="57">
        <v>3249.5099999999998</v>
      </c>
      <c r="F63" s="56" t="s">
        <v>12</v>
      </c>
    </row>
    <row r="64" spans="2:6" ht="12.5">
      <c r="B64" s="49">
        <v>45372.679571759261</v>
      </c>
      <c r="C64" s="55">
        <v>441</v>
      </c>
      <c r="D64" s="68">
        <v>14.18</v>
      </c>
      <c r="E64" s="57">
        <v>6253.38</v>
      </c>
      <c r="F64" s="56" t="s">
        <v>12</v>
      </c>
    </row>
    <row r="65" spans="2:6" ht="12.5">
      <c r="B65" s="49">
        <v>45372.684050925927</v>
      </c>
      <c r="C65" s="55">
        <v>227</v>
      </c>
      <c r="D65" s="68">
        <v>14.19</v>
      </c>
      <c r="E65" s="57">
        <v>3221.13</v>
      </c>
      <c r="F65" s="56" t="s">
        <v>12</v>
      </c>
    </row>
    <row r="66" spans="2:6" ht="12.5">
      <c r="B66" s="49">
        <v>45372.684050925927</v>
      </c>
      <c r="C66" s="55">
        <v>250</v>
      </c>
      <c r="D66" s="68">
        <v>14.19</v>
      </c>
      <c r="E66" s="57">
        <v>3547.5</v>
      </c>
      <c r="F66" s="56" t="s">
        <v>12</v>
      </c>
    </row>
    <row r="67" spans="2:6" ht="12.5">
      <c r="B67" s="49">
        <v>45372.689050925925</v>
      </c>
      <c r="C67" s="55">
        <v>436</v>
      </c>
      <c r="D67" s="68">
        <v>14.19</v>
      </c>
      <c r="E67" s="57">
        <v>6186.84</v>
      </c>
      <c r="F67" s="56" t="s">
        <v>12</v>
      </c>
    </row>
    <row r="68" spans="2:6" ht="12.5">
      <c r="B68" s="49">
        <v>45372.691041666665</v>
      </c>
      <c r="C68" s="55">
        <v>1353</v>
      </c>
      <c r="D68" s="68">
        <v>14.18</v>
      </c>
      <c r="E68" s="57">
        <v>19185.54</v>
      </c>
      <c r="F68" s="56" t="s">
        <v>12</v>
      </c>
    </row>
    <row r="69" spans="2:6" ht="12.5">
      <c r="B69" s="49">
        <v>45372.70239583333</v>
      </c>
      <c r="C69" s="55">
        <v>486</v>
      </c>
      <c r="D69" s="68">
        <v>14.15</v>
      </c>
      <c r="E69" s="57">
        <v>6876.9000000000005</v>
      </c>
      <c r="F69" s="56" t="s">
        <v>12</v>
      </c>
    </row>
    <row r="70" spans="2:6" ht="12.5">
      <c r="B70" s="49">
        <v>45372.70239583333</v>
      </c>
      <c r="C70" s="55">
        <v>433</v>
      </c>
      <c r="D70" s="68">
        <v>14.15</v>
      </c>
      <c r="E70" s="57">
        <v>6126.95</v>
      </c>
      <c r="F70" s="56" t="s">
        <v>12</v>
      </c>
    </row>
    <row r="71" spans="2:6" ht="12.5">
      <c r="B71" s="49">
        <v>45372.707268518519</v>
      </c>
      <c r="C71" s="55">
        <v>432</v>
      </c>
      <c r="D71" s="68">
        <v>14.14</v>
      </c>
      <c r="E71" s="57">
        <v>6108.4800000000005</v>
      </c>
      <c r="F71" s="56" t="s">
        <v>12</v>
      </c>
    </row>
    <row r="72" spans="2:6" ht="12.5">
      <c r="B72" s="49">
        <v>45372.715289351851</v>
      </c>
      <c r="C72" s="55">
        <v>9</v>
      </c>
      <c r="D72" s="68">
        <v>14.13</v>
      </c>
      <c r="E72" s="57">
        <v>127.17</v>
      </c>
      <c r="F72" s="56" t="s">
        <v>12</v>
      </c>
    </row>
    <row r="73" spans="2:6" ht="12.5">
      <c r="B73" s="49">
        <v>45372.715289351851</v>
      </c>
      <c r="C73" s="55">
        <v>256</v>
      </c>
      <c r="D73" s="68">
        <v>14.13</v>
      </c>
      <c r="E73" s="57">
        <v>3617.28</v>
      </c>
      <c r="F73" s="56" t="s">
        <v>12</v>
      </c>
    </row>
    <row r="74" spans="2:6" ht="12.5">
      <c r="B74" s="49">
        <v>45372.715289351851</v>
      </c>
      <c r="C74" s="55">
        <v>779</v>
      </c>
      <c r="D74" s="68">
        <v>14.13</v>
      </c>
      <c r="E74" s="57">
        <v>11007.27</v>
      </c>
      <c r="F74" s="56" t="s">
        <v>12</v>
      </c>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F5B9-2AB1-4BA7-823F-0F846F670D60}">
  <sheetPr codeName="Sheet8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45371</v>
      </c>
      <c r="C15" s="45">
        <f>SUMIF(F20:F5000,F15,C20:C5000)</f>
        <v>21724</v>
      </c>
      <c r="D15" s="46">
        <f>E15/C15</f>
        <v>14.045324065549627</v>
      </c>
      <c r="E15" s="46">
        <f>SUMIF(F20:F5000,F15,E20:E5000)</f>
        <v>305120.62000000011</v>
      </c>
      <c r="F15" s="85" t="s">
        <v>12</v>
      </c>
    </row>
    <row r="16" spans="2:10">
      <c r="B16" s="30">
        <v>45371</v>
      </c>
      <c r="C16" s="45">
        <f>SUMIF(F20:F5001,F16,C20:C5001)</f>
        <v>0</v>
      </c>
      <c r="D16" s="46">
        <v>0</v>
      </c>
      <c r="E16" s="46">
        <f>SUMIF(F20:F5001,F16,E20:E5001)</f>
        <v>0</v>
      </c>
      <c r="F16" s="80" t="s">
        <v>22</v>
      </c>
    </row>
    <row r="17" spans="2:12" ht="12.5">
      <c r="B17" s="30">
        <v>45371</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45371.378472222219</v>
      </c>
      <c r="C20" s="55">
        <v>120</v>
      </c>
      <c r="D20" s="68">
        <v>14.04</v>
      </c>
      <c r="E20" s="57">
        <v>1684.8</v>
      </c>
      <c r="F20" s="56" t="s">
        <v>12</v>
      </c>
      <c r="G20" s="42"/>
      <c r="H20" s="44"/>
      <c r="I20" s="44"/>
      <c r="J20" s="44"/>
      <c r="K20" s="44"/>
    </row>
    <row r="21" spans="2:12" ht="12.5">
      <c r="B21" s="49">
        <v>45371.38140046296</v>
      </c>
      <c r="C21" s="55">
        <v>495</v>
      </c>
      <c r="D21" s="68">
        <v>14.06</v>
      </c>
      <c r="E21" s="57">
        <v>6959.7</v>
      </c>
      <c r="F21" s="79" t="s">
        <v>12</v>
      </c>
    </row>
    <row r="22" spans="2:12" ht="12.5">
      <c r="B22" s="49">
        <v>45371.385000000002</v>
      </c>
      <c r="C22" s="55">
        <v>924</v>
      </c>
      <c r="D22" s="68">
        <v>14.09</v>
      </c>
      <c r="E22" s="57">
        <v>13019.16</v>
      </c>
      <c r="F22" s="94" t="s">
        <v>12</v>
      </c>
    </row>
    <row r="23" spans="2:12" ht="12.5">
      <c r="B23" s="49">
        <v>45371.392997685187</v>
      </c>
      <c r="C23" s="55">
        <v>892</v>
      </c>
      <c r="D23" s="68">
        <v>14.1</v>
      </c>
      <c r="E23" s="57">
        <v>12577.199999999999</v>
      </c>
      <c r="F23" s="56" t="s">
        <v>12</v>
      </c>
    </row>
    <row r="24" spans="2:12" ht="12.5">
      <c r="B24" s="49">
        <v>45371.396527777775</v>
      </c>
      <c r="C24" s="55">
        <v>430</v>
      </c>
      <c r="D24" s="68">
        <v>14.09</v>
      </c>
      <c r="E24" s="57">
        <v>6058.7</v>
      </c>
      <c r="F24" s="56" t="s">
        <v>12</v>
      </c>
    </row>
    <row r="25" spans="2:12" ht="12.5">
      <c r="B25" s="49">
        <v>45371.40216435185</v>
      </c>
      <c r="C25" s="55">
        <v>296</v>
      </c>
      <c r="D25" s="68">
        <v>14.07</v>
      </c>
      <c r="E25" s="57">
        <v>4164.72</v>
      </c>
      <c r="F25" s="56" t="s">
        <v>12</v>
      </c>
    </row>
    <row r="26" spans="2:12" ht="12.5">
      <c r="B26" s="49">
        <v>45371.40216435185</v>
      </c>
      <c r="C26" s="55">
        <v>143</v>
      </c>
      <c r="D26" s="68">
        <v>14.07</v>
      </c>
      <c r="E26" s="57">
        <v>2012.01</v>
      </c>
      <c r="F26" s="56" t="s">
        <v>12</v>
      </c>
    </row>
    <row r="27" spans="2:12" ht="12.5">
      <c r="B27" s="49">
        <v>45371.402175925927</v>
      </c>
      <c r="C27" s="55">
        <v>19</v>
      </c>
      <c r="D27" s="68">
        <v>14.07</v>
      </c>
      <c r="E27" s="57">
        <v>267.33</v>
      </c>
      <c r="F27" s="56" t="s">
        <v>12</v>
      </c>
    </row>
    <row r="28" spans="2:12" ht="12.5">
      <c r="B28" s="49">
        <v>45371.411296296297</v>
      </c>
      <c r="C28" s="55">
        <v>248</v>
      </c>
      <c r="D28" s="68">
        <v>14.07</v>
      </c>
      <c r="E28" s="57">
        <v>3489.36</v>
      </c>
      <c r="F28" s="56" t="s">
        <v>12</v>
      </c>
    </row>
    <row r="29" spans="2:12" ht="12.5">
      <c r="B29" s="49">
        <v>45371.417256944442</v>
      </c>
      <c r="C29" s="55">
        <v>312</v>
      </c>
      <c r="D29" s="68">
        <v>14.08</v>
      </c>
      <c r="E29" s="57">
        <v>4392.96</v>
      </c>
      <c r="F29" s="56" t="s">
        <v>12</v>
      </c>
    </row>
    <row r="30" spans="2:12" ht="12.5">
      <c r="B30" s="49">
        <v>45371.417256944442</v>
      </c>
      <c r="C30" s="55">
        <v>666</v>
      </c>
      <c r="D30" s="68">
        <v>14.08</v>
      </c>
      <c r="E30" s="57">
        <v>9377.2800000000007</v>
      </c>
      <c r="F30" s="56" t="s">
        <v>12</v>
      </c>
    </row>
    <row r="31" spans="2:12" ht="12.5">
      <c r="B31" s="49">
        <v>45371.42763888889</v>
      </c>
      <c r="C31" s="55">
        <v>456</v>
      </c>
      <c r="D31" s="68">
        <v>14.06</v>
      </c>
      <c r="E31" s="57">
        <v>6411.3600000000006</v>
      </c>
      <c r="F31" s="56" t="s">
        <v>12</v>
      </c>
    </row>
    <row r="32" spans="2:12" ht="12.5">
      <c r="B32" s="49">
        <v>45371.442696759259</v>
      </c>
      <c r="C32" s="55">
        <v>198</v>
      </c>
      <c r="D32" s="68">
        <v>14.04</v>
      </c>
      <c r="E32" s="57">
        <v>2779.9199999999996</v>
      </c>
      <c r="F32" s="56" t="s">
        <v>12</v>
      </c>
    </row>
    <row r="33" spans="2:6" ht="12.5">
      <c r="B33" s="49">
        <v>45371.442696759259</v>
      </c>
      <c r="C33" s="55">
        <v>267</v>
      </c>
      <c r="D33" s="68">
        <v>14.04</v>
      </c>
      <c r="E33" s="57">
        <v>3748.68</v>
      </c>
      <c r="F33" s="56" t="s">
        <v>12</v>
      </c>
    </row>
    <row r="34" spans="2:6" ht="12.5">
      <c r="B34" s="49">
        <v>45371.442696759259</v>
      </c>
      <c r="C34" s="55">
        <v>477</v>
      </c>
      <c r="D34" s="68">
        <v>14.04</v>
      </c>
      <c r="E34" s="57">
        <v>6697.08</v>
      </c>
      <c r="F34" s="56" t="s">
        <v>12</v>
      </c>
    </row>
    <row r="35" spans="2:6" ht="12.5">
      <c r="B35" s="49">
        <v>45371.445416666669</v>
      </c>
      <c r="C35" s="55">
        <v>459</v>
      </c>
      <c r="D35" s="68">
        <v>14.05</v>
      </c>
      <c r="E35" s="57">
        <v>6448.9500000000007</v>
      </c>
      <c r="F35" s="56" t="s">
        <v>12</v>
      </c>
    </row>
    <row r="36" spans="2:6" ht="12.5">
      <c r="B36" s="49">
        <v>45371.454236111109</v>
      </c>
      <c r="C36" s="55">
        <v>80</v>
      </c>
      <c r="D36" s="68">
        <v>14.06</v>
      </c>
      <c r="E36" s="57">
        <v>1124.8</v>
      </c>
      <c r="F36" s="56" t="s">
        <v>12</v>
      </c>
    </row>
    <row r="37" spans="2:6" ht="12.5">
      <c r="B37" s="49">
        <v>45371.454236111109</v>
      </c>
      <c r="C37" s="55">
        <v>381</v>
      </c>
      <c r="D37" s="68">
        <v>14.06</v>
      </c>
      <c r="E37" s="57">
        <v>5356.8600000000006</v>
      </c>
      <c r="F37" s="56" t="s">
        <v>12</v>
      </c>
    </row>
    <row r="38" spans="2:6" ht="12.5">
      <c r="B38" s="49">
        <v>45371.461041666669</v>
      </c>
      <c r="C38" s="55">
        <v>482</v>
      </c>
      <c r="D38" s="68">
        <v>14.05</v>
      </c>
      <c r="E38" s="57">
        <v>6772.1</v>
      </c>
      <c r="F38" s="56" t="s">
        <v>12</v>
      </c>
    </row>
    <row r="39" spans="2:6" ht="12.5">
      <c r="B39" s="49">
        <v>45371.475763888891</v>
      </c>
      <c r="C39" s="55">
        <v>495</v>
      </c>
      <c r="D39" s="68">
        <v>14.06</v>
      </c>
      <c r="E39" s="57">
        <v>6959.7</v>
      </c>
      <c r="F39" s="56" t="s">
        <v>12</v>
      </c>
    </row>
    <row r="40" spans="2:6" ht="12.5">
      <c r="B40" s="49">
        <v>45371.484930555554</v>
      </c>
      <c r="C40" s="55">
        <v>475</v>
      </c>
      <c r="D40" s="68">
        <v>14.03</v>
      </c>
      <c r="E40" s="57">
        <v>6664.25</v>
      </c>
      <c r="F40" s="56" t="s">
        <v>12</v>
      </c>
    </row>
    <row r="41" spans="2:6" ht="12.5">
      <c r="B41" s="49">
        <v>45371.507534722223</v>
      </c>
      <c r="C41" s="55">
        <v>459</v>
      </c>
      <c r="D41" s="68">
        <v>14.05</v>
      </c>
      <c r="E41" s="57">
        <v>6448.9500000000007</v>
      </c>
      <c r="F41" s="56" t="s">
        <v>12</v>
      </c>
    </row>
    <row r="42" spans="2:6" ht="12.5">
      <c r="B42" s="49">
        <v>45371.516828703701</v>
      </c>
      <c r="C42" s="55">
        <v>53</v>
      </c>
      <c r="D42" s="68">
        <v>14.05</v>
      </c>
      <c r="E42" s="57">
        <v>744.65000000000009</v>
      </c>
      <c r="F42" s="56" t="s">
        <v>12</v>
      </c>
    </row>
    <row r="43" spans="2:6" ht="12.5">
      <c r="B43" s="49">
        <v>45371.516828703701</v>
      </c>
      <c r="C43" s="55">
        <v>426</v>
      </c>
      <c r="D43" s="68">
        <v>14.05</v>
      </c>
      <c r="E43" s="57">
        <v>5985.3</v>
      </c>
      <c r="F43" s="56" t="s">
        <v>12</v>
      </c>
    </row>
    <row r="44" spans="2:6" ht="12.5">
      <c r="B44" s="49">
        <v>45371.521817129629</v>
      </c>
      <c r="C44" s="55">
        <v>3</v>
      </c>
      <c r="D44" s="68">
        <v>14.04</v>
      </c>
      <c r="E44" s="57">
        <v>42.12</v>
      </c>
      <c r="F44" s="56" t="s">
        <v>12</v>
      </c>
    </row>
    <row r="45" spans="2:6" ht="12.5">
      <c r="B45" s="49">
        <v>45371.521817129629</v>
      </c>
      <c r="C45" s="55">
        <v>1297</v>
      </c>
      <c r="D45" s="68">
        <v>14.04</v>
      </c>
      <c r="E45" s="57">
        <v>18209.879999999997</v>
      </c>
      <c r="F45" s="56" t="s">
        <v>12</v>
      </c>
    </row>
    <row r="46" spans="2:6" ht="12.5">
      <c r="B46" s="49">
        <v>45371.537835648145</v>
      </c>
      <c r="C46" s="55">
        <v>454</v>
      </c>
      <c r="D46" s="68">
        <v>14.04</v>
      </c>
      <c r="E46" s="57">
        <v>6374.16</v>
      </c>
      <c r="F46" s="56" t="s">
        <v>12</v>
      </c>
    </row>
    <row r="47" spans="2:6" ht="12.5">
      <c r="B47" s="49">
        <v>45371.554467592592</v>
      </c>
      <c r="C47" s="55">
        <v>464</v>
      </c>
      <c r="D47" s="68">
        <v>14.04</v>
      </c>
      <c r="E47" s="57">
        <v>6514.5599999999995</v>
      </c>
      <c r="F47" s="56" t="s">
        <v>12</v>
      </c>
    </row>
    <row r="48" spans="2:6" ht="12.5">
      <c r="B48" s="49">
        <v>45371.554467592592</v>
      </c>
      <c r="C48" s="55">
        <v>474</v>
      </c>
      <c r="D48" s="68">
        <v>14.04</v>
      </c>
      <c r="E48" s="57">
        <v>6654.96</v>
      </c>
      <c r="F48" s="56" t="s">
        <v>12</v>
      </c>
    </row>
    <row r="49" spans="2:6" ht="12.5">
      <c r="B49" s="49">
        <v>45371.565625000003</v>
      </c>
      <c r="C49" s="55">
        <v>456</v>
      </c>
      <c r="D49" s="68">
        <v>14.05</v>
      </c>
      <c r="E49" s="57">
        <v>6406.8</v>
      </c>
      <c r="F49" s="56" t="s">
        <v>12</v>
      </c>
    </row>
    <row r="50" spans="2:6" ht="12.5">
      <c r="B50" s="49">
        <v>45371.589097222219</v>
      </c>
      <c r="C50" s="55">
        <v>505</v>
      </c>
      <c r="D50" s="68">
        <v>14.04</v>
      </c>
      <c r="E50" s="57">
        <v>7090.2</v>
      </c>
      <c r="F50" s="56" t="s">
        <v>12</v>
      </c>
    </row>
    <row r="51" spans="2:6" ht="12.5">
      <c r="B51" s="49">
        <v>45371.589097222219</v>
      </c>
      <c r="C51" s="55">
        <v>236</v>
      </c>
      <c r="D51" s="68">
        <v>14.04</v>
      </c>
      <c r="E51" s="57">
        <v>3313.4399999999996</v>
      </c>
      <c r="F51" s="56" t="s">
        <v>12</v>
      </c>
    </row>
    <row r="52" spans="2:6" ht="12.5">
      <c r="B52" s="49">
        <v>45371.589097222219</v>
      </c>
      <c r="C52" s="55">
        <v>626</v>
      </c>
      <c r="D52" s="68">
        <v>14.04</v>
      </c>
      <c r="E52" s="57">
        <v>8789.0399999999991</v>
      </c>
      <c r="F52" s="56" t="s">
        <v>12</v>
      </c>
    </row>
    <row r="53" spans="2:6" ht="12.5">
      <c r="B53" s="49">
        <v>45371.604178240741</v>
      </c>
      <c r="C53" s="55">
        <v>478</v>
      </c>
      <c r="D53" s="68">
        <v>14.05</v>
      </c>
      <c r="E53" s="57">
        <v>6715.9000000000005</v>
      </c>
      <c r="F53" s="56" t="s">
        <v>12</v>
      </c>
    </row>
    <row r="54" spans="2:6" ht="12.5">
      <c r="B54" s="49">
        <v>45371.607638888891</v>
      </c>
      <c r="C54" s="55">
        <v>242</v>
      </c>
      <c r="D54" s="68">
        <v>14.07</v>
      </c>
      <c r="E54" s="57">
        <v>3404.94</v>
      </c>
      <c r="F54" s="56" t="s">
        <v>12</v>
      </c>
    </row>
    <row r="55" spans="2:6" ht="12.5">
      <c r="B55" s="49">
        <v>45371.607638888891</v>
      </c>
      <c r="C55" s="55">
        <v>196</v>
      </c>
      <c r="D55" s="68">
        <v>14.07</v>
      </c>
      <c r="E55" s="57">
        <v>2757.7200000000003</v>
      </c>
      <c r="F55" s="56" t="s">
        <v>12</v>
      </c>
    </row>
    <row r="56" spans="2:6" ht="12.5">
      <c r="B56" s="49">
        <v>45371.618368055555</v>
      </c>
      <c r="C56" s="55">
        <v>99</v>
      </c>
      <c r="D56" s="68">
        <v>14.05</v>
      </c>
      <c r="E56" s="57">
        <v>1390.95</v>
      </c>
      <c r="F56" s="56" t="s">
        <v>12</v>
      </c>
    </row>
    <row r="57" spans="2:6" ht="12.5">
      <c r="B57" s="49">
        <v>45371.618368055555</v>
      </c>
      <c r="C57" s="55">
        <v>378</v>
      </c>
      <c r="D57" s="68">
        <v>14.05</v>
      </c>
      <c r="E57" s="57">
        <v>5310.9000000000005</v>
      </c>
      <c r="F57" s="56" t="s">
        <v>12</v>
      </c>
    </row>
    <row r="58" spans="2:6" ht="12.5">
      <c r="B58" s="49">
        <v>45371.620983796296</v>
      </c>
      <c r="C58" s="55">
        <v>124</v>
      </c>
      <c r="D58" s="68">
        <v>14.05</v>
      </c>
      <c r="E58" s="57">
        <v>1742.2</v>
      </c>
      <c r="F58" s="56" t="s">
        <v>12</v>
      </c>
    </row>
    <row r="59" spans="2:6" ht="12.5">
      <c r="B59" s="49">
        <v>45371.621018518519</v>
      </c>
      <c r="C59" s="55">
        <v>369</v>
      </c>
      <c r="D59" s="68">
        <v>14.05</v>
      </c>
      <c r="E59" s="57">
        <v>5184.45</v>
      </c>
      <c r="F59" s="56" t="s">
        <v>12</v>
      </c>
    </row>
    <row r="60" spans="2:6" ht="12.5">
      <c r="B60" s="49">
        <v>45371.632037037038</v>
      </c>
      <c r="C60" s="55">
        <v>438</v>
      </c>
      <c r="D60" s="68">
        <v>14.04</v>
      </c>
      <c r="E60" s="57">
        <v>6149.5199999999995</v>
      </c>
      <c r="F60" s="56" t="s">
        <v>12</v>
      </c>
    </row>
    <row r="61" spans="2:6" ht="12.5">
      <c r="B61" s="49">
        <v>45371.63685185185</v>
      </c>
      <c r="C61" s="55">
        <v>12</v>
      </c>
      <c r="D61" s="68">
        <v>14.03</v>
      </c>
      <c r="E61" s="57">
        <v>168.35999999999999</v>
      </c>
      <c r="F61" s="56" t="s">
        <v>12</v>
      </c>
    </row>
    <row r="62" spans="2:6" ht="12.5">
      <c r="B62" s="49">
        <v>45371.640763888892</v>
      </c>
      <c r="C62" s="55">
        <v>468</v>
      </c>
      <c r="D62" s="68">
        <v>14.03</v>
      </c>
      <c r="E62" s="57">
        <v>6566.04</v>
      </c>
      <c r="F62" s="56" t="s">
        <v>12</v>
      </c>
    </row>
    <row r="63" spans="2:6" ht="12.5">
      <c r="B63" s="49">
        <v>45371.640763888892</v>
      </c>
      <c r="C63" s="55">
        <v>483</v>
      </c>
      <c r="D63" s="68">
        <v>14.03</v>
      </c>
      <c r="E63" s="57">
        <v>6776.49</v>
      </c>
      <c r="F63" s="56" t="s">
        <v>12</v>
      </c>
    </row>
    <row r="64" spans="2:6" ht="12.5">
      <c r="B64" s="49">
        <v>45371.649386574078</v>
      </c>
      <c r="C64" s="55">
        <v>439</v>
      </c>
      <c r="D64" s="68">
        <v>14.02</v>
      </c>
      <c r="E64" s="57">
        <v>6154.78</v>
      </c>
      <c r="F64" s="56" t="s">
        <v>12</v>
      </c>
    </row>
    <row r="65" spans="2:6" ht="12.5">
      <c r="B65" s="49">
        <v>45371.666250000002</v>
      </c>
      <c r="C65" s="55">
        <v>965</v>
      </c>
      <c r="D65" s="68">
        <v>14</v>
      </c>
      <c r="E65" s="57">
        <v>13510</v>
      </c>
      <c r="F65" s="56" t="s">
        <v>12</v>
      </c>
    </row>
    <row r="66" spans="2:6" ht="12.5">
      <c r="B66" s="49">
        <v>45371.679351851853</v>
      </c>
      <c r="C66" s="55">
        <v>357</v>
      </c>
      <c r="D66" s="68">
        <v>14.03</v>
      </c>
      <c r="E66" s="57">
        <v>5008.71</v>
      </c>
      <c r="F66" s="56" t="s">
        <v>12</v>
      </c>
    </row>
    <row r="67" spans="2:6" ht="12.5">
      <c r="B67" s="49">
        <v>45371.679351851853</v>
      </c>
      <c r="C67" s="55">
        <v>105</v>
      </c>
      <c r="D67" s="68">
        <v>14.03</v>
      </c>
      <c r="E67" s="57">
        <v>1473.1499999999999</v>
      </c>
      <c r="F67" s="56" t="s">
        <v>12</v>
      </c>
    </row>
    <row r="68" spans="2:6" ht="12.5">
      <c r="B68" s="49">
        <v>45371.679351851853</v>
      </c>
      <c r="C68" s="55">
        <v>478</v>
      </c>
      <c r="D68" s="68">
        <v>14.03</v>
      </c>
      <c r="E68" s="57">
        <v>6706.34</v>
      </c>
      <c r="F68" s="56" t="s">
        <v>12</v>
      </c>
    </row>
    <row r="69" spans="2:6" ht="12.5">
      <c r="B69" s="49">
        <v>45371.689884259256</v>
      </c>
      <c r="C69" s="55">
        <v>458</v>
      </c>
      <c r="D69" s="68">
        <v>14.01</v>
      </c>
      <c r="E69" s="57">
        <v>6416.58</v>
      </c>
      <c r="F69" s="56" t="s">
        <v>12</v>
      </c>
    </row>
    <row r="70" spans="2:6" ht="12.5">
      <c r="B70" s="49">
        <v>45371.695173611108</v>
      </c>
      <c r="C70" s="55">
        <v>401</v>
      </c>
      <c r="D70" s="68">
        <v>14</v>
      </c>
      <c r="E70" s="57">
        <v>5614</v>
      </c>
      <c r="F70" s="56" t="s">
        <v>12</v>
      </c>
    </row>
    <row r="71" spans="2:6" ht="12.5">
      <c r="B71" s="49">
        <v>45371.695173611108</v>
      </c>
      <c r="C71" s="55">
        <v>39</v>
      </c>
      <c r="D71" s="68">
        <v>14</v>
      </c>
      <c r="E71" s="57">
        <v>546</v>
      </c>
      <c r="F71" s="56" t="s">
        <v>12</v>
      </c>
    </row>
    <row r="72" spans="2:6" ht="12.5">
      <c r="B72" s="49">
        <v>45371.701354166667</v>
      </c>
      <c r="C72" s="55">
        <v>499</v>
      </c>
      <c r="D72" s="68">
        <v>13.99</v>
      </c>
      <c r="E72" s="57">
        <v>6981.01</v>
      </c>
      <c r="F72" s="56" t="s">
        <v>12</v>
      </c>
    </row>
    <row r="73" spans="2:6" ht="12.5">
      <c r="B73" s="49">
        <v>45371.715567129628</v>
      </c>
      <c r="C73" s="55">
        <v>448</v>
      </c>
      <c r="D73" s="68">
        <v>14</v>
      </c>
      <c r="E73" s="57">
        <v>6272</v>
      </c>
      <c r="F73" s="56" t="s">
        <v>12</v>
      </c>
    </row>
    <row r="74" spans="2:6" ht="12.5">
      <c r="B74" s="49">
        <v>45371.725231481483</v>
      </c>
      <c r="C74" s="55">
        <v>64</v>
      </c>
      <c r="D74" s="68">
        <v>14.02</v>
      </c>
      <c r="E74" s="57">
        <v>897.28</v>
      </c>
      <c r="F74" s="56" t="s">
        <v>12</v>
      </c>
    </row>
    <row r="75" spans="2:6" ht="12.5">
      <c r="B75" s="49">
        <v>45371.725231481483</v>
      </c>
      <c r="C75" s="55">
        <v>416</v>
      </c>
      <c r="D75" s="68">
        <v>14.02</v>
      </c>
      <c r="E75" s="57">
        <v>5832.32</v>
      </c>
      <c r="F75" s="56" t="s">
        <v>12</v>
      </c>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3885A-24BD-4AA3-96C3-97D72DEC9CF9}">
  <sheetPr codeName="Sheet85"/>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45370</v>
      </c>
      <c r="C15" s="45">
        <f>SUMIF(F20:F5000,F15,C20:C5000)</f>
        <v>21730</v>
      </c>
      <c r="D15" s="46">
        <f>E15/C15</f>
        <v>14.044067188219049</v>
      </c>
      <c r="E15" s="46">
        <f>SUMIF(F20:F5000,F15,E20:E5000)</f>
        <v>305177.57999999996</v>
      </c>
      <c r="F15" s="85" t="s">
        <v>12</v>
      </c>
    </row>
    <row r="16" spans="2:10">
      <c r="B16" s="30">
        <v>45370</v>
      </c>
      <c r="C16" s="45">
        <f>SUMIF(F20:F5001,F16,C20:C5001)</f>
        <v>0</v>
      </c>
      <c r="D16" s="46">
        <v>0</v>
      </c>
      <c r="E16" s="46">
        <f>SUMIF(F20:F5001,F16,E20:E5001)</f>
        <v>0</v>
      </c>
      <c r="F16" s="80" t="s">
        <v>22</v>
      </c>
    </row>
    <row r="17" spans="2:12" ht="12.5">
      <c r="B17" s="30">
        <v>45370</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45370.378472222219</v>
      </c>
      <c r="C20" s="55">
        <v>118</v>
      </c>
      <c r="D20" s="68">
        <v>14.03</v>
      </c>
      <c r="E20" s="57">
        <v>1655.54</v>
      </c>
      <c r="F20" s="56" t="s">
        <v>12</v>
      </c>
      <c r="G20" s="42"/>
      <c r="H20" s="44"/>
      <c r="I20" s="44"/>
      <c r="J20" s="44"/>
      <c r="K20" s="44"/>
    </row>
    <row r="21" spans="2:12" ht="12.5">
      <c r="B21" s="49">
        <v>45370.381145833337</v>
      </c>
      <c r="C21" s="55">
        <v>1088</v>
      </c>
      <c r="D21" s="68">
        <v>14.07</v>
      </c>
      <c r="E21" s="57">
        <v>15308.16</v>
      </c>
      <c r="F21" s="79" t="s">
        <v>12</v>
      </c>
    </row>
    <row r="22" spans="2:12" ht="12.5">
      <c r="B22" s="49">
        <v>45370.3825462963</v>
      </c>
      <c r="C22" s="55">
        <v>473</v>
      </c>
      <c r="D22" s="68">
        <v>14.11</v>
      </c>
      <c r="E22" s="57">
        <v>6674.03</v>
      </c>
      <c r="F22" s="94" t="s">
        <v>12</v>
      </c>
    </row>
    <row r="23" spans="2:12" ht="12.5">
      <c r="B23" s="49">
        <v>45370.387916666667</v>
      </c>
      <c r="C23" s="55">
        <v>503</v>
      </c>
      <c r="D23" s="68">
        <v>14.15</v>
      </c>
      <c r="E23" s="57">
        <v>7117.45</v>
      </c>
      <c r="F23" s="56" t="s">
        <v>12</v>
      </c>
    </row>
    <row r="24" spans="2:12" ht="12.5">
      <c r="B24" s="49">
        <v>45370.395810185182</v>
      </c>
      <c r="C24" s="55">
        <v>355</v>
      </c>
      <c r="D24" s="68">
        <v>14.14</v>
      </c>
      <c r="E24" s="57">
        <v>5019.7</v>
      </c>
      <c r="F24" s="56" t="s">
        <v>12</v>
      </c>
    </row>
    <row r="25" spans="2:12" ht="12.5">
      <c r="B25" s="49">
        <v>45370.395810185182</v>
      </c>
      <c r="C25" s="55">
        <v>94</v>
      </c>
      <c r="D25" s="68">
        <v>14.14</v>
      </c>
      <c r="E25" s="57">
        <v>1329.16</v>
      </c>
      <c r="F25" s="56" t="s">
        <v>12</v>
      </c>
    </row>
    <row r="26" spans="2:12" ht="12.5">
      <c r="B26" s="49">
        <v>45370.397523148145</v>
      </c>
      <c r="C26" s="55">
        <v>500</v>
      </c>
      <c r="D26" s="68">
        <v>14.15</v>
      </c>
      <c r="E26" s="57">
        <v>7075</v>
      </c>
      <c r="F26" s="56" t="s">
        <v>12</v>
      </c>
    </row>
    <row r="27" spans="2:12" ht="12.5">
      <c r="B27" s="49">
        <v>45370.403460648151</v>
      </c>
      <c r="C27" s="55">
        <v>510</v>
      </c>
      <c r="D27" s="68">
        <v>14.12</v>
      </c>
      <c r="E27" s="57">
        <v>7201.2</v>
      </c>
      <c r="F27" s="56" t="s">
        <v>12</v>
      </c>
    </row>
    <row r="28" spans="2:12" ht="12.5">
      <c r="B28" s="49">
        <v>45370.421226851853</v>
      </c>
      <c r="C28" s="55">
        <v>929</v>
      </c>
      <c r="D28" s="68">
        <v>14.11</v>
      </c>
      <c r="E28" s="57">
        <v>13108.189999999999</v>
      </c>
      <c r="F28" s="56" t="s">
        <v>12</v>
      </c>
    </row>
    <row r="29" spans="2:12" ht="12.5">
      <c r="B29" s="49">
        <v>45370.424629629626</v>
      </c>
      <c r="C29" s="55">
        <v>478</v>
      </c>
      <c r="D29" s="68">
        <v>14.11</v>
      </c>
      <c r="E29" s="57">
        <v>6744.58</v>
      </c>
      <c r="F29" s="56" t="s">
        <v>12</v>
      </c>
    </row>
    <row r="30" spans="2:12" ht="12.5">
      <c r="B30" s="49">
        <v>45370.44798611111</v>
      </c>
      <c r="C30" s="55">
        <v>463</v>
      </c>
      <c r="D30" s="68">
        <v>14.1</v>
      </c>
      <c r="E30" s="57">
        <v>6528.3</v>
      </c>
      <c r="F30" s="56" t="s">
        <v>12</v>
      </c>
    </row>
    <row r="31" spans="2:12" ht="12.5">
      <c r="B31" s="49">
        <v>45370.44798611111</v>
      </c>
      <c r="C31" s="55">
        <v>25</v>
      </c>
      <c r="D31" s="68">
        <v>14.1</v>
      </c>
      <c r="E31" s="57">
        <v>352.5</v>
      </c>
      <c r="F31" s="56" t="s">
        <v>12</v>
      </c>
    </row>
    <row r="32" spans="2:12" ht="12.5">
      <c r="B32" s="49">
        <v>45370.44803240741</v>
      </c>
      <c r="C32" s="55">
        <v>666</v>
      </c>
      <c r="D32" s="68">
        <v>14.08</v>
      </c>
      <c r="E32" s="57">
        <v>9377.2800000000007</v>
      </c>
      <c r="F32" s="56" t="s">
        <v>12</v>
      </c>
    </row>
    <row r="33" spans="2:6" ht="12.5">
      <c r="B33" s="49">
        <v>45370.44803240741</v>
      </c>
      <c r="C33" s="55">
        <v>699</v>
      </c>
      <c r="D33" s="68">
        <v>14.08</v>
      </c>
      <c r="E33" s="57">
        <v>9841.92</v>
      </c>
      <c r="F33" s="56" t="s">
        <v>12</v>
      </c>
    </row>
    <row r="34" spans="2:6" ht="12.5">
      <c r="B34" s="49">
        <v>45370.466608796298</v>
      </c>
      <c r="C34" s="55">
        <v>47</v>
      </c>
      <c r="D34" s="68">
        <v>14.05</v>
      </c>
      <c r="E34" s="57">
        <v>660.35</v>
      </c>
      <c r="F34" s="56" t="s">
        <v>12</v>
      </c>
    </row>
    <row r="35" spans="2:6" ht="12.5">
      <c r="B35" s="49">
        <v>45370.466608796298</v>
      </c>
      <c r="C35" s="55">
        <v>382</v>
      </c>
      <c r="D35" s="68">
        <v>14.05</v>
      </c>
      <c r="E35" s="57">
        <v>5367.1</v>
      </c>
      <c r="F35" s="56" t="s">
        <v>12</v>
      </c>
    </row>
    <row r="36" spans="2:6" ht="12.5">
      <c r="B36" s="49">
        <v>45370.470381944448</v>
      </c>
      <c r="C36" s="55">
        <v>270</v>
      </c>
      <c r="D36" s="68">
        <v>14.05</v>
      </c>
      <c r="E36" s="57">
        <v>3793.5</v>
      </c>
      <c r="F36" s="56" t="s">
        <v>12</v>
      </c>
    </row>
    <row r="37" spans="2:6" ht="12.5">
      <c r="B37" s="49">
        <v>45370.470381944448</v>
      </c>
      <c r="C37" s="55">
        <v>34</v>
      </c>
      <c r="D37" s="68">
        <v>14.05</v>
      </c>
      <c r="E37" s="57">
        <v>477.70000000000005</v>
      </c>
      <c r="F37" s="56" t="s">
        <v>12</v>
      </c>
    </row>
    <row r="38" spans="2:6" ht="12.5">
      <c r="B38" s="49">
        <v>45370.470381944448</v>
      </c>
      <c r="C38" s="55">
        <v>144</v>
      </c>
      <c r="D38" s="68">
        <v>14.05</v>
      </c>
      <c r="E38" s="57">
        <v>2023.2</v>
      </c>
      <c r="F38" s="56" t="s">
        <v>12</v>
      </c>
    </row>
    <row r="39" spans="2:6" ht="12.5">
      <c r="B39" s="49">
        <v>45370.480717592596</v>
      </c>
      <c r="C39" s="55">
        <v>18</v>
      </c>
      <c r="D39" s="68">
        <v>14.05</v>
      </c>
      <c r="E39" s="57">
        <v>252.9</v>
      </c>
      <c r="F39" s="56" t="s">
        <v>12</v>
      </c>
    </row>
    <row r="40" spans="2:6" ht="12.5">
      <c r="B40" s="49">
        <v>45370.480717592596</v>
      </c>
      <c r="C40" s="55">
        <v>465</v>
      </c>
      <c r="D40" s="68">
        <v>14.05</v>
      </c>
      <c r="E40" s="57">
        <v>6533.25</v>
      </c>
      <c r="F40" s="56" t="s">
        <v>12</v>
      </c>
    </row>
    <row r="41" spans="2:6" ht="12.5">
      <c r="B41" s="49">
        <v>45370.492384259262</v>
      </c>
      <c r="C41" s="55">
        <v>387</v>
      </c>
      <c r="D41" s="68">
        <v>14.03</v>
      </c>
      <c r="E41" s="57">
        <v>5429.61</v>
      </c>
      <c r="F41" s="56" t="s">
        <v>12</v>
      </c>
    </row>
    <row r="42" spans="2:6" ht="12.5">
      <c r="B42" s="49">
        <v>45370.492384259262</v>
      </c>
      <c r="C42" s="55">
        <v>102</v>
      </c>
      <c r="D42" s="68">
        <v>14.03</v>
      </c>
      <c r="E42" s="57">
        <v>1431.06</v>
      </c>
      <c r="F42" s="56" t="s">
        <v>12</v>
      </c>
    </row>
    <row r="43" spans="2:6" ht="12.5">
      <c r="B43" s="49">
        <v>45370.499224537038</v>
      </c>
      <c r="C43" s="55">
        <v>514</v>
      </c>
      <c r="D43" s="68">
        <v>14.02</v>
      </c>
      <c r="E43" s="57">
        <v>7206.28</v>
      </c>
      <c r="F43" s="56" t="s">
        <v>12</v>
      </c>
    </row>
    <row r="44" spans="2:6" ht="12.5">
      <c r="B44" s="49">
        <v>45370.507465277777</v>
      </c>
      <c r="C44" s="55">
        <v>453</v>
      </c>
      <c r="D44" s="68">
        <v>14.03</v>
      </c>
      <c r="E44" s="57">
        <v>6355.59</v>
      </c>
      <c r="F44" s="56" t="s">
        <v>12</v>
      </c>
    </row>
    <row r="45" spans="2:6" ht="12.5">
      <c r="B45" s="49">
        <v>45370.518055555556</v>
      </c>
      <c r="C45" s="55">
        <v>486</v>
      </c>
      <c r="D45" s="68">
        <v>14.02</v>
      </c>
      <c r="E45" s="57">
        <v>6813.7199999999993</v>
      </c>
      <c r="F45" s="56" t="s">
        <v>12</v>
      </c>
    </row>
    <row r="46" spans="2:6" ht="12.5">
      <c r="B46" s="49">
        <v>45370.526655092595</v>
      </c>
      <c r="C46" s="55">
        <v>470</v>
      </c>
      <c r="D46" s="68">
        <v>14</v>
      </c>
      <c r="E46" s="57">
        <v>6580</v>
      </c>
      <c r="F46" s="56" t="s">
        <v>12</v>
      </c>
    </row>
    <row r="47" spans="2:6" ht="12.5">
      <c r="B47" s="49">
        <v>45370.536458333336</v>
      </c>
      <c r="C47" s="55">
        <v>467</v>
      </c>
      <c r="D47" s="68">
        <v>13.99</v>
      </c>
      <c r="E47" s="57">
        <v>6533.33</v>
      </c>
      <c r="F47" s="56" t="s">
        <v>12</v>
      </c>
    </row>
    <row r="48" spans="2:6" ht="12.5">
      <c r="B48" s="49">
        <v>45370.556840277779</v>
      </c>
      <c r="C48" s="55">
        <v>160</v>
      </c>
      <c r="D48" s="68">
        <v>13.98</v>
      </c>
      <c r="E48" s="57">
        <v>2236.8000000000002</v>
      </c>
      <c r="F48" s="56" t="s">
        <v>12</v>
      </c>
    </row>
    <row r="49" spans="2:6" ht="12.5">
      <c r="B49" s="49">
        <v>45370.556840277779</v>
      </c>
      <c r="C49" s="55">
        <v>71</v>
      </c>
      <c r="D49" s="68">
        <v>13.98</v>
      </c>
      <c r="E49" s="57">
        <v>992.58</v>
      </c>
      <c r="F49" s="56" t="s">
        <v>12</v>
      </c>
    </row>
    <row r="50" spans="2:6" ht="12.5">
      <c r="B50" s="49">
        <v>45370.556840277779</v>
      </c>
      <c r="C50" s="55">
        <v>263</v>
      </c>
      <c r="D50" s="68">
        <v>13.98</v>
      </c>
      <c r="E50" s="57">
        <v>3676.7400000000002</v>
      </c>
      <c r="F50" s="56" t="s">
        <v>12</v>
      </c>
    </row>
    <row r="51" spans="2:6" ht="12.5">
      <c r="B51" s="49">
        <v>45370.556840277779</v>
      </c>
      <c r="C51" s="55">
        <v>523</v>
      </c>
      <c r="D51" s="68">
        <v>13.98</v>
      </c>
      <c r="E51" s="57">
        <v>7311.54</v>
      </c>
      <c r="F51" s="56" t="s">
        <v>12</v>
      </c>
    </row>
    <row r="52" spans="2:6" ht="12.5">
      <c r="B52" s="49">
        <v>45370.57439814815</v>
      </c>
      <c r="C52" s="55">
        <v>482</v>
      </c>
      <c r="D52" s="68">
        <v>13.96</v>
      </c>
      <c r="E52" s="57">
        <v>6728.72</v>
      </c>
      <c r="F52" s="56" t="s">
        <v>12</v>
      </c>
    </row>
    <row r="53" spans="2:6" ht="12.5">
      <c r="B53" s="49">
        <v>45370.57439814815</v>
      </c>
      <c r="C53" s="55">
        <v>603</v>
      </c>
      <c r="D53" s="68">
        <v>13.97</v>
      </c>
      <c r="E53" s="57">
        <v>8423.91</v>
      </c>
      <c r="F53" s="56" t="s">
        <v>12</v>
      </c>
    </row>
    <row r="54" spans="2:6" ht="12.5">
      <c r="B54" s="49">
        <v>45370.577731481484</v>
      </c>
      <c r="C54" s="55">
        <v>148</v>
      </c>
      <c r="D54" s="68">
        <v>13.98</v>
      </c>
      <c r="E54" s="57">
        <v>2069.04</v>
      </c>
      <c r="F54" s="56" t="s">
        <v>12</v>
      </c>
    </row>
    <row r="55" spans="2:6" ht="12.5">
      <c r="B55" s="49">
        <v>45370.577731481484</v>
      </c>
      <c r="C55" s="55">
        <v>318</v>
      </c>
      <c r="D55" s="68">
        <v>13.98</v>
      </c>
      <c r="E55" s="57">
        <v>4445.6400000000003</v>
      </c>
      <c r="F55" s="56" t="s">
        <v>12</v>
      </c>
    </row>
    <row r="56" spans="2:6" ht="12.5">
      <c r="B56" s="49">
        <v>45370.588449074072</v>
      </c>
      <c r="C56" s="55">
        <v>474</v>
      </c>
      <c r="D56" s="68">
        <v>13.99</v>
      </c>
      <c r="E56" s="57">
        <v>6631.26</v>
      </c>
      <c r="F56" s="56" t="s">
        <v>12</v>
      </c>
    </row>
    <row r="57" spans="2:6" ht="12.5">
      <c r="B57" s="49">
        <v>45370.600995370369</v>
      </c>
      <c r="C57" s="55">
        <v>439</v>
      </c>
      <c r="D57" s="68">
        <v>14.01</v>
      </c>
      <c r="E57" s="57">
        <v>6150.39</v>
      </c>
      <c r="F57" s="56" t="s">
        <v>12</v>
      </c>
    </row>
    <row r="58" spans="2:6" ht="12.5">
      <c r="B58" s="49">
        <v>45370.608993055554</v>
      </c>
      <c r="C58" s="55">
        <v>494</v>
      </c>
      <c r="D58" s="68">
        <v>14</v>
      </c>
      <c r="E58" s="57">
        <v>6916</v>
      </c>
      <c r="F58" s="56" t="s">
        <v>12</v>
      </c>
    </row>
    <row r="59" spans="2:6" ht="12.5">
      <c r="B59" s="49">
        <v>45370.614444444444</v>
      </c>
      <c r="C59" s="55">
        <v>476</v>
      </c>
      <c r="D59" s="68">
        <v>14.02</v>
      </c>
      <c r="E59" s="57">
        <v>6673.5199999999995</v>
      </c>
      <c r="F59" s="56" t="s">
        <v>12</v>
      </c>
    </row>
    <row r="60" spans="2:6" ht="12.5">
      <c r="B60" s="49">
        <v>45370.625520833331</v>
      </c>
      <c r="C60" s="55">
        <v>466</v>
      </c>
      <c r="D60" s="68">
        <v>14.02</v>
      </c>
      <c r="E60" s="57">
        <v>6533.32</v>
      </c>
      <c r="F60" s="56" t="s">
        <v>12</v>
      </c>
    </row>
    <row r="61" spans="2:6" ht="12.5">
      <c r="B61" s="49">
        <v>45370.630127314813</v>
      </c>
      <c r="C61" s="55">
        <v>435</v>
      </c>
      <c r="D61" s="68">
        <v>14.02</v>
      </c>
      <c r="E61" s="57">
        <v>6098.7</v>
      </c>
      <c r="F61" s="56" t="s">
        <v>12</v>
      </c>
    </row>
    <row r="62" spans="2:6" ht="12.5">
      <c r="B62" s="49">
        <v>45370.63653935185</v>
      </c>
      <c r="C62" s="55">
        <v>505</v>
      </c>
      <c r="D62" s="68">
        <v>14.04</v>
      </c>
      <c r="E62" s="57">
        <v>7090.2</v>
      </c>
      <c r="F62" s="56" t="s">
        <v>12</v>
      </c>
    </row>
    <row r="63" spans="2:6" ht="12.5">
      <c r="B63" s="49">
        <v>45370.642280092594</v>
      </c>
      <c r="C63" s="55">
        <v>194</v>
      </c>
      <c r="D63" s="68">
        <v>14.05</v>
      </c>
      <c r="E63" s="57">
        <v>2725.7000000000003</v>
      </c>
      <c r="F63" s="56" t="s">
        <v>12</v>
      </c>
    </row>
    <row r="64" spans="2:6" ht="12.5">
      <c r="B64" s="49">
        <v>45370.642280092594</v>
      </c>
      <c r="C64" s="55">
        <v>312</v>
      </c>
      <c r="D64" s="68">
        <v>14.05</v>
      </c>
      <c r="E64" s="57">
        <v>4383.6000000000004</v>
      </c>
      <c r="F64" s="56" t="s">
        <v>12</v>
      </c>
    </row>
    <row r="65" spans="2:6" ht="12.5">
      <c r="B65" s="49">
        <v>45370.652384259258</v>
      </c>
      <c r="C65" s="55">
        <v>69</v>
      </c>
      <c r="D65" s="68">
        <v>14.02</v>
      </c>
      <c r="E65" s="57">
        <v>967.38</v>
      </c>
      <c r="F65" s="56" t="s">
        <v>12</v>
      </c>
    </row>
    <row r="66" spans="2:6" ht="12.5">
      <c r="B66" s="49">
        <v>45370.655046296299</v>
      </c>
      <c r="C66" s="55">
        <v>2</v>
      </c>
      <c r="D66" s="68">
        <v>14.03</v>
      </c>
      <c r="E66" s="57">
        <v>28.06</v>
      </c>
      <c r="F66" s="56" t="s">
        <v>12</v>
      </c>
    </row>
    <row r="67" spans="2:6" ht="12.5">
      <c r="B67" s="49">
        <v>45370.655046296299</v>
      </c>
      <c r="C67" s="55">
        <v>444</v>
      </c>
      <c r="D67" s="68">
        <v>14.03</v>
      </c>
      <c r="E67" s="57">
        <v>6229.32</v>
      </c>
      <c r="F67" s="56" t="s">
        <v>12</v>
      </c>
    </row>
    <row r="68" spans="2:6" ht="12.5">
      <c r="B68" s="49">
        <v>45370.664548611108</v>
      </c>
      <c r="C68" s="55">
        <v>486</v>
      </c>
      <c r="D68" s="68">
        <v>14.03</v>
      </c>
      <c r="E68" s="57">
        <v>6818.58</v>
      </c>
      <c r="F68" s="56" t="s">
        <v>12</v>
      </c>
    </row>
    <row r="69" spans="2:6" ht="12.5">
      <c r="B69" s="49">
        <v>45370.672002314815</v>
      </c>
      <c r="C69" s="55">
        <v>475</v>
      </c>
      <c r="D69" s="68">
        <v>14.04</v>
      </c>
      <c r="E69" s="57">
        <v>6669</v>
      </c>
      <c r="F69" s="56" t="s">
        <v>12</v>
      </c>
    </row>
    <row r="70" spans="2:6" ht="12.5">
      <c r="B70" s="49">
        <v>45370.676041666666</v>
      </c>
      <c r="C70" s="55">
        <v>502</v>
      </c>
      <c r="D70" s="68">
        <v>14.04</v>
      </c>
      <c r="E70" s="57">
        <v>7048.08</v>
      </c>
      <c r="F70" s="56" t="s">
        <v>12</v>
      </c>
    </row>
    <row r="71" spans="2:6" ht="12.5">
      <c r="B71" s="49">
        <v>45370.685324074075</v>
      </c>
      <c r="C71" s="55">
        <v>499</v>
      </c>
      <c r="D71" s="68">
        <v>14.01</v>
      </c>
      <c r="E71" s="57">
        <v>6990.99</v>
      </c>
      <c r="F71" s="56" t="s">
        <v>12</v>
      </c>
    </row>
    <row r="72" spans="2:6" ht="12.5">
      <c r="B72" s="49">
        <v>45370.693518518521</v>
      </c>
      <c r="C72" s="55">
        <v>459</v>
      </c>
      <c r="D72" s="68">
        <v>14.02</v>
      </c>
      <c r="E72" s="57">
        <v>6435.1799999999994</v>
      </c>
      <c r="F72" s="56" t="s">
        <v>12</v>
      </c>
    </row>
    <row r="73" spans="2:6" ht="12.5">
      <c r="B73" s="49">
        <v>45370.699305555558</v>
      </c>
      <c r="C73" s="55">
        <v>74</v>
      </c>
      <c r="D73" s="68">
        <v>14.03</v>
      </c>
      <c r="E73" s="57">
        <v>1038.22</v>
      </c>
      <c r="F73" s="56" t="s">
        <v>12</v>
      </c>
    </row>
    <row r="74" spans="2:6" ht="12.5">
      <c r="B74" s="49">
        <v>45370.699305555558</v>
      </c>
      <c r="C74" s="55">
        <v>445</v>
      </c>
      <c r="D74" s="68">
        <v>14.03</v>
      </c>
      <c r="E74" s="57">
        <v>6243.3499999999995</v>
      </c>
      <c r="F74" s="56" t="s">
        <v>12</v>
      </c>
    </row>
    <row r="75" spans="2:6" ht="12.5">
      <c r="B75" s="49">
        <v>45370.723437499997</v>
      </c>
      <c r="C75" s="55">
        <v>306</v>
      </c>
      <c r="D75" s="68">
        <v>14.03</v>
      </c>
      <c r="E75" s="57">
        <v>4293.1799999999994</v>
      </c>
      <c r="F75" s="56" t="s">
        <v>12</v>
      </c>
    </row>
    <row r="76" spans="2:6" ht="12.5">
      <c r="B76" s="49">
        <v>45370.723437499997</v>
      </c>
      <c r="C76" s="55">
        <v>466</v>
      </c>
      <c r="D76" s="68">
        <v>14.03</v>
      </c>
      <c r="E76" s="57">
        <v>6537.98</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8865-F343-4BAD-B438-B9D25BDC14B8}">
  <sheetPr codeName="Sheet86"/>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45369</v>
      </c>
      <c r="C15" s="45">
        <f>SUMIF(F20:F5000,F15,C20:C5000)</f>
        <v>21467</v>
      </c>
      <c r="D15" s="46">
        <f>E15/C15</f>
        <v>13.95655564354591</v>
      </c>
      <c r="E15" s="46">
        <f>SUMIF(F20:F5000,F15,E20:E5000)</f>
        <v>299605.38000000006</v>
      </c>
      <c r="F15" s="85" t="s">
        <v>12</v>
      </c>
    </row>
    <row r="16" spans="2:10">
      <c r="B16" s="30">
        <v>45369</v>
      </c>
      <c r="C16" s="45">
        <f>SUMIF(F20:F5001,F16,C20:C5001)</f>
        <v>0</v>
      </c>
      <c r="D16" s="46">
        <v>0</v>
      </c>
      <c r="E16" s="46">
        <f>SUMIF(F20:F5001,F16,E20:E5001)</f>
        <v>0</v>
      </c>
      <c r="F16" s="80" t="s">
        <v>22</v>
      </c>
    </row>
    <row r="17" spans="2:12" ht="12.5">
      <c r="B17" s="30">
        <v>45369</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45369.380011574074</v>
      </c>
      <c r="C20" s="55">
        <v>505</v>
      </c>
      <c r="D20" s="68" t="s">
        <v>27</v>
      </c>
      <c r="E20" s="57">
        <v>6999.2999999999993</v>
      </c>
      <c r="F20" s="56" t="s">
        <v>12</v>
      </c>
      <c r="G20" s="42"/>
      <c r="H20" s="44"/>
      <c r="I20" s="44"/>
      <c r="J20" s="44"/>
      <c r="K20" s="44"/>
    </row>
    <row r="21" spans="2:12" ht="12.5">
      <c r="B21" s="49">
        <v>45369.381018518521</v>
      </c>
      <c r="C21" s="55">
        <v>511</v>
      </c>
      <c r="D21" s="68" t="s">
        <v>27</v>
      </c>
      <c r="E21" s="57">
        <v>7082.46</v>
      </c>
      <c r="F21" s="79" t="s">
        <v>12</v>
      </c>
    </row>
    <row r="22" spans="2:12" ht="12.5">
      <c r="B22" s="49">
        <v>45369.3830787037</v>
      </c>
      <c r="C22" s="55">
        <v>447</v>
      </c>
      <c r="D22" s="68" t="s">
        <v>28</v>
      </c>
      <c r="E22" s="57">
        <v>6186.48</v>
      </c>
      <c r="F22" s="94" t="s">
        <v>12</v>
      </c>
    </row>
    <row r="23" spans="2:12" ht="12.5">
      <c r="B23" s="49">
        <v>45369.386238425926</v>
      </c>
      <c r="C23" s="55">
        <v>447</v>
      </c>
      <c r="D23" s="68" t="s">
        <v>28</v>
      </c>
      <c r="E23" s="57">
        <v>6186.48</v>
      </c>
      <c r="F23" s="56" t="s">
        <v>12</v>
      </c>
    </row>
    <row r="24" spans="2:12" ht="12.5">
      <c r="B24" s="49">
        <v>45369.412245370368</v>
      </c>
      <c r="C24" s="55">
        <v>948</v>
      </c>
      <c r="D24" s="68" t="s">
        <v>29</v>
      </c>
      <c r="E24" s="57">
        <v>13158.240000000002</v>
      </c>
      <c r="F24" s="56" t="s">
        <v>12</v>
      </c>
    </row>
    <row r="25" spans="2:12" ht="12.5">
      <c r="B25" s="49">
        <v>45369.412245370368</v>
      </c>
      <c r="C25" s="55">
        <v>866</v>
      </c>
      <c r="D25" s="68" t="s">
        <v>29</v>
      </c>
      <c r="E25" s="57">
        <v>12020.08</v>
      </c>
      <c r="F25" s="56" t="s">
        <v>12</v>
      </c>
    </row>
    <row r="26" spans="2:12" ht="12.5">
      <c r="B26" s="49">
        <v>45369.414375</v>
      </c>
      <c r="C26" s="55">
        <v>547</v>
      </c>
      <c r="D26" s="68" t="s">
        <v>30</v>
      </c>
      <c r="E26" s="57">
        <v>7603.3</v>
      </c>
      <c r="F26" s="56" t="s">
        <v>12</v>
      </c>
    </row>
    <row r="27" spans="2:12" ht="12.5">
      <c r="B27" s="49">
        <v>45369.431458333333</v>
      </c>
      <c r="C27" s="55">
        <v>52</v>
      </c>
      <c r="D27" s="68" t="s">
        <v>31</v>
      </c>
      <c r="E27" s="57">
        <v>724.88</v>
      </c>
      <c r="F27" s="56" t="s">
        <v>12</v>
      </c>
    </row>
    <row r="28" spans="2:12" ht="12.5">
      <c r="B28" s="49">
        <v>45369.431458333333</v>
      </c>
      <c r="C28" s="55">
        <v>850</v>
      </c>
      <c r="D28" s="68" t="s">
        <v>31</v>
      </c>
      <c r="E28" s="57">
        <v>11849</v>
      </c>
      <c r="F28" s="56" t="s">
        <v>12</v>
      </c>
    </row>
    <row r="29" spans="2:12" ht="12.5">
      <c r="B29" s="49">
        <v>45369.431458333333</v>
      </c>
      <c r="C29" s="55">
        <v>456</v>
      </c>
      <c r="D29" s="68" t="s">
        <v>31</v>
      </c>
      <c r="E29" s="57">
        <v>6356.6399999999994</v>
      </c>
      <c r="F29" s="56" t="s">
        <v>12</v>
      </c>
    </row>
    <row r="30" spans="2:12" ht="12.5">
      <c r="B30" s="49">
        <v>45369.447835648149</v>
      </c>
      <c r="C30" s="55">
        <v>431</v>
      </c>
      <c r="D30" s="68" t="s">
        <v>32</v>
      </c>
      <c r="E30" s="57">
        <v>6003.83</v>
      </c>
      <c r="F30" s="56" t="s">
        <v>12</v>
      </c>
    </row>
    <row r="31" spans="2:12" ht="12.5">
      <c r="B31" s="49">
        <v>45369.447835648149</v>
      </c>
      <c r="C31" s="55">
        <v>498</v>
      </c>
      <c r="D31" s="68" t="s">
        <v>32</v>
      </c>
      <c r="E31" s="57">
        <v>6937.1399999999994</v>
      </c>
      <c r="F31" s="56" t="s">
        <v>12</v>
      </c>
    </row>
    <row r="32" spans="2:12" ht="12.5">
      <c r="B32" s="49">
        <v>45369.461504629631</v>
      </c>
      <c r="C32" s="55">
        <v>504</v>
      </c>
      <c r="D32" s="68" t="s">
        <v>31</v>
      </c>
      <c r="E32" s="57">
        <v>7025.7599999999993</v>
      </c>
      <c r="F32" s="56" t="s">
        <v>12</v>
      </c>
    </row>
    <row r="33" spans="2:6" ht="12.5">
      <c r="B33" s="49">
        <v>45369.463240740741</v>
      </c>
      <c r="C33" s="55">
        <v>517</v>
      </c>
      <c r="D33" s="68" t="s">
        <v>32</v>
      </c>
      <c r="E33" s="57">
        <v>7201.8099999999995</v>
      </c>
      <c r="F33" s="56" t="s">
        <v>12</v>
      </c>
    </row>
    <row r="34" spans="2:6" ht="12.5">
      <c r="B34" s="49">
        <v>45369.480752314812</v>
      </c>
      <c r="C34" s="55">
        <v>550</v>
      </c>
      <c r="D34" s="68" t="s">
        <v>33</v>
      </c>
      <c r="E34" s="57">
        <v>7678.0000000000009</v>
      </c>
      <c r="F34" s="56" t="s">
        <v>12</v>
      </c>
    </row>
    <row r="35" spans="2:6" ht="12.5">
      <c r="B35" s="49">
        <v>45369.496840277781</v>
      </c>
      <c r="C35" s="55">
        <v>474</v>
      </c>
      <c r="D35" s="68" t="s">
        <v>34</v>
      </c>
      <c r="E35" s="57">
        <v>6621.7800000000007</v>
      </c>
      <c r="F35" s="56" t="s">
        <v>12</v>
      </c>
    </row>
    <row r="36" spans="2:6" ht="12.5">
      <c r="B36" s="49">
        <v>45369.496840277781</v>
      </c>
      <c r="C36" s="55">
        <v>494</v>
      </c>
      <c r="D36" s="68" t="s">
        <v>34</v>
      </c>
      <c r="E36" s="57">
        <v>6901.18</v>
      </c>
      <c r="F36" s="56" t="s">
        <v>12</v>
      </c>
    </row>
    <row r="37" spans="2:6" ht="12.5">
      <c r="B37" s="49">
        <v>45369.501087962963</v>
      </c>
      <c r="C37" s="55">
        <v>495</v>
      </c>
      <c r="D37" s="68" t="s">
        <v>34</v>
      </c>
      <c r="E37" s="57">
        <v>6915.1500000000005</v>
      </c>
      <c r="F37" s="56" t="s">
        <v>12</v>
      </c>
    </row>
    <row r="38" spans="2:6" ht="12.5">
      <c r="B38" s="49">
        <v>45369.516932870371</v>
      </c>
      <c r="C38" s="55">
        <v>488</v>
      </c>
      <c r="D38" s="68" t="s">
        <v>35</v>
      </c>
      <c r="E38" s="57">
        <v>6807.5999999999995</v>
      </c>
      <c r="F38" s="56" t="s">
        <v>12</v>
      </c>
    </row>
    <row r="39" spans="2:6" ht="12.5">
      <c r="B39" s="49">
        <v>45369.528993055559</v>
      </c>
      <c r="C39" s="55">
        <v>55</v>
      </c>
      <c r="D39" s="68" t="s">
        <v>34</v>
      </c>
      <c r="E39" s="57">
        <v>768.35</v>
      </c>
      <c r="F39" s="56" t="s">
        <v>12</v>
      </c>
    </row>
    <row r="40" spans="2:6" ht="12.5">
      <c r="B40" s="49">
        <v>45369.528993055559</v>
      </c>
      <c r="C40" s="55">
        <v>434</v>
      </c>
      <c r="D40" s="68" t="s">
        <v>34</v>
      </c>
      <c r="E40" s="57">
        <v>6062.9800000000005</v>
      </c>
      <c r="F40" s="56" t="s">
        <v>12</v>
      </c>
    </row>
    <row r="41" spans="2:6" ht="12.5">
      <c r="B41" s="49">
        <v>45369.533252314817</v>
      </c>
      <c r="C41" s="55">
        <v>379</v>
      </c>
      <c r="D41" s="68" t="s">
        <v>34</v>
      </c>
      <c r="E41" s="57">
        <v>5294.63</v>
      </c>
      <c r="F41" s="56" t="s">
        <v>12</v>
      </c>
    </row>
    <row r="42" spans="2:6" ht="12.5">
      <c r="B42" s="49">
        <v>45369.540324074071</v>
      </c>
      <c r="C42" s="55">
        <v>475</v>
      </c>
      <c r="D42" s="68" t="s">
        <v>36</v>
      </c>
      <c r="E42" s="57">
        <v>6640.5</v>
      </c>
      <c r="F42" s="56" t="s">
        <v>12</v>
      </c>
    </row>
    <row r="43" spans="2:6" ht="12.5">
      <c r="B43" s="49">
        <v>45369.553043981483</v>
      </c>
      <c r="C43" s="55">
        <v>118</v>
      </c>
      <c r="D43" s="68" t="s">
        <v>37</v>
      </c>
      <c r="E43" s="57">
        <v>1654.36</v>
      </c>
      <c r="F43" s="56" t="s">
        <v>12</v>
      </c>
    </row>
    <row r="44" spans="2:6" ht="12.5">
      <c r="B44" s="49">
        <v>45369.553043981483</v>
      </c>
      <c r="C44" s="55">
        <v>361</v>
      </c>
      <c r="D44" s="68" t="s">
        <v>37</v>
      </c>
      <c r="E44" s="57">
        <v>5061.22</v>
      </c>
      <c r="F44" s="56" t="s">
        <v>12</v>
      </c>
    </row>
    <row r="45" spans="2:6" ht="12.5">
      <c r="B45" s="49">
        <v>45369.574618055558</v>
      </c>
      <c r="C45" s="55">
        <v>853</v>
      </c>
      <c r="D45" s="68" t="s">
        <v>37</v>
      </c>
      <c r="E45" s="57">
        <v>11959.06</v>
      </c>
      <c r="F45" s="56" t="s">
        <v>12</v>
      </c>
    </row>
    <row r="46" spans="2:6" ht="12.5">
      <c r="B46" s="49">
        <v>45369.574884259258</v>
      </c>
      <c r="C46" s="55">
        <v>23</v>
      </c>
      <c r="D46" s="68" t="s">
        <v>37</v>
      </c>
      <c r="E46" s="57">
        <v>322.45999999999998</v>
      </c>
      <c r="F46" s="56" t="s">
        <v>12</v>
      </c>
    </row>
    <row r="47" spans="2:6" ht="12.5">
      <c r="B47" s="49">
        <v>45369.576423611114</v>
      </c>
      <c r="C47" s="55">
        <v>72</v>
      </c>
      <c r="D47" s="68" t="s">
        <v>38</v>
      </c>
      <c r="E47" s="57">
        <v>1008.72</v>
      </c>
      <c r="F47" s="56" t="s">
        <v>12</v>
      </c>
    </row>
    <row r="48" spans="2:6" ht="12.5">
      <c r="B48" s="49">
        <v>45369.585428240738</v>
      </c>
      <c r="C48" s="55">
        <v>250</v>
      </c>
      <c r="D48" s="68" t="s">
        <v>39</v>
      </c>
      <c r="E48" s="57">
        <v>3510</v>
      </c>
      <c r="F48" s="56" t="s">
        <v>12</v>
      </c>
    </row>
    <row r="49" spans="2:6" ht="12.5">
      <c r="B49" s="49">
        <v>45369.585428240738</v>
      </c>
      <c r="C49" s="55">
        <v>229</v>
      </c>
      <c r="D49" s="68" t="s">
        <v>39</v>
      </c>
      <c r="E49" s="57">
        <v>3215.16</v>
      </c>
      <c r="F49" s="56" t="s">
        <v>12</v>
      </c>
    </row>
    <row r="50" spans="2:6" ht="12.5">
      <c r="B50" s="49">
        <v>45369.591874999998</v>
      </c>
      <c r="C50" s="55">
        <v>505</v>
      </c>
      <c r="D50" s="68" t="s">
        <v>39</v>
      </c>
      <c r="E50" s="57">
        <v>7090.2</v>
      </c>
      <c r="F50" s="56" t="s">
        <v>12</v>
      </c>
    </row>
    <row r="51" spans="2:6" ht="12.5">
      <c r="B51" s="49">
        <v>45369.604201388887</v>
      </c>
      <c r="C51" s="55">
        <v>437</v>
      </c>
      <c r="D51" s="68" t="s">
        <v>38</v>
      </c>
      <c r="E51" s="57">
        <v>6122.37</v>
      </c>
      <c r="F51" s="56" t="s">
        <v>12</v>
      </c>
    </row>
    <row r="52" spans="2:6" ht="12.5">
      <c r="B52" s="49">
        <v>45369.608796296299</v>
      </c>
      <c r="C52" s="55">
        <v>447</v>
      </c>
      <c r="D52" s="68" t="s">
        <v>40</v>
      </c>
      <c r="E52" s="57">
        <v>6271.41</v>
      </c>
      <c r="F52" s="56" t="s">
        <v>12</v>
      </c>
    </row>
    <row r="53" spans="2:6" ht="12.5">
      <c r="B53" s="49">
        <v>45369.611342592594</v>
      </c>
      <c r="C53" s="55">
        <v>432</v>
      </c>
      <c r="D53" s="68" t="s">
        <v>41</v>
      </c>
      <c r="E53" s="57">
        <v>6048</v>
      </c>
      <c r="F53" s="56" t="s">
        <v>12</v>
      </c>
    </row>
    <row r="54" spans="2:6" ht="12.5">
      <c r="B54" s="49">
        <v>45369.618877314817</v>
      </c>
      <c r="C54" s="55">
        <v>500</v>
      </c>
      <c r="D54" s="68" t="s">
        <v>36</v>
      </c>
      <c r="E54" s="57">
        <v>6990</v>
      </c>
      <c r="F54" s="56" t="s">
        <v>12</v>
      </c>
    </row>
    <row r="55" spans="2:6" ht="12.5">
      <c r="B55" s="49">
        <v>45369.627303240741</v>
      </c>
      <c r="C55" s="55">
        <v>469</v>
      </c>
      <c r="D55" s="68" t="s">
        <v>38</v>
      </c>
      <c r="E55" s="57">
        <v>6570.69</v>
      </c>
      <c r="F55" s="56" t="s">
        <v>12</v>
      </c>
    </row>
    <row r="56" spans="2:6" ht="12.5">
      <c r="B56" s="49">
        <v>45369.633738425924</v>
      </c>
      <c r="C56" s="55">
        <v>479</v>
      </c>
      <c r="D56" s="68" t="s">
        <v>39</v>
      </c>
      <c r="E56" s="57">
        <v>6725.16</v>
      </c>
      <c r="F56" s="56" t="s">
        <v>12</v>
      </c>
    </row>
    <row r="57" spans="2:6" ht="12.5">
      <c r="B57" s="49">
        <v>45369.640717592592</v>
      </c>
      <c r="C57" s="55">
        <v>481</v>
      </c>
      <c r="D57" s="68" t="s">
        <v>41</v>
      </c>
      <c r="E57" s="57">
        <v>6734</v>
      </c>
      <c r="F57" s="56" t="s">
        <v>12</v>
      </c>
    </row>
    <row r="58" spans="2:6" ht="12.5">
      <c r="B58" s="49">
        <v>45369.646967592591</v>
      </c>
      <c r="C58" s="55">
        <v>486</v>
      </c>
      <c r="D58" s="68" t="s">
        <v>41</v>
      </c>
      <c r="E58" s="57">
        <v>6804</v>
      </c>
      <c r="F58" s="56" t="s">
        <v>12</v>
      </c>
    </row>
    <row r="59" spans="2:6" ht="12.5">
      <c r="B59" s="49">
        <v>45369.654421296298</v>
      </c>
      <c r="C59" s="55">
        <v>468</v>
      </c>
      <c r="D59" s="68" t="s">
        <v>34</v>
      </c>
      <c r="E59" s="57">
        <v>6537.96</v>
      </c>
      <c r="F59" s="56" t="s">
        <v>12</v>
      </c>
    </row>
    <row r="60" spans="2:6" ht="12.5">
      <c r="B60" s="49">
        <v>45369.663668981484</v>
      </c>
      <c r="C60" s="55">
        <v>473</v>
      </c>
      <c r="D60" s="68" t="s">
        <v>33</v>
      </c>
      <c r="E60" s="57">
        <v>6603.0800000000008</v>
      </c>
      <c r="F60" s="56" t="s">
        <v>12</v>
      </c>
    </row>
    <row r="61" spans="2:6" ht="12.5">
      <c r="B61" s="49">
        <v>45369.668773148151</v>
      </c>
      <c r="C61" s="55">
        <v>453</v>
      </c>
      <c r="D61" s="68" t="s">
        <v>33</v>
      </c>
      <c r="E61" s="57">
        <v>6323.88</v>
      </c>
      <c r="F61" s="56" t="s">
        <v>12</v>
      </c>
    </row>
    <row r="62" spans="2:6" ht="12.5">
      <c r="B62" s="49">
        <v>45369.675243055557</v>
      </c>
      <c r="C62" s="55">
        <v>134</v>
      </c>
      <c r="D62" s="68" t="s">
        <v>32</v>
      </c>
      <c r="E62" s="57">
        <v>1866.62</v>
      </c>
      <c r="F62" s="56" t="s">
        <v>12</v>
      </c>
    </row>
    <row r="63" spans="2:6" ht="12.5">
      <c r="B63" s="49">
        <v>45369.675243055557</v>
      </c>
      <c r="C63" s="55">
        <v>324</v>
      </c>
      <c r="D63" s="68" t="s">
        <v>32</v>
      </c>
      <c r="E63" s="57">
        <v>4513.32</v>
      </c>
      <c r="F63" s="56" t="s">
        <v>12</v>
      </c>
    </row>
    <row r="64" spans="2:6" ht="12.5">
      <c r="B64" s="49">
        <v>45369.688321759262</v>
      </c>
      <c r="C64" s="55">
        <v>543</v>
      </c>
      <c r="D64" s="68" t="s">
        <v>33</v>
      </c>
      <c r="E64" s="57">
        <v>7580.2800000000007</v>
      </c>
      <c r="F64" s="56" t="s">
        <v>12</v>
      </c>
    </row>
    <row r="65" spans="2:6" ht="12.5">
      <c r="B65" s="49">
        <v>45369.705636574072</v>
      </c>
      <c r="C65" s="55">
        <v>497</v>
      </c>
      <c r="D65" s="68" t="s">
        <v>36</v>
      </c>
      <c r="E65" s="57">
        <v>6948.06</v>
      </c>
      <c r="F65" s="56" t="s">
        <v>12</v>
      </c>
    </row>
    <row r="66" spans="2:6" ht="12.5">
      <c r="B66" s="49">
        <v>45369.705636574072</v>
      </c>
      <c r="C66" s="55">
        <v>989</v>
      </c>
      <c r="D66" s="68" t="s">
        <v>36</v>
      </c>
      <c r="E66" s="57">
        <v>13826.220000000001</v>
      </c>
      <c r="F66" s="56" t="s">
        <v>12</v>
      </c>
    </row>
    <row r="67" spans="2:6" ht="12.5">
      <c r="B67" s="49">
        <v>45369.711770833332</v>
      </c>
      <c r="C67" s="55">
        <v>21</v>
      </c>
      <c r="D67" s="68" t="s">
        <v>36</v>
      </c>
      <c r="E67" s="57">
        <v>293.58</v>
      </c>
      <c r="F67" s="56" t="s">
        <v>12</v>
      </c>
    </row>
    <row r="68" spans="2:6" ht="12.5">
      <c r="B68" s="49"/>
      <c r="D68" s="68"/>
    </row>
    <row r="69" spans="2:6" ht="12.5">
      <c r="B69" s="49"/>
      <c r="D69" s="68"/>
    </row>
    <row r="70" spans="2:6" ht="12.5">
      <c r="B70" s="49"/>
      <c r="D70" s="68"/>
    </row>
    <row r="71" spans="2:6" ht="12.5">
      <c r="B71" s="49"/>
      <c r="D71" s="68"/>
    </row>
    <row r="72" spans="2:6" ht="12.5">
      <c r="B72" s="49"/>
      <c r="D72" s="68"/>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66088-894A-44F8-86FF-8AD35F141B7B}">
  <sheetPr codeName="Sheet10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45679</v>
      </c>
      <c r="C15" s="83">
        <f>SUMIF(F20:F5000,F15,C20:C5000)</f>
        <v>19821</v>
      </c>
      <c r="D15" s="84">
        <f>E15/C15</f>
        <v>18.116986024923062</v>
      </c>
      <c r="E15" s="84">
        <f>SUMIF(F20:F5000,F15,E20:E5000)</f>
        <v>359096.78</v>
      </c>
      <c r="F15" s="85" t="s">
        <v>12</v>
      </c>
    </row>
    <row r="16" spans="2:10">
      <c r="B16" s="30">
        <v>45679</v>
      </c>
      <c r="C16" s="83">
        <f>SUMIF(F20:F5001,F16,C20:C5001)</f>
        <v>0</v>
      </c>
      <c r="D16" s="84">
        <v>0</v>
      </c>
      <c r="E16" s="84">
        <f>SUMIF(F20:F5001,F16,E20:E5001)</f>
        <v>0</v>
      </c>
      <c r="F16" s="85" t="s">
        <v>22</v>
      </c>
    </row>
    <row r="17" spans="2:12" ht="12.5">
      <c r="B17" s="30">
        <v>45679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45679.381030092591</v>
      </c>
      <c r="C20" s="169">
        <v>89</v>
      </c>
      <c r="D20" s="170">
        <v>18.02</v>
      </c>
      <c r="E20" s="170">
        <v>1603.78</v>
      </c>
      <c r="F20" s="171" t="s">
        <v>12</v>
      </c>
      <c r="G20" s="116"/>
      <c r="H20" s="113"/>
      <c r="I20" s="113"/>
      <c r="J20" s="113"/>
      <c r="K20" s="113"/>
    </row>
    <row r="21" spans="2:12" ht="12.5">
      <c r="B21" s="49">
        <v>45679.381030092591</v>
      </c>
      <c r="C21" s="169">
        <v>27</v>
      </c>
      <c r="D21" s="170">
        <v>18.02</v>
      </c>
      <c r="E21" s="170">
        <v>486.53999999999996</v>
      </c>
      <c r="F21" s="171" t="s">
        <v>12</v>
      </c>
    </row>
    <row r="22" spans="2:12" ht="12.5">
      <c r="B22" s="49">
        <v>45679.381030092591</v>
      </c>
      <c r="C22" s="169">
        <v>258</v>
      </c>
      <c r="D22" s="170">
        <v>18.02</v>
      </c>
      <c r="E22" s="170">
        <v>4649.16</v>
      </c>
      <c r="F22" s="171" t="s">
        <v>12</v>
      </c>
    </row>
    <row r="23" spans="2:12" ht="12.5">
      <c r="B23" s="49">
        <v>45679.381030092591</v>
      </c>
      <c r="C23" s="169">
        <v>258</v>
      </c>
      <c r="D23" s="170">
        <v>18.02</v>
      </c>
      <c r="E23" s="170">
        <v>4649.16</v>
      </c>
      <c r="F23" s="171" t="s">
        <v>12</v>
      </c>
    </row>
    <row r="24" spans="2:12" ht="12.5">
      <c r="B24" s="49">
        <v>45679.382777777777</v>
      </c>
      <c r="C24" s="169">
        <v>202</v>
      </c>
      <c r="D24" s="170">
        <v>18.02</v>
      </c>
      <c r="E24" s="170">
        <v>3640.04</v>
      </c>
      <c r="F24" s="171" t="s">
        <v>12</v>
      </c>
    </row>
    <row r="25" spans="2:12" ht="12.5">
      <c r="B25" s="49">
        <v>45679.382777777777</v>
      </c>
      <c r="C25" s="169">
        <v>214</v>
      </c>
      <c r="D25" s="170">
        <v>18.02</v>
      </c>
      <c r="E25" s="170">
        <v>3856.2799999999997</v>
      </c>
      <c r="F25" s="171" t="s">
        <v>12</v>
      </c>
    </row>
    <row r="26" spans="2:12" ht="12.5">
      <c r="B26" s="49">
        <v>45679.384780092594</v>
      </c>
      <c r="C26" s="169">
        <v>215</v>
      </c>
      <c r="D26" s="170">
        <v>18</v>
      </c>
      <c r="E26" s="170">
        <v>3870</v>
      </c>
      <c r="F26" s="171" t="s">
        <v>12</v>
      </c>
    </row>
    <row r="27" spans="2:12" ht="12.5">
      <c r="B27" s="49">
        <v>45679.392511574071</v>
      </c>
      <c r="C27" s="169">
        <v>230</v>
      </c>
      <c r="D27" s="170">
        <v>18.100000000000001</v>
      </c>
      <c r="E27" s="170">
        <v>4163</v>
      </c>
      <c r="F27" s="171" t="s">
        <v>12</v>
      </c>
    </row>
    <row r="28" spans="2:12" ht="12.5">
      <c r="B28" s="49">
        <v>45679.395312499997</v>
      </c>
      <c r="C28" s="169">
        <v>73</v>
      </c>
      <c r="D28" s="170">
        <v>18.11</v>
      </c>
      <c r="E28" s="170">
        <v>1322.03</v>
      </c>
      <c r="F28" s="171" t="s">
        <v>12</v>
      </c>
    </row>
    <row r="29" spans="2:12" ht="12.5">
      <c r="B29" s="49">
        <v>45679.395312499997</v>
      </c>
      <c r="C29" s="169">
        <v>36</v>
      </c>
      <c r="D29" s="170">
        <v>18.11</v>
      </c>
      <c r="E29" s="170">
        <v>651.96</v>
      </c>
      <c r="F29" s="171" t="s">
        <v>12</v>
      </c>
    </row>
    <row r="30" spans="2:12" ht="12.5">
      <c r="B30" s="49">
        <v>45679.395312499997</v>
      </c>
      <c r="C30" s="169">
        <v>98</v>
      </c>
      <c r="D30" s="170">
        <v>18.11</v>
      </c>
      <c r="E30" s="170">
        <v>1774.78</v>
      </c>
      <c r="F30" s="171" t="s">
        <v>12</v>
      </c>
    </row>
    <row r="31" spans="2:12" ht="12.5">
      <c r="B31" s="49">
        <v>45679.399756944447</v>
      </c>
      <c r="C31" s="169">
        <v>144</v>
      </c>
      <c r="D31" s="170">
        <v>18.12</v>
      </c>
      <c r="E31" s="170">
        <v>2609.2800000000002</v>
      </c>
      <c r="F31" s="171" t="s">
        <v>12</v>
      </c>
    </row>
    <row r="32" spans="2:12" ht="12.5">
      <c r="B32" s="49">
        <v>45679.399756944447</v>
      </c>
      <c r="C32" s="169">
        <v>298</v>
      </c>
      <c r="D32" s="170">
        <v>18.12</v>
      </c>
      <c r="E32" s="170">
        <v>5399.76</v>
      </c>
      <c r="F32" s="171" t="s">
        <v>12</v>
      </c>
    </row>
    <row r="33" spans="2:6" ht="12.5">
      <c r="B33" s="49">
        <v>45679.405231481483</v>
      </c>
      <c r="C33" s="169">
        <v>213</v>
      </c>
      <c r="D33" s="170">
        <v>18.14</v>
      </c>
      <c r="E33" s="170">
        <v>3863.82</v>
      </c>
      <c r="F33" s="171" t="s">
        <v>12</v>
      </c>
    </row>
    <row r="34" spans="2:6" ht="12.5">
      <c r="B34" s="49">
        <v>45679.405231481483</v>
      </c>
      <c r="C34" s="169">
        <v>213</v>
      </c>
      <c r="D34" s="170">
        <v>18.14</v>
      </c>
      <c r="E34" s="170">
        <v>3863.82</v>
      </c>
      <c r="F34" s="171" t="s">
        <v>12</v>
      </c>
    </row>
    <row r="35" spans="2:6" ht="12.5">
      <c r="B35" s="49">
        <v>45679.407025462962</v>
      </c>
      <c r="C35" s="169">
        <v>43</v>
      </c>
      <c r="D35" s="170">
        <v>18.11</v>
      </c>
      <c r="E35" s="170">
        <v>778.73</v>
      </c>
      <c r="F35" s="171" t="s">
        <v>12</v>
      </c>
    </row>
    <row r="36" spans="2:6" ht="12.5">
      <c r="B36" s="49">
        <v>45679.407025462962</v>
      </c>
      <c r="C36" s="169">
        <v>162</v>
      </c>
      <c r="D36" s="170">
        <v>18.11</v>
      </c>
      <c r="E36" s="170">
        <v>2933.8199999999997</v>
      </c>
      <c r="F36" s="171" t="s">
        <v>12</v>
      </c>
    </row>
    <row r="37" spans="2:6" ht="12.5">
      <c r="B37" s="49">
        <v>45679.41542824074</v>
      </c>
      <c r="C37" s="169">
        <v>425</v>
      </c>
      <c r="D37" s="170">
        <v>18.09</v>
      </c>
      <c r="E37" s="170">
        <v>7688.25</v>
      </c>
      <c r="F37" s="171" t="s">
        <v>12</v>
      </c>
    </row>
    <row r="38" spans="2:6" ht="12.5">
      <c r="B38" s="49">
        <v>45679.41814814815</v>
      </c>
      <c r="C38" s="169">
        <v>233</v>
      </c>
      <c r="D38" s="170">
        <v>18.079999999999998</v>
      </c>
      <c r="E38" s="170">
        <v>4212.6399999999994</v>
      </c>
      <c r="F38" s="171" t="s">
        <v>12</v>
      </c>
    </row>
    <row r="39" spans="2:6" ht="12.5">
      <c r="B39" s="49">
        <v>45679.421817129631</v>
      </c>
      <c r="C39" s="169">
        <v>208</v>
      </c>
      <c r="D39" s="170">
        <v>18.100000000000001</v>
      </c>
      <c r="E39" s="170">
        <v>3764.8</v>
      </c>
      <c r="F39" s="171" t="s">
        <v>12</v>
      </c>
    </row>
    <row r="40" spans="2:6" ht="12.5">
      <c r="B40" s="49">
        <v>45679.42324074074</v>
      </c>
      <c r="C40" s="169">
        <v>205</v>
      </c>
      <c r="D40" s="170">
        <v>18.100000000000001</v>
      </c>
      <c r="E40" s="170">
        <v>3710.5000000000005</v>
      </c>
      <c r="F40" s="171" t="s">
        <v>12</v>
      </c>
    </row>
    <row r="41" spans="2:6" ht="12.5">
      <c r="B41" s="49">
        <v>45679.431122685186</v>
      </c>
      <c r="C41" s="169">
        <v>5</v>
      </c>
      <c r="D41" s="170">
        <v>18.12</v>
      </c>
      <c r="E41" s="170">
        <v>90.600000000000009</v>
      </c>
      <c r="F41" s="171" t="s">
        <v>12</v>
      </c>
    </row>
    <row r="42" spans="2:6" ht="12.5">
      <c r="B42" s="49">
        <v>45679.431122685186</v>
      </c>
      <c r="C42" s="169">
        <v>16</v>
      </c>
      <c r="D42" s="170">
        <v>18.12</v>
      </c>
      <c r="E42" s="170">
        <v>289.92</v>
      </c>
      <c r="F42" s="171" t="s">
        <v>12</v>
      </c>
    </row>
    <row r="43" spans="2:6" ht="12.5">
      <c r="B43" s="49">
        <v>45679.433541666665</v>
      </c>
      <c r="C43" s="169">
        <v>251</v>
      </c>
      <c r="D43" s="170">
        <v>18.11</v>
      </c>
      <c r="E43" s="170">
        <v>4545.6099999999997</v>
      </c>
      <c r="F43" s="171" t="s">
        <v>12</v>
      </c>
    </row>
    <row r="44" spans="2:6" ht="12.5">
      <c r="B44" s="49">
        <v>45679.433541666665</v>
      </c>
      <c r="C44" s="169">
        <v>203</v>
      </c>
      <c r="D44" s="170">
        <v>18.11</v>
      </c>
      <c r="E44" s="170">
        <v>3676.33</v>
      </c>
      <c r="F44" s="171" t="s">
        <v>12</v>
      </c>
    </row>
    <row r="45" spans="2:6" ht="12.5">
      <c r="B45" s="49">
        <v>45679.436620370368</v>
      </c>
      <c r="C45" s="169">
        <v>155</v>
      </c>
      <c r="D45" s="170">
        <v>18.09</v>
      </c>
      <c r="E45" s="170">
        <v>2803.95</v>
      </c>
      <c r="F45" s="171" t="s">
        <v>12</v>
      </c>
    </row>
    <row r="46" spans="2:6" ht="12.5">
      <c r="B46" s="49">
        <v>45679.436620370368</v>
      </c>
      <c r="C46" s="169">
        <v>78</v>
      </c>
      <c r="D46" s="170">
        <v>18.09</v>
      </c>
      <c r="E46" s="170">
        <v>1411.02</v>
      </c>
      <c r="F46" s="171" t="s">
        <v>12</v>
      </c>
    </row>
    <row r="47" spans="2:6" ht="12.5">
      <c r="B47" s="49">
        <v>45679.440381944441</v>
      </c>
      <c r="C47" s="169">
        <v>199</v>
      </c>
      <c r="D47" s="170">
        <v>18.079999999999998</v>
      </c>
      <c r="E47" s="170">
        <v>3597.9199999999996</v>
      </c>
      <c r="F47" s="171" t="s">
        <v>12</v>
      </c>
    </row>
    <row r="48" spans="2:6" ht="12.5">
      <c r="B48" s="49">
        <v>45679.44872685185</v>
      </c>
      <c r="C48" s="169">
        <v>46</v>
      </c>
      <c r="D48" s="170">
        <v>18.05</v>
      </c>
      <c r="E48" s="170">
        <v>830.30000000000007</v>
      </c>
      <c r="F48" s="171" t="s">
        <v>12</v>
      </c>
    </row>
    <row r="49" spans="2:6" ht="12.5">
      <c r="B49" s="49">
        <v>45679.44872685185</v>
      </c>
      <c r="C49" s="169">
        <v>172</v>
      </c>
      <c r="D49" s="170">
        <v>18.05</v>
      </c>
      <c r="E49" s="170">
        <v>3104.6</v>
      </c>
      <c r="F49" s="171" t="s">
        <v>12</v>
      </c>
    </row>
    <row r="50" spans="2:6" ht="12.5">
      <c r="B50" s="49">
        <v>45679.44872685185</v>
      </c>
      <c r="C50" s="169">
        <v>212</v>
      </c>
      <c r="D50" s="170">
        <v>18.05</v>
      </c>
      <c r="E50" s="170">
        <v>3826.6000000000004</v>
      </c>
      <c r="F50" s="171" t="s">
        <v>12</v>
      </c>
    </row>
    <row r="51" spans="2:6" ht="12.5">
      <c r="B51" s="49">
        <v>45679.451053240744</v>
      </c>
      <c r="C51" s="169">
        <v>202</v>
      </c>
      <c r="D51" s="170">
        <v>18.059999999999999</v>
      </c>
      <c r="E51" s="170">
        <v>3648.12</v>
      </c>
      <c r="F51" s="171" t="s">
        <v>12</v>
      </c>
    </row>
    <row r="52" spans="2:6" ht="12.5">
      <c r="B52" s="49">
        <v>45679.453506944446</v>
      </c>
      <c r="C52" s="169">
        <v>214</v>
      </c>
      <c r="D52" s="170">
        <v>18.05</v>
      </c>
      <c r="E52" s="170">
        <v>3862.7000000000003</v>
      </c>
      <c r="F52" s="171" t="s">
        <v>12</v>
      </c>
    </row>
    <row r="53" spans="2:6" ht="12.5">
      <c r="B53" s="49">
        <v>45679.465567129628</v>
      </c>
      <c r="C53" s="169">
        <v>96</v>
      </c>
      <c r="D53" s="170">
        <v>18.09</v>
      </c>
      <c r="E53" s="170">
        <v>1736.6399999999999</v>
      </c>
      <c r="F53" s="171" t="s">
        <v>12</v>
      </c>
    </row>
    <row r="54" spans="2:6" ht="12.5">
      <c r="B54" s="49">
        <v>45679.465567129628</v>
      </c>
      <c r="C54" s="169">
        <v>49</v>
      </c>
      <c r="D54" s="170">
        <v>18.09</v>
      </c>
      <c r="E54" s="170">
        <v>886.41</v>
      </c>
      <c r="F54" s="171" t="s">
        <v>12</v>
      </c>
    </row>
    <row r="55" spans="2:6" ht="12.5">
      <c r="B55" s="49">
        <v>45679.468402777777</v>
      </c>
      <c r="C55" s="169">
        <v>218</v>
      </c>
      <c r="D55" s="170">
        <v>18.13</v>
      </c>
      <c r="E55" s="170">
        <v>3952.3399999999997</v>
      </c>
      <c r="F55" s="171" t="s">
        <v>12</v>
      </c>
    </row>
    <row r="56" spans="2:6" ht="12.5">
      <c r="B56" s="49">
        <v>45679.469004629631</v>
      </c>
      <c r="C56" s="169">
        <v>516</v>
      </c>
      <c r="D56" s="170">
        <v>18.12</v>
      </c>
      <c r="E56" s="170">
        <v>9349.92</v>
      </c>
      <c r="F56" s="171" t="s">
        <v>12</v>
      </c>
    </row>
    <row r="57" spans="2:6" ht="12.5">
      <c r="B57" s="49">
        <v>45679.469004629631</v>
      </c>
      <c r="C57" s="169">
        <v>57</v>
      </c>
      <c r="D57" s="170">
        <v>18.12</v>
      </c>
      <c r="E57" s="170">
        <v>1032.8400000000001</v>
      </c>
      <c r="F57" s="171" t="s">
        <v>12</v>
      </c>
    </row>
    <row r="58" spans="2:6" ht="12.5">
      <c r="B58" s="49">
        <v>45679.484722222223</v>
      </c>
      <c r="C58" s="169">
        <v>223</v>
      </c>
      <c r="D58" s="170">
        <v>18.14</v>
      </c>
      <c r="E58" s="170">
        <v>4045.2200000000003</v>
      </c>
      <c r="F58" s="171" t="s">
        <v>12</v>
      </c>
    </row>
    <row r="59" spans="2:6" ht="12.5">
      <c r="B59" s="49">
        <v>45679.485324074078</v>
      </c>
      <c r="C59" s="169">
        <v>453</v>
      </c>
      <c r="D59" s="170">
        <v>18.11</v>
      </c>
      <c r="E59" s="170">
        <v>8203.83</v>
      </c>
      <c r="F59" s="171" t="s">
        <v>12</v>
      </c>
    </row>
    <row r="60" spans="2:6" ht="12.5">
      <c r="B60" s="49">
        <v>45679.485324074078</v>
      </c>
      <c r="C60" s="169">
        <v>200</v>
      </c>
      <c r="D60" s="170">
        <v>18.11</v>
      </c>
      <c r="E60" s="170">
        <v>3622</v>
      </c>
      <c r="F60" s="171" t="s">
        <v>12</v>
      </c>
    </row>
    <row r="61" spans="2:6" ht="12.5">
      <c r="B61" s="49">
        <v>45679.499085648145</v>
      </c>
      <c r="C61" s="169">
        <v>238</v>
      </c>
      <c r="D61" s="170">
        <v>18.04</v>
      </c>
      <c r="E61" s="170">
        <v>4293.5199999999995</v>
      </c>
      <c r="F61" s="171" t="s">
        <v>12</v>
      </c>
    </row>
    <row r="62" spans="2:6" ht="12.5">
      <c r="B62" s="49">
        <v>45679.499085648145</v>
      </c>
      <c r="C62" s="169">
        <v>228</v>
      </c>
      <c r="D62" s="170">
        <v>18.05</v>
      </c>
      <c r="E62" s="170">
        <v>4115.4000000000005</v>
      </c>
      <c r="F62" s="171" t="s">
        <v>12</v>
      </c>
    </row>
    <row r="63" spans="2:6" ht="12.5">
      <c r="B63" s="49">
        <v>45679.514791666668</v>
      </c>
      <c r="C63" s="169">
        <v>12</v>
      </c>
      <c r="D63" s="170">
        <v>18.100000000000001</v>
      </c>
      <c r="E63" s="170">
        <v>217.20000000000002</v>
      </c>
      <c r="F63" s="171" t="s">
        <v>12</v>
      </c>
    </row>
    <row r="64" spans="2:6" ht="12.5">
      <c r="B64" s="49">
        <v>45679.514791666668</v>
      </c>
      <c r="C64" s="169">
        <v>47</v>
      </c>
      <c r="D64" s="170">
        <v>18.100000000000001</v>
      </c>
      <c r="E64" s="170">
        <v>850.7</v>
      </c>
      <c r="F64" s="171" t="s">
        <v>12</v>
      </c>
    </row>
    <row r="65" spans="2:6" ht="12.5">
      <c r="B65" s="49">
        <v>45679.514791666668</v>
      </c>
      <c r="C65" s="169">
        <v>46</v>
      </c>
      <c r="D65" s="170">
        <v>18.100000000000001</v>
      </c>
      <c r="E65" s="170">
        <v>832.6</v>
      </c>
      <c r="F65" s="171" t="s">
        <v>12</v>
      </c>
    </row>
    <row r="66" spans="2:6" ht="12.5">
      <c r="B66" s="49">
        <v>45679.514791666668</v>
      </c>
      <c r="C66" s="169">
        <v>55</v>
      </c>
      <c r="D66" s="170">
        <v>18.100000000000001</v>
      </c>
      <c r="E66" s="170">
        <v>995.50000000000011</v>
      </c>
      <c r="F66" s="171" t="s">
        <v>12</v>
      </c>
    </row>
    <row r="67" spans="2:6" ht="12.5">
      <c r="B67" s="49">
        <v>45679.514791666668</v>
      </c>
      <c r="C67" s="169">
        <v>76</v>
      </c>
      <c r="D67" s="170">
        <v>18.100000000000001</v>
      </c>
      <c r="E67" s="170">
        <v>1375.6000000000001</v>
      </c>
      <c r="F67" s="171" t="s">
        <v>12</v>
      </c>
    </row>
    <row r="68" spans="2:6" ht="12.5">
      <c r="B68" s="49">
        <v>45679.515300925923</v>
      </c>
      <c r="C68" s="169">
        <v>72</v>
      </c>
      <c r="D68" s="170">
        <v>18.079999999999998</v>
      </c>
      <c r="E68" s="170">
        <v>1301.7599999999998</v>
      </c>
      <c r="F68" s="171" t="s">
        <v>12</v>
      </c>
    </row>
    <row r="69" spans="2:6" ht="12.5">
      <c r="B69" s="49">
        <v>45679.515300925923</v>
      </c>
      <c r="C69" s="169">
        <v>82</v>
      </c>
      <c r="D69" s="170">
        <v>18.079999999999998</v>
      </c>
      <c r="E69" s="170">
        <v>1482.56</v>
      </c>
      <c r="F69" s="171" t="s">
        <v>12</v>
      </c>
    </row>
    <row r="70" spans="2:6" ht="12.5">
      <c r="B70" s="49">
        <v>45679.515300925923</v>
      </c>
      <c r="C70" s="169">
        <v>77</v>
      </c>
      <c r="D70" s="170">
        <v>18.079999999999998</v>
      </c>
      <c r="E70" s="170">
        <v>1392.1599999999999</v>
      </c>
      <c r="F70" s="171" t="s">
        <v>12</v>
      </c>
    </row>
    <row r="71" spans="2:6" ht="12.5">
      <c r="B71" s="49">
        <v>45679.515300925923</v>
      </c>
      <c r="C71" s="169">
        <v>77</v>
      </c>
      <c r="D71" s="170">
        <v>18.079999999999998</v>
      </c>
      <c r="E71" s="170">
        <v>1392.1599999999999</v>
      </c>
      <c r="F71" s="171" t="s">
        <v>12</v>
      </c>
    </row>
    <row r="72" spans="2:6" ht="12.5">
      <c r="B72" s="49">
        <v>45679.515300925923</v>
      </c>
      <c r="C72" s="169">
        <v>22</v>
      </c>
      <c r="D72" s="170">
        <v>18.079999999999998</v>
      </c>
      <c r="E72" s="170">
        <v>397.76</v>
      </c>
      <c r="F72" s="171" t="s">
        <v>12</v>
      </c>
    </row>
    <row r="73" spans="2:6" ht="12.5">
      <c r="B73" s="49">
        <v>45679.515300925923</v>
      </c>
      <c r="C73" s="169">
        <v>17</v>
      </c>
      <c r="D73" s="170">
        <v>18.079999999999998</v>
      </c>
      <c r="E73" s="170">
        <v>307.35999999999996</v>
      </c>
      <c r="F73" s="171" t="s">
        <v>12</v>
      </c>
    </row>
    <row r="74" spans="2:6" ht="12.5">
      <c r="B74" s="49">
        <v>45679.515300925923</v>
      </c>
      <c r="C74" s="169">
        <v>77</v>
      </c>
      <c r="D74" s="170">
        <v>18.079999999999998</v>
      </c>
      <c r="E74" s="170">
        <v>1392.1599999999999</v>
      </c>
      <c r="F74" s="171" t="s">
        <v>12</v>
      </c>
    </row>
    <row r="75" spans="2:6" ht="12.5">
      <c r="B75" s="49">
        <v>45679.515300925923</v>
      </c>
      <c r="C75" s="169">
        <v>198</v>
      </c>
      <c r="D75" s="170">
        <v>18.079999999999998</v>
      </c>
      <c r="E75" s="170">
        <v>3579.8399999999997</v>
      </c>
      <c r="F75" s="171" t="s">
        <v>12</v>
      </c>
    </row>
    <row r="76" spans="2:6" ht="12.5">
      <c r="B76" s="49">
        <v>45679.523263888892</v>
      </c>
      <c r="C76" s="169">
        <v>236</v>
      </c>
      <c r="D76" s="170">
        <v>18.09</v>
      </c>
      <c r="E76" s="170">
        <v>4269.24</v>
      </c>
      <c r="F76" s="171" t="s">
        <v>12</v>
      </c>
    </row>
    <row r="77" spans="2:6" ht="12.5">
      <c r="B77" s="49">
        <v>45679.537754629629</v>
      </c>
      <c r="C77" s="169">
        <v>277</v>
      </c>
      <c r="D77" s="170">
        <v>18.09</v>
      </c>
      <c r="E77" s="170">
        <v>5010.93</v>
      </c>
      <c r="F77" s="171" t="s">
        <v>12</v>
      </c>
    </row>
    <row r="78" spans="2:6" ht="12.5">
      <c r="B78" s="49">
        <v>45679.537754629629</v>
      </c>
      <c r="C78" s="169">
        <v>193</v>
      </c>
      <c r="D78" s="170">
        <v>18.09</v>
      </c>
      <c r="E78" s="170">
        <v>3491.37</v>
      </c>
      <c r="F78" s="171" t="s">
        <v>12</v>
      </c>
    </row>
    <row r="79" spans="2:6" ht="12.5">
      <c r="B79" s="49">
        <v>45679.55201388889</v>
      </c>
      <c r="C79" s="169">
        <v>201</v>
      </c>
      <c r="D79" s="170">
        <v>18.100000000000001</v>
      </c>
      <c r="E79" s="170">
        <v>3638.1000000000004</v>
      </c>
      <c r="F79" s="171" t="s">
        <v>12</v>
      </c>
    </row>
    <row r="80" spans="2:6" ht="12.5">
      <c r="B80" s="49">
        <v>45679.55201388889</v>
      </c>
      <c r="C80" s="169">
        <v>210</v>
      </c>
      <c r="D80" s="170">
        <v>18.100000000000001</v>
      </c>
      <c r="E80" s="170">
        <v>3801.0000000000005</v>
      </c>
      <c r="F80" s="171" t="s">
        <v>12</v>
      </c>
    </row>
    <row r="81" spans="2:6" ht="12.5">
      <c r="B81" s="49">
        <v>45679.55201388889</v>
      </c>
      <c r="C81" s="169">
        <v>207</v>
      </c>
      <c r="D81" s="170">
        <v>18.100000000000001</v>
      </c>
      <c r="E81" s="170">
        <v>3746.7000000000003</v>
      </c>
      <c r="F81" s="171" t="s">
        <v>12</v>
      </c>
    </row>
    <row r="82" spans="2:6" ht="12.5">
      <c r="B82" s="49">
        <v>45679.55201388889</v>
      </c>
      <c r="C82" s="169">
        <v>11</v>
      </c>
      <c r="D82" s="170">
        <v>18.100000000000001</v>
      </c>
      <c r="E82" s="170">
        <v>199.10000000000002</v>
      </c>
      <c r="F82" s="171" t="s">
        <v>12</v>
      </c>
    </row>
    <row r="83" spans="2:6" ht="12.5">
      <c r="B83" s="49">
        <v>45679.564675925925</v>
      </c>
      <c r="C83" s="169">
        <v>152</v>
      </c>
      <c r="D83" s="170">
        <v>18.079999999999998</v>
      </c>
      <c r="E83" s="170">
        <v>2748.16</v>
      </c>
      <c r="F83" s="171" t="s">
        <v>12</v>
      </c>
    </row>
    <row r="84" spans="2:6" ht="12.5">
      <c r="B84" s="49">
        <v>45679.568576388891</v>
      </c>
      <c r="C84" s="169">
        <v>228</v>
      </c>
      <c r="D84" s="170">
        <v>18.079999999999998</v>
      </c>
      <c r="E84" s="170">
        <v>4122.24</v>
      </c>
      <c r="F84" s="171" t="s">
        <v>12</v>
      </c>
    </row>
    <row r="85" spans="2:6" ht="12.5">
      <c r="B85" s="49">
        <v>45679.576689814814</v>
      </c>
      <c r="C85" s="169">
        <v>199</v>
      </c>
      <c r="D85" s="170">
        <v>18.079999999999998</v>
      </c>
      <c r="E85" s="170">
        <v>3597.9199999999996</v>
      </c>
      <c r="F85" s="171" t="s">
        <v>12</v>
      </c>
    </row>
    <row r="86" spans="2:6" ht="12.5">
      <c r="B86" s="49">
        <v>45679.576689814814</v>
      </c>
      <c r="C86" s="169">
        <v>205</v>
      </c>
      <c r="D86" s="170">
        <v>18.079999999999998</v>
      </c>
      <c r="E86" s="170">
        <v>3706.3999999999996</v>
      </c>
      <c r="F86" s="171" t="s">
        <v>12</v>
      </c>
    </row>
    <row r="87" spans="2:6" ht="12.5">
      <c r="B87" s="49">
        <v>45679.576689814814</v>
      </c>
      <c r="C87" s="169">
        <v>206</v>
      </c>
      <c r="D87" s="170">
        <v>18.09</v>
      </c>
      <c r="E87" s="170">
        <v>3726.54</v>
      </c>
      <c r="F87" s="171" t="s">
        <v>12</v>
      </c>
    </row>
    <row r="88" spans="2:6" ht="12.5">
      <c r="B88" s="49">
        <v>45679.58797453704</v>
      </c>
      <c r="C88" s="169">
        <v>154</v>
      </c>
      <c r="D88" s="170">
        <v>18.11</v>
      </c>
      <c r="E88" s="170">
        <v>2788.94</v>
      </c>
      <c r="F88" s="171" t="s">
        <v>12</v>
      </c>
    </row>
    <row r="89" spans="2:6" ht="12.5">
      <c r="B89" s="49">
        <v>45679.58797453704</v>
      </c>
      <c r="C89" s="169">
        <v>64</v>
      </c>
      <c r="D89" s="170">
        <v>18.11</v>
      </c>
      <c r="E89" s="170">
        <v>1159.04</v>
      </c>
      <c r="F89" s="171" t="s">
        <v>12</v>
      </c>
    </row>
    <row r="90" spans="2:6" ht="12.5">
      <c r="B90" s="49">
        <v>45679.596770833334</v>
      </c>
      <c r="C90" s="169">
        <v>55</v>
      </c>
      <c r="D90" s="170">
        <v>18.12</v>
      </c>
      <c r="E90" s="170">
        <v>996.6</v>
      </c>
      <c r="F90" s="171" t="s">
        <v>12</v>
      </c>
    </row>
    <row r="91" spans="2:6" ht="12.5">
      <c r="B91" s="49">
        <v>45679.596770833334</v>
      </c>
      <c r="C91" s="169">
        <v>354</v>
      </c>
      <c r="D91" s="170">
        <v>18.12</v>
      </c>
      <c r="E91" s="170">
        <v>6414.4800000000005</v>
      </c>
      <c r="F91" s="171" t="s">
        <v>12</v>
      </c>
    </row>
    <row r="92" spans="2:6" ht="12.5">
      <c r="B92" s="49">
        <v>45679.604837962965</v>
      </c>
      <c r="C92" s="169">
        <v>202</v>
      </c>
      <c r="D92" s="170">
        <v>18.11</v>
      </c>
      <c r="E92" s="170">
        <v>3658.22</v>
      </c>
      <c r="F92" s="171" t="s">
        <v>12</v>
      </c>
    </row>
    <row r="93" spans="2:6" ht="12.5">
      <c r="B93" s="49">
        <v>45679.604837962965</v>
      </c>
      <c r="C93" s="169">
        <v>63</v>
      </c>
      <c r="D93" s="170">
        <v>18.11</v>
      </c>
      <c r="E93" s="170">
        <v>1140.93</v>
      </c>
      <c r="F93" s="171" t="s">
        <v>12</v>
      </c>
    </row>
    <row r="94" spans="2:6" ht="12.5">
      <c r="B94" s="49">
        <v>45679.604837962965</v>
      </c>
      <c r="C94" s="169">
        <v>5</v>
      </c>
      <c r="D94" s="170">
        <v>18.11</v>
      </c>
      <c r="E94" s="170">
        <v>90.55</v>
      </c>
      <c r="F94" s="171" t="s">
        <v>12</v>
      </c>
    </row>
    <row r="95" spans="2:6" ht="12.5">
      <c r="B95" s="49">
        <v>45679.604837962965</v>
      </c>
      <c r="C95" s="169">
        <v>148</v>
      </c>
      <c r="D95" s="170">
        <v>18.11</v>
      </c>
      <c r="E95" s="170">
        <v>2680.2799999999997</v>
      </c>
      <c r="F95" s="171" t="s">
        <v>12</v>
      </c>
    </row>
    <row r="96" spans="2:6" ht="12.5">
      <c r="B96" s="49">
        <v>45679.608553240738</v>
      </c>
      <c r="C96" s="169">
        <v>195</v>
      </c>
      <c r="D96" s="170">
        <v>18.11</v>
      </c>
      <c r="E96" s="170">
        <v>3531.45</v>
      </c>
      <c r="F96" s="171" t="s">
        <v>12</v>
      </c>
    </row>
    <row r="97" spans="2:6" ht="12.5">
      <c r="B97" s="49">
        <v>45679.615451388891</v>
      </c>
      <c r="C97" s="169">
        <v>205</v>
      </c>
      <c r="D97" s="170">
        <v>18.149999999999999</v>
      </c>
      <c r="E97" s="170">
        <v>3720.7499999999995</v>
      </c>
      <c r="F97" s="171" t="s">
        <v>12</v>
      </c>
    </row>
    <row r="98" spans="2:6" ht="12.5">
      <c r="B98" s="49">
        <v>45679.615451388891</v>
      </c>
      <c r="C98" s="169">
        <v>200</v>
      </c>
      <c r="D98" s="170">
        <v>18.149999999999999</v>
      </c>
      <c r="E98" s="170">
        <v>3629.9999999999995</v>
      </c>
      <c r="F98" s="171" t="s">
        <v>12</v>
      </c>
    </row>
    <row r="99" spans="2:6" ht="12.5">
      <c r="B99" s="49">
        <v>45679.625335648147</v>
      </c>
      <c r="C99" s="169">
        <v>67</v>
      </c>
      <c r="D99" s="170">
        <v>18.170000000000002</v>
      </c>
      <c r="E99" s="170">
        <v>1217.3900000000001</v>
      </c>
      <c r="F99" s="171" t="s">
        <v>12</v>
      </c>
    </row>
    <row r="100" spans="2:6" ht="12.5">
      <c r="B100" s="49">
        <v>45679.626493055555</v>
      </c>
      <c r="C100" s="169">
        <v>221</v>
      </c>
      <c r="D100" s="170">
        <v>18.170000000000002</v>
      </c>
      <c r="E100" s="170">
        <v>4015.57</v>
      </c>
      <c r="F100" s="171" t="s">
        <v>12</v>
      </c>
    </row>
    <row r="101" spans="2:6" ht="12.5">
      <c r="B101" s="49">
        <v>45679.630023148151</v>
      </c>
      <c r="C101" s="169">
        <v>11</v>
      </c>
      <c r="D101" s="170">
        <v>18.16</v>
      </c>
      <c r="E101" s="170">
        <v>199.76</v>
      </c>
      <c r="F101" s="171" t="s">
        <v>12</v>
      </c>
    </row>
    <row r="102" spans="2:6" ht="12.5">
      <c r="B102" s="49">
        <v>45679.630023148151</v>
      </c>
      <c r="C102" s="169">
        <v>17</v>
      </c>
      <c r="D102" s="170">
        <v>18.16</v>
      </c>
      <c r="E102" s="170">
        <v>308.72000000000003</v>
      </c>
      <c r="F102" s="171" t="s">
        <v>12</v>
      </c>
    </row>
    <row r="103" spans="2:6" ht="12.5">
      <c r="B103" s="49">
        <v>45679.630023148151</v>
      </c>
      <c r="C103" s="169">
        <v>224</v>
      </c>
      <c r="D103" s="170">
        <v>18.16</v>
      </c>
      <c r="E103" s="170">
        <v>4067.84</v>
      </c>
      <c r="F103" s="171" t="s">
        <v>12</v>
      </c>
    </row>
    <row r="104" spans="2:6" ht="12.5">
      <c r="B104" s="49">
        <v>45679.630023148151</v>
      </c>
      <c r="C104" s="169">
        <v>224</v>
      </c>
      <c r="D104" s="170">
        <v>18.16</v>
      </c>
      <c r="E104" s="170">
        <v>4067.84</v>
      </c>
      <c r="F104" s="171" t="s">
        <v>12</v>
      </c>
    </row>
    <row r="105" spans="2:6" ht="12.5">
      <c r="B105" s="49">
        <v>45679.630023148151</v>
      </c>
      <c r="C105" s="169">
        <v>5</v>
      </c>
      <c r="D105" s="170">
        <v>18.16</v>
      </c>
      <c r="E105" s="170">
        <v>90.8</v>
      </c>
      <c r="F105" s="171" t="s">
        <v>12</v>
      </c>
    </row>
    <row r="106" spans="2:6" ht="12.5">
      <c r="B106" s="49">
        <v>45679.630023148151</v>
      </c>
      <c r="C106" s="169">
        <v>119</v>
      </c>
      <c r="D106" s="170">
        <v>18.16</v>
      </c>
      <c r="E106" s="170">
        <v>2161.04</v>
      </c>
      <c r="F106" s="171" t="s">
        <v>12</v>
      </c>
    </row>
    <row r="107" spans="2:6" ht="12.5">
      <c r="B107" s="49">
        <v>45679.633391203701</v>
      </c>
      <c r="C107" s="169">
        <v>221</v>
      </c>
      <c r="D107" s="170">
        <v>18.170000000000002</v>
      </c>
      <c r="E107" s="170">
        <v>4015.57</v>
      </c>
      <c r="F107" s="171" t="s">
        <v>12</v>
      </c>
    </row>
    <row r="108" spans="2:6" ht="12.5">
      <c r="B108" s="49">
        <v>45679.645532407405</v>
      </c>
      <c r="C108" s="169">
        <v>6</v>
      </c>
      <c r="D108" s="170">
        <v>18.18</v>
      </c>
      <c r="E108" s="170">
        <v>109.08</v>
      </c>
      <c r="F108" s="171" t="s">
        <v>12</v>
      </c>
    </row>
    <row r="109" spans="2:6" ht="12.5">
      <c r="B109" s="49">
        <v>45679.645532407405</v>
      </c>
      <c r="C109" s="169">
        <v>208</v>
      </c>
      <c r="D109" s="170">
        <v>18.18</v>
      </c>
      <c r="E109" s="170">
        <v>3781.44</v>
      </c>
      <c r="F109" s="171" t="s">
        <v>12</v>
      </c>
    </row>
    <row r="110" spans="2:6" ht="12.5">
      <c r="B110" s="49">
        <v>45679.648298611108</v>
      </c>
      <c r="C110" s="169">
        <v>220</v>
      </c>
      <c r="D110" s="170">
        <v>18.16</v>
      </c>
      <c r="E110" s="170">
        <v>3995.2</v>
      </c>
      <c r="F110" s="171" t="s">
        <v>12</v>
      </c>
    </row>
    <row r="111" spans="2:6" ht="12.5">
      <c r="B111" s="49">
        <v>45679.648298611108</v>
      </c>
      <c r="C111" s="169">
        <v>517</v>
      </c>
      <c r="D111" s="170">
        <v>18.16</v>
      </c>
      <c r="E111" s="170">
        <v>9388.7199999999993</v>
      </c>
      <c r="F111" s="171" t="s">
        <v>12</v>
      </c>
    </row>
    <row r="112" spans="2:6" ht="12.5">
      <c r="B112" s="49">
        <v>45679.648298611108</v>
      </c>
      <c r="C112" s="169">
        <v>63</v>
      </c>
      <c r="D112" s="170">
        <v>18.16</v>
      </c>
      <c r="E112" s="170">
        <v>1144.08</v>
      </c>
      <c r="F112" s="171" t="s">
        <v>12</v>
      </c>
    </row>
    <row r="113" spans="2:6" ht="12.5">
      <c r="B113" s="49">
        <v>45679.651099537034</v>
      </c>
      <c r="C113" s="169">
        <v>220</v>
      </c>
      <c r="D113" s="170">
        <v>18.170000000000002</v>
      </c>
      <c r="E113" s="170">
        <v>3997.4000000000005</v>
      </c>
      <c r="F113" s="171" t="s">
        <v>12</v>
      </c>
    </row>
    <row r="114" spans="2:6" ht="12.5">
      <c r="B114" s="49">
        <v>45679.656238425923</v>
      </c>
      <c r="C114" s="169">
        <v>219</v>
      </c>
      <c r="D114" s="170">
        <v>18.190000000000001</v>
      </c>
      <c r="E114" s="170">
        <v>3983.61</v>
      </c>
      <c r="F114" s="171" t="s">
        <v>12</v>
      </c>
    </row>
    <row r="115" spans="2:6" ht="12.5">
      <c r="B115" s="49">
        <v>45679.656238425923</v>
      </c>
      <c r="C115" s="169">
        <v>23</v>
      </c>
      <c r="D115" s="170">
        <v>18.2</v>
      </c>
      <c r="E115" s="170">
        <v>418.59999999999997</v>
      </c>
      <c r="F115" s="171" t="s">
        <v>12</v>
      </c>
    </row>
    <row r="116" spans="2:6" ht="12.5">
      <c r="B116" s="49">
        <v>45679.656238425923</v>
      </c>
      <c r="C116" s="169">
        <v>192</v>
      </c>
      <c r="D116" s="170">
        <v>18.2</v>
      </c>
      <c r="E116" s="170">
        <v>3494.3999999999996</v>
      </c>
      <c r="F116" s="171" t="s">
        <v>12</v>
      </c>
    </row>
    <row r="117" spans="2:6" ht="12.5">
      <c r="B117" s="49">
        <v>45679.659768518519</v>
      </c>
      <c r="C117" s="169">
        <v>208</v>
      </c>
      <c r="D117" s="170">
        <v>18.18</v>
      </c>
      <c r="E117" s="170">
        <v>3781.44</v>
      </c>
      <c r="F117" s="171" t="s">
        <v>12</v>
      </c>
    </row>
    <row r="118" spans="2:6" ht="12.5">
      <c r="B118" s="49">
        <v>45679.665162037039</v>
      </c>
      <c r="C118" s="169">
        <v>227</v>
      </c>
      <c r="D118" s="170">
        <v>18.16</v>
      </c>
      <c r="E118" s="170">
        <v>4122.32</v>
      </c>
      <c r="F118" s="171" t="s">
        <v>12</v>
      </c>
    </row>
    <row r="119" spans="2:6" ht="12.5">
      <c r="B119" s="49">
        <v>45679.665289351855</v>
      </c>
      <c r="C119" s="169">
        <v>224</v>
      </c>
      <c r="D119" s="170">
        <v>18.149999999999999</v>
      </c>
      <c r="E119" s="170">
        <v>4065.5999999999995</v>
      </c>
      <c r="F119" s="171" t="s">
        <v>12</v>
      </c>
    </row>
    <row r="120" spans="2:6" ht="12.5">
      <c r="B120" s="49">
        <v>45679.669606481482</v>
      </c>
      <c r="C120" s="169">
        <v>161</v>
      </c>
      <c r="D120" s="170">
        <v>18.13</v>
      </c>
      <c r="E120" s="170">
        <v>2918.93</v>
      </c>
      <c r="F120" s="171" t="s">
        <v>12</v>
      </c>
    </row>
    <row r="121" spans="2:6" ht="12.5">
      <c r="B121" s="49">
        <v>45679.669606481482</v>
      </c>
      <c r="C121" s="169">
        <v>100</v>
      </c>
      <c r="D121" s="170">
        <v>18.13</v>
      </c>
      <c r="E121" s="170">
        <v>1813</v>
      </c>
      <c r="F121" s="171" t="s">
        <v>12</v>
      </c>
    </row>
    <row r="122" spans="2:6" ht="12.5">
      <c r="B122" s="49">
        <v>45679.674444444441</v>
      </c>
      <c r="C122" s="169">
        <v>444</v>
      </c>
      <c r="D122" s="170">
        <v>18.14</v>
      </c>
      <c r="E122" s="170">
        <v>8054.16</v>
      </c>
      <c r="F122" s="171" t="s">
        <v>12</v>
      </c>
    </row>
    <row r="123" spans="2:6" ht="12.5">
      <c r="B123" s="49">
        <v>45679.678101851852</v>
      </c>
      <c r="C123" s="169">
        <v>36</v>
      </c>
      <c r="D123" s="170">
        <v>18.16</v>
      </c>
      <c r="E123" s="170">
        <v>653.76</v>
      </c>
      <c r="F123" s="171" t="s">
        <v>12</v>
      </c>
    </row>
    <row r="124" spans="2:6" ht="12.5">
      <c r="B124" s="49">
        <v>45679.678101851852</v>
      </c>
      <c r="C124" s="169">
        <v>36</v>
      </c>
      <c r="D124" s="170">
        <v>18.16</v>
      </c>
      <c r="E124" s="170">
        <v>653.76</v>
      </c>
      <c r="F124" s="171" t="s">
        <v>12</v>
      </c>
    </row>
    <row r="125" spans="2:6" ht="12.5">
      <c r="B125" s="49">
        <v>45679.678101851852</v>
      </c>
      <c r="C125" s="169">
        <v>159</v>
      </c>
      <c r="D125" s="170">
        <v>18.16</v>
      </c>
      <c r="E125" s="170">
        <v>2887.44</v>
      </c>
      <c r="F125" s="171" t="s">
        <v>12</v>
      </c>
    </row>
    <row r="126" spans="2:6" ht="12.5">
      <c r="B126" s="49">
        <v>45679.681087962963</v>
      </c>
      <c r="C126" s="169">
        <v>224</v>
      </c>
      <c r="D126" s="170">
        <v>18.149999999999999</v>
      </c>
      <c r="E126" s="170">
        <v>4065.5999999999995</v>
      </c>
      <c r="F126" s="171" t="s">
        <v>12</v>
      </c>
    </row>
    <row r="127" spans="2:6" ht="12.5">
      <c r="B127" s="49">
        <v>45679.688599537039</v>
      </c>
      <c r="C127" s="169">
        <v>46</v>
      </c>
      <c r="D127" s="170">
        <v>18.16</v>
      </c>
      <c r="E127" s="170">
        <v>835.36</v>
      </c>
      <c r="F127" s="171" t="s">
        <v>12</v>
      </c>
    </row>
    <row r="128" spans="2:6" ht="12.5">
      <c r="B128" s="49">
        <v>45679.688599537039</v>
      </c>
      <c r="C128" s="169">
        <v>151</v>
      </c>
      <c r="D128" s="170">
        <v>18.16</v>
      </c>
      <c r="E128" s="170">
        <v>2742.16</v>
      </c>
      <c r="F128" s="171" t="s">
        <v>12</v>
      </c>
    </row>
    <row r="129" spans="2:6" ht="12.5">
      <c r="B129" s="49">
        <v>45679.688599537039</v>
      </c>
      <c r="C129" s="169">
        <v>2</v>
      </c>
      <c r="D129" s="170">
        <v>18.16</v>
      </c>
      <c r="E129" s="170">
        <v>36.32</v>
      </c>
      <c r="F129" s="171" t="s">
        <v>12</v>
      </c>
    </row>
    <row r="130" spans="2:6" ht="12.5">
      <c r="B130" s="49">
        <v>45679.688599537039</v>
      </c>
      <c r="C130" s="169">
        <v>21</v>
      </c>
      <c r="D130" s="170">
        <v>18.16</v>
      </c>
      <c r="E130" s="170">
        <v>381.36</v>
      </c>
      <c r="F130" s="171" t="s">
        <v>12</v>
      </c>
    </row>
    <row r="131" spans="2:6" ht="12.5">
      <c r="B131" s="49">
        <v>45679.691053240742</v>
      </c>
      <c r="C131" s="169">
        <v>207</v>
      </c>
      <c r="D131" s="170">
        <v>18.16</v>
      </c>
      <c r="E131" s="170">
        <v>3759.12</v>
      </c>
      <c r="F131" s="171" t="s">
        <v>12</v>
      </c>
    </row>
    <row r="132" spans="2:6" ht="12.5">
      <c r="B132" s="49">
        <v>45679.691053240742</v>
      </c>
      <c r="C132" s="169">
        <v>396</v>
      </c>
      <c r="D132" s="170">
        <v>18.16</v>
      </c>
      <c r="E132" s="170">
        <v>7191.36</v>
      </c>
      <c r="F132" s="171" t="s">
        <v>12</v>
      </c>
    </row>
    <row r="133" spans="2:6" ht="12.5">
      <c r="B133" s="49">
        <v>45679.693749999999</v>
      </c>
      <c r="C133" s="169">
        <v>96</v>
      </c>
      <c r="D133" s="170">
        <v>18.14</v>
      </c>
      <c r="E133" s="170">
        <v>1741.44</v>
      </c>
      <c r="F133" s="171" t="s">
        <v>12</v>
      </c>
    </row>
    <row r="134" spans="2:6" ht="12.5">
      <c r="B134" s="49">
        <v>45679.693749999999</v>
      </c>
      <c r="C134" s="169">
        <v>121</v>
      </c>
      <c r="D134" s="170">
        <v>18.14</v>
      </c>
      <c r="E134" s="170">
        <v>2194.94</v>
      </c>
      <c r="F134" s="171" t="s">
        <v>12</v>
      </c>
    </row>
    <row r="135" spans="2:6" ht="12.5">
      <c r="B135" s="49">
        <v>45679.698888888888</v>
      </c>
      <c r="C135" s="169">
        <v>199</v>
      </c>
      <c r="D135" s="170">
        <v>18.16</v>
      </c>
      <c r="E135" s="170">
        <v>3613.84</v>
      </c>
      <c r="F135" s="171" t="s">
        <v>12</v>
      </c>
    </row>
    <row r="136" spans="2:6" ht="12.5">
      <c r="B136" s="49">
        <v>45679.698888888888</v>
      </c>
      <c r="C136" s="169">
        <v>240</v>
      </c>
      <c r="D136" s="170">
        <v>18.16</v>
      </c>
      <c r="E136" s="170">
        <v>4358.3999999999996</v>
      </c>
      <c r="F136" s="171" t="s">
        <v>12</v>
      </c>
    </row>
    <row r="137" spans="2:6" ht="12.5">
      <c r="B137" s="49">
        <v>45679.70171296296</v>
      </c>
      <c r="C137" s="169">
        <v>175</v>
      </c>
      <c r="D137" s="170">
        <v>18.149999999999999</v>
      </c>
      <c r="E137" s="170">
        <v>3176.2499999999995</v>
      </c>
      <c r="F137" s="171" t="s">
        <v>12</v>
      </c>
    </row>
    <row r="138" spans="2:6" ht="12.5">
      <c r="B138" s="49">
        <v>45679.709143518521</v>
      </c>
      <c r="C138" s="169">
        <v>416</v>
      </c>
      <c r="D138" s="170">
        <v>18.190000000000001</v>
      </c>
      <c r="E138" s="170">
        <v>7567.0400000000009</v>
      </c>
      <c r="F138" s="171" t="s">
        <v>12</v>
      </c>
    </row>
    <row r="139" spans="2:6" ht="12.5">
      <c r="B139" s="49">
        <v>45679.709641203706</v>
      </c>
      <c r="C139" s="169">
        <v>102</v>
      </c>
      <c r="D139" s="170">
        <v>18.190000000000001</v>
      </c>
      <c r="E139" s="170">
        <v>1855.38</v>
      </c>
      <c r="F139" s="171" t="s">
        <v>12</v>
      </c>
    </row>
    <row r="140" spans="2:6" ht="12.5">
      <c r="B140" s="49">
        <v>45679.709641203706</v>
      </c>
      <c r="C140" s="169">
        <v>102</v>
      </c>
      <c r="D140" s="170">
        <v>18.190000000000001</v>
      </c>
      <c r="E140" s="170">
        <v>1855.38</v>
      </c>
      <c r="F140" s="171" t="s">
        <v>12</v>
      </c>
    </row>
    <row r="141" spans="2:6" ht="12.5">
      <c r="B141" s="49">
        <v>45679.709641203706</v>
      </c>
      <c r="C141" s="169">
        <v>20</v>
      </c>
      <c r="D141" s="170">
        <v>18.190000000000001</v>
      </c>
      <c r="E141" s="170">
        <v>363.8</v>
      </c>
      <c r="F141" s="171" t="s">
        <v>12</v>
      </c>
    </row>
    <row r="142" spans="2:6" ht="12.5">
      <c r="B142" s="49">
        <v>45679.713090277779</v>
      </c>
      <c r="C142" s="169">
        <v>228</v>
      </c>
      <c r="D142" s="170">
        <v>18.190000000000001</v>
      </c>
      <c r="E142" s="170">
        <v>4147.3200000000006</v>
      </c>
      <c r="F142" s="171" t="s">
        <v>12</v>
      </c>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6" priority="1">
      <formula>$D15&gt;#REF!</formula>
    </cfRule>
  </conditionalFormatting>
  <pageMargins left="0.7" right="0.7" top="0.75" bottom="0.75" header="0.3" footer="0.3"/>
  <pageSetup paperSize="9" orientation="portrait"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7F6FE-ACBC-49C1-8A22-044FA787C343}">
  <sheetPr codeName="Sheet87"/>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45366</v>
      </c>
      <c r="C15" s="45">
        <f>SUMIF(F20:F5000,F15,C20:C5000)</f>
        <v>21890</v>
      </c>
      <c r="D15" s="46">
        <f>E15/C15</f>
        <v>13.852812243033348</v>
      </c>
      <c r="E15" s="46">
        <f>SUMIF(F20:F5000,F15,E20:E5000)</f>
        <v>303238.06</v>
      </c>
      <c r="F15" s="85" t="s">
        <v>12</v>
      </c>
    </row>
    <row r="16" spans="2:10">
      <c r="B16" s="30">
        <v>45366</v>
      </c>
      <c r="C16" s="45">
        <f>SUMIF(F20:F5001,F16,C20:C5001)</f>
        <v>0</v>
      </c>
      <c r="D16" s="46">
        <v>0</v>
      </c>
      <c r="E16" s="46">
        <f>SUMIF(F20:F5001,F16,E20:E5001)</f>
        <v>0</v>
      </c>
      <c r="F16" s="80" t="s">
        <v>22</v>
      </c>
    </row>
    <row r="17" spans="2:12" ht="12.5">
      <c r="B17" s="30">
        <v>45366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45366.383333333331</v>
      </c>
      <c r="C20" s="55">
        <v>212</v>
      </c>
      <c r="D20" s="68">
        <v>13.9</v>
      </c>
      <c r="E20" s="57">
        <v>2946.8</v>
      </c>
      <c r="F20" s="56" t="s">
        <v>12</v>
      </c>
      <c r="G20" s="42"/>
      <c r="H20" s="44"/>
      <c r="I20" s="44"/>
      <c r="J20" s="44"/>
      <c r="K20" s="44"/>
    </row>
    <row r="21" spans="2:12" ht="12.5">
      <c r="B21" s="49">
        <v>45366.383333333331</v>
      </c>
      <c r="C21" s="55">
        <v>310</v>
      </c>
      <c r="D21" s="68">
        <v>13.9</v>
      </c>
      <c r="E21" s="57">
        <v>4309</v>
      </c>
      <c r="F21" s="79" t="s">
        <v>12</v>
      </c>
    </row>
    <row r="22" spans="2:12" ht="12.5">
      <c r="B22" s="49">
        <v>45366.384722222225</v>
      </c>
      <c r="C22" s="55">
        <v>431</v>
      </c>
      <c r="D22" s="68">
        <v>13.9</v>
      </c>
      <c r="E22" s="57">
        <v>5990.9000000000005</v>
      </c>
      <c r="F22" s="94" t="s">
        <v>12</v>
      </c>
    </row>
    <row r="23" spans="2:12" ht="12.5">
      <c r="B23" s="49">
        <v>45366.388194444444</v>
      </c>
      <c r="C23" s="55">
        <v>41</v>
      </c>
      <c r="D23" s="68">
        <v>13.9</v>
      </c>
      <c r="E23" s="57">
        <v>569.9</v>
      </c>
      <c r="F23" s="56" t="s">
        <v>12</v>
      </c>
    </row>
    <row r="24" spans="2:12" ht="12.5">
      <c r="B24" s="49">
        <v>45366.388888888891</v>
      </c>
      <c r="C24" s="55">
        <v>437</v>
      </c>
      <c r="D24" s="68">
        <v>13.89</v>
      </c>
      <c r="E24" s="57">
        <v>6069.93</v>
      </c>
      <c r="F24" s="56" t="s">
        <v>12</v>
      </c>
    </row>
    <row r="25" spans="2:12" ht="12.5">
      <c r="B25" s="49">
        <v>45366.393055555556</v>
      </c>
      <c r="C25" s="55">
        <v>914</v>
      </c>
      <c r="D25" s="68">
        <v>13.92</v>
      </c>
      <c r="E25" s="57">
        <v>12722.88</v>
      </c>
      <c r="F25" s="56" t="s">
        <v>12</v>
      </c>
    </row>
    <row r="26" spans="2:12" ht="12.5">
      <c r="B26" s="49">
        <v>45366.405555555553</v>
      </c>
      <c r="C26" s="55">
        <v>10</v>
      </c>
      <c r="D26" s="68">
        <v>13.86</v>
      </c>
      <c r="E26" s="57">
        <v>138.6</v>
      </c>
      <c r="F26" s="56" t="s">
        <v>12</v>
      </c>
    </row>
    <row r="27" spans="2:12" ht="12.5">
      <c r="B27" s="49">
        <v>45366.405555555553</v>
      </c>
      <c r="C27" s="55">
        <v>484</v>
      </c>
      <c r="D27" s="68">
        <v>13.86</v>
      </c>
      <c r="E27" s="57">
        <v>6708.24</v>
      </c>
      <c r="F27" s="56" t="s">
        <v>12</v>
      </c>
    </row>
    <row r="28" spans="2:12" ht="12.5">
      <c r="B28" s="49">
        <v>45366.405555555553</v>
      </c>
      <c r="C28" s="55">
        <v>492</v>
      </c>
      <c r="D28" s="68">
        <v>13.85</v>
      </c>
      <c r="E28" s="57">
        <v>6814.2</v>
      </c>
      <c r="F28" s="56" t="s">
        <v>12</v>
      </c>
    </row>
    <row r="29" spans="2:12" ht="12.5">
      <c r="B29" s="49">
        <v>45366.421527777777</v>
      </c>
      <c r="C29" s="55">
        <v>212</v>
      </c>
      <c r="D29" s="68">
        <v>13.85</v>
      </c>
      <c r="E29" s="57">
        <v>2936.2</v>
      </c>
      <c r="F29" s="56" t="s">
        <v>12</v>
      </c>
    </row>
    <row r="30" spans="2:12" ht="12.5">
      <c r="B30" s="49">
        <v>45366.422222222223</v>
      </c>
      <c r="C30" s="55">
        <v>782</v>
      </c>
      <c r="D30" s="68">
        <v>13.85</v>
      </c>
      <c r="E30" s="57">
        <v>10830.699999999999</v>
      </c>
      <c r="F30" s="56" t="s">
        <v>12</v>
      </c>
    </row>
    <row r="31" spans="2:12" ht="12.5">
      <c r="B31" s="49">
        <v>45366.425694444442</v>
      </c>
      <c r="C31" s="55">
        <v>519</v>
      </c>
      <c r="D31" s="68">
        <v>13.84</v>
      </c>
      <c r="E31" s="57">
        <v>7182.96</v>
      </c>
      <c r="F31" s="56" t="s">
        <v>12</v>
      </c>
    </row>
    <row r="32" spans="2:12" ht="12.5">
      <c r="B32" s="49">
        <v>45366.436111111114</v>
      </c>
      <c r="C32" s="55">
        <v>91</v>
      </c>
      <c r="D32" s="68">
        <v>13.82</v>
      </c>
      <c r="E32" s="57">
        <v>1257.6200000000001</v>
      </c>
      <c r="F32" s="56" t="s">
        <v>12</v>
      </c>
    </row>
    <row r="33" spans="2:6" ht="12.5">
      <c r="B33" s="49">
        <v>45366.436111111114</v>
      </c>
      <c r="C33" s="55">
        <v>380</v>
      </c>
      <c r="D33" s="68">
        <v>13.82</v>
      </c>
      <c r="E33" s="57">
        <v>5251.6</v>
      </c>
      <c r="F33" s="56" t="s">
        <v>12</v>
      </c>
    </row>
    <row r="34" spans="2:6" ht="12.5">
      <c r="B34" s="49">
        <v>45366.441666666666</v>
      </c>
      <c r="C34" s="55">
        <v>495</v>
      </c>
      <c r="D34" s="68">
        <v>13.82</v>
      </c>
      <c r="E34" s="57">
        <v>6840.9000000000005</v>
      </c>
      <c r="F34" s="56" t="s">
        <v>12</v>
      </c>
    </row>
    <row r="35" spans="2:6" ht="12.5">
      <c r="B35" s="49">
        <v>45366.451388888891</v>
      </c>
      <c r="C35" s="55">
        <v>82</v>
      </c>
      <c r="D35" s="68">
        <v>13.81</v>
      </c>
      <c r="E35" s="57">
        <v>1132.42</v>
      </c>
      <c r="F35" s="56" t="s">
        <v>12</v>
      </c>
    </row>
    <row r="36" spans="2:6" ht="12.5">
      <c r="B36" s="49">
        <v>45366.45416666667</v>
      </c>
      <c r="C36" s="55">
        <v>356</v>
      </c>
      <c r="D36" s="68">
        <v>13.82</v>
      </c>
      <c r="E36" s="57">
        <v>4919.92</v>
      </c>
      <c r="F36" s="56" t="s">
        <v>12</v>
      </c>
    </row>
    <row r="37" spans="2:6" ht="12.5">
      <c r="B37" s="49">
        <v>45366.45416666667</v>
      </c>
      <c r="C37" s="55">
        <v>76</v>
      </c>
      <c r="D37" s="68">
        <v>13.82</v>
      </c>
      <c r="E37" s="57">
        <v>1050.32</v>
      </c>
      <c r="F37" s="56" t="s">
        <v>12</v>
      </c>
    </row>
    <row r="38" spans="2:6" ht="12.5">
      <c r="B38" s="49">
        <v>45366.461111111108</v>
      </c>
      <c r="C38" s="55">
        <v>454</v>
      </c>
      <c r="D38" s="68">
        <v>13.86</v>
      </c>
      <c r="E38" s="57">
        <v>6292.44</v>
      </c>
      <c r="F38" s="56" t="s">
        <v>12</v>
      </c>
    </row>
    <row r="39" spans="2:6" ht="12.5">
      <c r="B39" s="49">
        <v>45366.46597222222</v>
      </c>
      <c r="C39" s="55">
        <v>478</v>
      </c>
      <c r="D39" s="68">
        <v>13.84</v>
      </c>
      <c r="E39" s="57">
        <v>6615.5199999999995</v>
      </c>
      <c r="F39" s="56" t="s">
        <v>12</v>
      </c>
    </row>
    <row r="40" spans="2:6" ht="12.5">
      <c r="B40" s="49">
        <v>45366.479166666664</v>
      </c>
      <c r="C40" s="55">
        <v>496</v>
      </c>
      <c r="D40" s="68">
        <v>13.87</v>
      </c>
      <c r="E40" s="57">
        <v>6879.5199999999995</v>
      </c>
      <c r="F40" s="56" t="s">
        <v>12</v>
      </c>
    </row>
    <row r="41" spans="2:6" ht="12.5">
      <c r="B41" s="49">
        <v>45366.48541666667</v>
      </c>
      <c r="C41" s="55">
        <v>508</v>
      </c>
      <c r="D41" s="68">
        <v>13.85</v>
      </c>
      <c r="E41" s="57">
        <v>7035.8</v>
      </c>
      <c r="F41" s="56" t="s">
        <v>12</v>
      </c>
    </row>
    <row r="42" spans="2:6" ht="12.5">
      <c r="B42" s="49">
        <v>45366.499305555553</v>
      </c>
      <c r="C42" s="55">
        <v>488</v>
      </c>
      <c r="D42" s="68">
        <v>13.84</v>
      </c>
      <c r="E42" s="57">
        <v>6753.92</v>
      </c>
      <c r="F42" s="56" t="s">
        <v>12</v>
      </c>
    </row>
    <row r="43" spans="2:6" ht="12.5">
      <c r="B43" s="49">
        <v>45366.503472222219</v>
      </c>
      <c r="C43" s="55">
        <v>517</v>
      </c>
      <c r="D43" s="68">
        <v>13.84</v>
      </c>
      <c r="E43" s="57">
        <v>7155.28</v>
      </c>
      <c r="F43" s="56" t="s">
        <v>12</v>
      </c>
    </row>
    <row r="44" spans="2:6" ht="12.5">
      <c r="B44" s="49">
        <v>45366.519444444442</v>
      </c>
      <c r="C44" s="55">
        <v>15</v>
      </c>
      <c r="D44" s="68">
        <v>13.85</v>
      </c>
      <c r="E44" s="57">
        <v>207.75</v>
      </c>
      <c r="F44" s="56" t="s">
        <v>12</v>
      </c>
    </row>
    <row r="45" spans="2:6" ht="12.5">
      <c r="B45" s="49">
        <v>45366.522222222222</v>
      </c>
      <c r="C45" s="55">
        <v>452</v>
      </c>
      <c r="D45" s="68">
        <v>13.86</v>
      </c>
      <c r="E45" s="57">
        <v>6264.7199999999993</v>
      </c>
      <c r="F45" s="56" t="s">
        <v>12</v>
      </c>
    </row>
    <row r="46" spans="2:6" ht="12.5">
      <c r="B46" s="49">
        <v>45366.522222222222</v>
      </c>
      <c r="C46" s="55">
        <v>451</v>
      </c>
      <c r="D46" s="68">
        <v>13.86</v>
      </c>
      <c r="E46" s="57">
        <v>6250.86</v>
      </c>
      <c r="F46" s="56" t="s">
        <v>12</v>
      </c>
    </row>
    <row r="47" spans="2:6" ht="12.5">
      <c r="B47" s="49">
        <v>45366.541666666664</v>
      </c>
      <c r="C47" s="55">
        <v>481</v>
      </c>
      <c r="D47" s="68">
        <v>13.86</v>
      </c>
      <c r="E47" s="57">
        <v>6666.66</v>
      </c>
      <c r="F47" s="56" t="s">
        <v>12</v>
      </c>
    </row>
    <row r="48" spans="2:6" ht="12.5">
      <c r="B48" s="49">
        <v>45366.54583333333</v>
      </c>
      <c r="C48" s="55">
        <v>455</v>
      </c>
      <c r="D48" s="68">
        <v>13.87</v>
      </c>
      <c r="E48" s="57">
        <v>6310.8499999999995</v>
      </c>
      <c r="F48" s="56" t="s">
        <v>12</v>
      </c>
    </row>
    <row r="49" spans="2:6" ht="12.5">
      <c r="B49" s="49">
        <v>45366.561805555553</v>
      </c>
      <c r="C49" s="55">
        <v>431</v>
      </c>
      <c r="D49" s="68">
        <v>13.84</v>
      </c>
      <c r="E49" s="57">
        <v>5965.04</v>
      </c>
      <c r="F49" s="56" t="s">
        <v>12</v>
      </c>
    </row>
    <row r="50" spans="2:6" ht="12.5">
      <c r="B50" s="49">
        <v>45366.574305555558</v>
      </c>
      <c r="C50" s="55">
        <v>890</v>
      </c>
      <c r="D50" s="68">
        <v>13.86</v>
      </c>
      <c r="E50" s="57">
        <v>12335.4</v>
      </c>
      <c r="F50" s="56" t="s">
        <v>12</v>
      </c>
    </row>
    <row r="51" spans="2:6" ht="12.5">
      <c r="B51" s="49">
        <v>45366.584722222222</v>
      </c>
      <c r="C51" s="55">
        <v>492</v>
      </c>
      <c r="D51" s="68">
        <v>13.86</v>
      </c>
      <c r="E51" s="57">
        <v>6819.12</v>
      </c>
      <c r="F51" s="56" t="s">
        <v>12</v>
      </c>
    </row>
    <row r="52" spans="2:6" ht="12.5">
      <c r="B52" s="49">
        <v>45366.598611111112</v>
      </c>
      <c r="C52" s="55">
        <v>483</v>
      </c>
      <c r="D52" s="68">
        <v>13.84</v>
      </c>
      <c r="E52" s="57">
        <v>6684.72</v>
      </c>
      <c r="F52" s="56" t="s">
        <v>12</v>
      </c>
    </row>
    <row r="53" spans="2:6" ht="12.5">
      <c r="B53" s="49">
        <v>45366.604166666664</v>
      </c>
      <c r="C53" s="55">
        <v>458</v>
      </c>
      <c r="D53" s="68">
        <v>13.82</v>
      </c>
      <c r="E53" s="57">
        <v>6329.56</v>
      </c>
      <c r="F53" s="56" t="s">
        <v>12</v>
      </c>
    </row>
    <row r="54" spans="2:6" ht="12.5">
      <c r="B54" s="49">
        <v>45366.613888888889</v>
      </c>
      <c r="C54" s="55">
        <v>497</v>
      </c>
      <c r="D54" s="68">
        <v>13.86</v>
      </c>
      <c r="E54" s="57">
        <v>6888.42</v>
      </c>
      <c r="F54" s="56" t="s">
        <v>12</v>
      </c>
    </row>
    <row r="55" spans="2:6" ht="12.5">
      <c r="B55" s="49">
        <v>45366.621527777781</v>
      </c>
      <c r="C55" s="55">
        <v>474</v>
      </c>
      <c r="D55" s="68">
        <v>13.86</v>
      </c>
      <c r="E55" s="57">
        <v>6569.6399999999994</v>
      </c>
      <c r="F55" s="56" t="s">
        <v>12</v>
      </c>
    </row>
    <row r="56" spans="2:6" ht="12.5">
      <c r="B56" s="49">
        <v>45366.629861111112</v>
      </c>
      <c r="C56" s="55">
        <v>520</v>
      </c>
      <c r="D56" s="68">
        <v>13.84</v>
      </c>
      <c r="E56" s="57">
        <v>7196.8</v>
      </c>
      <c r="F56" s="56" t="s">
        <v>12</v>
      </c>
    </row>
    <row r="57" spans="2:6" ht="12.5">
      <c r="B57" s="49">
        <v>45366.640277777777</v>
      </c>
      <c r="C57" s="55">
        <v>463</v>
      </c>
      <c r="D57" s="68">
        <v>13.83</v>
      </c>
      <c r="E57" s="57">
        <v>6403.29</v>
      </c>
      <c r="F57" s="56" t="s">
        <v>12</v>
      </c>
    </row>
    <row r="58" spans="2:6" ht="12.5">
      <c r="B58" s="49">
        <v>45366.650694444441</v>
      </c>
      <c r="C58" s="55">
        <v>888</v>
      </c>
      <c r="D58" s="68">
        <v>13.84</v>
      </c>
      <c r="E58" s="57">
        <v>12289.92</v>
      </c>
      <c r="F58" s="56" t="s">
        <v>12</v>
      </c>
    </row>
    <row r="59" spans="2:6" ht="12.5">
      <c r="B59" s="49">
        <v>45366.656944444447</v>
      </c>
      <c r="C59" s="55">
        <v>467</v>
      </c>
      <c r="D59" s="68">
        <v>13.82</v>
      </c>
      <c r="E59" s="57">
        <v>6453.9400000000005</v>
      </c>
      <c r="F59" s="56" t="s">
        <v>12</v>
      </c>
    </row>
    <row r="60" spans="2:6" ht="12.5">
      <c r="B60" s="49">
        <v>45366.65902777778</v>
      </c>
      <c r="C60" s="55">
        <v>59</v>
      </c>
      <c r="D60" s="68">
        <v>13.82</v>
      </c>
      <c r="E60" s="57">
        <v>815.38</v>
      </c>
      <c r="F60" s="56" t="s">
        <v>12</v>
      </c>
    </row>
    <row r="61" spans="2:6" ht="12.5">
      <c r="B61" s="49">
        <v>45366.669444444444</v>
      </c>
      <c r="C61" s="55">
        <v>911</v>
      </c>
      <c r="D61" s="68">
        <v>13.85</v>
      </c>
      <c r="E61" s="57">
        <v>12617.35</v>
      </c>
      <c r="F61" s="56" t="s">
        <v>12</v>
      </c>
    </row>
    <row r="62" spans="2:6" ht="12.5">
      <c r="B62" s="49">
        <v>45366.669444444444</v>
      </c>
      <c r="C62" s="55">
        <v>77</v>
      </c>
      <c r="D62" s="68">
        <v>13.85</v>
      </c>
      <c r="E62" s="57">
        <v>1066.45</v>
      </c>
      <c r="F62" s="56" t="s">
        <v>12</v>
      </c>
    </row>
    <row r="63" spans="2:6" ht="12.5">
      <c r="B63" s="49">
        <v>45366.675694444442</v>
      </c>
      <c r="C63" s="55">
        <v>464</v>
      </c>
      <c r="D63" s="68">
        <v>13.85</v>
      </c>
      <c r="E63" s="57">
        <v>6426.4</v>
      </c>
      <c r="F63" s="56" t="s">
        <v>12</v>
      </c>
    </row>
    <row r="64" spans="2:6" ht="12.5">
      <c r="B64" s="49">
        <v>45366.682638888888</v>
      </c>
      <c r="C64" s="55">
        <v>158</v>
      </c>
      <c r="D64" s="68">
        <v>13.86</v>
      </c>
      <c r="E64" s="57">
        <v>2189.88</v>
      </c>
      <c r="F64" s="56" t="s">
        <v>12</v>
      </c>
    </row>
    <row r="65" spans="2:6" ht="12.5">
      <c r="B65" s="49">
        <v>45366.682638888888</v>
      </c>
      <c r="C65" s="55">
        <v>317</v>
      </c>
      <c r="D65" s="68">
        <v>13.86</v>
      </c>
      <c r="E65" s="57">
        <v>4393.62</v>
      </c>
      <c r="F65" s="56" t="s">
        <v>12</v>
      </c>
    </row>
    <row r="66" spans="2:6" ht="12.5">
      <c r="B66" s="49">
        <v>45366.693749999999</v>
      </c>
      <c r="C66" s="55">
        <v>479</v>
      </c>
      <c r="D66" s="68">
        <v>13.85</v>
      </c>
      <c r="E66" s="57">
        <v>6634.15</v>
      </c>
      <c r="F66" s="56" t="s">
        <v>12</v>
      </c>
    </row>
    <row r="67" spans="2:6" ht="12.5">
      <c r="B67" s="49">
        <v>45366.693749999999</v>
      </c>
      <c r="C67" s="55">
        <v>480</v>
      </c>
      <c r="D67" s="68">
        <v>13.85</v>
      </c>
      <c r="E67" s="57">
        <v>6648</v>
      </c>
      <c r="F67" s="56" t="s">
        <v>12</v>
      </c>
    </row>
    <row r="68" spans="2:6" ht="12.5">
      <c r="B68" s="49">
        <v>45366.698611111111</v>
      </c>
      <c r="C68" s="55">
        <v>438</v>
      </c>
      <c r="D68" s="68">
        <v>13.85</v>
      </c>
      <c r="E68" s="57">
        <v>6066.3</v>
      </c>
      <c r="F68" s="56" t="s">
        <v>12</v>
      </c>
    </row>
    <row r="69" spans="2:6" ht="12.5">
      <c r="B69" s="49">
        <v>45366.698611111111</v>
      </c>
      <c r="C69" s="55">
        <v>27</v>
      </c>
      <c r="D69" s="68">
        <v>13.85</v>
      </c>
      <c r="E69" s="57">
        <v>373.95</v>
      </c>
      <c r="F69" s="56" t="s">
        <v>12</v>
      </c>
    </row>
    <row r="70" spans="2:6" ht="12.5">
      <c r="B70" s="49">
        <v>45366.709027777775</v>
      </c>
      <c r="C70" s="55">
        <v>479</v>
      </c>
      <c r="D70" s="68">
        <v>13.84</v>
      </c>
      <c r="E70" s="57">
        <v>6629.36</v>
      </c>
      <c r="F70" s="56" t="s">
        <v>12</v>
      </c>
    </row>
    <row r="71" spans="2:6" ht="12.5">
      <c r="B71" s="49">
        <v>45366.711111111108</v>
      </c>
      <c r="C71" s="55">
        <v>447</v>
      </c>
      <c r="D71" s="68">
        <v>13.84</v>
      </c>
      <c r="E71" s="57">
        <v>6186.48</v>
      </c>
      <c r="F71" s="56" t="s">
        <v>12</v>
      </c>
    </row>
    <row r="72" spans="2:6" ht="12.5">
      <c r="B72" s="49">
        <v>45366.724305555559</v>
      </c>
      <c r="C72" s="55">
        <v>372</v>
      </c>
      <c r="D72" s="68">
        <v>13.84</v>
      </c>
      <c r="E72" s="57">
        <v>5148.4799999999996</v>
      </c>
      <c r="F72" s="56" t="s">
        <v>12</v>
      </c>
    </row>
    <row r="73" spans="2:6" ht="12.5">
      <c r="B73" s="49"/>
      <c r="D73" s="68"/>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DB19-AAE7-4002-9E8D-A476DF19DAB2}">
  <sheetPr codeName="Sheet88"/>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45365</v>
      </c>
      <c r="C15" s="45">
        <f>SUMIF(F20:F5000,F15,C20:C5000)</f>
        <v>22000</v>
      </c>
      <c r="D15" s="46">
        <f>E15/C15</f>
        <v>13.850610000000001</v>
      </c>
      <c r="E15" s="46">
        <f>SUMIF(F20:F5000,F15,E20:E5000)</f>
        <v>304713.42000000004</v>
      </c>
      <c r="F15" s="85" t="s">
        <v>12</v>
      </c>
    </row>
    <row r="16" spans="2:10">
      <c r="B16" s="30">
        <v>45365</v>
      </c>
      <c r="C16" s="45">
        <f>SUMIF(F20:F5001,F16,C20:C5001)</f>
        <v>0</v>
      </c>
      <c r="D16" s="46">
        <v>0</v>
      </c>
      <c r="E16" s="46">
        <f>SUMIF(F20:F5001,F16,E20:E5001)</f>
        <v>0</v>
      </c>
      <c r="F16" s="80" t="s">
        <v>22</v>
      </c>
    </row>
    <row r="17" spans="2:12" ht="12.5">
      <c r="B17" s="30">
        <v>45365</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45365.380555555559</v>
      </c>
      <c r="C20" s="55">
        <v>457</v>
      </c>
      <c r="D20" s="68">
        <v>13.86</v>
      </c>
      <c r="E20" s="57">
        <v>6334.0199999999995</v>
      </c>
      <c r="F20" s="56" t="s">
        <v>12</v>
      </c>
      <c r="G20" s="42"/>
      <c r="H20" s="44"/>
      <c r="I20" s="44"/>
      <c r="J20" s="44"/>
      <c r="K20" s="44"/>
    </row>
    <row r="21" spans="2:12" ht="12.5">
      <c r="B21" s="49">
        <v>45365.380555555559</v>
      </c>
      <c r="C21" s="55">
        <v>439</v>
      </c>
      <c r="D21" s="68">
        <v>13.85</v>
      </c>
      <c r="E21" s="57">
        <v>6080.15</v>
      </c>
      <c r="F21" s="79" t="s">
        <v>12</v>
      </c>
    </row>
    <row r="22" spans="2:12" ht="12.5">
      <c r="B22" s="49">
        <v>45365.383333333331</v>
      </c>
      <c r="C22" s="55">
        <v>432</v>
      </c>
      <c r="D22" s="68">
        <v>13.86</v>
      </c>
      <c r="E22" s="57">
        <v>5987.5199999999995</v>
      </c>
      <c r="F22" s="94" t="s">
        <v>12</v>
      </c>
    </row>
    <row r="23" spans="2:12" ht="12.5">
      <c r="B23" s="49">
        <v>45365.386111111111</v>
      </c>
      <c r="C23" s="55">
        <v>522</v>
      </c>
      <c r="D23" s="68">
        <v>13.84</v>
      </c>
      <c r="E23" s="57">
        <v>7224.48</v>
      </c>
      <c r="F23" s="56" t="s">
        <v>12</v>
      </c>
    </row>
    <row r="24" spans="2:12" ht="12.5">
      <c r="B24" s="49">
        <v>45365.390972222223</v>
      </c>
      <c r="C24" s="55">
        <v>475</v>
      </c>
      <c r="D24" s="68">
        <v>13.85</v>
      </c>
      <c r="E24" s="57">
        <v>6578.75</v>
      </c>
      <c r="F24" s="56" t="s">
        <v>12</v>
      </c>
    </row>
    <row r="25" spans="2:12" ht="12.5">
      <c r="B25" s="49">
        <v>45365.394444444442</v>
      </c>
      <c r="C25" s="55">
        <v>164</v>
      </c>
      <c r="D25" s="68">
        <v>13.85</v>
      </c>
      <c r="E25" s="57">
        <v>2271.4</v>
      </c>
      <c r="F25" s="56" t="s">
        <v>12</v>
      </c>
    </row>
    <row r="26" spans="2:12" ht="12.5">
      <c r="B26" s="49">
        <v>45365.394444444442</v>
      </c>
      <c r="C26" s="55">
        <v>326</v>
      </c>
      <c r="D26" s="68">
        <v>13.85</v>
      </c>
      <c r="E26" s="57">
        <v>4515.0999999999995</v>
      </c>
      <c r="F26" s="56" t="s">
        <v>12</v>
      </c>
    </row>
    <row r="27" spans="2:12" ht="12.5">
      <c r="B27" s="49">
        <v>45365.402777777781</v>
      </c>
      <c r="C27" s="55">
        <v>462</v>
      </c>
      <c r="D27" s="68">
        <v>13.93</v>
      </c>
      <c r="E27" s="57">
        <v>6435.66</v>
      </c>
      <c r="F27" s="56" t="s">
        <v>12</v>
      </c>
    </row>
    <row r="28" spans="2:12" ht="12.5">
      <c r="B28" s="49">
        <v>45365.422222222223</v>
      </c>
      <c r="C28" s="55">
        <v>452</v>
      </c>
      <c r="D28" s="68">
        <v>13.9</v>
      </c>
      <c r="E28" s="57">
        <v>6282.8</v>
      </c>
      <c r="F28" s="56" t="s">
        <v>12</v>
      </c>
    </row>
    <row r="29" spans="2:12" ht="12.5">
      <c r="B29" s="49">
        <v>45365.422222222223</v>
      </c>
      <c r="C29" s="55">
        <v>508</v>
      </c>
      <c r="D29" s="68">
        <v>13.9</v>
      </c>
      <c r="E29" s="57">
        <v>7061.2</v>
      </c>
      <c r="F29" s="56" t="s">
        <v>12</v>
      </c>
    </row>
    <row r="30" spans="2:12" ht="12.5">
      <c r="B30" s="49">
        <v>45365.422222222223</v>
      </c>
      <c r="C30" s="55">
        <v>477</v>
      </c>
      <c r="D30" s="68">
        <v>13.9</v>
      </c>
      <c r="E30" s="57">
        <v>6630.3</v>
      </c>
      <c r="F30" s="56" t="s">
        <v>12</v>
      </c>
    </row>
    <row r="31" spans="2:12" ht="12.5">
      <c r="B31" s="49">
        <v>45365.422222222223</v>
      </c>
      <c r="C31" s="55">
        <v>417</v>
      </c>
      <c r="D31" s="68">
        <v>13.9</v>
      </c>
      <c r="E31" s="57">
        <v>5796.3</v>
      </c>
      <c r="F31" s="56" t="s">
        <v>12</v>
      </c>
    </row>
    <row r="32" spans="2:12" ht="12.5">
      <c r="B32" s="49">
        <v>45365.432638888888</v>
      </c>
      <c r="C32" s="55">
        <v>211</v>
      </c>
      <c r="D32" s="68">
        <v>13.89</v>
      </c>
      <c r="E32" s="57">
        <v>2930.79</v>
      </c>
      <c r="F32" s="56" t="s">
        <v>12</v>
      </c>
    </row>
    <row r="33" spans="2:6" ht="12.5">
      <c r="B33" s="49">
        <v>45365.432638888888</v>
      </c>
      <c r="C33" s="55">
        <v>236</v>
      </c>
      <c r="D33" s="68">
        <v>13.89</v>
      </c>
      <c r="E33" s="57">
        <v>3278.04</v>
      </c>
      <c r="F33" s="56" t="s">
        <v>12</v>
      </c>
    </row>
    <row r="34" spans="2:6" ht="12.5">
      <c r="B34" s="49">
        <v>45365.440972222219</v>
      </c>
      <c r="C34" s="55">
        <v>517</v>
      </c>
      <c r="D34" s="68">
        <v>13.89</v>
      </c>
      <c r="E34" s="57">
        <v>7181.13</v>
      </c>
      <c r="F34" s="56" t="s">
        <v>12</v>
      </c>
    </row>
    <row r="35" spans="2:6" ht="12.5">
      <c r="B35" s="49">
        <v>45365.447916666664</v>
      </c>
      <c r="C35" s="55">
        <v>492</v>
      </c>
      <c r="D35" s="68">
        <v>13.87</v>
      </c>
      <c r="E35" s="57">
        <v>6824.04</v>
      </c>
      <c r="F35" s="56" t="s">
        <v>12</v>
      </c>
    </row>
    <row r="36" spans="2:6" ht="12.5">
      <c r="B36" s="49">
        <v>45365.455555555556</v>
      </c>
      <c r="C36" s="55">
        <v>464</v>
      </c>
      <c r="D36" s="68">
        <v>13.85</v>
      </c>
      <c r="E36" s="57">
        <v>6426.4</v>
      </c>
      <c r="F36" s="56" t="s">
        <v>12</v>
      </c>
    </row>
    <row r="37" spans="2:6" ht="12.5">
      <c r="B37" s="49">
        <v>45365.46597222222</v>
      </c>
      <c r="C37" s="55">
        <v>480</v>
      </c>
      <c r="D37" s="68">
        <v>13.88</v>
      </c>
      <c r="E37" s="57">
        <v>6662.4000000000005</v>
      </c>
      <c r="F37" s="56" t="s">
        <v>12</v>
      </c>
    </row>
    <row r="38" spans="2:6" ht="12.5">
      <c r="B38" s="49">
        <v>45365.473611111112</v>
      </c>
      <c r="C38" s="55">
        <v>465</v>
      </c>
      <c r="D38" s="68">
        <v>13.87</v>
      </c>
      <c r="E38" s="57">
        <v>6449.5499999999993</v>
      </c>
      <c r="F38" s="56" t="s">
        <v>12</v>
      </c>
    </row>
    <row r="39" spans="2:6" ht="12.5">
      <c r="B39" s="49">
        <v>45365.487500000003</v>
      </c>
      <c r="C39" s="55">
        <v>12</v>
      </c>
      <c r="D39" s="68">
        <v>13.87</v>
      </c>
      <c r="E39" s="57">
        <v>166.44</v>
      </c>
      <c r="F39" s="56" t="s">
        <v>12</v>
      </c>
    </row>
    <row r="40" spans="2:6" ht="12.5">
      <c r="B40" s="49">
        <v>45365.487500000003</v>
      </c>
      <c r="C40" s="55">
        <v>493</v>
      </c>
      <c r="D40" s="68">
        <v>13.87</v>
      </c>
      <c r="E40" s="57">
        <v>6837.91</v>
      </c>
      <c r="F40" s="56" t="s">
        <v>12</v>
      </c>
    </row>
    <row r="41" spans="2:6" ht="12.5">
      <c r="B41" s="49">
        <v>45365.495833333334</v>
      </c>
      <c r="C41" s="55">
        <v>70</v>
      </c>
      <c r="D41" s="68">
        <v>13.85</v>
      </c>
      <c r="E41" s="57">
        <v>969.5</v>
      </c>
      <c r="F41" s="56" t="s">
        <v>12</v>
      </c>
    </row>
    <row r="42" spans="2:6" ht="12.5">
      <c r="B42" s="49">
        <v>45365.495833333334</v>
      </c>
      <c r="C42" s="55">
        <v>10</v>
      </c>
      <c r="D42" s="68">
        <v>13.85</v>
      </c>
      <c r="E42" s="57">
        <v>138.5</v>
      </c>
      <c r="F42" s="56" t="s">
        <v>12</v>
      </c>
    </row>
    <row r="43" spans="2:6" ht="12.5">
      <c r="B43" s="49">
        <v>45365.495833333334</v>
      </c>
      <c r="C43" s="55">
        <v>372</v>
      </c>
      <c r="D43" s="68">
        <v>13.85</v>
      </c>
      <c r="E43" s="57">
        <v>5152.2</v>
      </c>
      <c r="F43" s="56" t="s">
        <v>12</v>
      </c>
    </row>
    <row r="44" spans="2:6" ht="12.5">
      <c r="B44" s="49">
        <v>45365.502083333333</v>
      </c>
      <c r="C44" s="55">
        <v>444</v>
      </c>
      <c r="D44" s="68">
        <v>13.86</v>
      </c>
      <c r="E44" s="57">
        <v>6153.84</v>
      </c>
      <c r="F44" s="56" t="s">
        <v>12</v>
      </c>
    </row>
    <row r="45" spans="2:6" ht="12.5">
      <c r="B45" s="49">
        <v>45365.509027777778</v>
      </c>
      <c r="C45" s="55">
        <v>513</v>
      </c>
      <c r="D45" s="68">
        <v>13.85</v>
      </c>
      <c r="E45" s="57">
        <v>7105.05</v>
      </c>
      <c r="F45" s="56" t="s">
        <v>12</v>
      </c>
    </row>
    <row r="46" spans="2:6" ht="12.5">
      <c r="B46" s="49">
        <v>45365.518055555556</v>
      </c>
      <c r="C46" s="55">
        <v>382</v>
      </c>
      <c r="D46" s="68">
        <v>13.86</v>
      </c>
      <c r="E46" s="57">
        <v>5294.5199999999995</v>
      </c>
      <c r="F46" s="56" t="s">
        <v>12</v>
      </c>
    </row>
    <row r="47" spans="2:6" ht="12.5">
      <c r="B47" s="49">
        <v>45365.518055555556</v>
      </c>
      <c r="C47" s="55">
        <v>51</v>
      </c>
      <c r="D47" s="68">
        <v>13.86</v>
      </c>
      <c r="E47" s="57">
        <v>706.86</v>
      </c>
      <c r="F47" s="56" t="s">
        <v>12</v>
      </c>
    </row>
    <row r="48" spans="2:6" ht="12.5">
      <c r="B48" s="49">
        <v>45365.529861111114</v>
      </c>
      <c r="C48" s="55">
        <v>506</v>
      </c>
      <c r="D48" s="68">
        <v>13.86</v>
      </c>
      <c r="E48" s="57">
        <v>7013.16</v>
      </c>
      <c r="F48" s="56" t="s">
        <v>12</v>
      </c>
    </row>
    <row r="49" spans="2:6" ht="12.5">
      <c r="B49" s="49">
        <v>45365.543055555558</v>
      </c>
      <c r="C49" s="55">
        <v>272</v>
      </c>
      <c r="D49" s="68">
        <v>13.88</v>
      </c>
      <c r="E49" s="57">
        <v>3775.36</v>
      </c>
      <c r="F49" s="56" t="s">
        <v>12</v>
      </c>
    </row>
    <row r="50" spans="2:6" ht="12.5">
      <c r="B50" s="49">
        <v>45365.543055555558</v>
      </c>
      <c r="C50" s="55">
        <v>203</v>
      </c>
      <c r="D50" s="68">
        <v>13.88</v>
      </c>
      <c r="E50" s="57">
        <v>2817.6400000000003</v>
      </c>
      <c r="F50" s="56" t="s">
        <v>12</v>
      </c>
    </row>
    <row r="51" spans="2:6" ht="12.5">
      <c r="B51" s="49">
        <v>45365.551388888889</v>
      </c>
      <c r="C51" s="55">
        <v>455</v>
      </c>
      <c r="D51" s="68">
        <v>13.87</v>
      </c>
      <c r="E51" s="57">
        <v>6310.8499999999995</v>
      </c>
      <c r="F51" s="56" t="s">
        <v>12</v>
      </c>
    </row>
    <row r="52" spans="2:6" ht="12.5">
      <c r="B52" s="49">
        <v>45365.55972222222</v>
      </c>
      <c r="C52" s="55">
        <v>434</v>
      </c>
      <c r="D52" s="68">
        <v>13.87</v>
      </c>
      <c r="E52" s="57">
        <v>6019.58</v>
      </c>
      <c r="F52" s="56" t="s">
        <v>12</v>
      </c>
    </row>
    <row r="53" spans="2:6" ht="12.5">
      <c r="B53" s="49">
        <v>45365.565972222219</v>
      </c>
      <c r="C53" s="55">
        <v>467</v>
      </c>
      <c r="D53" s="68">
        <v>13.85</v>
      </c>
      <c r="E53" s="57">
        <v>6467.95</v>
      </c>
      <c r="F53" s="56" t="s">
        <v>12</v>
      </c>
    </row>
    <row r="54" spans="2:6" ht="12.5">
      <c r="B54" s="49">
        <v>45365.576388888891</v>
      </c>
      <c r="C54" s="55">
        <v>442</v>
      </c>
      <c r="D54" s="68">
        <v>13.78</v>
      </c>
      <c r="E54" s="57">
        <v>6090.7599999999993</v>
      </c>
      <c r="F54" s="56" t="s">
        <v>12</v>
      </c>
    </row>
    <row r="55" spans="2:6" ht="12.5">
      <c r="B55" s="49">
        <v>45365.587500000001</v>
      </c>
      <c r="C55" s="55">
        <v>444</v>
      </c>
      <c r="D55" s="68">
        <v>13.82</v>
      </c>
      <c r="E55" s="57">
        <v>6136.08</v>
      </c>
      <c r="F55" s="56" t="s">
        <v>12</v>
      </c>
    </row>
    <row r="56" spans="2:6" ht="12.5">
      <c r="B56" s="49">
        <v>45365.599999999999</v>
      </c>
      <c r="C56" s="55">
        <v>447</v>
      </c>
      <c r="D56" s="68">
        <v>13.84</v>
      </c>
      <c r="E56" s="57">
        <v>6186.48</v>
      </c>
      <c r="F56" s="56" t="s">
        <v>12</v>
      </c>
    </row>
    <row r="57" spans="2:6" ht="12.5">
      <c r="B57" s="49">
        <v>45365.606944444444</v>
      </c>
      <c r="C57" s="55">
        <v>501</v>
      </c>
      <c r="D57" s="68">
        <v>13.82</v>
      </c>
      <c r="E57" s="57">
        <v>6923.82</v>
      </c>
      <c r="F57" s="56" t="s">
        <v>12</v>
      </c>
    </row>
    <row r="58" spans="2:6" ht="12.5">
      <c r="B58" s="49">
        <v>45365.61041666667</v>
      </c>
      <c r="C58" s="55">
        <v>10</v>
      </c>
      <c r="D58" s="68">
        <v>13.8</v>
      </c>
      <c r="E58" s="57">
        <v>138</v>
      </c>
      <c r="F58" s="56" t="s">
        <v>12</v>
      </c>
    </row>
    <row r="59" spans="2:6" ht="12.5">
      <c r="B59" s="49">
        <v>45365.61041666667</v>
      </c>
      <c r="C59" s="55">
        <v>468</v>
      </c>
      <c r="D59" s="68">
        <v>13.8</v>
      </c>
      <c r="E59" s="57">
        <v>6458.4000000000005</v>
      </c>
      <c r="F59" s="56" t="s">
        <v>12</v>
      </c>
    </row>
    <row r="60" spans="2:6" ht="12.5">
      <c r="B60" s="49">
        <v>45365.617361111108</v>
      </c>
      <c r="C60" s="55">
        <v>466</v>
      </c>
      <c r="D60" s="68">
        <v>13.85</v>
      </c>
      <c r="E60" s="57">
        <v>6454.0999999999995</v>
      </c>
      <c r="F60" s="56" t="s">
        <v>12</v>
      </c>
    </row>
    <row r="61" spans="2:6" ht="12.5">
      <c r="B61" s="49">
        <v>45365.624305555553</v>
      </c>
      <c r="C61" s="55">
        <v>107</v>
      </c>
      <c r="D61" s="68">
        <v>13.87</v>
      </c>
      <c r="E61" s="57">
        <v>1484.09</v>
      </c>
      <c r="F61" s="56" t="s">
        <v>12</v>
      </c>
    </row>
    <row r="62" spans="2:6" ht="12.5">
      <c r="B62" s="49">
        <v>45365.624305555553</v>
      </c>
      <c r="C62" s="55">
        <v>335</v>
      </c>
      <c r="D62" s="68">
        <v>13.87</v>
      </c>
      <c r="E62" s="57">
        <v>4646.45</v>
      </c>
      <c r="F62" s="56" t="s">
        <v>12</v>
      </c>
    </row>
    <row r="63" spans="2:6" ht="12.5">
      <c r="B63" s="49">
        <v>45365.631249999999</v>
      </c>
      <c r="C63" s="55">
        <v>476</v>
      </c>
      <c r="D63" s="68">
        <v>13.87</v>
      </c>
      <c r="E63" s="57">
        <v>6602.12</v>
      </c>
      <c r="F63" s="56" t="s">
        <v>12</v>
      </c>
    </row>
    <row r="64" spans="2:6" ht="12.5">
      <c r="B64" s="49">
        <v>45365.638888888891</v>
      </c>
      <c r="C64" s="55">
        <v>531</v>
      </c>
      <c r="D64" s="68">
        <v>13.89</v>
      </c>
      <c r="E64" s="57">
        <v>7375.59</v>
      </c>
      <c r="F64" s="56" t="s">
        <v>12</v>
      </c>
    </row>
    <row r="65" spans="2:6" ht="12.5">
      <c r="B65" s="49">
        <v>45365.648611111108</v>
      </c>
      <c r="C65" s="55">
        <v>434</v>
      </c>
      <c r="D65" s="68">
        <v>13.85</v>
      </c>
      <c r="E65" s="57">
        <v>6010.9</v>
      </c>
      <c r="F65" s="56" t="s">
        <v>12</v>
      </c>
    </row>
    <row r="66" spans="2:6" ht="12.5">
      <c r="B66" s="49">
        <v>45365.655555555553</v>
      </c>
      <c r="C66" s="55">
        <v>398</v>
      </c>
      <c r="D66" s="68">
        <v>13.86</v>
      </c>
      <c r="E66" s="57">
        <v>5516.28</v>
      </c>
      <c r="F66" s="56" t="s">
        <v>12</v>
      </c>
    </row>
    <row r="67" spans="2:6" ht="12.5">
      <c r="B67" s="49">
        <v>45365.655555555553</v>
      </c>
      <c r="C67" s="55">
        <v>86</v>
      </c>
      <c r="D67" s="68">
        <v>13.86</v>
      </c>
      <c r="E67" s="57">
        <v>1191.96</v>
      </c>
      <c r="F67" s="56" t="s">
        <v>12</v>
      </c>
    </row>
    <row r="68" spans="2:6" ht="12.5">
      <c r="B68" s="49">
        <v>45365.65902777778</v>
      </c>
      <c r="C68" s="55">
        <v>449</v>
      </c>
      <c r="D68" s="68">
        <v>13.87</v>
      </c>
      <c r="E68" s="57">
        <v>6227.6299999999992</v>
      </c>
      <c r="F68" s="56" t="s">
        <v>12</v>
      </c>
    </row>
    <row r="69" spans="2:6" ht="12.5">
      <c r="B69" s="49">
        <v>45365.667361111111</v>
      </c>
      <c r="C69" s="55">
        <v>464</v>
      </c>
      <c r="D69" s="68">
        <v>13.8</v>
      </c>
      <c r="E69" s="57">
        <v>6403.2000000000007</v>
      </c>
      <c r="F69" s="56" t="s">
        <v>12</v>
      </c>
    </row>
    <row r="70" spans="2:6" ht="12.5">
      <c r="B70" s="49">
        <v>45365.676388888889</v>
      </c>
      <c r="C70" s="55">
        <v>483</v>
      </c>
      <c r="D70" s="68">
        <v>13.81</v>
      </c>
      <c r="E70" s="57">
        <v>6670.2300000000005</v>
      </c>
      <c r="F70" s="56" t="s">
        <v>12</v>
      </c>
    </row>
    <row r="71" spans="2:6" ht="12.5">
      <c r="B71" s="49">
        <v>45365.676388888889</v>
      </c>
      <c r="C71" s="55">
        <v>37</v>
      </c>
      <c r="D71" s="68">
        <v>13.81</v>
      </c>
      <c r="E71" s="57">
        <v>510.97</v>
      </c>
      <c r="F71" s="56" t="s">
        <v>12</v>
      </c>
    </row>
    <row r="72" spans="2:6" ht="12.5">
      <c r="B72" s="49">
        <v>45365.679166666669</v>
      </c>
      <c r="C72" s="55">
        <v>186</v>
      </c>
      <c r="D72" s="68">
        <v>13.8</v>
      </c>
      <c r="E72" s="57">
        <v>2566.8000000000002</v>
      </c>
      <c r="F72" s="56" t="s">
        <v>12</v>
      </c>
    </row>
    <row r="73" spans="2:6" ht="12.5">
      <c r="B73" s="49">
        <v>45365.679166666669</v>
      </c>
      <c r="C73" s="55">
        <v>319</v>
      </c>
      <c r="D73" s="68">
        <v>13.8</v>
      </c>
      <c r="E73" s="57">
        <v>4402.2</v>
      </c>
      <c r="F73" s="56" t="s">
        <v>12</v>
      </c>
    </row>
    <row r="74" spans="2:6" ht="12.5">
      <c r="B74" s="49">
        <v>45365.6875</v>
      </c>
      <c r="C74" s="55">
        <v>486</v>
      </c>
      <c r="D74" s="68">
        <v>13.77</v>
      </c>
      <c r="E74" s="57">
        <v>6692.2199999999993</v>
      </c>
      <c r="F74" s="56" t="s">
        <v>12</v>
      </c>
    </row>
    <row r="75" spans="2:6" ht="12.5">
      <c r="B75" s="49">
        <v>45365.695138888892</v>
      </c>
      <c r="C75" s="55">
        <v>517</v>
      </c>
      <c r="D75" s="68">
        <v>13.77</v>
      </c>
      <c r="E75" s="57">
        <v>7119.09</v>
      </c>
      <c r="F75" s="56" t="s">
        <v>12</v>
      </c>
    </row>
    <row r="76" spans="2:6" ht="12.5">
      <c r="B76" s="49">
        <v>45365.709722222222</v>
      </c>
      <c r="C76" s="55">
        <v>490</v>
      </c>
      <c r="D76" s="68">
        <v>13.81</v>
      </c>
      <c r="E76" s="57">
        <v>6766.9000000000005</v>
      </c>
      <c r="F76" s="56" t="s">
        <v>12</v>
      </c>
    </row>
    <row r="77" spans="2:6" ht="12.5">
      <c r="B77" s="49">
        <v>45365.724305555559</v>
      </c>
      <c r="C77" s="55">
        <v>400</v>
      </c>
      <c r="D77" s="68">
        <v>13.79</v>
      </c>
      <c r="E77" s="57">
        <v>5516</v>
      </c>
      <c r="F77" s="56" t="s">
        <v>12</v>
      </c>
    </row>
    <row r="78" spans="2:6" ht="12.5">
      <c r="B78" s="49">
        <v>45365.724305555559</v>
      </c>
      <c r="C78" s="55">
        <v>35</v>
      </c>
      <c r="D78" s="68">
        <v>13.79</v>
      </c>
      <c r="E78" s="57">
        <v>482.65</v>
      </c>
      <c r="F78" s="56" t="s">
        <v>12</v>
      </c>
    </row>
    <row r="79" spans="2:6" ht="12.5">
      <c r="B79" s="49">
        <v>45365.724305555559</v>
      </c>
      <c r="C79" s="55">
        <v>27</v>
      </c>
      <c r="D79" s="68">
        <v>13.79</v>
      </c>
      <c r="E79" s="57">
        <v>372.33</v>
      </c>
      <c r="F79" s="56" t="s">
        <v>12</v>
      </c>
    </row>
    <row r="80" spans="2:6" ht="12.5">
      <c r="B80" s="49">
        <v>45365.724305555559</v>
      </c>
      <c r="C80" s="55">
        <v>282</v>
      </c>
      <c r="D80" s="68">
        <v>13.79</v>
      </c>
      <c r="E80" s="57">
        <v>3888.7799999999997</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5EA3-D96A-4594-9AF4-8DB654935B2E}">
  <sheetPr codeName="Sheet89"/>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45364</v>
      </c>
      <c r="C15" s="45">
        <f>SUMIF(F20:F5000,F15,C20:C5000)</f>
        <v>22093</v>
      </c>
      <c r="D15" s="46">
        <f>E15/C15</f>
        <v>13.813158919114649</v>
      </c>
      <c r="E15" s="46">
        <f>SUMIF(F20:F5000,F15,E20:E5000)</f>
        <v>305174.11999999994</v>
      </c>
      <c r="F15" s="85" t="s">
        <v>12</v>
      </c>
    </row>
    <row r="16" spans="2:10">
      <c r="B16" s="30">
        <v>45364</v>
      </c>
      <c r="C16" s="45">
        <f>SUMIF(F20:F5001,F16,C20:C5001)</f>
        <v>0</v>
      </c>
      <c r="D16" s="46">
        <v>0</v>
      </c>
      <c r="E16" s="46">
        <f>SUMIF(F20:F5001,F16,E20:E5001)</f>
        <v>0</v>
      </c>
      <c r="F16" s="80" t="s">
        <v>22</v>
      </c>
    </row>
    <row r="17" spans="2:12" ht="12.5">
      <c r="B17" s="30">
        <v>45364</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45364.378472222219</v>
      </c>
      <c r="C20" s="55">
        <v>37</v>
      </c>
      <c r="D20" s="68">
        <v>13.77</v>
      </c>
      <c r="E20" s="57">
        <v>509.49</v>
      </c>
      <c r="F20" s="56" t="s">
        <v>12</v>
      </c>
      <c r="G20" s="42"/>
      <c r="H20" s="44"/>
      <c r="I20" s="44"/>
      <c r="J20" s="44"/>
      <c r="K20" s="44"/>
    </row>
    <row r="21" spans="2:12" ht="12.5">
      <c r="B21" s="49">
        <v>45364.378472222219</v>
      </c>
      <c r="C21" s="55">
        <v>71</v>
      </c>
      <c r="D21" s="68">
        <v>13.77</v>
      </c>
      <c r="E21" s="57">
        <v>977.67</v>
      </c>
      <c r="F21" s="79" t="s">
        <v>12</v>
      </c>
    </row>
    <row r="22" spans="2:12" ht="12.5">
      <c r="B22" s="49">
        <v>45364.382951388892</v>
      </c>
      <c r="C22" s="55">
        <v>54</v>
      </c>
      <c r="D22" s="68">
        <v>13.76</v>
      </c>
      <c r="E22" s="57">
        <v>743.04</v>
      </c>
      <c r="F22" s="94" t="s">
        <v>12</v>
      </c>
    </row>
    <row r="23" spans="2:12" ht="12.5">
      <c r="B23" s="49">
        <v>45364.382951388892</v>
      </c>
      <c r="C23" s="55">
        <v>6</v>
      </c>
      <c r="D23" s="68">
        <v>13.76</v>
      </c>
      <c r="E23" s="57">
        <v>82.56</v>
      </c>
      <c r="F23" s="56" t="s">
        <v>12</v>
      </c>
    </row>
    <row r="24" spans="2:12" ht="12.5">
      <c r="B24" s="49">
        <v>45364.382951388892</v>
      </c>
      <c r="C24" s="55">
        <v>60</v>
      </c>
      <c r="D24" s="68">
        <v>13.76</v>
      </c>
      <c r="E24" s="57">
        <v>825.6</v>
      </c>
      <c r="F24" s="56" t="s">
        <v>12</v>
      </c>
    </row>
    <row r="25" spans="2:12" ht="12.5">
      <c r="B25" s="49">
        <v>45364.382951388892</v>
      </c>
      <c r="C25" s="55">
        <v>122</v>
      </c>
      <c r="D25" s="68">
        <v>13.76</v>
      </c>
      <c r="E25" s="57">
        <v>1678.72</v>
      </c>
      <c r="F25" s="56" t="s">
        <v>12</v>
      </c>
    </row>
    <row r="26" spans="2:12" ht="12.5">
      <c r="B26" s="49">
        <v>45364.382951388892</v>
      </c>
      <c r="C26" s="55">
        <v>603</v>
      </c>
      <c r="D26" s="68">
        <v>13.76</v>
      </c>
      <c r="E26" s="57">
        <v>8297.2800000000007</v>
      </c>
      <c r="F26" s="56" t="s">
        <v>12</v>
      </c>
    </row>
    <row r="27" spans="2:12" ht="12.5">
      <c r="B27" s="49">
        <v>45364.382951388892</v>
      </c>
      <c r="C27" s="55">
        <v>440</v>
      </c>
      <c r="D27" s="68">
        <v>13.76</v>
      </c>
      <c r="E27" s="57">
        <v>6054.4</v>
      </c>
      <c r="F27" s="56" t="s">
        <v>12</v>
      </c>
    </row>
    <row r="28" spans="2:12" ht="12.5">
      <c r="B28" s="49">
        <v>45364.382951388892</v>
      </c>
      <c r="C28" s="55">
        <v>163</v>
      </c>
      <c r="D28" s="68">
        <v>13.76</v>
      </c>
      <c r="E28" s="57">
        <v>2242.88</v>
      </c>
      <c r="F28" s="56" t="s">
        <v>12</v>
      </c>
    </row>
    <row r="29" spans="2:12" ht="12.5">
      <c r="B29" s="49">
        <v>45364.385625000003</v>
      </c>
      <c r="C29" s="55">
        <v>453</v>
      </c>
      <c r="D29" s="68">
        <v>13.74</v>
      </c>
      <c r="E29" s="57">
        <v>6224.22</v>
      </c>
      <c r="F29" s="56" t="s">
        <v>12</v>
      </c>
    </row>
    <row r="30" spans="2:12" ht="12.5">
      <c r="B30" s="49">
        <v>45364.396469907406</v>
      </c>
      <c r="C30" s="55">
        <v>524</v>
      </c>
      <c r="D30" s="68">
        <v>13.71</v>
      </c>
      <c r="E30" s="57">
        <v>7184.0400000000009</v>
      </c>
      <c r="F30" s="56" t="s">
        <v>12</v>
      </c>
    </row>
    <row r="31" spans="2:12" ht="12.5">
      <c r="B31" s="49">
        <v>45364.400578703702</v>
      </c>
      <c r="C31" s="55">
        <v>379</v>
      </c>
      <c r="D31" s="68">
        <v>13.71</v>
      </c>
      <c r="E31" s="57">
        <v>5196.09</v>
      </c>
      <c r="F31" s="56" t="s">
        <v>12</v>
      </c>
    </row>
    <row r="32" spans="2:12" ht="12.5">
      <c r="B32" s="49">
        <v>45364.400578703702</v>
      </c>
      <c r="C32" s="55">
        <v>165</v>
      </c>
      <c r="D32" s="68">
        <v>13.71</v>
      </c>
      <c r="E32" s="57">
        <v>2262.15</v>
      </c>
      <c r="F32" s="56" t="s">
        <v>12</v>
      </c>
    </row>
    <row r="33" spans="2:6" ht="12.5">
      <c r="B33" s="49">
        <v>45364.402268518519</v>
      </c>
      <c r="C33" s="55">
        <v>440</v>
      </c>
      <c r="D33" s="68">
        <v>13.7</v>
      </c>
      <c r="E33" s="57">
        <v>6028</v>
      </c>
      <c r="F33" s="56" t="s">
        <v>12</v>
      </c>
    </row>
    <row r="34" spans="2:6" ht="12.5">
      <c r="B34" s="49">
        <v>45364.409456018519</v>
      </c>
      <c r="C34" s="55">
        <v>461</v>
      </c>
      <c r="D34" s="68">
        <v>13.71</v>
      </c>
      <c r="E34" s="57">
        <v>6320.31</v>
      </c>
      <c r="F34" s="56" t="s">
        <v>12</v>
      </c>
    </row>
    <row r="35" spans="2:6" ht="12.5">
      <c r="B35" s="49">
        <v>45364.421666666669</v>
      </c>
      <c r="C35" s="55">
        <v>9</v>
      </c>
      <c r="D35" s="68">
        <v>13.77</v>
      </c>
      <c r="E35" s="57">
        <v>123.92999999999999</v>
      </c>
      <c r="F35" s="56" t="s">
        <v>12</v>
      </c>
    </row>
    <row r="36" spans="2:6" ht="12.5">
      <c r="B36" s="49">
        <v>45364.425011574072</v>
      </c>
      <c r="C36" s="55">
        <v>995</v>
      </c>
      <c r="D36" s="68">
        <v>13.77</v>
      </c>
      <c r="E36" s="57">
        <v>13701.15</v>
      </c>
      <c r="F36" s="56" t="s">
        <v>12</v>
      </c>
    </row>
    <row r="37" spans="2:6" ht="12.5">
      <c r="B37" s="49">
        <v>45364.428263888891</v>
      </c>
      <c r="C37" s="55">
        <v>486</v>
      </c>
      <c r="D37" s="68">
        <v>13.75</v>
      </c>
      <c r="E37" s="57">
        <v>6682.5</v>
      </c>
      <c r="F37" s="56" t="s">
        <v>12</v>
      </c>
    </row>
    <row r="38" spans="2:6" ht="12.5">
      <c r="B38" s="49">
        <v>45364.448912037034</v>
      </c>
      <c r="C38" s="55">
        <v>1</v>
      </c>
      <c r="D38" s="68">
        <v>13.78</v>
      </c>
      <c r="E38" s="57">
        <v>13.78</v>
      </c>
      <c r="F38" s="56" t="s">
        <v>12</v>
      </c>
    </row>
    <row r="39" spans="2:6" ht="12.5">
      <c r="B39" s="49">
        <v>45364.448912037034</v>
      </c>
      <c r="C39" s="55">
        <v>914</v>
      </c>
      <c r="D39" s="68">
        <v>13.78</v>
      </c>
      <c r="E39" s="57">
        <v>12594.92</v>
      </c>
      <c r="F39" s="56" t="s">
        <v>12</v>
      </c>
    </row>
    <row r="40" spans="2:6" ht="12.5">
      <c r="B40" s="49">
        <v>45364.448912037034</v>
      </c>
      <c r="C40" s="55">
        <v>493</v>
      </c>
      <c r="D40" s="68">
        <v>13.78</v>
      </c>
      <c r="E40" s="57">
        <v>6793.54</v>
      </c>
      <c r="F40" s="56" t="s">
        <v>12</v>
      </c>
    </row>
    <row r="41" spans="2:6" ht="12.5">
      <c r="B41" s="49">
        <v>45364.460127314815</v>
      </c>
      <c r="C41" s="55">
        <v>306</v>
      </c>
      <c r="D41" s="68">
        <v>13.8</v>
      </c>
      <c r="E41" s="57">
        <v>4222.8</v>
      </c>
      <c r="F41" s="56" t="s">
        <v>12</v>
      </c>
    </row>
    <row r="42" spans="2:6" ht="12.5">
      <c r="B42" s="49">
        <v>45364.460127314815</v>
      </c>
      <c r="C42" s="55">
        <v>191</v>
      </c>
      <c r="D42" s="68">
        <v>13.8</v>
      </c>
      <c r="E42" s="57">
        <v>2635.8</v>
      </c>
      <c r="F42" s="56" t="s">
        <v>12</v>
      </c>
    </row>
    <row r="43" spans="2:6" ht="12.5">
      <c r="B43" s="49">
        <v>45364.469618055555</v>
      </c>
      <c r="C43" s="55">
        <v>439</v>
      </c>
      <c r="D43" s="68">
        <v>13.79</v>
      </c>
      <c r="E43" s="57">
        <v>6053.8099999999995</v>
      </c>
      <c r="F43" s="56" t="s">
        <v>12</v>
      </c>
    </row>
    <row r="44" spans="2:6" ht="12.5">
      <c r="B44" s="49">
        <v>45364.480486111112</v>
      </c>
      <c r="C44" s="55">
        <v>488</v>
      </c>
      <c r="D44" s="68">
        <v>13.8</v>
      </c>
      <c r="E44" s="57">
        <v>6734.4000000000005</v>
      </c>
      <c r="F44" s="56" t="s">
        <v>12</v>
      </c>
    </row>
    <row r="45" spans="2:6" ht="12.5">
      <c r="B45" s="49">
        <v>45364.488217592596</v>
      </c>
      <c r="C45" s="55">
        <v>435</v>
      </c>
      <c r="D45" s="68">
        <v>13.84</v>
      </c>
      <c r="E45" s="57">
        <v>6020.4</v>
      </c>
      <c r="F45" s="56" t="s">
        <v>12</v>
      </c>
    </row>
    <row r="46" spans="2:6" ht="12.5">
      <c r="B46" s="49">
        <v>45364.500405092593</v>
      </c>
      <c r="C46" s="55">
        <v>923</v>
      </c>
      <c r="D46" s="68">
        <v>13.86</v>
      </c>
      <c r="E46" s="57">
        <v>12792.779999999999</v>
      </c>
      <c r="F46" s="56" t="s">
        <v>12</v>
      </c>
    </row>
    <row r="47" spans="2:6" ht="12.5">
      <c r="B47" s="49">
        <v>45364.52957175926</v>
      </c>
      <c r="C47" s="55">
        <v>470</v>
      </c>
      <c r="D47" s="68">
        <v>13.85</v>
      </c>
      <c r="E47" s="57">
        <v>6509.5</v>
      </c>
      <c r="F47" s="56" t="s">
        <v>12</v>
      </c>
    </row>
    <row r="48" spans="2:6" ht="12.5">
      <c r="B48" s="49">
        <v>45364.533518518518</v>
      </c>
      <c r="C48" s="55">
        <v>279</v>
      </c>
      <c r="D48" s="68">
        <v>13.84</v>
      </c>
      <c r="E48" s="57">
        <v>3861.36</v>
      </c>
      <c r="F48" s="56" t="s">
        <v>12</v>
      </c>
    </row>
    <row r="49" spans="2:6" ht="12.5">
      <c r="B49" s="49">
        <v>45364.533518518518</v>
      </c>
      <c r="C49" s="55">
        <v>161</v>
      </c>
      <c r="D49" s="68">
        <v>13.84</v>
      </c>
      <c r="E49" s="57">
        <v>2228.2399999999998</v>
      </c>
      <c r="F49" s="56" t="s">
        <v>12</v>
      </c>
    </row>
    <row r="50" spans="2:6" ht="12.5">
      <c r="B50" s="49">
        <v>45364.533518518518</v>
      </c>
      <c r="C50" s="55">
        <v>480</v>
      </c>
      <c r="D50" s="68">
        <v>13.84</v>
      </c>
      <c r="E50" s="57">
        <v>6643.2</v>
      </c>
      <c r="F50" s="56" t="s">
        <v>12</v>
      </c>
    </row>
    <row r="51" spans="2:6" ht="12.5">
      <c r="B51" s="49">
        <v>45364.533518518518</v>
      </c>
      <c r="C51" s="55">
        <v>488</v>
      </c>
      <c r="D51" s="68">
        <v>13.84</v>
      </c>
      <c r="E51" s="57">
        <v>6753.92</v>
      </c>
      <c r="F51" s="56" t="s">
        <v>12</v>
      </c>
    </row>
    <row r="52" spans="2:6" ht="12.5">
      <c r="B52" s="49">
        <v>45364.565312500003</v>
      </c>
      <c r="C52" s="55">
        <v>372</v>
      </c>
      <c r="D52" s="68">
        <v>13.82</v>
      </c>
      <c r="E52" s="57">
        <v>5141.04</v>
      </c>
      <c r="F52" s="56" t="s">
        <v>12</v>
      </c>
    </row>
    <row r="53" spans="2:6" ht="12.5">
      <c r="B53" s="49">
        <v>45364.565312500003</v>
      </c>
      <c r="C53" s="55">
        <v>66</v>
      </c>
      <c r="D53" s="68">
        <v>13.82</v>
      </c>
      <c r="E53" s="57">
        <v>912.12</v>
      </c>
      <c r="F53" s="56" t="s">
        <v>12</v>
      </c>
    </row>
    <row r="54" spans="2:6" ht="12.5">
      <c r="B54" s="49">
        <v>45364.565312500003</v>
      </c>
      <c r="C54" s="55">
        <v>428</v>
      </c>
      <c r="D54" s="68">
        <v>13.82</v>
      </c>
      <c r="E54" s="57">
        <v>5914.96</v>
      </c>
      <c r="F54" s="56" t="s">
        <v>12</v>
      </c>
    </row>
    <row r="55" spans="2:6" ht="12.5">
      <c r="B55" s="49">
        <v>45364.565312500003</v>
      </c>
      <c r="C55" s="55">
        <v>438</v>
      </c>
      <c r="D55" s="68">
        <v>13.82</v>
      </c>
      <c r="E55" s="57">
        <v>6053.16</v>
      </c>
      <c r="F55" s="56" t="s">
        <v>12</v>
      </c>
    </row>
    <row r="56" spans="2:6" ht="12.5">
      <c r="B56" s="49">
        <v>45364.575706018521</v>
      </c>
      <c r="C56" s="55">
        <v>500</v>
      </c>
      <c r="D56" s="68">
        <v>13.86</v>
      </c>
      <c r="E56" s="57">
        <v>6930</v>
      </c>
      <c r="F56" s="56" t="s">
        <v>12</v>
      </c>
    </row>
    <row r="57" spans="2:6" ht="12.5">
      <c r="B57" s="49">
        <v>45364.592881944445</v>
      </c>
      <c r="C57" s="55">
        <v>474</v>
      </c>
      <c r="D57" s="68">
        <v>13.84</v>
      </c>
      <c r="E57" s="57">
        <v>6560.16</v>
      </c>
      <c r="F57" s="56" t="s">
        <v>12</v>
      </c>
    </row>
    <row r="58" spans="2:6" ht="12.5">
      <c r="B58" s="49">
        <v>45364.596759259257</v>
      </c>
      <c r="C58" s="55">
        <v>467</v>
      </c>
      <c r="D58" s="68">
        <v>13.83</v>
      </c>
      <c r="E58" s="57">
        <v>6458.61</v>
      </c>
      <c r="F58" s="56" t="s">
        <v>12</v>
      </c>
    </row>
    <row r="59" spans="2:6" ht="12.5">
      <c r="B59" s="49">
        <v>45364.602418981478</v>
      </c>
      <c r="C59" s="55">
        <v>504</v>
      </c>
      <c r="D59" s="68">
        <v>13.82</v>
      </c>
      <c r="E59" s="57">
        <v>6965.28</v>
      </c>
      <c r="F59" s="56" t="s">
        <v>12</v>
      </c>
    </row>
    <row r="60" spans="2:6" ht="12.5">
      <c r="B60" s="49">
        <v>45364.62263888889</v>
      </c>
      <c r="C60" s="55">
        <v>477</v>
      </c>
      <c r="D60" s="68">
        <v>13.88</v>
      </c>
      <c r="E60" s="57">
        <v>6620.76</v>
      </c>
      <c r="F60" s="56" t="s">
        <v>12</v>
      </c>
    </row>
    <row r="61" spans="2:6" ht="12.5">
      <c r="B61" s="49">
        <v>45364.62263888889</v>
      </c>
      <c r="C61" s="55">
        <v>942</v>
      </c>
      <c r="D61" s="68">
        <v>13.88</v>
      </c>
      <c r="E61" s="57">
        <v>13074.960000000001</v>
      </c>
      <c r="F61" s="56" t="s">
        <v>12</v>
      </c>
    </row>
    <row r="62" spans="2:6" ht="12.5">
      <c r="B62" s="49">
        <v>45364.633067129631</v>
      </c>
      <c r="C62" s="55">
        <v>505</v>
      </c>
      <c r="D62" s="68">
        <v>13.85</v>
      </c>
      <c r="E62" s="57">
        <v>6994.25</v>
      </c>
      <c r="F62" s="56" t="s">
        <v>12</v>
      </c>
    </row>
    <row r="63" spans="2:6" ht="12.5">
      <c r="B63" s="49">
        <v>45364.64130787037</v>
      </c>
      <c r="C63" s="55">
        <v>466</v>
      </c>
      <c r="D63" s="68">
        <v>13.86</v>
      </c>
      <c r="E63" s="57">
        <v>6458.7599999999993</v>
      </c>
      <c r="F63" s="56" t="s">
        <v>12</v>
      </c>
    </row>
    <row r="64" spans="2:6" ht="12.5">
      <c r="B64" s="49">
        <v>45364.654768518521</v>
      </c>
      <c r="C64" s="55">
        <v>498</v>
      </c>
      <c r="D64" s="68">
        <v>13.86</v>
      </c>
      <c r="E64" s="57">
        <v>6902.28</v>
      </c>
      <c r="F64" s="56" t="s">
        <v>12</v>
      </c>
    </row>
    <row r="65" spans="2:6" ht="12.5">
      <c r="B65" s="49">
        <v>45364.654768518521</v>
      </c>
      <c r="C65" s="55">
        <v>531</v>
      </c>
      <c r="D65" s="68">
        <v>13.86</v>
      </c>
      <c r="E65" s="57">
        <v>7359.66</v>
      </c>
      <c r="F65" s="56" t="s">
        <v>12</v>
      </c>
    </row>
    <row r="66" spans="2:6" ht="12.5">
      <c r="B66" s="49">
        <v>45364.660636574074</v>
      </c>
      <c r="C66" s="55">
        <v>451</v>
      </c>
      <c r="D66" s="68">
        <v>13.85</v>
      </c>
      <c r="E66" s="57">
        <v>6246.3499999999995</v>
      </c>
      <c r="F66" s="56" t="s">
        <v>12</v>
      </c>
    </row>
    <row r="67" spans="2:6" ht="12.5">
      <c r="B67" s="49">
        <v>45364.668182870373</v>
      </c>
      <c r="C67" s="55">
        <v>450</v>
      </c>
      <c r="D67" s="68">
        <v>13.82</v>
      </c>
      <c r="E67" s="57">
        <v>6219</v>
      </c>
      <c r="F67" s="56" t="s">
        <v>12</v>
      </c>
    </row>
    <row r="68" spans="2:6" ht="12.5">
      <c r="B68" s="49">
        <v>45364.693611111114</v>
      </c>
      <c r="C68" s="55">
        <v>19</v>
      </c>
      <c r="D68" s="68">
        <v>13.85</v>
      </c>
      <c r="E68" s="57">
        <v>263.14999999999998</v>
      </c>
      <c r="F68" s="56" t="s">
        <v>12</v>
      </c>
    </row>
    <row r="69" spans="2:6" ht="12.5">
      <c r="B69" s="49">
        <v>45364.693611111114</v>
      </c>
      <c r="C69" s="55">
        <v>103</v>
      </c>
      <c r="D69" s="68">
        <v>13.85</v>
      </c>
      <c r="E69" s="57">
        <v>1426.55</v>
      </c>
      <c r="F69" s="56" t="s">
        <v>12</v>
      </c>
    </row>
    <row r="70" spans="2:6" ht="12.5">
      <c r="B70" s="49">
        <v>45364.693611111114</v>
      </c>
      <c r="C70" s="55">
        <v>36</v>
      </c>
      <c r="D70" s="68">
        <v>13.85</v>
      </c>
      <c r="E70" s="57">
        <v>498.59999999999997</v>
      </c>
      <c r="F70" s="56" t="s">
        <v>12</v>
      </c>
    </row>
    <row r="71" spans="2:6" ht="12.5">
      <c r="B71" s="49">
        <v>45364.693611111114</v>
      </c>
      <c r="C71" s="55">
        <v>200</v>
      </c>
      <c r="D71" s="68">
        <v>13.85</v>
      </c>
      <c r="E71" s="57">
        <v>2770</v>
      </c>
      <c r="F71" s="56" t="s">
        <v>12</v>
      </c>
    </row>
    <row r="72" spans="2:6" ht="12.5">
      <c r="B72" s="49">
        <v>45364.693611111114</v>
      </c>
      <c r="C72" s="55">
        <v>161</v>
      </c>
      <c r="D72" s="68">
        <v>13.85</v>
      </c>
      <c r="E72" s="57">
        <v>2229.85</v>
      </c>
      <c r="F72" s="56" t="s">
        <v>12</v>
      </c>
    </row>
    <row r="73" spans="2:6" ht="12.5">
      <c r="B73" s="49">
        <v>45364.697465277779</v>
      </c>
      <c r="C73" s="55">
        <v>23</v>
      </c>
      <c r="D73" s="68">
        <v>13.85</v>
      </c>
      <c r="E73" s="57">
        <v>318.55</v>
      </c>
      <c r="F73" s="56" t="s">
        <v>12</v>
      </c>
    </row>
    <row r="74" spans="2:6" ht="12.5">
      <c r="B74" s="49">
        <v>45364.697465277779</v>
      </c>
      <c r="C74" s="55">
        <v>499</v>
      </c>
      <c r="D74" s="68">
        <v>13.85</v>
      </c>
      <c r="E74" s="57">
        <v>6911.15</v>
      </c>
      <c r="F74" s="56" t="s">
        <v>12</v>
      </c>
    </row>
    <row r="75" spans="2:6" ht="12.5">
      <c r="B75" s="49">
        <v>45364.699942129628</v>
      </c>
      <c r="C75" s="55">
        <v>881</v>
      </c>
      <c r="D75" s="68">
        <v>13.84</v>
      </c>
      <c r="E75" s="57">
        <v>12193.039999999999</v>
      </c>
      <c r="F75" s="56" t="s">
        <v>12</v>
      </c>
    </row>
    <row r="76" spans="2:6" ht="12.5">
      <c r="B76" s="49">
        <v>45364.699942129628</v>
      </c>
      <c r="C76" s="55">
        <v>441</v>
      </c>
      <c r="D76" s="68">
        <v>13.84</v>
      </c>
      <c r="E76" s="57">
        <v>6103.44</v>
      </c>
      <c r="F76" s="56" t="s">
        <v>12</v>
      </c>
    </row>
    <row r="77" spans="2:6" ht="12.5">
      <c r="B77" s="49">
        <v>45364.699942129628</v>
      </c>
      <c r="C77" s="55">
        <v>29</v>
      </c>
      <c r="D77" s="68">
        <v>13.84</v>
      </c>
      <c r="E77" s="57">
        <v>401.36</v>
      </c>
      <c r="F77" s="56" t="s">
        <v>12</v>
      </c>
    </row>
    <row r="78" spans="2:6" ht="12.5">
      <c r="B78" s="49">
        <v>45364.717141203706</v>
      </c>
      <c r="C78" s="55">
        <v>437</v>
      </c>
      <c r="D78" s="68">
        <v>13.85</v>
      </c>
      <c r="E78" s="57">
        <v>6052.45</v>
      </c>
      <c r="F78" s="56" t="s">
        <v>12</v>
      </c>
    </row>
    <row r="79" spans="2:6" ht="12.5">
      <c r="B79" s="49">
        <v>45364.717141203706</v>
      </c>
      <c r="C79" s="55">
        <v>159</v>
      </c>
      <c r="D79" s="68">
        <v>13.85</v>
      </c>
      <c r="E79" s="57">
        <v>2202.15</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557-D3E4-4B15-8C90-FAD77254CEB8}">
  <sheetPr codeName="Sheet90"/>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45363</v>
      </c>
      <c r="C15" s="45">
        <f>SUMIF(F20:F5000,F15,C20:C5000)</f>
        <v>22091</v>
      </c>
      <c r="D15" s="46">
        <f>E15/C15</f>
        <v>13.814753972205873</v>
      </c>
      <c r="E15" s="46">
        <f>SUMIF(F20:F5000,F15,E20:E5000)</f>
        <v>305181.72999999992</v>
      </c>
      <c r="F15" s="85" t="s">
        <v>12</v>
      </c>
    </row>
    <row r="16" spans="2:10">
      <c r="B16" s="30">
        <v>45363</v>
      </c>
      <c r="C16" s="45">
        <f>SUMIF(F20:F5001,F16,C20:C5001)</f>
        <v>0</v>
      </c>
      <c r="D16" s="46">
        <v>0</v>
      </c>
      <c r="E16" s="46">
        <f>SUMIF(F20:F5001,F16,E20:E5001)</f>
        <v>0</v>
      </c>
      <c r="F16" s="80" t="s">
        <v>22</v>
      </c>
    </row>
    <row r="17" spans="2:12" ht="12.5">
      <c r="B17" s="30">
        <v>45363</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45363.380497685182</v>
      </c>
      <c r="C20" s="55">
        <v>492</v>
      </c>
      <c r="D20" s="68">
        <v>13.82</v>
      </c>
      <c r="E20" s="57">
        <v>6799.4400000000005</v>
      </c>
      <c r="F20" s="56" t="s">
        <v>12</v>
      </c>
      <c r="G20" s="42"/>
      <c r="H20" s="44"/>
      <c r="I20" s="44"/>
      <c r="J20" s="44"/>
      <c r="K20" s="44"/>
    </row>
    <row r="21" spans="2:12" ht="12.5">
      <c r="B21" s="49">
        <v>45363.380497685182</v>
      </c>
      <c r="C21" s="55">
        <v>479</v>
      </c>
      <c r="D21" s="68">
        <v>13.82</v>
      </c>
      <c r="E21" s="57">
        <v>6619.78</v>
      </c>
      <c r="F21" s="79" t="s">
        <v>12</v>
      </c>
    </row>
    <row r="22" spans="2:12" ht="12.5">
      <c r="B22" s="49">
        <v>45363.38658564815</v>
      </c>
      <c r="C22" s="55">
        <v>483</v>
      </c>
      <c r="D22" s="68">
        <v>13.73</v>
      </c>
      <c r="E22" s="57">
        <v>6631.59</v>
      </c>
      <c r="F22" s="94" t="s">
        <v>12</v>
      </c>
    </row>
    <row r="23" spans="2:12" ht="12.5">
      <c r="B23" s="49">
        <v>45363.39166666667</v>
      </c>
      <c r="C23" s="55">
        <v>263</v>
      </c>
      <c r="D23" s="68">
        <v>13.79</v>
      </c>
      <c r="E23" s="57">
        <v>3626.77</v>
      </c>
      <c r="F23" s="56" t="s">
        <v>12</v>
      </c>
    </row>
    <row r="24" spans="2:12" ht="12.5">
      <c r="B24" s="49">
        <v>45363.39166666667</v>
      </c>
      <c r="C24" s="55">
        <v>610</v>
      </c>
      <c r="D24" s="68">
        <v>13.79</v>
      </c>
      <c r="E24" s="57">
        <v>8411.9</v>
      </c>
      <c r="F24" s="56" t="s">
        <v>12</v>
      </c>
    </row>
    <row r="25" spans="2:12" ht="12.5">
      <c r="B25" s="49">
        <v>45363.394594907404</v>
      </c>
      <c r="C25" s="55">
        <v>460</v>
      </c>
      <c r="D25" s="68">
        <v>13.81</v>
      </c>
      <c r="E25" s="57">
        <v>6352.6</v>
      </c>
      <c r="F25" s="56" t="s">
        <v>12</v>
      </c>
    </row>
    <row r="26" spans="2:12" ht="12.5">
      <c r="B26" s="49">
        <v>45363.405057870368</v>
      </c>
      <c r="C26" s="55">
        <v>494</v>
      </c>
      <c r="D26" s="68">
        <v>13.82</v>
      </c>
      <c r="E26" s="57">
        <v>6827.08</v>
      </c>
      <c r="F26" s="56" t="s">
        <v>12</v>
      </c>
    </row>
    <row r="27" spans="2:12" ht="12.5">
      <c r="B27" s="49">
        <v>45363.419421296298</v>
      </c>
      <c r="C27" s="55">
        <v>304</v>
      </c>
      <c r="D27" s="68">
        <v>13.82</v>
      </c>
      <c r="E27" s="57">
        <v>4201.28</v>
      </c>
      <c r="F27" s="56" t="s">
        <v>12</v>
      </c>
    </row>
    <row r="28" spans="2:12" ht="12.5">
      <c r="B28" s="49">
        <v>45363.42523148148</v>
      </c>
      <c r="C28" s="55">
        <v>465</v>
      </c>
      <c r="D28" s="68">
        <v>13.82</v>
      </c>
      <c r="E28" s="57">
        <v>6426.3</v>
      </c>
      <c r="F28" s="56" t="s">
        <v>12</v>
      </c>
    </row>
    <row r="29" spans="2:12" ht="12.5">
      <c r="B29" s="49">
        <v>45363.42523148148</v>
      </c>
      <c r="C29" s="55">
        <v>413</v>
      </c>
      <c r="D29" s="68">
        <v>13.82</v>
      </c>
      <c r="E29" s="57">
        <v>5707.66</v>
      </c>
      <c r="F29" s="56" t="s">
        <v>12</v>
      </c>
    </row>
    <row r="30" spans="2:12" ht="12.5">
      <c r="B30" s="49">
        <v>45363.42523148148</v>
      </c>
      <c r="C30" s="55">
        <v>497</v>
      </c>
      <c r="D30" s="68">
        <v>13.82</v>
      </c>
      <c r="E30" s="57">
        <v>6868.54</v>
      </c>
      <c r="F30" s="56" t="s">
        <v>12</v>
      </c>
    </row>
    <row r="31" spans="2:12" ht="12.5">
      <c r="B31" s="49">
        <v>45363.42523148148</v>
      </c>
      <c r="C31" s="55">
        <v>420</v>
      </c>
      <c r="D31" s="68">
        <v>13.82</v>
      </c>
      <c r="E31" s="57">
        <v>5804.4000000000005</v>
      </c>
      <c r="F31" s="56" t="s">
        <v>12</v>
      </c>
    </row>
    <row r="32" spans="2:12" ht="12.5">
      <c r="B32" s="49">
        <v>45363.451909722222</v>
      </c>
      <c r="C32" s="55">
        <v>350</v>
      </c>
      <c r="D32" s="68">
        <v>13.84</v>
      </c>
      <c r="E32" s="57">
        <v>4844</v>
      </c>
      <c r="F32" s="56" t="s">
        <v>12</v>
      </c>
    </row>
    <row r="33" spans="2:6" ht="12.5">
      <c r="B33" s="49">
        <v>45363.451909722222</v>
      </c>
      <c r="C33" s="55">
        <v>1061</v>
      </c>
      <c r="D33" s="68">
        <v>13.84</v>
      </c>
      <c r="E33" s="57">
        <v>14684.24</v>
      </c>
      <c r="F33" s="56" t="s">
        <v>12</v>
      </c>
    </row>
    <row r="34" spans="2:6" ht="12.5">
      <c r="B34" s="49">
        <v>45363.451909722222</v>
      </c>
      <c r="C34" s="55">
        <v>139</v>
      </c>
      <c r="D34" s="68">
        <v>13.84</v>
      </c>
      <c r="E34" s="57">
        <v>1923.76</v>
      </c>
      <c r="F34" s="56" t="s">
        <v>12</v>
      </c>
    </row>
    <row r="35" spans="2:6" ht="12.5">
      <c r="B35" s="49">
        <v>45363.451909722222</v>
      </c>
      <c r="C35" s="55">
        <v>341</v>
      </c>
      <c r="D35" s="68">
        <v>13.84</v>
      </c>
      <c r="E35" s="57">
        <v>4719.4399999999996</v>
      </c>
      <c r="F35" s="56" t="s">
        <v>12</v>
      </c>
    </row>
    <row r="36" spans="2:6" ht="12.5">
      <c r="B36" s="49">
        <v>45363.471076388887</v>
      </c>
      <c r="C36" s="55">
        <v>500</v>
      </c>
      <c r="D36" s="68">
        <v>13.84</v>
      </c>
      <c r="E36" s="57">
        <v>6920</v>
      </c>
      <c r="F36" s="56" t="s">
        <v>12</v>
      </c>
    </row>
    <row r="37" spans="2:6" ht="12.5">
      <c r="B37" s="49">
        <v>45363.475937499999</v>
      </c>
      <c r="C37" s="55">
        <v>494</v>
      </c>
      <c r="D37" s="68">
        <v>13.85</v>
      </c>
      <c r="E37" s="57">
        <v>6841.9</v>
      </c>
      <c r="F37" s="56" t="s">
        <v>12</v>
      </c>
    </row>
    <row r="38" spans="2:6" ht="12.5">
      <c r="B38" s="49">
        <v>45363.489872685182</v>
      </c>
      <c r="C38" s="55">
        <v>329</v>
      </c>
      <c r="D38" s="68">
        <v>13.85</v>
      </c>
      <c r="E38" s="57">
        <v>4556.6499999999996</v>
      </c>
      <c r="F38" s="56" t="s">
        <v>12</v>
      </c>
    </row>
    <row r="39" spans="2:6" ht="12.5">
      <c r="B39" s="49">
        <v>45363.489872685182</v>
      </c>
      <c r="C39" s="55">
        <v>45</v>
      </c>
      <c r="D39" s="68">
        <v>13.85</v>
      </c>
      <c r="E39" s="57">
        <v>623.25</v>
      </c>
      <c r="F39" s="56" t="s">
        <v>12</v>
      </c>
    </row>
    <row r="40" spans="2:6" ht="12.5">
      <c r="B40" s="49">
        <v>45363.489872685182</v>
      </c>
      <c r="C40" s="55">
        <v>75</v>
      </c>
      <c r="D40" s="68">
        <v>13.85</v>
      </c>
      <c r="E40" s="57">
        <v>1038.75</v>
      </c>
      <c r="F40" s="56" t="s">
        <v>12</v>
      </c>
    </row>
    <row r="41" spans="2:6" ht="12.5">
      <c r="B41" s="49">
        <v>45363.49386574074</v>
      </c>
      <c r="C41" s="55">
        <v>485</v>
      </c>
      <c r="D41" s="68">
        <v>13.83</v>
      </c>
      <c r="E41" s="57">
        <v>6707.55</v>
      </c>
      <c r="F41" s="56" t="s">
        <v>12</v>
      </c>
    </row>
    <row r="42" spans="2:6" ht="12.5">
      <c r="B42" s="49">
        <v>45363.503738425927</v>
      </c>
      <c r="C42" s="55">
        <v>434</v>
      </c>
      <c r="D42" s="68">
        <v>13.81</v>
      </c>
      <c r="E42" s="57">
        <v>5993.54</v>
      </c>
      <c r="F42" s="56" t="s">
        <v>12</v>
      </c>
    </row>
    <row r="43" spans="2:6" ht="12.5">
      <c r="B43" s="49">
        <v>45363.519618055558</v>
      </c>
      <c r="C43" s="55">
        <v>88</v>
      </c>
      <c r="D43" s="68">
        <v>13.83</v>
      </c>
      <c r="E43" s="57">
        <v>1217.04</v>
      </c>
      <c r="F43" s="56" t="s">
        <v>12</v>
      </c>
    </row>
    <row r="44" spans="2:6" ht="12.5">
      <c r="B44" s="49">
        <v>45363.519618055558</v>
      </c>
      <c r="C44" s="55">
        <v>762</v>
      </c>
      <c r="D44" s="68">
        <v>13.83</v>
      </c>
      <c r="E44" s="57">
        <v>10538.460000000001</v>
      </c>
      <c r="F44" s="56" t="s">
        <v>12</v>
      </c>
    </row>
    <row r="45" spans="2:6" ht="12.5">
      <c r="B45" s="49">
        <v>45363.533634259256</v>
      </c>
      <c r="C45" s="55">
        <v>439</v>
      </c>
      <c r="D45" s="68">
        <v>13.82</v>
      </c>
      <c r="E45" s="57">
        <v>6066.9800000000005</v>
      </c>
      <c r="F45" s="56" t="s">
        <v>12</v>
      </c>
    </row>
    <row r="46" spans="2:6" ht="12.5">
      <c r="B46" s="49">
        <v>45363.559131944443</v>
      </c>
      <c r="C46" s="55">
        <v>35</v>
      </c>
      <c r="D46" s="68">
        <v>13.81</v>
      </c>
      <c r="E46" s="57">
        <v>483.35</v>
      </c>
      <c r="F46" s="56" t="s">
        <v>12</v>
      </c>
    </row>
    <row r="47" spans="2:6" ht="12.5">
      <c r="B47" s="49">
        <v>45363.559131944443</v>
      </c>
      <c r="C47" s="55">
        <v>429</v>
      </c>
      <c r="D47" s="68">
        <v>13.81</v>
      </c>
      <c r="E47" s="57">
        <v>5924.49</v>
      </c>
      <c r="F47" s="56" t="s">
        <v>12</v>
      </c>
    </row>
    <row r="48" spans="2:6" ht="12.5">
      <c r="B48" s="49">
        <v>45363.56082175926</v>
      </c>
      <c r="C48" s="55">
        <v>414</v>
      </c>
      <c r="D48" s="68">
        <v>13.8</v>
      </c>
      <c r="E48" s="57">
        <v>5713.2000000000007</v>
      </c>
      <c r="F48" s="56" t="s">
        <v>12</v>
      </c>
    </row>
    <row r="49" spans="2:6" ht="12.5">
      <c r="B49" s="49">
        <v>45363.56082175926</v>
      </c>
      <c r="C49" s="55">
        <v>416</v>
      </c>
      <c r="D49" s="68">
        <v>13.8</v>
      </c>
      <c r="E49" s="57">
        <v>5740.8</v>
      </c>
      <c r="F49" s="56" t="s">
        <v>12</v>
      </c>
    </row>
    <row r="50" spans="2:6" ht="12.5">
      <c r="B50" s="49">
        <v>45363.56082175926</v>
      </c>
      <c r="C50" s="55">
        <v>423</v>
      </c>
      <c r="D50" s="68">
        <v>13.8</v>
      </c>
      <c r="E50" s="57">
        <v>5837.4000000000005</v>
      </c>
      <c r="F50" s="56" t="s">
        <v>12</v>
      </c>
    </row>
    <row r="51" spans="2:6" ht="12.5">
      <c r="B51" s="49">
        <v>45363.57403935185</v>
      </c>
      <c r="C51" s="55">
        <v>486</v>
      </c>
      <c r="D51" s="68">
        <v>13.82</v>
      </c>
      <c r="E51" s="57">
        <v>6716.52</v>
      </c>
      <c r="F51" s="56" t="s">
        <v>12</v>
      </c>
    </row>
    <row r="52" spans="2:6" ht="12.5">
      <c r="B52" s="49">
        <v>45363.584074074075</v>
      </c>
      <c r="C52" s="55">
        <v>499</v>
      </c>
      <c r="D52" s="68">
        <v>13.79</v>
      </c>
      <c r="E52" s="57">
        <v>6881.2099999999991</v>
      </c>
      <c r="F52" s="56" t="s">
        <v>12</v>
      </c>
    </row>
    <row r="53" spans="2:6" ht="12.5">
      <c r="B53" s="49">
        <v>45363.604664351849</v>
      </c>
      <c r="C53" s="55">
        <v>978</v>
      </c>
      <c r="D53" s="68">
        <v>13.81</v>
      </c>
      <c r="E53" s="57">
        <v>13506.18</v>
      </c>
      <c r="F53" s="56" t="s">
        <v>12</v>
      </c>
    </row>
    <row r="54" spans="2:6" ht="12.5">
      <c r="B54" s="49">
        <v>45363.611400462964</v>
      </c>
      <c r="C54" s="55">
        <v>449</v>
      </c>
      <c r="D54" s="68">
        <v>13.79</v>
      </c>
      <c r="E54" s="57">
        <v>6191.71</v>
      </c>
      <c r="F54" s="56" t="s">
        <v>12</v>
      </c>
    </row>
    <row r="55" spans="2:6" ht="12.5">
      <c r="B55" s="49">
        <v>45363.615636574075</v>
      </c>
      <c r="C55" s="55">
        <v>486</v>
      </c>
      <c r="D55" s="68">
        <v>13.8</v>
      </c>
      <c r="E55" s="57">
        <v>6706.8</v>
      </c>
      <c r="F55" s="56" t="s">
        <v>12</v>
      </c>
    </row>
    <row r="56" spans="2:6" ht="12.5">
      <c r="B56" s="49">
        <v>45363.628067129626</v>
      </c>
      <c r="C56" s="55">
        <v>430</v>
      </c>
      <c r="D56" s="68">
        <v>13.82</v>
      </c>
      <c r="E56" s="57">
        <v>5942.6</v>
      </c>
      <c r="F56" s="56" t="s">
        <v>12</v>
      </c>
    </row>
    <row r="57" spans="2:6" ht="12.5">
      <c r="B57" s="49">
        <v>45363.628067129626</v>
      </c>
      <c r="C57" s="55">
        <v>8</v>
      </c>
      <c r="D57" s="68">
        <v>13.82</v>
      </c>
      <c r="E57" s="57">
        <v>110.56</v>
      </c>
      <c r="F57" s="56" t="s">
        <v>12</v>
      </c>
    </row>
    <row r="58" spans="2:6" ht="12.5">
      <c r="B58" s="49">
        <v>45363.628067129626</v>
      </c>
      <c r="C58" s="55">
        <v>442</v>
      </c>
      <c r="D58" s="68">
        <v>13.82</v>
      </c>
      <c r="E58" s="57">
        <v>6108.4400000000005</v>
      </c>
      <c r="F58" s="56" t="s">
        <v>12</v>
      </c>
    </row>
    <row r="59" spans="2:6" ht="12.5">
      <c r="B59" s="49">
        <v>45363.638333333336</v>
      </c>
      <c r="C59" s="55">
        <v>459</v>
      </c>
      <c r="D59" s="68">
        <v>13.83</v>
      </c>
      <c r="E59" s="57">
        <v>6347.97</v>
      </c>
      <c r="F59" s="56" t="s">
        <v>12</v>
      </c>
    </row>
    <row r="60" spans="2:6" ht="12.5">
      <c r="B60" s="49">
        <v>45363.646539351852</v>
      </c>
      <c r="C60" s="55">
        <v>453</v>
      </c>
      <c r="D60" s="68">
        <v>13.84</v>
      </c>
      <c r="E60" s="57">
        <v>6269.5199999999995</v>
      </c>
      <c r="F60" s="56" t="s">
        <v>12</v>
      </c>
    </row>
    <row r="61" spans="2:6" ht="12.5">
      <c r="B61" s="49">
        <v>45363.656921296293</v>
      </c>
      <c r="C61" s="55">
        <v>454</v>
      </c>
      <c r="D61" s="68">
        <v>13.82</v>
      </c>
      <c r="E61" s="57">
        <v>6274.28</v>
      </c>
      <c r="F61" s="56" t="s">
        <v>12</v>
      </c>
    </row>
    <row r="62" spans="2:6" ht="12.5">
      <c r="B62" s="49">
        <v>45363.656921296293</v>
      </c>
      <c r="C62" s="55">
        <v>469</v>
      </c>
      <c r="D62" s="68">
        <v>13.82</v>
      </c>
      <c r="E62" s="57">
        <v>6481.58</v>
      </c>
      <c r="F62" s="56" t="s">
        <v>12</v>
      </c>
    </row>
    <row r="63" spans="2:6" ht="12.5">
      <c r="B63" s="49">
        <v>45363.668206018519</v>
      </c>
      <c r="C63" s="55">
        <v>447</v>
      </c>
      <c r="D63" s="68">
        <v>13.82</v>
      </c>
      <c r="E63" s="57">
        <v>6177.54</v>
      </c>
      <c r="F63" s="56" t="s">
        <v>12</v>
      </c>
    </row>
    <row r="64" spans="2:6" ht="12.5">
      <c r="B64" s="49">
        <v>45363.668206018519</v>
      </c>
      <c r="C64" s="55">
        <v>44</v>
      </c>
      <c r="D64" s="68">
        <v>13.82</v>
      </c>
      <c r="E64" s="57">
        <v>608.08000000000004</v>
      </c>
      <c r="F64" s="56" t="s">
        <v>12</v>
      </c>
    </row>
    <row r="65" spans="2:6" ht="12.5">
      <c r="B65" s="49">
        <v>45363.673750000002</v>
      </c>
      <c r="C65" s="55">
        <v>473</v>
      </c>
      <c r="D65" s="68">
        <v>13.81</v>
      </c>
      <c r="E65" s="57">
        <v>6532.13</v>
      </c>
      <c r="F65" s="56" t="s">
        <v>12</v>
      </c>
    </row>
    <row r="66" spans="2:6" ht="12.5">
      <c r="B66" s="49">
        <v>45363.677546296298</v>
      </c>
      <c r="C66" s="55">
        <v>415</v>
      </c>
      <c r="D66" s="68">
        <v>13.82</v>
      </c>
      <c r="E66" s="57">
        <v>5735.3</v>
      </c>
      <c r="F66" s="56" t="s">
        <v>12</v>
      </c>
    </row>
    <row r="67" spans="2:6" ht="12.5">
      <c r="B67" s="49">
        <v>45363.677546296298</v>
      </c>
      <c r="C67" s="55">
        <v>47</v>
      </c>
      <c r="D67" s="68">
        <v>13.82</v>
      </c>
      <c r="E67" s="57">
        <v>649.54</v>
      </c>
      <c r="F67" s="56" t="s">
        <v>12</v>
      </c>
    </row>
    <row r="68" spans="2:6" ht="12.5">
      <c r="B68" s="49">
        <v>45363.685624999998</v>
      </c>
      <c r="C68" s="55">
        <v>262</v>
      </c>
      <c r="D68" s="68">
        <v>13.79</v>
      </c>
      <c r="E68" s="57">
        <v>3612.9799999999996</v>
      </c>
      <c r="F68" s="56" t="s">
        <v>12</v>
      </c>
    </row>
    <row r="69" spans="2:6" ht="12.5">
      <c r="B69" s="49">
        <v>45363.685856481483</v>
      </c>
      <c r="C69" s="55">
        <v>33</v>
      </c>
      <c r="D69" s="68">
        <v>13.79</v>
      </c>
      <c r="E69" s="57">
        <v>455.07</v>
      </c>
      <c r="F69" s="56" t="s">
        <v>12</v>
      </c>
    </row>
    <row r="70" spans="2:6" ht="12.5">
      <c r="B70" s="49">
        <v>45363.687557870369</v>
      </c>
      <c r="C70" s="55">
        <v>185</v>
      </c>
      <c r="D70" s="68">
        <v>13.79</v>
      </c>
      <c r="E70" s="57">
        <v>2551.1499999999996</v>
      </c>
      <c r="F70" s="56" t="s">
        <v>12</v>
      </c>
    </row>
    <row r="71" spans="2:6" ht="12.5">
      <c r="B71" s="49">
        <v>45363.694594907407</v>
      </c>
      <c r="C71" s="55">
        <v>446</v>
      </c>
      <c r="D71" s="68">
        <v>13.8</v>
      </c>
      <c r="E71" s="57">
        <v>6154.8</v>
      </c>
      <c r="F71" s="56" t="s">
        <v>12</v>
      </c>
    </row>
    <row r="72" spans="2:6" ht="12.5">
      <c r="B72" s="49">
        <v>45363.698807870373</v>
      </c>
      <c r="C72" s="55">
        <v>486</v>
      </c>
      <c r="D72" s="68">
        <v>13.79</v>
      </c>
      <c r="E72" s="57">
        <v>6701.94</v>
      </c>
      <c r="F72" s="56" t="s">
        <v>12</v>
      </c>
    </row>
    <row r="73" spans="2:6" ht="12.5">
      <c r="B73" s="49">
        <v>45363.717106481483</v>
      </c>
      <c r="C73" s="55">
        <v>486</v>
      </c>
      <c r="D73" s="68">
        <v>13.79</v>
      </c>
      <c r="E73" s="57">
        <v>6701.94</v>
      </c>
      <c r="F73" s="56" t="s">
        <v>12</v>
      </c>
    </row>
    <row r="74" spans="2:6" ht="12.5">
      <c r="B74" s="49">
        <v>45363.720347222225</v>
      </c>
      <c r="C74" s="55">
        <v>40</v>
      </c>
      <c r="D74" s="68">
        <v>13.8</v>
      </c>
      <c r="E74" s="57">
        <v>552</v>
      </c>
      <c r="F74" s="56" t="s">
        <v>12</v>
      </c>
    </row>
    <row r="75" spans="2:6" ht="12.5">
      <c r="B75" s="49">
        <v>45363.721284722225</v>
      </c>
      <c r="C75" s="55">
        <v>67</v>
      </c>
      <c r="D75" s="68">
        <v>13.81</v>
      </c>
      <c r="E75" s="57">
        <v>925.27</v>
      </c>
      <c r="F75" s="56" t="s">
        <v>12</v>
      </c>
    </row>
    <row r="76" spans="2:6" ht="12.5">
      <c r="B76" s="49">
        <v>45363.721284722225</v>
      </c>
      <c r="C76" s="55">
        <v>320</v>
      </c>
      <c r="D76" s="68">
        <v>13.81</v>
      </c>
      <c r="E76" s="57">
        <v>4419.2</v>
      </c>
      <c r="F76" s="56" t="s">
        <v>12</v>
      </c>
    </row>
    <row r="77" spans="2:6" ht="12.5">
      <c r="B77" s="49">
        <v>45363.721284722225</v>
      </c>
      <c r="C77" s="55">
        <v>88</v>
      </c>
      <c r="D77" s="68">
        <v>13.81</v>
      </c>
      <c r="E77" s="57">
        <v>1215.28</v>
      </c>
      <c r="F77" s="56" t="s">
        <v>12</v>
      </c>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9CDE-DE65-4ED7-872F-6B56346406D0}">
  <sheetPr codeName="Sheet91"/>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45362</v>
      </c>
      <c r="C15" s="45">
        <f>SUMIF(F20:F5000,F15,C20:C5000)</f>
        <v>22102</v>
      </c>
      <c r="D15" s="46">
        <f>E15/C15</f>
        <v>13.806859560220799</v>
      </c>
      <c r="E15" s="46">
        <f>SUMIF(F20:F5000,F15,E20:E5000)</f>
        <v>305159.21000000008</v>
      </c>
      <c r="F15" s="85" t="s">
        <v>12</v>
      </c>
    </row>
    <row r="16" spans="2:10">
      <c r="B16" s="30">
        <v>45362</v>
      </c>
      <c r="C16" s="45">
        <f>SUMIF(F20:F5001,F16,C20:C5001)</f>
        <v>0</v>
      </c>
      <c r="D16" s="46">
        <v>0</v>
      </c>
      <c r="E16" s="46">
        <f>SUMIF(F20:F5001,F16,E20:E5001)</f>
        <v>0</v>
      </c>
      <c r="F16" s="80" t="s">
        <v>22</v>
      </c>
    </row>
    <row r="17" spans="2:12" ht="12.5">
      <c r="B17" s="30">
        <v>45362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45362.378472222219</v>
      </c>
      <c r="C20" s="55">
        <v>109</v>
      </c>
      <c r="D20" s="68">
        <v>13.84</v>
      </c>
      <c r="E20" s="57">
        <v>1508.56</v>
      </c>
      <c r="F20" s="56" t="s">
        <v>12</v>
      </c>
      <c r="G20" s="42"/>
      <c r="H20" s="44"/>
      <c r="I20" s="44"/>
      <c r="J20" s="44"/>
      <c r="K20" s="44"/>
    </row>
    <row r="21" spans="2:12" ht="12.5">
      <c r="B21" s="49">
        <v>45362.381863425922</v>
      </c>
      <c r="C21" s="55">
        <v>272</v>
      </c>
      <c r="D21" s="68">
        <v>13.85</v>
      </c>
      <c r="E21" s="57">
        <v>3767.2</v>
      </c>
      <c r="F21" s="79" t="s">
        <v>12</v>
      </c>
    </row>
    <row r="22" spans="2:12" ht="12.5">
      <c r="B22" s="49">
        <v>45362.381863425922</v>
      </c>
      <c r="C22" s="55">
        <v>182</v>
      </c>
      <c r="D22" s="68">
        <v>13.85</v>
      </c>
      <c r="E22" s="57">
        <v>2520.6999999999998</v>
      </c>
      <c r="F22" s="94" t="s">
        <v>12</v>
      </c>
    </row>
    <row r="23" spans="2:12" ht="12.5">
      <c r="B23" s="49">
        <v>45362.381863425922</v>
      </c>
      <c r="C23" s="55">
        <v>466</v>
      </c>
      <c r="D23" s="68">
        <v>13.85</v>
      </c>
      <c r="E23" s="57">
        <v>6454.0999999999995</v>
      </c>
      <c r="F23" s="56" t="s">
        <v>12</v>
      </c>
    </row>
    <row r="24" spans="2:12" ht="12.5">
      <c r="B24" s="49">
        <v>45362.381863425922</v>
      </c>
      <c r="C24" s="55">
        <v>449</v>
      </c>
      <c r="D24" s="68">
        <v>13.85</v>
      </c>
      <c r="E24" s="57">
        <v>6218.65</v>
      </c>
      <c r="F24" s="56" t="s">
        <v>12</v>
      </c>
    </row>
    <row r="25" spans="2:12" ht="12.5">
      <c r="B25" s="49">
        <v>45362.385416666664</v>
      </c>
      <c r="C25" s="55">
        <v>455</v>
      </c>
      <c r="D25" s="68">
        <v>13.85</v>
      </c>
      <c r="E25" s="57">
        <v>6301.75</v>
      </c>
      <c r="F25" s="56" t="s">
        <v>12</v>
      </c>
    </row>
    <row r="26" spans="2:12" ht="12.5">
      <c r="B26" s="49">
        <v>45362.389282407406</v>
      </c>
      <c r="C26" s="55">
        <v>438</v>
      </c>
      <c r="D26" s="68">
        <v>13.83</v>
      </c>
      <c r="E26" s="57">
        <v>6057.54</v>
      </c>
      <c r="F26" s="56" t="s">
        <v>12</v>
      </c>
    </row>
    <row r="27" spans="2:12" ht="12.5">
      <c r="B27" s="49">
        <v>45362.396990740737</v>
      </c>
      <c r="C27" s="55">
        <v>536</v>
      </c>
      <c r="D27" s="68">
        <v>13.77</v>
      </c>
      <c r="E27" s="57">
        <v>7380.7199999999993</v>
      </c>
      <c r="F27" s="56" t="s">
        <v>12</v>
      </c>
    </row>
    <row r="28" spans="2:12" ht="12.5">
      <c r="B28" s="49">
        <v>45362.400914351849</v>
      </c>
      <c r="C28" s="55">
        <v>416</v>
      </c>
      <c r="D28" s="68">
        <v>13.75</v>
      </c>
      <c r="E28" s="57">
        <v>5720</v>
      </c>
      <c r="F28" s="56" t="s">
        <v>12</v>
      </c>
    </row>
    <row r="29" spans="2:12" ht="12.5">
      <c r="B29" s="49">
        <v>45362.401192129626</v>
      </c>
      <c r="C29" s="55">
        <v>202</v>
      </c>
      <c r="D29" s="68">
        <v>13.74</v>
      </c>
      <c r="E29" s="57">
        <v>2775.48</v>
      </c>
      <c r="F29" s="56" t="s">
        <v>12</v>
      </c>
    </row>
    <row r="30" spans="2:12" ht="12.5">
      <c r="B30" s="49">
        <v>45362.401192129626</v>
      </c>
      <c r="C30" s="55">
        <v>198</v>
      </c>
      <c r="D30" s="68">
        <v>13.74</v>
      </c>
      <c r="E30" s="57">
        <v>2720.52</v>
      </c>
      <c r="F30" s="56" t="s">
        <v>12</v>
      </c>
    </row>
    <row r="31" spans="2:12" ht="12.5">
      <c r="B31" s="49">
        <v>45362.40625</v>
      </c>
      <c r="C31" s="55">
        <v>437</v>
      </c>
      <c r="D31" s="68">
        <v>13.71</v>
      </c>
      <c r="E31" s="57">
        <v>5991.27</v>
      </c>
      <c r="F31" s="56" t="s">
        <v>12</v>
      </c>
    </row>
    <row r="32" spans="2:12" ht="12.5">
      <c r="B32" s="49">
        <v>45362.413356481484</v>
      </c>
      <c r="C32" s="55">
        <v>429</v>
      </c>
      <c r="D32" s="68">
        <v>13.7</v>
      </c>
      <c r="E32" s="57">
        <v>5877.2999999999993</v>
      </c>
      <c r="F32" s="56" t="s">
        <v>12</v>
      </c>
    </row>
    <row r="33" spans="2:6" ht="12.5">
      <c r="B33" s="49">
        <v>45362.417442129627</v>
      </c>
      <c r="C33" s="55">
        <v>4</v>
      </c>
      <c r="D33" s="68">
        <v>13.69</v>
      </c>
      <c r="E33" s="57">
        <v>54.76</v>
      </c>
      <c r="F33" s="56" t="s">
        <v>12</v>
      </c>
    </row>
    <row r="34" spans="2:6" ht="12.5">
      <c r="B34" s="49">
        <v>45362.419236111113</v>
      </c>
      <c r="C34" s="55">
        <v>396</v>
      </c>
      <c r="D34" s="68">
        <v>13.69</v>
      </c>
      <c r="E34" s="57">
        <v>5421.24</v>
      </c>
      <c r="F34" s="56" t="s">
        <v>12</v>
      </c>
    </row>
    <row r="35" spans="2:6" ht="12.5">
      <c r="B35" s="49">
        <v>45362.427060185182</v>
      </c>
      <c r="C35" s="55">
        <v>308</v>
      </c>
      <c r="D35" s="68">
        <v>13.7</v>
      </c>
      <c r="E35" s="57">
        <v>4219.5999999999995</v>
      </c>
      <c r="F35" s="56" t="s">
        <v>12</v>
      </c>
    </row>
    <row r="36" spans="2:6" ht="12.5">
      <c r="B36" s="49">
        <v>45362.427060185182</v>
      </c>
      <c r="C36" s="55">
        <v>556</v>
      </c>
      <c r="D36" s="68">
        <v>13.7</v>
      </c>
      <c r="E36" s="57">
        <v>7617.2</v>
      </c>
      <c r="F36" s="56" t="s">
        <v>12</v>
      </c>
    </row>
    <row r="37" spans="2:6" ht="12.5">
      <c r="B37" s="49">
        <v>45362.438275462962</v>
      </c>
      <c r="C37" s="55">
        <v>422</v>
      </c>
      <c r="D37" s="68">
        <v>13.74</v>
      </c>
      <c r="E37" s="57">
        <v>5798.28</v>
      </c>
      <c r="F37" s="56" t="s">
        <v>12</v>
      </c>
    </row>
    <row r="38" spans="2:6" ht="12.5">
      <c r="B38" s="49">
        <v>45362.438275462962</v>
      </c>
      <c r="C38" s="55">
        <v>37</v>
      </c>
      <c r="D38" s="68">
        <v>13.74</v>
      </c>
      <c r="E38" s="57">
        <v>508.38</v>
      </c>
      <c r="F38" s="56" t="s">
        <v>12</v>
      </c>
    </row>
    <row r="39" spans="2:6" ht="12.5">
      <c r="B39" s="49">
        <v>45362.438275462962</v>
      </c>
      <c r="C39" s="55">
        <v>197</v>
      </c>
      <c r="D39" s="68">
        <v>13.74</v>
      </c>
      <c r="E39" s="57">
        <v>2706.78</v>
      </c>
      <c r="F39" s="56" t="s">
        <v>12</v>
      </c>
    </row>
    <row r="40" spans="2:6" ht="12.5">
      <c r="B40" s="49">
        <v>45362.438275462962</v>
      </c>
      <c r="C40" s="55">
        <v>271</v>
      </c>
      <c r="D40" s="68">
        <v>13.74</v>
      </c>
      <c r="E40" s="57">
        <v>3723.54</v>
      </c>
      <c r="F40" s="56" t="s">
        <v>12</v>
      </c>
    </row>
    <row r="41" spans="2:6" ht="12.5">
      <c r="B41" s="49">
        <v>45362.446666666663</v>
      </c>
      <c r="C41" s="55">
        <v>163</v>
      </c>
      <c r="D41" s="68">
        <v>13.75</v>
      </c>
      <c r="E41" s="57">
        <v>2241.25</v>
      </c>
      <c r="F41" s="56" t="s">
        <v>12</v>
      </c>
    </row>
    <row r="42" spans="2:6" ht="12.5">
      <c r="B42" s="49">
        <v>45362.446666666663</v>
      </c>
      <c r="C42" s="55">
        <v>316</v>
      </c>
      <c r="D42" s="68">
        <v>13.75</v>
      </c>
      <c r="E42" s="57">
        <v>4345</v>
      </c>
      <c r="F42" s="56" t="s">
        <v>12</v>
      </c>
    </row>
    <row r="43" spans="2:6" ht="12.5">
      <c r="B43" s="49">
        <v>45362.460798611108</v>
      </c>
      <c r="C43" s="55">
        <v>912</v>
      </c>
      <c r="D43" s="68">
        <v>13.81</v>
      </c>
      <c r="E43" s="57">
        <v>12594.720000000001</v>
      </c>
      <c r="F43" s="56" t="s">
        <v>12</v>
      </c>
    </row>
    <row r="44" spans="2:6" ht="12.5">
      <c r="B44" s="49">
        <v>45362.473634259259</v>
      </c>
      <c r="C44" s="55">
        <v>434</v>
      </c>
      <c r="D44" s="68">
        <v>13.81</v>
      </c>
      <c r="E44" s="57">
        <v>5993.54</v>
      </c>
      <c r="F44" s="56" t="s">
        <v>12</v>
      </c>
    </row>
    <row r="45" spans="2:6" ht="12.5">
      <c r="B45" s="49">
        <v>45362.474282407406</v>
      </c>
      <c r="C45" s="55">
        <v>118</v>
      </c>
      <c r="D45" s="68">
        <v>13.8</v>
      </c>
      <c r="E45" s="57">
        <v>1628.4</v>
      </c>
      <c r="F45" s="56" t="s">
        <v>12</v>
      </c>
    </row>
    <row r="46" spans="2:6" ht="12.5">
      <c r="B46" s="49">
        <v>45362.474282407406</v>
      </c>
      <c r="C46" s="55">
        <v>346</v>
      </c>
      <c r="D46" s="68">
        <v>13.8</v>
      </c>
      <c r="E46" s="57">
        <v>4774.8</v>
      </c>
      <c r="F46" s="56" t="s">
        <v>12</v>
      </c>
    </row>
    <row r="47" spans="2:6" ht="12.5">
      <c r="B47" s="49">
        <v>45362.482777777775</v>
      </c>
      <c r="C47" s="55">
        <v>415</v>
      </c>
      <c r="D47" s="68">
        <v>13.78</v>
      </c>
      <c r="E47" s="57">
        <v>5718.7</v>
      </c>
      <c r="F47" s="56" t="s">
        <v>12</v>
      </c>
    </row>
    <row r="48" spans="2:6" ht="12.5">
      <c r="B48" s="49">
        <v>45362.490590277775</v>
      </c>
      <c r="C48" s="55">
        <v>1</v>
      </c>
      <c r="D48" s="68">
        <v>13.8</v>
      </c>
      <c r="E48" s="57">
        <v>13.8</v>
      </c>
      <c r="F48" s="56" t="s">
        <v>12</v>
      </c>
    </row>
    <row r="49" spans="2:6" ht="12.5">
      <c r="B49" s="49">
        <v>45362.490590277775</v>
      </c>
      <c r="C49" s="55">
        <v>476</v>
      </c>
      <c r="D49" s="68">
        <v>13.8</v>
      </c>
      <c r="E49" s="57">
        <v>6568.8</v>
      </c>
      <c r="F49" s="56" t="s">
        <v>12</v>
      </c>
    </row>
    <row r="50" spans="2:6" ht="12.5">
      <c r="B50" s="49">
        <v>45362.513807870368</v>
      </c>
      <c r="C50" s="55">
        <v>70</v>
      </c>
      <c r="D50" s="68">
        <v>13.84</v>
      </c>
      <c r="E50" s="57">
        <v>968.8</v>
      </c>
      <c r="F50" s="56" t="s">
        <v>12</v>
      </c>
    </row>
    <row r="51" spans="2:6" ht="12.5">
      <c r="B51" s="49">
        <v>45362.513807870368</v>
      </c>
      <c r="C51" s="55">
        <v>757</v>
      </c>
      <c r="D51" s="68">
        <v>13.84</v>
      </c>
      <c r="E51" s="57">
        <v>10476.879999999999</v>
      </c>
      <c r="F51" s="56" t="s">
        <v>12</v>
      </c>
    </row>
    <row r="52" spans="2:6" ht="12.5">
      <c r="B52" s="49">
        <v>45362.525335648148</v>
      </c>
      <c r="C52" s="55">
        <v>723</v>
      </c>
      <c r="D52" s="68">
        <v>13.84</v>
      </c>
      <c r="E52" s="57">
        <v>10006.32</v>
      </c>
      <c r="F52" s="56" t="s">
        <v>12</v>
      </c>
    </row>
    <row r="53" spans="2:6" ht="12.5">
      <c r="B53" s="49">
        <v>45362.525335648148</v>
      </c>
      <c r="C53" s="55">
        <v>7</v>
      </c>
      <c r="D53" s="68">
        <v>13.84</v>
      </c>
      <c r="E53" s="57">
        <v>96.88</v>
      </c>
      <c r="F53" s="56" t="s">
        <v>12</v>
      </c>
    </row>
    <row r="54" spans="2:6" ht="12.5">
      <c r="B54" s="49">
        <v>45362.525335648148</v>
      </c>
      <c r="C54" s="55">
        <v>157</v>
      </c>
      <c r="D54" s="68">
        <v>13.84</v>
      </c>
      <c r="E54" s="57">
        <v>2172.88</v>
      </c>
      <c r="F54" s="56" t="s">
        <v>12</v>
      </c>
    </row>
    <row r="55" spans="2:6" ht="12.5">
      <c r="B55" s="49">
        <v>45362.534722222219</v>
      </c>
      <c r="C55" s="55">
        <v>450</v>
      </c>
      <c r="D55" s="68">
        <v>13.85</v>
      </c>
      <c r="E55" s="57">
        <v>6232.5</v>
      </c>
      <c r="F55" s="56" t="s">
        <v>12</v>
      </c>
    </row>
    <row r="56" spans="2:6" ht="12.5">
      <c r="B56" s="49">
        <v>45362.550138888888</v>
      </c>
      <c r="C56" s="55">
        <v>398</v>
      </c>
      <c r="D56" s="68">
        <v>13.84</v>
      </c>
      <c r="E56" s="57">
        <v>5508.32</v>
      </c>
      <c r="F56" s="56" t="s">
        <v>12</v>
      </c>
    </row>
    <row r="57" spans="2:6" ht="12.5">
      <c r="B57" s="49">
        <v>45362.550138888888</v>
      </c>
      <c r="C57" s="55">
        <v>80</v>
      </c>
      <c r="D57" s="68">
        <v>13.84</v>
      </c>
      <c r="E57" s="57">
        <v>1107.2</v>
      </c>
      <c r="F57" s="56" t="s">
        <v>12</v>
      </c>
    </row>
    <row r="58" spans="2:6" ht="12.5">
      <c r="B58" s="49">
        <v>45362.565949074073</v>
      </c>
      <c r="C58" s="55">
        <v>479</v>
      </c>
      <c r="D58" s="68">
        <v>13.82</v>
      </c>
      <c r="E58" s="57">
        <v>6619.78</v>
      </c>
      <c r="F58" s="56" t="s">
        <v>12</v>
      </c>
    </row>
    <row r="59" spans="2:6" ht="12.5">
      <c r="B59" s="49">
        <v>45362.568576388891</v>
      </c>
      <c r="C59" s="55">
        <v>295</v>
      </c>
      <c r="D59" s="68">
        <v>13.82</v>
      </c>
      <c r="E59" s="57">
        <v>4076.9</v>
      </c>
      <c r="F59" s="56" t="s">
        <v>12</v>
      </c>
    </row>
    <row r="60" spans="2:6" ht="12.5">
      <c r="B60" s="49">
        <v>45362.568576388891</v>
      </c>
      <c r="C60" s="55">
        <v>202</v>
      </c>
      <c r="D60" s="68">
        <v>13.82</v>
      </c>
      <c r="E60" s="57">
        <v>2791.64</v>
      </c>
      <c r="F60" s="56" t="s">
        <v>12</v>
      </c>
    </row>
    <row r="61" spans="2:6" ht="12.5">
      <c r="B61" s="49">
        <v>45362.587881944448</v>
      </c>
      <c r="C61" s="55">
        <v>486</v>
      </c>
      <c r="D61" s="68">
        <v>13.82</v>
      </c>
      <c r="E61" s="57">
        <v>6716.52</v>
      </c>
      <c r="F61" s="56" t="s">
        <v>12</v>
      </c>
    </row>
    <row r="62" spans="2:6" ht="12.5">
      <c r="B62" s="49">
        <v>45362.587881944448</v>
      </c>
      <c r="C62" s="55">
        <v>503</v>
      </c>
      <c r="D62" s="68">
        <v>13.82</v>
      </c>
      <c r="E62" s="57">
        <v>6951.46</v>
      </c>
      <c r="F62" s="56" t="s">
        <v>12</v>
      </c>
    </row>
    <row r="63" spans="2:6" ht="12.5">
      <c r="B63" s="49">
        <v>45362.600717592592</v>
      </c>
      <c r="C63" s="55">
        <v>467</v>
      </c>
      <c r="D63" s="68">
        <v>13.82</v>
      </c>
      <c r="E63" s="57">
        <v>6453.9400000000005</v>
      </c>
      <c r="F63" s="56" t="s">
        <v>12</v>
      </c>
    </row>
    <row r="64" spans="2:6" ht="12.5">
      <c r="B64" s="49">
        <v>45362.606458333335</v>
      </c>
      <c r="C64" s="55">
        <v>64</v>
      </c>
      <c r="D64" s="68">
        <v>13.83</v>
      </c>
      <c r="E64" s="57">
        <v>885.12</v>
      </c>
      <c r="F64" s="56" t="s">
        <v>12</v>
      </c>
    </row>
    <row r="65" spans="2:6" ht="12.5">
      <c r="B65" s="49">
        <v>45362.606458333335</v>
      </c>
      <c r="C65" s="55">
        <v>10</v>
      </c>
      <c r="D65" s="68">
        <v>13.83</v>
      </c>
      <c r="E65" s="57">
        <v>138.30000000000001</v>
      </c>
      <c r="F65" s="56" t="s">
        <v>12</v>
      </c>
    </row>
    <row r="66" spans="2:6" ht="12.5">
      <c r="B66" s="49">
        <v>45362.606458333335</v>
      </c>
      <c r="C66" s="55">
        <v>265</v>
      </c>
      <c r="D66" s="68">
        <v>13.83</v>
      </c>
      <c r="E66" s="57">
        <v>3664.95</v>
      </c>
      <c r="F66" s="56" t="s">
        <v>12</v>
      </c>
    </row>
    <row r="67" spans="2:6" ht="12.5">
      <c r="B67" s="49">
        <v>45362.606458333335</v>
      </c>
      <c r="C67" s="55">
        <v>108</v>
      </c>
      <c r="D67" s="68">
        <v>13.83</v>
      </c>
      <c r="E67" s="57">
        <v>1493.64</v>
      </c>
      <c r="F67" s="56" t="s">
        <v>12</v>
      </c>
    </row>
    <row r="68" spans="2:6" ht="12.5">
      <c r="B68" s="49">
        <v>45362.614374999997</v>
      </c>
      <c r="C68" s="55">
        <v>451</v>
      </c>
      <c r="D68" s="68">
        <v>13.89</v>
      </c>
      <c r="E68" s="57">
        <v>6264.39</v>
      </c>
      <c r="F68" s="56" t="s">
        <v>12</v>
      </c>
    </row>
    <row r="69" spans="2:6" ht="12.5">
      <c r="B69" s="49">
        <v>45362.627650462964</v>
      </c>
      <c r="C69" s="55">
        <v>416</v>
      </c>
      <c r="D69" s="68">
        <v>13.87</v>
      </c>
      <c r="E69" s="57">
        <v>5769.92</v>
      </c>
      <c r="F69" s="56" t="s">
        <v>12</v>
      </c>
    </row>
    <row r="70" spans="2:6" ht="12.5">
      <c r="B70" s="49">
        <v>45362.627650462964</v>
      </c>
      <c r="C70" s="55">
        <v>494</v>
      </c>
      <c r="D70" s="68">
        <v>13.87</v>
      </c>
      <c r="E70" s="57">
        <v>6851.78</v>
      </c>
      <c r="F70" s="56" t="s">
        <v>12</v>
      </c>
    </row>
    <row r="71" spans="2:6" ht="12.5">
      <c r="B71" s="49">
        <v>45362.639467592591</v>
      </c>
      <c r="C71" s="55">
        <v>433</v>
      </c>
      <c r="D71" s="68">
        <v>13.81</v>
      </c>
      <c r="E71" s="57">
        <v>5979.7300000000005</v>
      </c>
      <c r="F71" s="56" t="s">
        <v>12</v>
      </c>
    </row>
    <row r="72" spans="2:6" ht="12.5">
      <c r="B72" s="49">
        <v>45362.647037037037</v>
      </c>
      <c r="C72" s="55">
        <v>325</v>
      </c>
      <c r="D72" s="68">
        <v>13.81</v>
      </c>
      <c r="E72" s="57">
        <v>4488.25</v>
      </c>
      <c r="F72" s="56" t="s">
        <v>12</v>
      </c>
    </row>
    <row r="73" spans="2:6" ht="12.5">
      <c r="B73" s="49">
        <v>45362.647037037037</v>
      </c>
      <c r="C73" s="55">
        <v>157</v>
      </c>
      <c r="D73" s="68">
        <v>13.81</v>
      </c>
      <c r="E73" s="57">
        <v>2168.17</v>
      </c>
      <c r="F73" s="56" t="s">
        <v>12</v>
      </c>
    </row>
    <row r="74" spans="2:6" ht="12.5">
      <c r="B74" s="49">
        <v>45362.651030092595</v>
      </c>
      <c r="C74" s="55">
        <v>466</v>
      </c>
      <c r="D74" s="68">
        <v>13.82</v>
      </c>
      <c r="E74" s="57">
        <v>6440.12</v>
      </c>
      <c r="F74" s="56" t="s">
        <v>12</v>
      </c>
    </row>
    <row r="75" spans="2:6" ht="12.5">
      <c r="B75" s="49">
        <v>45362.659953703704</v>
      </c>
      <c r="C75" s="55">
        <v>432</v>
      </c>
      <c r="D75" s="68">
        <v>13.85</v>
      </c>
      <c r="E75" s="57">
        <v>5983.2</v>
      </c>
      <c r="F75" s="56" t="s">
        <v>12</v>
      </c>
    </row>
    <row r="76" spans="2:6" ht="12.5">
      <c r="B76" s="49">
        <v>45362.669351851851</v>
      </c>
      <c r="C76" s="55">
        <v>438</v>
      </c>
      <c r="D76" s="68">
        <v>13.81</v>
      </c>
      <c r="E76" s="57">
        <v>6048.7800000000007</v>
      </c>
      <c r="F76" s="56" t="s">
        <v>12</v>
      </c>
    </row>
    <row r="77" spans="2:6" ht="12.5">
      <c r="B77" s="49">
        <v>45362.673958333333</v>
      </c>
      <c r="C77" s="55">
        <v>424</v>
      </c>
      <c r="D77" s="68">
        <v>13.81</v>
      </c>
      <c r="E77" s="57">
        <v>5855.4400000000005</v>
      </c>
      <c r="F77" s="56" t="s">
        <v>12</v>
      </c>
    </row>
    <row r="78" spans="2:6" ht="12.5">
      <c r="B78" s="49">
        <v>45362.687754629631</v>
      </c>
      <c r="C78" s="55">
        <v>924</v>
      </c>
      <c r="D78" s="68">
        <v>13.83</v>
      </c>
      <c r="E78" s="57">
        <v>12778.92</v>
      </c>
      <c r="F78" s="56" t="s">
        <v>12</v>
      </c>
    </row>
    <row r="79" spans="2:6" ht="12.5">
      <c r="B79" s="49">
        <v>45362.697951388887</v>
      </c>
      <c r="C79" s="55">
        <v>476</v>
      </c>
      <c r="D79" s="68">
        <v>13.83</v>
      </c>
      <c r="E79" s="57">
        <v>6583.08</v>
      </c>
      <c r="F79" s="56" t="s">
        <v>12</v>
      </c>
    </row>
    <row r="80" spans="2:6" ht="12.5">
      <c r="B80" s="49">
        <v>45362.703206018516</v>
      </c>
      <c r="C80" s="55">
        <v>19</v>
      </c>
      <c r="D80" s="68">
        <v>13.82</v>
      </c>
      <c r="E80" s="57">
        <v>262.58</v>
      </c>
      <c r="F80" s="56" t="s">
        <v>12</v>
      </c>
    </row>
    <row r="81" spans="2:6" ht="12.5">
      <c r="B81" s="49">
        <v>45362.703206018516</v>
      </c>
      <c r="C81" s="55">
        <v>25</v>
      </c>
      <c r="D81" s="68">
        <v>13.82</v>
      </c>
      <c r="E81" s="57">
        <v>345.5</v>
      </c>
      <c r="F81" s="56" t="s">
        <v>12</v>
      </c>
    </row>
    <row r="82" spans="2:6" ht="12.5">
      <c r="B82" s="49">
        <v>45362.703206018516</v>
      </c>
      <c r="C82" s="55">
        <v>410</v>
      </c>
      <c r="D82" s="68">
        <v>13.82</v>
      </c>
      <c r="E82" s="57">
        <v>5666.2</v>
      </c>
      <c r="F82" s="56" t="s">
        <v>12</v>
      </c>
    </row>
    <row r="83" spans="2:6" ht="12.5">
      <c r="B83" s="49">
        <v>45362.717488425929</v>
      </c>
      <c r="C83" s="55">
        <v>5</v>
      </c>
      <c r="D83" s="68">
        <v>13.81</v>
      </c>
      <c r="E83" s="57">
        <v>69.05</v>
      </c>
      <c r="F83" s="56" t="s">
        <v>12</v>
      </c>
    </row>
    <row r="84" spans="2:6" ht="12.5">
      <c r="B84" s="49">
        <v>45362.717488425929</v>
      </c>
      <c r="C84" s="55">
        <v>1</v>
      </c>
      <c r="D84" s="68">
        <v>13.81</v>
      </c>
      <c r="E84" s="57">
        <v>13.81</v>
      </c>
      <c r="F84" s="56" t="s">
        <v>12</v>
      </c>
    </row>
    <row r="85" spans="2:6" ht="12.5">
      <c r="B85" s="49">
        <v>45362.720914351848</v>
      </c>
      <c r="C85" s="55">
        <v>724</v>
      </c>
      <c r="D85" s="68">
        <v>13.82</v>
      </c>
      <c r="E85" s="57">
        <v>10005.68</v>
      </c>
      <c r="F85" s="56" t="s">
        <v>12</v>
      </c>
    </row>
    <row r="86" spans="2:6" ht="12.5">
      <c r="B86" s="49"/>
      <c r="D86" s="68"/>
    </row>
    <row r="87" spans="2:6" ht="12.5">
      <c r="B87" s="49"/>
      <c r="D87" s="68"/>
    </row>
    <row r="88" spans="2:6" ht="12.5">
      <c r="B88" s="49"/>
      <c r="D88" s="68"/>
    </row>
    <row r="89" spans="2:6" ht="12.5">
      <c r="B89" s="49"/>
      <c r="D89" s="68"/>
    </row>
    <row r="90" spans="2:6" ht="12.5">
      <c r="B90" s="49"/>
      <c r="D90" s="68"/>
    </row>
    <row r="91" spans="2:6" ht="12.5">
      <c r="B91" s="49"/>
      <c r="D91" s="68"/>
    </row>
    <row r="92" spans="2:6" ht="12.5">
      <c r="B92" s="49"/>
      <c r="D92" s="68"/>
    </row>
    <row r="93" spans="2:6" ht="12.5">
      <c r="B93" s="49"/>
      <c r="D93" s="68"/>
    </row>
    <row r="94" spans="2:6" ht="12.5">
      <c r="B94" s="49"/>
      <c r="D94" s="68"/>
    </row>
    <row r="95" spans="2:6" ht="12.5">
      <c r="B95" s="49"/>
      <c r="D95" s="68"/>
    </row>
    <row r="96" spans="2:6"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25A8C-0993-4BCF-BBE0-3485843D66B3}">
  <sheetPr codeName="Sheet92"/>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45359</v>
      </c>
      <c r="C15" s="45">
        <f>SUMIF(F20:F5000,F15,C20:C5000)</f>
        <v>21934</v>
      </c>
      <c r="D15" s="46">
        <f>E15/C15</f>
        <v>13.911247378499136</v>
      </c>
      <c r="E15" s="46">
        <f>SUMIF(F20:F5000,F15,E20:E5000)</f>
        <v>305129.30000000005</v>
      </c>
      <c r="F15" s="85" t="s">
        <v>12</v>
      </c>
    </row>
    <row r="16" spans="2:10">
      <c r="B16" s="30">
        <v>45359</v>
      </c>
      <c r="C16" s="45">
        <f>SUMIF(F20:F5001,F16,C20:C5001)</f>
        <v>0</v>
      </c>
      <c r="D16" s="46">
        <v>0</v>
      </c>
      <c r="E16" s="46">
        <f>SUMIF(F20:F5001,F16,E20:E5001)</f>
        <v>0</v>
      </c>
      <c r="F16" s="80" t="s">
        <v>22</v>
      </c>
    </row>
    <row r="17" spans="2:12" ht="12.5">
      <c r="B17" s="30">
        <v>45359</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45359.383344907408</v>
      </c>
      <c r="C20" s="55">
        <v>436</v>
      </c>
      <c r="D20" s="68">
        <v>13.95</v>
      </c>
      <c r="E20" s="57">
        <v>6082.2</v>
      </c>
      <c r="F20" s="56" t="s">
        <v>12</v>
      </c>
      <c r="G20" s="42"/>
      <c r="H20" s="44"/>
      <c r="I20" s="44"/>
      <c r="J20" s="44"/>
      <c r="K20" s="44"/>
    </row>
    <row r="21" spans="2:12" ht="12.5">
      <c r="B21" s="49">
        <v>45359.386053240742</v>
      </c>
      <c r="C21" s="55">
        <v>264</v>
      </c>
      <c r="D21" s="68">
        <v>13.95</v>
      </c>
      <c r="E21" s="57">
        <v>3682.7999999999997</v>
      </c>
      <c r="F21" s="79" t="s">
        <v>12</v>
      </c>
    </row>
    <row r="22" spans="2:12" ht="12.5">
      <c r="B22" s="49">
        <v>45359.386053240742</v>
      </c>
      <c r="C22" s="55">
        <v>154</v>
      </c>
      <c r="D22" s="68">
        <v>13.95</v>
      </c>
      <c r="E22" s="57">
        <v>2148.2999999999997</v>
      </c>
      <c r="F22" s="94" t="s">
        <v>12</v>
      </c>
    </row>
    <row r="23" spans="2:12" ht="12.5">
      <c r="B23" s="49">
        <v>45359.386053240742</v>
      </c>
      <c r="C23" s="55">
        <v>50</v>
      </c>
      <c r="D23" s="68">
        <v>13.95</v>
      </c>
      <c r="E23" s="57">
        <v>697.5</v>
      </c>
      <c r="F23" s="56" t="s">
        <v>12</v>
      </c>
    </row>
    <row r="24" spans="2:12" ht="12.5">
      <c r="B24" s="49">
        <v>45359.387627314813</v>
      </c>
      <c r="C24" s="55">
        <v>807</v>
      </c>
      <c r="D24" s="68">
        <v>13.94</v>
      </c>
      <c r="E24" s="57">
        <v>11249.58</v>
      </c>
      <c r="F24" s="56" t="s">
        <v>12</v>
      </c>
    </row>
    <row r="25" spans="2:12" ht="12.5">
      <c r="B25" s="49">
        <v>45359.387627314813</v>
      </c>
      <c r="C25" s="55">
        <v>436</v>
      </c>
      <c r="D25" s="68">
        <v>13.94</v>
      </c>
      <c r="E25" s="57">
        <v>6077.84</v>
      </c>
      <c r="F25" s="56" t="s">
        <v>12</v>
      </c>
    </row>
    <row r="26" spans="2:12" ht="12.5">
      <c r="B26" s="49">
        <v>45359.396597222221</v>
      </c>
      <c r="C26" s="55">
        <v>417</v>
      </c>
      <c r="D26" s="68">
        <v>13.93</v>
      </c>
      <c r="E26" s="57">
        <v>5808.8099999999995</v>
      </c>
      <c r="F26" s="56" t="s">
        <v>12</v>
      </c>
    </row>
    <row r="27" spans="2:12" ht="12.5">
      <c r="B27" s="49">
        <v>45359.403263888889</v>
      </c>
      <c r="C27" s="55">
        <v>435</v>
      </c>
      <c r="D27" s="68">
        <v>13.95</v>
      </c>
      <c r="E27" s="57">
        <v>6068.25</v>
      </c>
      <c r="F27" s="56" t="s">
        <v>12</v>
      </c>
    </row>
    <row r="28" spans="2:12" ht="12.5">
      <c r="B28" s="49">
        <v>45359.410104166665</v>
      </c>
      <c r="C28" s="55">
        <v>480</v>
      </c>
      <c r="D28" s="68">
        <v>13.96</v>
      </c>
      <c r="E28" s="57">
        <v>6700.8</v>
      </c>
      <c r="F28" s="56" t="s">
        <v>12</v>
      </c>
    </row>
    <row r="29" spans="2:12" ht="12.5">
      <c r="B29" s="49">
        <v>45359.41578703704</v>
      </c>
      <c r="C29" s="55">
        <v>165</v>
      </c>
      <c r="D29" s="68">
        <v>13.97</v>
      </c>
      <c r="E29" s="57">
        <v>2305.0500000000002</v>
      </c>
      <c r="F29" s="56" t="s">
        <v>12</v>
      </c>
    </row>
    <row r="30" spans="2:12" ht="12.5">
      <c r="B30" s="49">
        <v>45359.41578703704</v>
      </c>
      <c r="C30" s="55">
        <v>288</v>
      </c>
      <c r="D30" s="68">
        <v>13.97</v>
      </c>
      <c r="E30" s="57">
        <v>4023.36</v>
      </c>
      <c r="F30" s="56" t="s">
        <v>12</v>
      </c>
    </row>
    <row r="31" spans="2:12" ht="12.5">
      <c r="B31" s="49">
        <v>45359.430381944447</v>
      </c>
      <c r="C31" s="55">
        <v>7</v>
      </c>
      <c r="D31" s="68">
        <v>13.97</v>
      </c>
      <c r="E31" s="57">
        <v>97.79</v>
      </c>
      <c r="F31" s="56" t="s">
        <v>12</v>
      </c>
    </row>
    <row r="32" spans="2:12" ht="12.5">
      <c r="B32" s="49">
        <v>45359.430925925924</v>
      </c>
      <c r="C32" s="55">
        <v>438</v>
      </c>
      <c r="D32" s="68">
        <v>13.97</v>
      </c>
      <c r="E32" s="57">
        <v>6118.8600000000006</v>
      </c>
      <c r="F32" s="56" t="s">
        <v>12</v>
      </c>
    </row>
    <row r="33" spans="2:6" ht="12.5">
      <c r="B33" s="49">
        <v>45359.430925925924</v>
      </c>
      <c r="C33" s="55">
        <v>286</v>
      </c>
      <c r="D33" s="68">
        <v>13.97</v>
      </c>
      <c r="E33" s="57">
        <v>3995.42</v>
      </c>
      <c r="F33" s="56" t="s">
        <v>12</v>
      </c>
    </row>
    <row r="34" spans="2:6" ht="12.5">
      <c r="B34" s="49">
        <v>45359.430925925924</v>
      </c>
      <c r="C34" s="55">
        <v>150</v>
      </c>
      <c r="D34" s="68">
        <v>13.97</v>
      </c>
      <c r="E34" s="57">
        <v>2095.5</v>
      </c>
      <c r="F34" s="56" t="s">
        <v>12</v>
      </c>
    </row>
    <row r="35" spans="2:6" ht="12.5">
      <c r="B35" s="49">
        <v>45359.440520833334</v>
      </c>
      <c r="C35" s="55">
        <v>43</v>
      </c>
      <c r="D35" s="68">
        <v>13.97</v>
      </c>
      <c r="E35" s="57">
        <v>600.71</v>
      </c>
      <c r="F35" s="56" t="s">
        <v>12</v>
      </c>
    </row>
    <row r="36" spans="2:6" ht="12.5">
      <c r="B36" s="49">
        <v>45359.440520833334</v>
      </c>
      <c r="C36" s="55">
        <v>355</v>
      </c>
      <c r="D36" s="68">
        <v>13.97</v>
      </c>
      <c r="E36" s="57">
        <v>4959.3500000000004</v>
      </c>
      <c r="F36" s="56" t="s">
        <v>12</v>
      </c>
    </row>
    <row r="37" spans="2:6" ht="12.5">
      <c r="B37" s="49">
        <v>45359.440520833334</v>
      </c>
      <c r="C37" s="55">
        <v>398</v>
      </c>
      <c r="D37" s="68">
        <v>13.97</v>
      </c>
      <c r="E37" s="57">
        <v>5560.06</v>
      </c>
      <c r="F37" s="56" t="s">
        <v>12</v>
      </c>
    </row>
    <row r="38" spans="2:6" ht="12.5">
      <c r="B38" s="49">
        <v>45359.446550925924</v>
      </c>
      <c r="C38" s="55">
        <v>218</v>
      </c>
      <c r="D38" s="68">
        <v>13.95</v>
      </c>
      <c r="E38" s="57">
        <v>3041.1</v>
      </c>
      <c r="F38" s="56" t="s">
        <v>12</v>
      </c>
    </row>
    <row r="39" spans="2:6" ht="12.5">
      <c r="B39" s="49">
        <v>45359.446550925924</v>
      </c>
      <c r="C39" s="55">
        <v>245</v>
      </c>
      <c r="D39" s="68">
        <v>13.95</v>
      </c>
      <c r="E39" s="57">
        <v>3417.75</v>
      </c>
      <c r="F39" s="56" t="s">
        <v>12</v>
      </c>
    </row>
    <row r="40" spans="2:6" ht="12.5">
      <c r="B40" s="49">
        <v>45359.458993055552</v>
      </c>
      <c r="C40" s="55">
        <v>447</v>
      </c>
      <c r="D40" s="68">
        <v>13.96</v>
      </c>
      <c r="E40" s="57">
        <v>6240.1200000000008</v>
      </c>
      <c r="F40" s="56" t="s">
        <v>12</v>
      </c>
    </row>
    <row r="41" spans="2:6" ht="12.5">
      <c r="B41" s="49">
        <v>45359.471759259257</v>
      </c>
      <c r="C41" s="55">
        <v>12</v>
      </c>
      <c r="D41" s="68">
        <v>13.97</v>
      </c>
      <c r="E41" s="57">
        <v>167.64000000000001</v>
      </c>
      <c r="F41" s="56" t="s">
        <v>12</v>
      </c>
    </row>
    <row r="42" spans="2:6" ht="12.5">
      <c r="B42" s="49">
        <v>45359.475104166668</v>
      </c>
      <c r="C42" s="55">
        <v>396</v>
      </c>
      <c r="D42" s="68">
        <v>13.97</v>
      </c>
      <c r="E42" s="57">
        <v>5532.12</v>
      </c>
      <c r="F42" s="56" t="s">
        <v>12</v>
      </c>
    </row>
    <row r="43" spans="2:6" ht="12.5">
      <c r="B43" s="49">
        <v>45359.475104166668</v>
      </c>
      <c r="C43" s="55">
        <v>387</v>
      </c>
      <c r="D43" s="68">
        <v>13.97</v>
      </c>
      <c r="E43" s="57">
        <v>5406.39</v>
      </c>
      <c r="F43" s="56" t="s">
        <v>12</v>
      </c>
    </row>
    <row r="44" spans="2:6" ht="12.5">
      <c r="B44" s="49">
        <v>45359.478865740741</v>
      </c>
      <c r="C44" s="55">
        <v>397</v>
      </c>
      <c r="D44" s="68">
        <v>13.96</v>
      </c>
      <c r="E44" s="57">
        <v>5542.12</v>
      </c>
      <c r="F44" s="56" t="s">
        <v>12</v>
      </c>
    </row>
    <row r="45" spans="2:6" ht="12.5">
      <c r="B45" s="49">
        <v>45359.483310185184</v>
      </c>
      <c r="C45" s="55">
        <v>398</v>
      </c>
      <c r="D45" s="68">
        <v>13.95</v>
      </c>
      <c r="E45" s="57">
        <v>5552.0999999999995</v>
      </c>
      <c r="F45" s="56" t="s">
        <v>12</v>
      </c>
    </row>
    <row r="46" spans="2:6" ht="12.5">
      <c r="B46" s="49">
        <v>45359.495196759257</v>
      </c>
      <c r="C46" s="55">
        <v>423</v>
      </c>
      <c r="D46" s="68">
        <v>13.95</v>
      </c>
      <c r="E46" s="57">
        <v>5900.8499999999995</v>
      </c>
      <c r="F46" s="56" t="s">
        <v>12</v>
      </c>
    </row>
    <row r="47" spans="2:6" ht="12.5">
      <c r="B47" s="49">
        <v>45359.504421296297</v>
      </c>
      <c r="C47" s="55">
        <v>286</v>
      </c>
      <c r="D47" s="68">
        <v>13.93</v>
      </c>
      <c r="E47" s="57">
        <v>3983.98</v>
      </c>
      <c r="F47" s="56" t="s">
        <v>12</v>
      </c>
    </row>
    <row r="48" spans="2:6" ht="12.5">
      <c r="B48" s="49">
        <v>45359.508356481485</v>
      </c>
      <c r="C48" s="55">
        <v>415</v>
      </c>
      <c r="D48" s="68">
        <v>13.94</v>
      </c>
      <c r="E48" s="57">
        <v>5785.0999999999995</v>
      </c>
      <c r="F48" s="56" t="s">
        <v>12</v>
      </c>
    </row>
    <row r="49" spans="2:6" ht="12.5">
      <c r="B49" s="49">
        <v>45359.513912037037</v>
      </c>
      <c r="C49" s="55">
        <v>403</v>
      </c>
      <c r="D49" s="68">
        <v>13.92</v>
      </c>
      <c r="E49" s="57">
        <v>5609.76</v>
      </c>
      <c r="F49" s="56" t="s">
        <v>12</v>
      </c>
    </row>
    <row r="50" spans="2:6" ht="12.5">
      <c r="B50" s="49">
        <v>45359.522222222222</v>
      </c>
      <c r="C50" s="55">
        <v>257</v>
      </c>
      <c r="D50" s="68">
        <v>13.92</v>
      </c>
      <c r="E50" s="57">
        <v>3577.44</v>
      </c>
      <c r="F50" s="56" t="s">
        <v>12</v>
      </c>
    </row>
    <row r="51" spans="2:6" ht="12.5">
      <c r="B51" s="49">
        <v>45359.522222222222</v>
      </c>
      <c r="C51" s="55">
        <v>183</v>
      </c>
      <c r="D51" s="68">
        <v>13.92</v>
      </c>
      <c r="E51" s="57">
        <v>2547.36</v>
      </c>
      <c r="F51" s="56" t="s">
        <v>12</v>
      </c>
    </row>
    <row r="52" spans="2:6" ht="12.5">
      <c r="B52" s="49">
        <v>45359.533506944441</v>
      </c>
      <c r="C52" s="55">
        <v>397</v>
      </c>
      <c r="D52" s="68">
        <v>13.9</v>
      </c>
      <c r="E52" s="57">
        <v>5518.3</v>
      </c>
      <c r="F52" s="56" t="s">
        <v>12</v>
      </c>
    </row>
    <row r="53" spans="2:6" ht="12.5">
      <c r="B53" s="49">
        <v>45359.545162037037</v>
      </c>
      <c r="C53" s="55">
        <v>401</v>
      </c>
      <c r="D53" s="68">
        <v>13.88</v>
      </c>
      <c r="E53" s="57">
        <v>5565.88</v>
      </c>
      <c r="F53" s="56" t="s">
        <v>12</v>
      </c>
    </row>
    <row r="54" spans="2:6" ht="12.5">
      <c r="B54" s="49">
        <v>45359.545162037037</v>
      </c>
      <c r="C54" s="55">
        <v>13</v>
      </c>
      <c r="D54" s="68">
        <v>13.88</v>
      </c>
      <c r="E54" s="57">
        <v>180.44</v>
      </c>
      <c r="F54" s="56" t="s">
        <v>12</v>
      </c>
    </row>
    <row r="55" spans="2:6" ht="12.5">
      <c r="B55" s="49">
        <v>45359.555092592593</v>
      </c>
      <c r="C55" s="55">
        <v>14</v>
      </c>
      <c r="D55" s="68">
        <v>13.87</v>
      </c>
      <c r="E55" s="57">
        <v>194.17999999999998</v>
      </c>
      <c r="F55" s="56" t="s">
        <v>12</v>
      </c>
    </row>
    <row r="56" spans="2:6" ht="12.5">
      <c r="B56" s="49">
        <v>45359.555092592593</v>
      </c>
      <c r="C56" s="55">
        <v>450</v>
      </c>
      <c r="D56" s="68">
        <v>13.87</v>
      </c>
      <c r="E56" s="57">
        <v>6241.5</v>
      </c>
      <c r="F56" s="56" t="s">
        <v>12</v>
      </c>
    </row>
    <row r="57" spans="2:6" ht="12.5">
      <c r="B57" s="49">
        <v>45359.560995370368</v>
      </c>
      <c r="C57" s="55">
        <v>154</v>
      </c>
      <c r="D57" s="68">
        <v>13.87</v>
      </c>
      <c r="E57" s="57">
        <v>2135.98</v>
      </c>
      <c r="F57" s="56" t="s">
        <v>12</v>
      </c>
    </row>
    <row r="58" spans="2:6" ht="12.5">
      <c r="B58" s="49">
        <v>45359.563032407408</v>
      </c>
      <c r="C58" s="55">
        <v>417</v>
      </c>
      <c r="D58" s="68">
        <v>13.87</v>
      </c>
      <c r="E58" s="57">
        <v>5783.79</v>
      </c>
      <c r="F58" s="56" t="s">
        <v>12</v>
      </c>
    </row>
    <row r="59" spans="2:6" ht="12.5">
      <c r="B59" s="49">
        <v>45359.563032407408</v>
      </c>
      <c r="C59" s="55">
        <v>446</v>
      </c>
      <c r="D59" s="68">
        <v>13.87</v>
      </c>
      <c r="E59" s="57">
        <v>6186.0199999999995</v>
      </c>
      <c r="F59" s="56" t="s">
        <v>12</v>
      </c>
    </row>
    <row r="60" spans="2:6" ht="12.5">
      <c r="B60" s="49">
        <v>45359.57849537037</v>
      </c>
      <c r="C60" s="55">
        <v>421</v>
      </c>
      <c r="D60" s="68">
        <v>13.85</v>
      </c>
      <c r="E60" s="57">
        <v>5830.8499999999995</v>
      </c>
      <c r="F60" s="56" t="s">
        <v>12</v>
      </c>
    </row>
    <row r="61" spans="2:6" ht="12.5">
      <c r="B61" s="49">
        <v>45359.590254629627</v>
      </c>
      <c r="C61" s="55">
        <v>407</v>
      </c>
      <c r="D61" s="68">
        <v>13.85</v>
      </c>
      <c r="E61" s="57">
        <v>5636.95</v>
      </c>
      <c r="F61" s="56" t="s">
        <v>12</v>
      </c>
    </row>
    <row r="62" spans="2:6" ht="12.5">
      <c r="B62" s="49">
        <v>45359.604074074072</v>
      </c>
      <c r="C62" s="55">
        <v>464</v>
      </c>
      <c r="D62" s="68">
        <v>13.83</v>
      </c>
      <c r="E62" s="57">
        <v>6417.12</v>
      </c>
      <c r="F62" s="56" t="s">
        <v>12</v>
      </c>
    </row>
    <row r="63" spans="2:6" ht="12.5">
      <c r="B63" s="49">
        <v>45359.604074074072</v>
      </c>
      <c r="C63" s="55">
        <v>476</v>
      </c>
      <c r="D63" s="68">
        <v>13.84</v>
      </c>
      <c r="E63" s="57">
        <v>6587.84</v>
      </c>
      <c r="F63" s="56" t="s">
        <v>12</v>
      </c>
    </row>
    <row r="64" spans="2:6" ht="12.5">
      <c r="B64" s="49">
        <v>45359.613194444442</v>
      </c>
      <c r="C64" s="55">
        <v>444</v>
      </c>
      <c r="D64" s="68">
        <v>13.86</v>
      </c>
      <c r="E64" s="57">
        <v>6153.84</v>
      </c>
      <c r="F64" s="56" t="s">
        <v>12</v>
      </c>
    </row>
    <row r="65" spans="2:6" ht="12.5">
      <c r="B65" s="49">
        <v>45359.623576388891</v>
      </c>
      <c r="C65" s="55">
        <v>467</v>
      </c>
      <c r="D65" s="68">
        <v>13.86</v>
      </c>
      <c r="E65" s="57">
        <v>6472.62</v>
      </c>
      <c r="F65" s="56" t="s">
        <v>12</v>
      </c>
    </row>
    <row r="66" spans="2:6" ht="12.5">
      <c r="B66" s="49">
        <v>45359.631099537037</v>
      </c>
      <c r="C66" s="55">
        <v>478</v>
      </c>
      <c r="D66" s="68">
        <v>13.88</v>
      </c>
      <c r="E66" s="57">
        <v>6634.64</v>
      </c>
      <c r="F66" s="56" t="s">
        <v>12</v>
      </c>
    </row>
    <row r="67" spans="2:6" ht="12.5">
      <c r="B67" s="49">
        <v>45359.635775462964</v>
      </c>
      <c r="C67" s="55">
        <v>435</v>
      </c>
      <c r="D67" s="68">
        <v>13.88</v>
      </c>
      <c r="E67" s="57">
        <v>6037.8</v>
      </c>
      <c r="F67" s="56" t="s">
        <v>12</v>
      </c>
    </row>
    <row r="68" spans="2:6" ht="12.5">
      <c r="B68" s="49">
        <v>45359.645844907405</v>
      </c>
      <c r="C68" s="55">
        <v>476</v>
      </c>
      <c r="D68" s="68">
        <v>13.89</v>
      </c>
      <c r="E68" s="57">
        <v>6611.64</v>
      </c>
      <c r="F68" s="56" t="s">
        <v>12</v>
      </c>
    </row>
    <row r="69" spans="2:6" ht="12.5">
      <c r="B69" s="49">
        <v>45359.656134259261</v>
      </c>
      <c r="C69" s="55">
        <v>914</v>
      </c>
      <c r="D69" s="68">
        <v>13.91</v>
      </c>
      <c r="E69" s="57">
        <v>12713.74</v>
      </c>
      <c r="F69" s="56" t="s">
        <v>12</v>
      </c>
    </row>
    <row r="70" spans="2:6" ht="12.5">
      <c r="B70" s="49">
        <v>45359.660057870373</v>
      </c>
      <c r="C70" s="55">
        <v>435</v>
      </c>
      <c r="D70" s="68">
        <v>13.9</v>
      </c>
      <c r="E70" s="57">
        <v>6046.5</v>
      </c>
      <c r="F70" s="56" t="s">
        <v>12</v>
      </c>
    </row>
    <row r="71" spans="2:6" ht="12.5">
      <c r="B71" s="49">
        <v>45359.670219907406</v>
      </c>
      <c r="C71" s="55">
        <v>401</v>
      </c>
      <c r="D71" s="68">
        <v>13.87</v>
      </c>
      <c r="E71" s="57">
        <v>5561.87</v>
      </c>
      <c r="F71" s="56" t="s">
        <v>12</v>
      </c>
    </row>
    <row r="72" spans="2:6" ht="12.5">
      <c r="B72" s="49">
        <v>45359.672349537039</v>
      </c>
      <c r="C72" s="55">
        <v>483</v>
      </c>
      <c r="D72" s="68">
        <v>13.86</v>
      </c>
      <c r="E72" s="57">
        <v>6694.38</v>
      </c>
      <c r="F72" s="56" t="s">
        <v>12</v>
      </c>
    </row>
    <row r="73" spans="2:6" ht="12.5">
      <c r="B73" s="49">
        <v>45359.683182870373</v>
      </c>
      <c r="C73" s="55">
        <v>493</v>
      </c>
      <c r="D73" s="68">
        <v>13.89</v>
      </c>
      <c r="E73" s="57">
        <v>6847.77</v>
      </c>
      <c r="F73" s="56" t="s">
        <v>12</v>
      </c>
    </row>
    <row r="74" spans="2:6" ht="12.5">
      <c r="B74" s="49">
        <v>45359.687523148146</v>
      </c>
      <c r="C74" s="55">
        <v>422</v>
      </c>
      <c r="D74" s="68">
        <v>13.9</v>
      </c>
      <c r="E74" s="57">
        <v>5865.8</v>
      </c>
      <c r="F74" s="56" t="s">
        <v>12</v>
      </c>
    </row>
    <row r="75" spans="2:6" ht="12.5">
      <c r="B75" s="49">
        <v>45359.695023148146</v>
      </c>
      <c r="C75" s="55">
        <v>459</v>
      </c>
      <c r="D75" s="68">
        <v>13.91</v>
      </c>
      <c r="E75" s="57">
        <v>6384.6900000000005</v>
      </c>
      <c r="F75" s="56" t="s">
        <v>12</v>
      </c>
    </row>
    <row r="76" spans="2:6" ht="12.5">
      <c r="B76" s="49">
        <v>45359.69740740741</v>
      </c>
      <c r="C76" s="55">
        <v>421</v>
      </c>
      <c r="D76" s="68">
        <v>13.91</v>
      </c>
      <c r="E76" s="57">
        <v>5856.11</v>
      </c>
      <c r="F76" s="56" t="s">
        <v>12</v>
      </c>
    </row>
    <row r="77" spans="2:6" ht="12.5">
      <c r="B77" s="49">
        <v>45359.705439814818</v>
      </c>
      <c r="C77" s="55">
        <v>414</v>
      </c>
      <c r="D77" s="68">
        <v>13.88</v>
      </c>
      <c r="E77" s="57">
        <v>5746.3200000000006</v>
      </c>
      <c r="F77" s="56" t="s">
        <v>12</v>
      </c>
    </row>
    <row r="78" spans="2:6" ht="12.5">
      <c r="B78" s="49">
        <v>45359.710439814815</v>
      </c>
      <c r="C78" s="55">
        <v>395</v>
      </c>
      <c r="D78" s="68">
        <v>13.87</v>
      </c>
      <c r="E78" s="57">
        <v>5478.65</v>
      </c>
      <c r="F78" s="56" t="s">
        <v>12</v>
      </c>
    </row>
    <row r="79" spans="2:6" ht="12.5">
      <c r="B79" s="49">
        <v>45359.718634259261</v>
      </c>
      <c r="C79" s="55">
        <v>661</v>
      </c>
      <c r="D79" s="68">
        <v>13.87</v>
      </c>
      <c r="E79" s="57">
        <v>9168.07</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897EC-67FB-4818-ABE3-0827A877773D}">
  <sheetPr codeName="Sheet93"/>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45358</v>
      </c>
      <c r="C15" s="45">
        <f>SUMIF(F20:F5000,F15,C20:C5000)</f>
        <v>21981</v>
      </c>
      <c r="D15" s="46">
        <f>E15/C15</f>
        <v>13.883218233929304</v>
      </c>
      <c r="E15" s="46">
        <f>SUMIF(F20:F5000,F15,E20:E5000)</f>
        <v>305167.02</v>
      </c>
      <c r="F15" s="85" t="s">
        <v>12</v>
      </c>
    </row>
    <row r="16" spans="2:10">
      <c r="B16" s="30">
        <v>45358</v>
      </c>
      <c r="C16" s="45">
        <f>SUMIF(F20:F5001,F16,C20:C5001)</f>
        <v>0</v>
      </c>
      <c r="D16" s="46">
        <v>0</v>
      </c>
      <c r="E16" s="46">
        <f>SUMIF(F20:F5001,F16,E20:E5001)</f>
        <v>0</v>
      </c>
      <c r="F16" s="80" t="s">
        <v>22</v>
      </c>
    </row>
    <row r="17" spans="2:12" ht="12.5">
      <c r="B17" s="30">
        <v>45358</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45476.382638888892</v>
      </c>
      <c r="C20" s="55">
        <v>757</v>
      </c>
      <c r="D20" s="68">
        <v>13.76</v>
      </c>
      <c r="E20" s="57">
        <v>10416.32</v>
      </c>
      <c r="F20" s="56" t="s">
        <v>12</v>
      </c>
      <c r="G20" s="42"/>
      <c r="H20" s="44"/>
      <c r="I20" s="44"/>
      <c r="J20" s="44"/>
      <c r="K20" s="44"/>
    </row>
    <row r="21" spans="2:12" ht="12.5">
      <c r="B21" s="49">
        <v>45476.387499999997</v>
      </c>
      <c r="C21" s="55">
        <v>503</v>
      </c>
      <c r="D21" s="68">
        <v>13.76</v>
      </c>
      <c r="E21" s="57">
        <v>6921.28</v>
      </c>
      <c r="F21" s="79" t="s">
        <v>12</v>
      </c>
    </row>
    <row r="22" spans="2:12" ht="12.5">
      <c r="B22" s="49">
        <v>45476.390972222223</v>
      </c>
      <c r="C22" s="55">
        <v>473</v>
      </c>
      <c r="D22" s="68">
        <v>13.78</v>
      </c>
      <c r="E22" s="57">
        <v>6517.94</v>
      </c>
      <c r="F22" s="94" t="s">
        <v>12</v>
      </c>
    </row>
    <row r="23" spans="2:12" ht="12.5">
      <c r="B23" s="49">
        <v>45476.394444444442</v>
      </c>
      <c r="C23" s="55">
        <v>492</v>
      </c>
      <c r="D23" s="68">
        <v>13.78</v>
      </c>
      <c r="E23" s="57">
        <v>6779.7599999999993</v>
      </c>
      <c r="F23" s="56" t="s">
        <v>12</v>
      </c>
    </row>
    <row r="24" spans="2:12" ht="12.5">
      <c r="B24" s="49">
        <v>45476.399305555555</v>
      </c>
      <c r="C24" s="55">
        <v>421</v>
      </c>
      <c r="D24" s="68">
        <v>13.79</v>
      </c>
      <c r="E24" s="57">
        <v>5805.5899999999992</v>
      </c>
      <c r="F24" s="56" t="s">
        <v>12</v>
      </c>
    </row>
    <row r="25" spans="2:12" ht="12.5">
      <c r="B25" s="49">
        <v>45476.407638888886</v>
      </c>
      <c r="C25" s="55">
        <v>418</v>
      </c>
      <c r="D25" s="68">
        <v>13.8</v>
      </c>
      <c r="E25" s="57">
        <v>5768.4000000000005</v>
      </c>
      <c r="F25" s="56" t="s">
        <v>12</v>
      </c>
    </row>
    <row r="26" spans="2:12" ht="12.5">
      <c r="B26" s="49">
        <v>45476.414583333331</v>
      </c>
      <c r="C26" s="55">
        <v>433</v>
      </c>
      <c r="D26" s="68">
        <v>13.82</v>
      </c>
      <c r="E26" s="57">
        <v>5984.06</v>
      </c>
      <c r="F26" s="56" t="s">
        <v>12</v>
      </c>
    </row>
    <row r="27" spans="2:12" ht="12.5">
      <c r="B27" s="49">
        <v>45476.419444444444</v>
      </c>
      <c r="C27" s="55">
        <v>406</v>
      </c>
      <c r="D27" s="68">
        <v>13.84</v>
      </c>
      <c r="E27" s="57">
        <v>5619.04</v>
      </c>
      <c r="F27" s="56" t="s">
        <v>12</v>
      </c>
    </row>
    <row r="28" spans="2:12" ht="12.5">
      <c r="B28" s="49">
        <v>45476.42291666667</v>
      </c>
      <c r="C28" s="55">
        <v>156</v>
      </c>
      <c r="D28" s="68">
        <v>13.83</v>
      </c>
      <c r="E28" s="57">
        <v>2157.48</v>
      </c>
      <c r="F28" s="56" t="s">
        <v>12</v>
      </c>
    </row>
    <row r="29" spans="2:12" ht="12.5">
      <c r="B29" s="49">
        <v>45476.42291666667</v>
      </c>
      <c r="C29" s="55">
        <v>283</v>
      </c>
      <c r="D29" s="68">
        <v>13.83</v>
      </c>
      <c r="E29" s="57">
        <v>3913.89</v>
      </c>
      <c r="F29" s="56" t="s">
        <v>12</v>
      </c>
    </row>
    <row r="30" spans="2:12" ht="12.5">
      <c r="B30" s="49">
        <v>45476.429166666669</v>
      </c>
      <c r="C30" s="55">
        <v>419</v>
      </c>
      <c r="D30" s="68">
        <v>13.83</v>
      </c>
      <c r="E30" s="57">
        <v>5794.77</v>
      </c>
      <c r="F30" s="56" t="s">
        <v>12</v>
      </c>
    </row>
    <row r="31" spans="2:12" ht="12.5">
      <c r="B31" s="49">
        <v>45476.438888888886</v>
      </c>
      <c r="C31" s="55">
        <v>433</v>
      </c>
      <c r="D31" s="68">
        <v>13.88</v>
      </c>
      <c r="E31" s="57">
        <v>6010.04</v>
      </c>
      <c r="F31" s="56" t="s">
        <v>12</v>
      </c>
    </row>
    <row r="32" spans="2:12" ht="12.5">
      <c r="B32" s="49">
        <v>45476.447222222225</v>
      </c>
      <c r="C32" s="55">
        <v>456</v>
      </c>
      <c r="D32" s="68">
        <v>13.88</v>
      </c>
      <c r="E32" s="57">
        <v>6329.2800000000007</v>
      </c>
      <c r="F32" s="56" t="s">
        <v>12</v>
      </c>
    </row>
    <row r="33" spans="2:6" ht="12.5">
      <c r="B33" s="49">
        <v>45476.45208333333</v>
      </c>
      <c r="C33" s="55">
        <v>471</v>
      </c>
      <c r="D33" s="68">
        <v>13.85</v>
      </c>
      <c r="E33" s="57">
        <v>6523.3499999999995</v>
      </c>
      <c r="F33" s="56" t="s">
        <v>12</v>
      </c>
    </row>
    <row r="34" spans="2:6" ht="12.5">
      <c r="B34" s="49">
        <v>45476.467361111114</v>
      </c>
      <c r="C34" s="55">
        <v>850</v>
      </c>
      <c r="D34" s="68">
        <v>13.9</v>
      </c>
      <c r="E34" s="57">
        <v>11815</v>
      </c>
      <c r="F34" s="56" t="s">
        <v>12</v>
      </c>
    </row>
    <row r="35" spans="2:6" ht="12.5">
      <c r="B35" s="49">
        <v>45476.472916666666</v>
      </c>
      <c r="C35" s="55">
        <v>307</v>
      </c>
      <c r="D35" s="68">
        <v>13.91</v>
      </c>
      <c r="E35" s="57">
        <v>4270.37</v>
      </c>
      <c r="F35" s="56" t="s">
        <v>12</v>
      </c>
    </row>
    <row r="36" spans="2:6" ht="12.5">
      <c r="B36" s="49">
        <v>45476.472916666666</v>
      </c>
      <c r="C36" s="55">
        <v>97</v>
      </c>
      <c r="D36" s="68">
        <v>13.91</v>
      </c>
      <c r="E36" s="57">
        <v>1349.27</v>
      </c>
      <c r="F36" s="56" t="s">
        <v>12</v>
      </c>
    </row>
    <row r="37" spans="2:6" ht="12.5">
      <c r="B37" s="49">
        <v>45476.493750000001</v>
      </c>
      <c r="C37" s="55">
        <v>805</v>
      </c>
      <c r="D37" s="68">
        <v>13.91</v>
      </c>
      <c r="E37" s="57">
        <v>11197.55</v>
      </c>
      <c r="F37" s="56" t="s">
        <v>12</v>
      </c>
    </row>
    <row r="38" spans="2:6" ht="12.5">
      <c r="B38" s="49">
        <v>45476.496527777781</v>
      </c>
      <c r="C38" s="55">
        <v>470</v>
      </c>
      <c r="D38" s="68">
        <v>13.91</v>
      </c>
      <c r="E38" s="57">
        <v>6537.7</v>
      </c>
      <c r="F38" s="56" t="s">
        <v>12</v>
      </c>
    </row>
    <row r="39" spans="2:6" ht="12.5">
      <c r="B39" s="49">
        <v>45476.506944444445</v>
      </c>
      <c r="C39" s="55">
        <v>395</v>
      </c>
      <c r="D39" s="68">
        <v>13.89</v>
      </c>
      <c r="E39" s="57">
        <v>5486.55</v>
      </c>
      <c r="F39" s="56" t="s">
        <v>12</v>
      </c>
    </row>
    <row r="40" spans="2:6" ht="12.5">
      <c r="B40" s="49">
        <v>45476.51458333333</v>
      </c>
      <c r="C40" s="55">
        <v>394</v>
      </c>
      <c r="D40" s="68">
        <v>13.88</v>
      </c>
      <c r="E40" s="57">
        <v>5468.72</v>
      </c>
      <c r="F40" s="56" t="s">
        <v>12</v>
      </c>
    </row>
    <row r="41" spans="2:6" ht="12.5">
      <c r="B41" s="49">
        <v>45476.524305555555</v>
      </c>
      <c r="C41" s="55">
        <v>425</v>
      </c>
      <c r="D41" s="68">
        <v>13.91</v>
      </c>
      <c r="E41" s="57">
        <v>5911.75</v>
      </c>
      <c r="F41" s="56" t="s">
        <v>12</v>
      </c>
    </row>
    <row r="42" spans="2:6" ht="12.5">
      <c r="B42" s="49">
        <v>45476.537499999999</v>
      </c>
      <c r="C42" s="55">
        <v>411</v>
      </c>
      <c r="D42" s="68">
        <v>13.88</v>
      </c>
      <c r="E42" s="57">
        <v>5704.68</v>
      </c>
      <c r="F42" s="56" t="s">
        <v>12</v>
      </c>
    </row>
    <row r="43" spans="2:6" ht="12.5">
      <c r="B43" s="49">
        <v>45476.554861111108</v>
      </c>
      <c r="C43" s="55">
        <v>348</v>
      </c>
      <c r="D43" s="68">
        <v>13.89</v>
      </c>
      <c r="E43" s="57">
        <v>4833.72</v>
      </c>
      <c r="F43" s="56" t="s">
        <v>12</v>
      </c>
    </row>
    <row r="44" spans="2:6" ht="12.5">
      <c r="B44" s="49">
        <v>45476.554861111108</v>
      </c>
      <c r="C44" s="55">
        <v>57</v>
      </c>
      <c r="D44" s="68">
        <v>13.89</v>
      </c>
      <c r="E44" s="57">
        <v>791.73</v>
      </c>
      <c r="F44" s="56" t="s">
        <v>12</v>
      </c>
    </row>
    <row r="45" spans="2:6" ht="12.5">
      <c r="B45" s="49">
        <v>45476.554861111108</v>
      </c>
      <c r="C45" s="55">
        <v>487</v>
      </c>
      <c r="D45" s="68">
        <v>13.89</v>
      </c>
      <c r="E45" s="57">
        <v>6764.43</v>
      </c>
      <c r="F45" s="56" t="s">
        <v>12</v>
      </c>
    </row>
    <row r="46" spans="2:6" ht="12.5">
      <c r="B46" s="49">
        <v>45476.566666666666</v>
      </c>
      <c r="C46" s="55">
        <v>409</v>
      </c>
      <c r="D46" s="68">
        <v>13.88</v>
      </c>
      <c r="E46" s="57">
        <v>5676.92</v>
      </c>
      <c r="F46" s="56" t="s">
        <v>12</v>
      </c>
    </row>
    <row r="47" spans="2:6" ht="12.5">
      <c r="B47" s="49">
        <v>45476.57708333333</v>
      </c>
      <c r="C47" s="55">
        <v>179</v>
      </c>
      <c r="D47" s="68">
        <v>13.87</v>
      </c>
      <c r="E47" s="57">
        <v>2482.73</v>
      </c>
      <c r="F47" s="56" t="s">
        <v>12</v>
      </c>
    </row>
    <row r="48" spans="2:6" ht="12.5">
      <c r="B48" s="49">
        <v>45476.57708333333</v>
      </c>
      <c r="C48" s="55">
        <v>235</v>
      </c>
      <c r="D48" s="68">
        <v>13.87</v>
      </c>
      <c r="E48" s="57">
        <v>3259.45</v>
      </c>
      <c r="F48" s="56" t="s">
        <v>12</v>
      </c>
    </row>
    <row r="49" spans="2:6" ht="12.5">
      <c r="B49" s="49">
        <v>45476.580555555556</v>
      </c>
      <c r="C49" s="55">
        <v>403</v>
      </c>
      <c r="D49" s="68">
        <v>13.87</v>
      </c>
      <c r="E49" s="57">
        <v>5589.61</v>
      </c>
      <c r="F49" s="56" t="s">
        <v>12</v>
      </c>
    </row>
    <row r="50" spans="2:6" ht="12.5">
      <c r="B50" s="49">
        <v>45476.590277777781</v>
      </c>
      <c r="C50" s="55">
        <v>392</v>
      </c>
      <c r="D50" s="68">
        <v>13.88</v>
      </c>
      <c r="E50" s="57">
        <v>5440.96</v>
      </c>
      <c r="F50" s="56" t="s">
        <v>12</v>
      </c>
    </row>
    <row r="51" spans="2:6" ht="12.5">
      <c r="B51" s="49">
        <v>45476.599305555559</v>
      </c>
      <c r="C51" s="55">
        <v>437</v>
      </c>
      <c r="D51" s="68">
        <v>13.9</v>
      </c>
      <c r="E51" s="57">
        <v>6074.3</v>
      </c>
      <c r="F51" s="56" t="s">
        <v>12</v>
      </c>
    </row>
    <row r="52" spans="2:6" ht="12.5">
      <c r="B52" s="49">
        <v>45476.60833333333</v>
      </c>
      <c r="C52" s="55">
        <v>401</v>
      </c>
      <c r="D52" s="68">
        <v>13.89</v>
      </c>
      <c r="E52" s="57">
        <v>5569.89</v>
      </c>
      <c r="F52" s="56" t="s">
        <v>12</v>
      </c>
    </row>
    <row r="53" spans="2:6" ht="12.5">
      <c r="B53" s="49">
        <v>45476.616666666669</v>
      </c>
      <c r="C53" s="55">
        <v>466</v>
      </c>
      <c r="D53" s="68">
        <v>13.92</v>
      </c>
      <c r="E53" s="57">
        <v>6486.72</v>
      </c>
      <c r="F53" s="56" t="s">
        <v>12</v>
      </c>
    </row>
    <row r="54" spans="2:6" ht="12.5">
      <c r="B54" s="49">
        <v>45476.620833333334</v>
      </c>
      <c r="C54" s="55">
        <v>253</v>
      </c>
      <c r="D54" s="68">
        <v>13.92</v>
      </c>
      <c r="E54" s="57">
        <v>3521.7599999999998</v>
      </c>
      <c r="F54" s="56" t="s">
        <v>12</v>
      </c>
    </row>
    <row r="55" spans="2:6" ht="12.5">
      <c r="B55" s="49">
        <v>45476.620833333334</v>
      </c>
      <c r="C55" s="55">
        <v>185</v>
      </c>
      <c r="D55" s="68">
        <v>13.92</v>
      </c>
      <c r="E55" s="57">
        <v>2575.1999999999998</v>
      </c>
      <c r="F55" s="56" t="s">
        <v>12</v>
      </c>
    </row>
    <row r="56" spans="2:6" ht="12.5">
      <c r="B56" s="49">
        <v>45476.632638888892</v>
      </c>
      <c r="C56" s="55">
        <v>437</v>
      </c>
      <c r="D56" s="68">
        <v>13.94</v>
      </c>
      <c r="E56" s="57">
        <v>6091.78</v>
      </c>
      <c r="F56" s="56" t="s">
        <v>12</v>
      </c>
    </row>
    <row r="57" spans="2:6" ht="12.5">
      <c r="B57" s="49">
        <v>45476.636111111111</v>
      </c>
      <c r="C57" s="55">
        <v>81</v>
      </c>
      <c r="D57" s="68">
        <v>13.95</v>
      </c>
      <c r="E57" s="57">
        <v>1129.95</v>
      </c>
      <c r="F57" s="56" t="s">
        <v>12</v>
      </c>
    </row>
    <row r="58" spans="2:6" ht="12.5">
      <c r="B58" s="49">
        <v>45476.636111111111</v>
      </c>
      <c r="C58" s="55">
        <v>388</v>
      </c>
      <c r="D58" s="68">
        <v>13.95</v>
      </c>
      <c r="E58" s="57">
        <v>5412.5999999999995</v>
      </c>
      <c r="F58" s="56" t="s">
        <v>12</v>
      </c>
    </row>
    <row r="59" spans="2:6" ht="12.5">
      <c r="B59" s="49">
        <v>45476.643750000003</v>
      </c>
      <c r="C59" s="55">
        <v>401</v>
      </c>
      <c r="D59" s="68">
        <v>13.95</v>
      </c>
      <c r="E59" s="57">
        <v>5593.95</v>
      </c>
      <c r="F59" s="56" t="s">
        <v>12</v>
      </c>
    </row>
    <row r="60" spans="2:6" ht="12.5">
      <c r="B60" s="49">
        <v>45476.646527777775</v>
      </c>
      <c r="C60" s="55">
        <v>431</v>
      </c>
      <c r="D60" s="68">
        <v>13.94</v>
      </c>
      <c r="E60" s="57">
        <v>6008.1399999999994</v>
      </c>
      <c r="F60" s="56" t="s">
        <v>12</v>
      </c>
    </row>
    <row r="61" spans="2:6" ht="12.5">
      <c r="B61" s="49">
        <v>45476.65625</v>
      </c>
      <c r="C61" s="55">
        <v>410</v>
      </c>
      <c r="D61" s="68">
        <v>13.96</v>
      </c>
      <c r="E61" s="57">
        <v>5723.6</v>
      </c>
      <c r="F61" s="56" t="s">
        <v>12</v>
      </c>
    </row>
    <row r="62" spans="2:6" ht="12.5">
      <c r="B62" s="49">
        <v>45476.65625</v>
      </c>
      <c r="C62" s="55">
        <v>392</v>
      </c>
      <c r="D62" s="68">
        <v>13.96</v>
      </c>
      <c r="E62" s="57">
        <v>5472.3200000000006</v>
      </c>
      <c r="F62" s="56" t="s">
        <v>12</v>
      </c>
    </row>
    <row r="63" spans="2:6" ht="12.5">
      <c r="B63" s="49">
        <v>45476.661805555559</v>
      </c>
      <c r="C63" s="55">
        <v>434</v>
      </c>
      <c r="D63" s="68">
        <v>13.96</v>
      </c>
      <c r="E63" s="57">
        <v>6058.64</v>
      </c>
      <c r="F63" s="56" t="s">
        <v>12</v>
      </c>
    </row>
    <row r="64" spans="2:6" ht="12.5">
      <c r="B64" s="49">
        <v>45476.668749999997</v>
      </c>
      <c r="C64" s="55">
        <v>412</v>
      </c>
      <c r="D64" s="68">
        <v>13.96</v>
      </c>
      <c r="E64" s="57">
        <v>5751.52</v>
      </c>
      <c r="F64" s="56" t="s">
        <v>12</v>
      </c>
    </row>
    <row r="65" spans="2:6" ht="12.5">
      <c r="B65" s="49">
        <v>45476.671527777777</v>
      </c>
      <c r="C65" s="55">
        <v>46</v>
      </c>
      <c r="D65" s="68">
        <v>13.94</v>
      </c>
      <c r="E65" s="57">
        <v>641.24</v>
      </c>
      <c r="F65" s="56" t="s">
        <v>12</v>
      </c>
    </row>
    <row r="66" spans="2:6" ht="12.5">
      <c r="B66" s="49">
        <v>45476.671527777777</v>
      </c>
      <c r="C66" s="55">
        <v>429</v>
      </c>
      <c r="D66" s="68">
        <v>13.94</v>
      </c>
      <c r="E66" s="57">
        <v>5980.26</v>
      </c>
      <c r="F66" s="56" t="s">
        <v>12</v>
      </c>
    </row>
    <row r="67" spans="2:6" ht="12.5">
      <c r="B67" s="49">
        <v>45476.677777777775</v>
      </c>
      <c r="C67" s="55">
        <v>451</v>
      </c>
      <c r="D67" s="68">
        <v>13.94</v>
      </c>
      <c r="E67" s="57">
        <v>6286.94</v>
      </c>
      <c r="F67" s="56" t="s">
        <v>12</v>
      </c>
    </row>
    <row r="68" spans="2:6" ht="12.5">
      <c r="B68" s="49">
        <v>45476.684027777781</v>
      </c>
      <c r="C68" s="55">
        <v>408</v>
      </c>
      <c r="D68" s="68">
        <v>13.93</v>
      </c>
      <c r="E68" s="57">
        <v>5683.44</v>
      </c>
      <c r="F68" s="56" t="s">
        <v>12</v>
      </c>
    </row>
    <row r="69" spans="2:6" ht="12.5">
      <c r="B69" s="49">
        <v>45476.688888888886</v>
      </c>
      <c r="C69" s="55">
        <v>401</v>
      </c>
      <c r="D69" s="68">
        <v>13.92</v>
      </c>
      <c r="E69" s="57">
        <v>5581.92</v>
      </c>
      <c r="F69" s="56" t="s">
        <v>12</v>
      </c>
    </row>
    <row r="70" spans="2:6" ht="12.5">
      <c r="B70" s="49">
        <v>45476.694444444445</v>
      </c>
      <c r="C70" s="55">
        <v>462</v>
      </c>
      <c r="D70" s="68">
        <v>13.91</v>
      </c>
      <c r="E70" s="57">
        <v>6426.42</v>
      </c>
      <c r="F70" s="56" t="s">
        <v>12</v>
      </c>
    </row>
    <row r="71" spans="2:6" ht="12.5">
      <c r="B71" s="49">
        <v>45476.700694444444</v>
      </c>
      <c r="C71" s="55">
        <v>461</v>
      </c>
      <c r="D71" s="68">
        <v>13.89</v>
      </c>
      <c r="E71" s="57">
        <v>6403.29</v>
      </c>
      <c r="F71" s="56" t="s">
        <v>12</v>
      </c>
    </row>
    <row r="72" spans="2:6" ht="12.5">
      <c r="B72" s="49">
        <v>45476.705555555556</v>
      </c>
      <c r="C72" s="55">
        <v>453</v>
      </c>
      <c r="D72" s="68">
        <v>13.88</v>
      </c>
      <c r="E72" s="57">
        <v>6287.64</v>
      </c>
      <c r="F72" s="56" t="s">
        <v>12</v>
      </c>
    </row>
    <row r="73" spans="2:6" ht="12.5">
      <c r="B73" s="49">
        <v>45476.712500000001</v>
      </c>
      <c r="C73" s="55">
        <v>132</v>
      </c>
      <c r="D73" s="68">
        <v>13.88</v>
      </c>
      <c r="E73" s="57">
        <v>1832.16</v>
      </c>
      <c r="F73" s="56" t="s">
        <v>12</v>
      </c>
    </row>
    <row r="74" spans="2:6" ht="12.5">
      <c r="B74" s="49">
        <v>45476.712500000001</v>
      </c>
      <c r="C74" s="55">
        <v>466</v>
      </c>
      <c r="D74" s="68">
        <v>13.88</v>
      </c>
      <c r="E74" s="57">
        <v>6468.08</v>
      </c>
      <c r="F74" s="56" t="s">
        <v>12</v>
      </c>
    </row>
    <row r="75" spans="2:6" ht="12.5">
      <c r="B75" s="49">
        <v>45476.712500000001</v>
      </c>
      <c r="C75" s="55">
        <v>340</v>
      </c>
      <c r="D75" s="68">
        <v>13.88</v>
      </c>
      <c r="E75" s="57">
        <v>4719.2</v>
      </c>
      <c r="F75" s="56" t="s">
        <v>12</v>
      </c>
    </row>
    <row r="76" spans="2:6" ht="12.5">
      <c r="B76" s="49">
        <v>45476.712500000001</v>
      </c>
      <c r="C76" s="55">
        <v>19</v>
      </c>
      <c r="D76" s="68">
        <v>13.88</v>
      </c>
      <c r="E76" s="57">
        <v>263.72000000000003</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C434-7319-4621-B6B0-6923DF04E9BC}">
  <sheetPr codeName="Sheet9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45357</v>
      </c>
      <c r="C15" s="45">
        <f>SUMIF(F20:F5000,F15,C20:C5000)</f>
        <v>22199</v>
      </c>
      <c r="D15" s="46">
        <f>E15/C15</f>
        <v>13.747075093472679</v>
      </c>
      <c r="E15" s="46">
        <f>SUMIF(F20:F5000,F15,E20:E5000)</f>
        <v>305171.32</v>
      </c>
      <c r="F15" s="85" t="s">
        <v>12</v>
      </c>
    </row>
    <row r="16" spans="2:10">
      <c r="B16" s="30">
        <v>45357</v>
      </c>
      <c r="C16" s="45">
        <f>SUMIF(F20:F5001,F16,C20:C5001)</f>
        <v>0</v>
      </c>
      <c r="D16" s="46">
        <v>0</v>
      </c>
      <c r="E16" s="46">
        <f>SUMIF(F20:F5001,F16,E20:E5001)</f>
        <v>0</v>
      </c>
      <c r="F16" s="80" t="s">
        <v>22</v>
      </c>
    </row>
    <row r="17" spans="2:12" ht="12.5">
      <c r="B17" s="82">
        <v>45357</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0.38263888888888886</v>
      </c>
      <c r="C20" s="55">
        <v>102</v>
      </c>
      <c r="D20" s="68">
        <v>13.72</v>
      </c>
      <c r="E20" s="57">
        <v>1399.44</v>
      </c>
      <c r="F20" s="56" t="s">
        <v>12</v>
      </c>
      <c r="G20" s="42"/>
      <c r="H20" s="44"/>
      <c r="I20" s="44"/>
      <c r="J20" s="44"/>
      <c r="K20" s="44"/>
    </row>
    <row r="21" spans="2:12" ht="12.5">
      <c r="B21" s="49">
        <v>0.38263888888888886</v>
      </c>
      <c r="C21" s="55">
        <v>159</v>
      </c>
      <c r="D21" s="68">
        <v>13.72</v>
      </c>
      <c r="E21" s="57">
        <v>2181.48</v>
      </c>
      <c r="F21" s="79" t="s">
        <v>12</v>
      </c>
    </row>
    <row r="22" spans="2:12" ht="12.5">
      <c r="B22" s="49">
        <v>0.38263888888888886</v>
      </c>
      <c r="C22" s="55">
        <v>200</v>
      </c>
      <c r="D22" s="68">
        <v>13.72</v>
      </c>
      <c r="E22" s="57">
        <v>2744</v>
      </c>
      <c r="F22" s="94" t="s">
        <v>12</v>
      </c>
    </row>
    <row r="23" spans="2:12" ht="12.5">
      <c r="B23" s="49">
        <v>0.38472222222222224</v>
      </c>
      <c r="C23" s="55">
        <v>282</v>
      </c>
      <c r="D23" s="68">
        <v>13.72</v>
      </c>
      <c r="E23" s="57">
        <v>3869.04</v>
      </c>
      <c r="F23" s="56" t="s">
        <v>12</v>
      </c>
    </row>
    <row r="24" spans="2:12" ht="12.5">
      <c r="B24" s="49">
        <v>0.38472222222222224</v>
      </c>
      <c r="C24" s="55">
        <v>310</v>
      </c>
      <c r="D24" s="68">
        <v>13.72</v>
      </c>
      <c r="E24" s="57">
        <v>4253.2</v>
      </c>
      <c r="F24" s="56" t="s">
        <v>12</v>
      </c>
    </row>
    <row r="25" spans="2:12" ht="12.5">
      <c r="B25" s="49">
        <v>0.38472222222222224</v>
      </c>
      <c r="C25" s="55">
        <v>508</v>
      </c>
      <c r="D25" s="68">
        <v>13.72</v>
      </c>
      <c r="E25" s="57">
        <v>6969.76</v>
      </c>
      <c r="F25" s="56" t="s">
        <v>12</v>
      </c>
    </row>
    <row r="26" spans="2:12" ht="12.5">
      <c r="B26" s="49">
        <v>0.38958333333333334</v>
      </c>
      <c r="C26" s="55">
        <v>1</v>
      </c>
      <c r="D26" s="68">
        <v>13.71</v>
      </c>
      <c r="E26" s="57">
        <v>13.71</v>
      </c>
      <c r="F26" s="56" t="s">
        <v>12</v>
      </c>
    </row>
    <row r="27" spans="2:12" ht="12.5">
      <c r="B27" s="49">
        <v>0.39027777777777778</v>
      </c>
      <c r="C27" s="55">
        <v>420</v>
      </c>
      <c r="D27" s="68">
        <v>13.72</v>
      </c>
      <c r="E27" s="57">
        <v>5762.4000000000005</v>
      </c>
      <c r="F27" s="56" t="s">
        <v>12</v>
      </c>
    </row>
    <row r="28" spans="2:12" ht="12.5">
      <c r="B28" s="49">
        <v>0.3972222222222222</v>
      </c>
      <c r="C28" s="55">
        <v>435</v>
      </c>
      <c r="D28" s="68">
        <v>13.72</v>
      </c>
      <c r="E28" s="57">
        <v>5968.2000000000007</v>
      </c>
      <c r="F28" s="56" t="s">
        <v>12</v>
      </c>
    </row>
    <row r="29" spans="2:12" ht="12.5">
      <c r="B29" s="49">
        <v>0.4</v>
      </c>
      <c r="C29" s="55">
        <v>450</v>
      </c>
      <c r="D29" s="68">
        <v>13.68</v>
      </c>
      <c r="E29" s="57">
        <v>6156</v>
      </c>
      <c r="F29" s="56" t="s">
        <v>12</v>
      </c>
    </row>
    <row r="30" spans="2:12" ht="12.5">
      <c r="B30" s="49">
        <v>0.40347222222222223</v>
      </c>
      <c r="C30" s="55">
        <v>434</v>
      </c>
      <c r="D30" s="68">
        <v>13.68</v>
      </c>
      <c r="E30" s="57">
        <v>5937.12</v>
      </c>
      <c r="F30" s="56" t="s">
        <v>12</v>
      </c>
    </row>
    <row r="31" spans="2:12" ht="12.5">
      <c r="B31" s="49">
        <v>0.41875000000000001</v>
      </c>
      <c r="C31" s="55">
        <v>810</v>
      </c>
      <c r="D31" s="68">
        <v>13.72</v>
      </c>
      <c r="E31" s="57">
        <v>11113.2</v>
      </c>
      <c r="F31" s="56" t="s">
        <v>12</v>
      </c>
    </row>
    <row r="32" spans="2:12" ht="12.5">
      <c r="B32" s="49">
        <v>0.4236111111111111</v>
      </c>
      <c r="C32" s="55">
        <v>438</v>
      </c>
      <c r="D32" s="68">
        <v>13.72</v>
      </c>
      <c r="E32" s="57">
        <v>6009.3600000000006</v>
      </c>
      <c r="F32" s="56" t="s">
        <v>12</v>
      </c>
    </row>
    <row r="33" spans="2:6" ht="12.5">
      <c r="B33" s="49">
        <v>0.42916666666666664</v>
      </c>
      <c r="C33" s="55">
        <v>438</v>
      </c>
      <c r="D33" s="68">
        <v>13.72</v>
      </c>
      <c r="E33" s="57">
        <v>6009.3600000000006</v>
      </c>
      <c r="F33" s="56" t="s">
        <v>12</v>
      </c>
    </row>
    <row r="34" spans="2:6" ht="12.5">
      <c r="B34" s="49">
        <v>0.43680555555555556</v>
      </c>
      <c r="C34" s="55">
        <v>401</v>
      </c>
      <c r="D34" s="68">
        <v>13.74</v>
      </c>
      <c r="E34" s="57">
        <v>5509.74</v>
      </c>
      <c r="F34" s="56" t="s">
        <v>12</v>
      </c>
    </row>
    <row r="35" spans="2:6" ht="12.5">
      <c r="B35" s="49">
        <v>0.44444444444444442</v>
      </c>
      <c r="C35" s="55">
        <v>463</v>
      </c>
      <c r="D35" s="68">
        <v>13.72</v>
      </c>
      <c r="E35" s="57">
        <v>6352.3600000000006</v>
      </c>
      <c r="F35" s="56" t="s">
        <v>12</v>
      </c>
    </row>
    <row r="36" spans="2:6" ht="12.5">
      <c r="B36" s="49">
        <v>0.44444444444444442</v>
      </c>
      <c r="C36" s="55">
        <v>7</v>
      </c>
      <c r="D36" s="68">
        <v>13.72</v>
      </c>
      <c r="E36" s="57">
        <v>96.04</v>
      </c>
      <c r="F36" s="56" t="s">
        <v>12</v>
      </c>
    </row>
    <row r="37" spans="2:6" ht="12.5">
      <c r="B37" s="49">
        <v>0.44930555555555557</v>
      </c>
      <c r="C37" s="55">
        <v>428</v>
      </c>
      <c r="D37" s="68">
        <v>13.71</v>
      </c>
      <c r="E37" s="57">
        <v>5867.88</v>
      </c>
      <c r="F37" s="56" t="s">
        <v>12</v>
      </c>
    </row>
    <row r="38" spans="2:6" ht="12.5">
      <c r="B38" s="49">
        <v>0.4597222222222222</v>
      </c>
      <c r="C38" s="55">
        <v>475</v>
      </c>
      <c r="D38" s="68">
        <v>13.71</v>
      </c>
      <c r="E38" s="57">
        <v>6512.25</v>
      </c>
      <c r="F38" s="56" t="s">
        <v>12</v>
      </c>
    </row>
    <row r="39" spans="2:6" ht="12.5">
      <c r="B39" s="49">
        <v>0.48125000000000001</v>
      </c>
      <c r="C39" s="55">
        <v>809</v>
      </c>
      <c r="D39" s="68">
        <v>13.74</v>
      </c>
      <c r="E39" s="57">
        <v>11115.66</v>
      </c>
      <c r="F39" s="56" t="s">
        <v>12</v>
      </c>
    </row>
    <row r="40" spans="2:6" ht="12.5">
      <c r="B40" s="49">
        <v>0.48125000000000001</v>
      </c>
      <c r="C40" s="55">
        <v>426</v>
      </c>
      <c r="D40" s="68">
        <v>13.74</v>
      </c>
      <c r="E40" s="57">
        <v>5853.24</v>
      </c>
      <c r="F40" s="56" t="s">
        <v>12</v>
      </c>
    </row>
    <row r="41" spans="2:6" ht="12.5">
      <c r="B41" s="49">
        <v>0.48125000000000001</v>
      </c>
      <c r="C41" s="55">
        <v>13</v>
      </c>
      <c r="D41" s="68">
        <v>13.74</v>
      </c>
      <c r="E41" s="57">
        <v>178.62</v>
      </c>
      <c r="F41" s="56" t="s">
        <v>12</v>
      </c>
    </row>
    <row r="42" spans="2:6" ht="12.5">
      <c r="B42" s="49">
        <v>0.48125000000000001</v>
      </c>
      <c r="C42" s="55">
        <v>5</v>
      </c>
      <c r="D42" s="68">
        <v>13.74</v>
      </c>
      <c r="E42" s="57">
        <v>68.7</v>
      </c>
      <c r="F42" s="56" t="s">
        <v>12</v>
      </c>
    </row>
    <row r="43" spans="2:6" ht="12.5">
      <c r="B43" s="49">
        <v>0.49236111111111114</v>
      </c>
      <c r="C43" s="55">
        <v>324</v>
      </c>
      <c r="D43" s="68">
        <v>13.74</v>
      </c>
      <c r="E43" s="57">
        <v>4451.76</v>
      </c>
      <c r="F43" s="56" t="s">
        <v>12</v>
      </c>
    </row>
    <row r="44" spans="2:6" ht="12.5">
      <c r="B44" s="49">
        <v>0.49791666666666667</v>
      </c>
      <c r="C44" s="55">
        <v>73</v>
      </c>
      <c r="D44" s="68">
        <v>13.74</v>
      </c>
      <c r="E44" s="57">
        <v>1003.02</v>
      </c>
      <c r="F44" s="56" t="s">
        <v>12</v>
      </c>
    </row>
    <row r="45" spans="2:6" ht="12.5">
      <c r="B45" s="49">
        <v>0.49861111111111112</v>
      </c>
      <c r="C45" s="55">
        <v>440</v>
      </c>
      <c r="D45" s="68">
        <v>13.74</v>
      </c>
      <c r="E45" s="57">
        <v>6045.6</v>
      </c>
      <c r="F45" s="56" t="s">
        <v>12</v>
      </c>
    </row>
    <row r="46" spans="2:6" ht="12.5">
      <c r="B46" s="49">
        <v>0.5083333333333333</v>
      </c>
      <c r="C46" s="55">
        <v>454</v>
      </c>
      <c r="D46" s="68">
        <v>13.74</v>
      </c>
      <c r="E46" s="57">
        <v>6237.96</v>
      </c>
      <c r="F46" s="56" t="s">
        <v>12</v>
      </c>
    </row>
    <row r="47" spans="2:6" ht="12.5">
      <c r="B47" s="49">
        <v>0.51527777777777772</v>
      </c>
      <c r="C47" s="55">
        <v>399</v>
      </c>
      <c r="D47" s="68">
        <v>13.73</v>
      </c>
      <c r="E47" s="57">
        <v>5478.27</v>
      </c>
      <c r="F47" s="56" t="s">
        <v>12</v>
      </c>
    </row>
    <row r="48" spans="2:6" ht="12.5">
      <c r="B48" s="49">
        <v>0.52847222222222223</v>
      </c>
      <c r="C48" s="55">
        <v>447</v>
      </c>
      <c r="D48" s="68">
        <v>13.75</v>
      </c>
      <c r="E48" s="57">
        <v>6146.25</v>
      </c>
      <c r="F48" s="56" t="s">
        <v>12</v>
      </c>
    </row>
    <row r="49" spans="2:6" ht="12.5">
      <c r="B49" s="49">
        <v>0.54097222222222219</v>
      </c>
      <c r="C49" s="55">
        <v>449</v>
      </c>
      <c r="D49" s="68">
        <v>13.73</v>
      </c>
      <c r="E49" s="57">
        <v>6164.77</v>
      </c>
      <c r="F49" s="56" t="s">
        <v>12</v>
      </c>
    </row>
    <row r="50" spans="2:6" ht="12.5">
      <c r="B50" s="49">
        <v>0.54513888888888884</v>
      </c>
      <c r="C50" s="55">
        <v>460</v>
      </c>
      <c r="D50" s="68">
        <v>13.72</v>
      </c>
      <c r="E50" s="57">
        <v>6311.2000000000007</v>
      </c>
      <c r="F50" s="56" t="s">
        <v>12</v>
      </c>
    </row>
    <row r="51" spans="2:6" ht="12.5">
      <c r="B51" s="49">
        <v>0.55347222222222225</v>
      </c>
      <c r="C51" s="55">
        <v>435</v>
      </c>
      <c r="D51" s="68">
        <v>13.71</v>
      </c>
      <c r="E51" s="57">
        <v>5963.85</v>
      </c>
      <c r="F51" s="56" t="s">
        <v>12</v>
      </c>
    </row>
    <row r="52" spans="2:6" ht="12.5">
      <c r="B52" s="49">
        <v>0.5625</v>
      </c>
      <c r="C52" s="55">
        <v>436</v>
      </c>
      <c r="D52" s="68">
        <v>13.71</v>
      </c>
      <c r="E52" s="57">
        <v>5977.56</v>
      </c>
      <c r="F52" s="56" t="s">
        <v>12</v>
      </c>
    </row>
    <row r="53" spans="2:6" ht="12.5">
      <c r="B53" s="49">
        <v>0.57291666666666663</v>
      </c>
      <c r="C53" s="55">
        <v>411</v>
      </c>
      <c r="D53" s="68">
        <v>13.72</v>
      </c>
      <c r="E53" s="57">
        <v>5638.92</v>
      </c>
      <c r="F53" s="56" t="s">
        <v>12</v>
      </c>
    </row>
    <row r="54" spans="2:6" ht="12.5">
      <c r="B54" s="49">
        <v>0.58194444444444449</v>
      </c>
      <c r="C54" s="55">
        <v>115</v>
      </c>
      <c r="D54" s="68">
        <v>13.7</v>
      </c>
      <c r="E54" s="57">
        <v>1575.5</v>
      </c>
      <c r="F54" s="56" t="s">
        <v>12</v>
      </c>
    </row>
    <row r="55" spans="2:6" ht="12.5">
      <c r="B55" s="49">
        <v>0.58819444444444446</v>
      </c>
      <c r="C55" s="55">
        <v>456</v>
      </c>
      <c r="D55" s="68">
        <v>13.72</v>
      </c>
      <c r="E55" s="57">
        <v>6256.3200000000006</v>
      </c>
      <c r="F55" s="56" t="s">
        <v>12</v>
      </c>
    </row>
    <row r="56" spans="2:6" ht="12.5">
      <c r="B56" s="49">
        <v>0.60416666666666663</v>
      </c>
      <c r="C56" s="55">
        <v>902</v>
      </c>
      <c r="D56" s="68">
        <v>13.73</v>
      </c>
      <c r="E56" s="57">
        <v>12384.460000000001</v>
      </c>
      <c r="F56" s="56" t="s">
        <v>12</v>
      </c>
    </row>
    <row r="57" spans="2:6" ht="12.5">
      <c r="B57" s="49">
        <v>0.61388888888888893</v>
      </c>
      <c r="C57" s="55">
        <v>436</v>
      </c>
      <c r="D57" s="68">
        <v>13.75</v>
      </c>
      <c r="E57" s="57">
        <v>5995</v>
      </c>
      <c r="F57" s="56" t="s">
        <v>12</v>
      </c>
    </row>
    <row r="58" spans="2:6" ht="12.5">
      <c r="B58" s="49">
        <v>0.62708333333333333</v>
      </c>
      <c r="C58" s="55">
        <v>408</v>
      </c>
      <c r="D58" s="68">
        <v>13.81</v>
      </c>
      <c r="E58" s="57">
        <v>5634.4800000000005</v>
      </c>
      <c r="F58" s="56" t="s">
        <v>12</v>
      </c>
    </row>
    <row r="59" spans="2:6" ht="12.5">
      <c r="B59" s="49">
        <v>0.62708333333333333</v>
      </c>
      <c r="C59" s="55">
        <v>418</v>
      </c>
      <c r="D59" s="68">
        <v>13.81</v>
      </c>
      <c r="E59" s="57">
        <v>5772.58</v>
      </c>
      <c r="F59" s="56" t="s">
        <v>12</v>
      </c>
    </row>
    <row r="60" spans="2:6" ht="12.5">
      <c r="B60" s="49">
        <v>0.63055555555555554</v>
      </c>
      <c r="C60" s="55">
        <v>459</v>
      </c>
      <c r="D60" s="68">
        <v>13.8</v>
      </c>
      <c r="E60" s="57">
        <v>6334.2000000000007</v>
      </c>
      <c r="F60" s="56" t="s">
        <v>12</v>
      </c>
    </row>
    <row r="61" spans="2:6" ht="12.5">
      <c r="B61" s="49">
        <v>0.6430555555555556</v>
      </c>
      <c r="C61" s="55">
        <v>468</v>
      </c>
      <c r="D61" s="68">
        <v>13.81</v>
      </c>
      <c r="E61" s="57">
        <v>6463.08</v>
      </c>
      <c r="F61" s="56" t="s">
        <v>12</v>
      </c>
    </row>
    <row r="62" spans="2:6" ht="12.5">
      <c r="B62" s="49">
        <v>0.64930555555555558</v>
      </c>
      <c r="C62" s="55">
        <v>18</v>
      </c>
      <c r="D62" s="68">
        <v>13.82</v>
      </c>
      <c r="E62" s="57">
        <v>248.76</v>
      </c>
      <c r="F62" s="56" t="s">
        <v>12</v>
      </c>
    </row>
    <row r="63" spans="2:6" ht="12.5">
      <c r="B63" s="49">
        <v>0.64930555555555558</v>
      </c>
      <c r="C63" s="55">
        <v>246</v>
      </c>
      <c r="D63" s="68">
        <v>13.82</v>
      </c>
      <c r="E63" s="57">
        <v>3399.7200000000003</v>
      </c>
      <c r="F63" s="56" t="s">
        <v>12</v>
      </c>
    </row>
    <row r="64" spans="2:6" ht="12.5">
      <c r="B64" s="49">
        <v>0.64930555555555558</v>
      </c>
      <c r="C64" s="55">
        <v>158</v>
      </c>
      <c r="D64" s="68">
        <v>13.82</v>
      </c>
      <c r="E64" s="57">
        <v>2183.56</v>
      </c>
      <c r="F64" s="56" t="s">
        <v>12</v>
      </c>
    </row>
    <row r="65" spans="2:6" ht="12.5">
      <c r="B65" s="49">
        <v>0.64930555555555558</v>
      </c>
      <c r="C65" s="55">
        <v>381</v>
      </c>
      <c r="D65" s="68">
        <v>13.82</v>
      </c>
      <c r="E65" s="57">
        <v>5265.42</v>
      </c>
      <c r="F65" s="56" t="s">
        <v>12</v>
      </c>
    </row>
    <row r="66" spans="2:6" ht="12.5">
      <c r="B66" s="49">
        <v>0.65694444444444444</v>
      </c>
      <c r="C66" s="55">
        <v>493</v>
      </c>
      <c r="D66" s="68">
        <v>13.78</v>
      </c>
      <c r="E66" s="57">
        <v>6793.54</v>
      </c>
      <c r="F66" s="56" t="s">
        <v>12</v>
      </c>
    </row>
    <row r="67" spans="2:6" ht="12.5">
      <c r="B67" s="49">
        <v>0.66527777777777775</v>
      </c>
      <c r="C67" s="55">
        <v>141</v>
      </c>
      <c r="D67" s="68">
        <v>13.78</v>
      </c>
      <c r="E67" s="57">
        <v>1942.98</v>
      </c>
      <c r="F67" s="56" t="s">
        <v>12</v>
      </c>
    </row>
    <row r="68" spans="2:6" ht="12.5">
      <c r="B68" s="49">
        <v>0.66527777777777775</v>
      </c>
      <c r="C68" s="55">
        <v>325</v>
      </c>
      <c r="D68" s="68">
        <v>13.78</v>
      </c>
      <c r="E68" s="57">
        <v>4478.5</v>
      </c>
      <c r="F68" s="56" t="s">
        <v>12</v>
      </c>
    </row>
    <row r="69" spans="2:6" ht="12.5">
      <c r="B69" s="49">
        <v>0.67083333333333328</v>
      </c>
      <c r="C69" s="55">
        <v>839</v>
      </c>
      <c r="D69" s="68">
        <v>13.77</v>
      </c>
      <c r="E69" s="57">
        <v>11553.029999999999</v>
      </c>
      <c r="F69" s="56" t="s">
        <v>12</v>
      </c>
    </row>
    <row r="70" spans="2:6" ht="12.5">
      <c r="B70" s="49">
        <v>0.68125000000000002</v>
      </c>
      <c r="C70" s="55">
        <v>394</v>
      </c>
      <c r="D70" s="68">
        <v>13.77</v>
      </c>
      <c r="E70" s="57">
        <v>5425.38</v>
      </c>
      <c r="F70" s="56" t="s">
        <v>12</v>
      </c>
    </row>
    <row r="71" spans="2:6" ht="12.5">
      <c r="B71" s="49">
        <v>0.68125000000000002</v>
      </c>
      <c r="C71" s="55">
        <v>410</v>
      </c>
      <c r="D71" s="68">
        <v>13.77</v>
      </c>
      <c r="E71" s="57">
        <v>5645.7</v>
      </c>
      <c r="F71" s="56" t="s">
        <v>12</v>
      </c>
    </row>
    <row r="72" spans="2:6" ht="12.5">
      <c r="B72" s="49">
        <v>0.6958333333333333</v>
      </c>
      <c r="C72" s="55">
        <v>418</v>
      </c>
      <c r="D72" s="68">
        <v>13.76</v>
      </c>
      <c r="E72" s="57">
        <v>5751.68</v>
      </c>
      <c r="F72" s="56" t="s">
        <v>12</v>
      </c>
    </row>
    <row r="73" spans="2:6" ht="12.5">
      <c r="B73" s="49">
        <v>0.6958333333333333</v>
      </c>
      <c r="C73" s="55">
        <v>423</v>
      </c>
      <c r="D73" s="68">
        <v>13.76</v>
      </c>
      <c r="E73" s="57">
        <v>5820.48</v>
      </c>
      <c r="F73" s="56" t="s">
        <v>12</v>
      </c>
    </row>
    <row r="74" spans="2:6" ht="12.5">
      <c r="B74" s="49">
        <v>0.70277777777777772</v>
      </c>
      <c r="C74" s="55">
        <v>416</v>
      </c>
      <c r="D74" s="68">
        <v>13.8</v>
      </c>
      <c r="E74" s="57">
        <v>5740.8</v>
      </c>
      <c r="F74" s="56" t="s">
        <v>12</v>
      </c>
    </row>
    <row r="75" spans="2:6" ht="12.5">
      <c r="B75" s="49">
        <v>0.70277777777777772</v>
      </c>
      <c r="C75" s="55">
        <v>2</v>
      </c>
      <c r="D75" s="68">
        <v>13.8</v>
      </c>
      <c r="E75" s="57">
        <v>27.6</v>
      </c>
      <c r="F75" s="56" t="s">
        <v>12</v>
      </c>
    </row>
    <row r="76" spans="2:6" ht="12.5">
      <c r="B76" s="49">
        <v>0.70347222222222228</v>
      </c>
      <c r="C76" s="55">
        <v>394</v>
      </c>
      <c r="D76" s="68">
        <v>13.81</v>
      </c>
      <c r="E76" s="57">
        <v>5441.14</v>
      </c>
      <c r="F76" s="56" t="s">
        <v>12</v>
      </c>
    </row>
    <row r="77" spans="2:6" ht="12.5">
      <c r="B77" s="49">
        <v>0.70972222222222225</v>
      </c>
      <c r="C77" s="55">
        <v>437</v>
      </c>
      <c r="D77" s="68">
        <v>13.77</v>
      </c>
      <c r="E77" s="57">
        <v>6017.49</v>
      </c>
      <c r="F77" s="56" t="s">
        <v>12</v>
      </c>
    </row>
    <row r="78" spans="2:6" ht="12.5">
      <c r="B78" s="49">
        <v>0.71805555555555556</v>
      </c>
      <c r="C78" s="55">
        <v>129</v>
      </c>
      <c r="D78" s="68">
        <v>13.8</v>
      </c>
      <c r="E78" s="57">
        <v>1780.2</v>
      </c>
      <c r="F78" s="56" t="s">
        <v>12</v>
      </c>
    </row>
    <row r="79" spans="2:6" ht="12.5">
      <c r="B79" s="49">
        <v>0.71805555555555556</v>
      </c>
      <c r="C79" s="55">
        <v>269</v>
      </c>
      <c r="D79" s="68">
        <v>13.8</v>
      </c>
      <c r="E79" s="57">
        <v>3712.2000000000003</v>
      </c>
      <c r="F79" s="56" t="s">
        <v>12</v>
      </c>
    </row>
    <row r="80" spans="2:6" ht="12.5">
      <c r="B80" s="49">
        <v>0.71805555555555556</v>
      </c>
      <c r="C80" s="55">
        <v>302</v>
      </c>
      <c r="D80" s="68">
        <v>13.8</v>
      </c>
      <c r="E80" s="57">
        <v>4167.6000000000004</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3" priority="2">
      <formula>$D15&gt;#REF!</formula>
    </cfRule>
  </conditionalFormatting>
  <pageMargins left="0.7" right="0.7" top="0.75" bottom="0.75" header="0.3" footer="0.3"/>
  <pageSetup paperSize="9" orientation="portrait"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0F641-C8A0-4B70-9A74-1C698D4A049C}">
  <sheetPr codeName="Sheet95"/>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45356</v>
      </c>
      <c r="C15" s="45">
        <f>SUMIF(F20:F5000,F15,C20:C5000)</f>
        <v>22318</v>
      </c>
      <c r="D15" s="46">
        <f>E15/C15</f>
        <v>13.673487319652297</v>
      </c>
      <c r="E15" s="46">
        <f>SUMIF(F20:F5000,F15,E20:E5000)</f>
        <v>305164.88999999996</v>
      </c>
      <c r="F15" s="80" t="s">
        <v>12</v>
      </c>
    </row>
    <row r="16" spans="2:10">
      <c r="B16" s="30">
        <v>45356</v>
      </c>
      <c r="C16" s="45">
        <f>SUMIF(F20:F5001,F16,C20:C5001)</f>
        <v>0</v>
      </c>
      <c r="D16" s="46">
        <v>0</v>
      </c>
      <c r="E16" s="46">
        <f>SUMIF(F20:F5001,F16,E20:E5001)</f>
        <v>0</v>
      </c>
      <c r="F16" s="80" t="s">
        <v>22</v>
      </c>
    </row>
    <row r="17" spans="2:12" ht="12.5">
      <c r="B17" s="82">
        <v>45356</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45415.378472222219</v>
      </c>
      <c r="C20" s="55">
        <v>104</v>
      </c>
      <c r="D20" s="68">
        <v>13.76</v>
      </c>
      <c r="E20" s="57">
        <v>1431.04</v>
      </c>
      <c r="F20" s="56" t="s">
        <v>12</v>
      </c>
      <c r="G20" s="42"/>
      <c r="H20" s="44"/>
      <c r="I20" s="44"/>
      <c r="J20" s="44"/>
      <c r="K20" s="44"/>
    </row>
    <row r="21" spans="2:12" ht="12.5">
      <c r="B21" s="49">
        <v>45415.378472222219</v>
      </c>
      <c r="C21" s="55">
        <v>45</v>
      </c>
      <c r="D21" s="68">
        <v>13.76</v>
      </c>
      <c r="E21" s="57">
        <v>619.20000000000005</v>
      </c>
      <c r="F21" s="79" t="s">
        <v>12</v>
      </c>
    </row>
    <row r="22" spans="2:12" ht="12.5">
      <c r="B22" s="49">
        <v>45415.378472222219</v>
      </c>
      <c r="C22" s="55">
        <v>59</v>
      </c>
      <c r="D22" s="68">
        <v>13.76</v>
      </c>
      <c r="E22" s="57">
        <v>811.84</v>
      </c>
      <c r="F22" s="56" t="s">
        <v>12</v>
      </c>
    </row>
    <row r="23" spans="2:12" ht="12.5">
      <c r="B23" s="49">
        <v>45415.378472222219</v>
      </c>
      <c r="C23" s="55">
        <v>110</v>
      </c>
      <c r="D23" s="68">
        <v>13.75</v>
      </c>
      <c r="E23" s="57">
        <v>1512.5</v>
      </c>
      <c r="F23" s="56" t="s">
        <v>12</v>
      </c>
    </row>
    <row r="24" spans="2:12" ht="12.5">
      <c r="B24" s="49">
        <v>45415.378472222219</v>
      </c>
      <c r="C24" s="55">
        <v>110</v>
      </c>
      <c r="D24" s="68">
        <v>13.76</v>
      </c>
      <c r="E24" s="57">
        <v>1513.6</v>
      </c>
      <c r="F24" s="56" t="s">
        <v>12</v>
      </c>
    </row>
    <row r="25" spans="2:12" ht="12.5">
      <c r="B25" s="49">
        <v>45415.379166666666</v>
      </c>
      <c r="C25" s="55">
        <v>407</v>
      </c>
      <c r="D25" s="68">
        <v>13.74</v>
      </c>
      <c r="E25" s="57">
        <v>5592.18</v>
      </c>
      <c r="F25" s="56" t="s">
        <v>12</v>
      </c>
    </row>
    <row r="26" spans="2:12" ht="12.5">
      <c r="B26" s="49">
        <v>45415.379166666666</v>
      </c>
      <c r="C26" s="55">
        <v>423</v>
      </c>
      <c r="D26" s="68">
        <v>13.74</v>
      </c>
      <c r="E26" s="57">
        <v>5812.02</v>
      </c>
      <c r="F26" s="56" t="s">
        <v>12</v>
      </c>
    </row>
    <row r="27" spans="2:12" ht="12.5">
      <c r="B27" s="49">
        <v>45415.383333333331</v>
      </c>
      <c r="C27" s="55">
        <v>446</v>
      </c>
      <c r="D27" s="68">
        <v>13.71</v>
      </c>
      <c r="E27" s="57">
        <v>6114.6600000000008</v>
      </c>
      <c r="F27" s="56" t="s">
        <v>12</v>
      </c>
    </row>
    <row r="28" spans="2:12" ht="12.5">
      <c r="B28" s="49">
        <v>45415.383333333331</v>
      </c>
      <c r="C28" s="55">
        <v>824</v>
      </c>
      <c r="D28" s="68">
        <v>13.71</v>
      </c>
      <c r="E28" s="57">
        <v>11297.04</v>
      </c>
      <c r="F28" s="56" t="s">
        <v>12</v>
      </c>
    </row>
    <row r="29" spans="2:12" ht="12.5">
      <c r="B29" s="49">
        <v>45415.383333333331</v>
      </c>
      <c r="C29" s="55">
        <v>125</v>
      </c>
      <c r="D29" s="68">
        <v>13.71</v>
      </c>
      <c r="E29" s="57">
        <v>1713.75</v>
      </c>
      <c r="F29" s="56" t="s">
        <v>12</v>
      </c>
    </row>
    <row r="30" spans="2:12" ht="12.5">
      <c r="B30" s="49">
        <v>45415.383333333331</v>
      </c>
      <c r="C30" s="55">
        <v>422</v>
      </c>
      <c r="D30" s="68">
        <v>13.71</v>
      </c>
      <c r="E30" s="57">
        <v>5785.6200000000008</v>
      </c>
      <c r="F30" s="56" t="s">
        <v>12</v>
      </c>
    </row>
    <row r="31" spans="2:12" ht="12.5">
      <c r="B31" s="49">
        <v>45415.383333333331</v>
      </c>
      <c r="C31" s="55">
        <v>338</v>
      </c>
      <c r="D31" s="68">
        <v>13.71</v>
      </c>
      <c r="E31" s="57">
        <v>4633.9800000000005</v>
      </c>
      <c r="F31" s="56" t="s">
        <v>12</v>
      </c>
    </row>
    <row r="32" spans="2:12" ht="12.5">
      <c r="B32" s="49">
        <v>45415.386111111111</v>
      </c>
      <c r="C32" s="55">
        <v>468</v>
      </c>
      <c r="D32" s="68">
        <v>13.65</v>
      </c>
      <c r="E32" s="57">
        <v>6388.2</v>
      </c>
      <c r="F32" s="56" t="s">
        <v>12</v>
      </c>
    </row>
    <row r="33" spans="2:6" ht="12.5">
      <c r="B33" s="49">
        <v>45415.39166666667</v>
      </c>
      <c r="C33" s="55">
        <v>404</v>
      </c>
      <c r="D33" s="68">
        <v>13.62</v>
      </c>
      <c r="E33" s="57">
        <v>5502.48</v>
      </c>
      <c r="F33" s="56" t="s">
        <v>12</v>
      </c>
    </row>
    <row r="34" spans="2:6" ht="12.5">
      <c r="B34" s="49">
        <v>45415.39166666667</v>
      </c>
      <c r="C34" s="55">
        <v>62</v>
      </c>
      <c r="D34" s="68">
        <v>13.62</v>
      </c>
      <c r="E34" s="57">
        <v>844.43999999999994</v>
      </c>
      <c r="F34" s="56" t="s">
        <v>12</v>
      </c>
    </row>
    <row r="35" spans="2:6" ht="12.5">
      <c r="B35" s="49">
        <v>45415.40625</v>
      </c>
      <c r="C35" s="55">
        <v>840</v>
      </c>
      <c r="D35" s="68">
        <v>13.7</v>
      </c>
      <c r="E35" s="57">
        <v>11508</v>
      </c>
      <c r="F35" s="56" t="s">
        <v>12</v>
      </c>
    </row>
    <row r="36" spans="2:6" ht="12.5">
      <c r="B36" s="49">
        <v>45415.408333333333</v>
      </c>
      <c r="C36" s="55">
        <v>440</v>
      </c>
      <c r="D36" s="68">
        <v>13.7</v>
      </c>
      <c r="E36" s="57">
        <v>6028</v>
      </c>
      <c r="F36" s="56" t="s">
        <v>12</v>
      </c>
    </row>
    <row r="37" spans="2:6" ht="12.5">
      <c r="B37" s="49">
        <v>45415.412499999999</v>
      </c>
      <c r="C37" s="55">
        <v>155</v>
      </c>
      <c r="D37" s="68">
        <v>13.67</v>
      </c>
      <c r="E37" s="57">
        <v>2118.85</v>
      </c>
      <c r="F37" s="56" t="s">
        <v>12</v>
      </c>
    </row>
    <row r="38" spans="2:6" ht="12.5">
      <c r="B38" s="49">
        <v>45415.412499999999</v>
      </c>
      <c r="C38" s="55">
        <v>138</v>
      </c>
      <c r="D38" s="68">
        <v>13.67</v>
      </c>
      <c r="E38" s="57">
        <v>1886.46</v>
      </c>
      <c r="F38" s="56" t="s">
        <v>12</v>
      </c>
    </row>
    <row r="39" spans="2:6" ht="12.5">
      <c r="B39" s="49">
        <v>45415.412499999999</v>
      </c>
      <c r="C39" s="55">
        <v>149</v>
      </c>
      <c r="D39" s="68">
        <v>13.67</v>
      </c>
      <c r="E39" s="57">
        <v>2036.83</v>
      </c>
      <c r="F39" s="56" t="s">
        <v>12</v>
      </c>
    </row>
    <row r="40" spans="2:6" ht="12.5">
      <c r="B40" s="49">
        <v>45415.421527777777</v>
      </c>
      <c r="C40" s="55">
        <v>466</v>
      </c>
      <c r="D40" s="68">
        <v>13.68</v>
      </c>
      <c r="E40" s="57">
        <v>6374.88</v>
      </c>
      <c r="F40" s="56" t="s">
        <v>12</v>
      </c>
    </row>
    <row r="41" spans="2:6" ht="12.5">
      <c r="B41" s="49">
        <v>45415.426388888889</v>
      </c>
      <c r="C41" s="55">
        <v>406</v>
      </c>
      <c r="D41" s="68">
        <v>13.68</v>
      </c>
      <c r="E41" s="57">
        <v>5554.08</v>
      </c>
      <c r="F41" s="56" t="s">
        <v>12</v>
      </c>
    </row>
    <row r="42" spans="2:6" ht="12.5">
      <c r="B42" s="49">
        <v>45415.426388888889</v>
      </c>
      <c r="C42" s="55">
        <v>7</v>
      </c>
      <c r="D42" s="68">
        <v>13.68</v>
      </c>
      <c r="E42" s="57">
        <v>95.759999999999991</v>
      </c>
      <c r="F42" s="56" t="s">
        <v>12</v>
      </c>
    </row>
    <row r="43" spans="2:6" ht="12.5">
      <c r="B43" s="49">
        <v>45415.43472222222</v>
      </c>
      <c r="C43" s="55">
        <v>425</v>
      </c>
      <c r="D43" s="68">
        <v>13.69</v>
      </c>
      <c r="E43" s="57">
        <v>5818.25</v>
      </c>
      <c r="F43" s="56" t="s">
        <v>12</v>
      </c>
    </row>
    <row r="44" spans="2:6" ht="12.5">
      <c r="B44" s="49">
        <v>45415.454861111109</v>
      </c>
      <c r="C44" s="55">
        <v>317</v>
      </c>
      <c r="D44" s="68">
        <v>13.67</v>
      </c>
      <c r="E44" s="57">
        <v>4333.3900000000003</v>
      </c>
      <c r="F44" s="56" t="s">
        <v>12</v>
      </c>
    </row>
    <row r="45" spans="2:6" ht="12.5">
      <c r="B45" s="49">
        <v>45415.463194444441</v>
      </c>
      <c r="C45" s="55">
        <v>413</v>
      </c>
      <c r="D45" s="68">
        <v>13.67</v>
      </c>
      <c r="E45" s="57">
        <v>5645.71</v>
      </c>
      <c r="F45" s="56" t="s">
        <v>12</v>
      </c>
    </row>
    <row r="46" spans="2:6" ht="12.5">
      <c r="B46" s="49">
        <v>45415.463194444441</v>
      </c>
      <c r="C46" s="55">
        <v>522</v>
      </c>
      <c r="D46" s="68">
        <v>13.67</v>
      </c>
      <c r="E46" s="57">
        <v>7135.74</v>
      </c>
      <c r="F46" s="56" t="s">
        <v>12</v>
      </c>
    </row>
    <row r="47" spans="2:6" ht="12.5">
      <c r="B47" s="49">
        <v>45415.466666666667</v>
      </c>
      <c r="C47" s="55">
        <v>416</v>
      </c>
      <c r="D47" s="68">
        <v>13.67</v>
      </c>
      <c r="E47" s="57">
        <v>5686.72</v>
      </c>
      <c r="F47" s="56" t="s">
        <v>12</v>
      </c>
    </row>
    <row r="48" spans="2:6" ht="12.5">
      <c r="B48" s="49">
        <v>45415.476388888892</v>
      </c>
      <c r="C48" s="55">
        <v>440</v>
      </c>
      <c r="D48" s="68">
        <v>13.71</v>
      </c>
      <c r="E48" s="57">
        <v>6032.4000000000005</v>
      </c>
      <c r="F48" s="56" t="s">
        <v>12</v>
      </c>
    </row>
    <row r="49" spans="2:6" ht="12.5">
      <c r="B49" s="49">
        <v>45415.484027777777</v>
      </c>
      <c r="C49" s="55">
        <v>413</v>
      </c>
      <c r="D49" s="68">
        <v>13.67</v>
      </c>
      <c r="E49" s="57">
        <v>5645.71</v>
      </c>
      <c r="F49" s="56" t="s">
        <v>12</v>
      </c>
    </row>
    <row r="50" spans="2:6" ht="12.5">
      <c r="B50" s="49">
        <v>45415.496527777781</v>
      </c>
      <c r="C50" s="55">
        <v>429</v>
      </c>
      <c r="D50" s="68">
        <v>13.67</v>
      </c>
      <c r="E50" s="57">
        <v>5864.43</v>
      </c>
      <c r="F50" s="56" t="s">
        <v>12</v>
      </c>
    </row>
    <row r="51" spans="2:6" ht="12.5">
      <c r="B51" s="49">
        <v>45415.504861111112</v>
      </c>
      <c r="C51" s="55">
        <v>449</v>
      </c>
      <c r="D51" s="68">
        <v>13.66</v>
      </c>
      <c r="E51" s="57">
        <v>6133.34</v>
      </c>
      <c r="F51" s="56" t="s">
        <v>12</v>
      </c>
    </row>
    <row r="52" spans="2:6" ht="12.5">
      <c r="B52" s="49">
        <v>45415.515277777777</v>
      </c>
      <c r="C52" s="55">
        <v>432</v>
      </c>
      <c r="D52" s="68">
        <v>13.67</v>
      </c>
      <c r="E52" s="57">
        <v>5905.44</v>
      </c>
      <c r="F52" s="56" t="s">
        <v>12</v>
      </c>
    </row>
    <row r="53" spans="2:6" ht="12.5">
      <c r="B53" s="49">
        <v>45415.525694444441</v>
      </c>
      <c r="C53" s="55">
        <v>294</v>
      </c>
      <c r="D53" s="68">
        <v>13.69</v>
      </c>
      <c r="E53" s="57">
        <v>4024.8599999999997</v>
      </c>
      <c r="F53" s="56" t="s">
        <v>12</v>
      </c>
    </row>
    <row r="54" spans="2:6" ht="12.5">
      <c r="B54" s="49">
        <v>45415.525694444441</v>
      </c>
      <c r="C54" s="55">
        <v>137</v>
      </c>
      <c r="D54" s="68">
        <v>13.69</v>
      </c>
      <c r="E54" s="57">
        <v>1875.53</v>
      </c>
      <c r="F54" s="56" t="s">
        <v>12</v>
      </c>
    </row>
    <row r="55" spans="2:6" ht="12.5">
      <c r="B55" s="49">
        <v>45415.532638888886</v>
      </c>
      <c r="C55" s="55">
        <v>415</v>
      </c>
      <c r="D55" s="68">
        <v>13.68</v>
      </c>
      <c r="E55" s="57">
        <v>5677.2</v>
      </c>
      <c r="F55" s="56" t="s">
        <v>12</v>
      </c>
    </row>
    <row r="56" spans="2:6" ht="12.5">
      <c r="B56" s="49">
        <v>45415.543749999997</v>
      </c>
      <c r="C56" s="55">
        <v>417</v>
      </c>
      <c r="D56" s="68">
        <v>13.65</v>
      </c>
      <c r="E56" s="57">
        <v>5692.05</v>
      </c>
      <c r="F56" s="56" t="s">
        <v>12</v>
      </c>
    </row>
    <row r="57" spans="2:6" ht="12.5">
      <c r="B57" s="49">
        <v>45415.553472222222</v>
      </c>
      <c r="C57" s="55">
        <v>435</v>
      </c>
      <c r="D57" s="68">
        <v>13.63</v>
      </c>
      <c r="E57" s="57">
        <v>5929.05</v>
      </c>
      <c r="F57" s="56" t="s">
        <v>12</v>
      </c>
    </row>
    <row r="58" spans="2:6" ht="12.5">
      <c r="B58" s="49">
        <v>45415.56527777778</v>
      </c>
      <c r="C58" s="55">
        <v>431</v>
      </c>
      <c r="D58" s="68">
        <v>13.63</v>
      </c>
      <c r="E58" s="57">
        <v>5874.5300000000007</v>
      </c>
      <c r="F58" s="56" t="s">
        <v>12</v>
      </c>
    </row>
    <row r="59" spans="2:6" ht="12.5">
      <c r="B59" s="49">
        <v>45415.575694444444</v>
      </c>
      <c r="C59" s="55">
        <v>337</v>
      </c>
      <c r="D59" s="68">
        <v>13.6</v>
      </c>
      <c r="E59" s="57">
        <v>4583.2</v>
      </c>
      <c r="F59" s="56" t="s">
        <v>12</v>
      </c>
    </row>
    <row r="60" spans="2:6" ht="12.5">
      <c r="B60" s="49">
        <v>45415.575694444444</v>
      </c>
      <c r="C60" s="55">
        <v>113</v>
      </c>
      <c r="D60" s="68">
        <v>13.6</v>
      </c>
      <c r="E60" s="57">
        <v>1536.8</v>
      </c>
      <c r="F60" s="56" t="s">
        <v>12</v>
      </c>
    </row>
    <row r="61" spans="2:6" ht="12.5">
      <c r="B61" s="49">
        <v>45415.59375</v>
      </c>
      <c r="C61" s="55">
        <v>438</v>
      </c>
      <c r="D61" s="68">
        <v>13.64</v>
      </c>
      <c r="E61" s="57">
        <v>5974.3200000000006</v>
      </c>
      <c r="F61" s="56" t="s">
        <v>12</v>
      </c>
    </row>
    <row r="62" spans="2:6" ht="12.5">
      <c r="B62" s="49">
        <v>45415.59652777778</v>
      </c>
      <c r="C62" s="55">
        <v>322</v>
      </c>
      <c r="D62" s="68">
        <v>13.61</v>
      </c>
      <c r="E62" s="57">
        <v>4382.42</v>
      </c>
      <c r="F62" s="56" t="s">
        <v>12</v>
      </c>
    </row>
    <row r="63" spans="2:6" ht="12.5">
      <c r="B63" s="49">
        <v>45415.59652777778</v>
      </c>
      <c r="C63" s="55">
        <v>140</v>
      </c>
      <c r="D63" s="68">
        <v>13.61</v>
      </c>
      <c r="E63" s="57">
        <v>1905.3999999999999</v>
      </c>
      <c r="F63" s="56" t="s">
        <v>12</v>
      </c>
    </row>
    <row r="64" spans="2:6" ht="12.5">
      <c r="B64" s="49">
        <v>45415.614583333336</v>
      </c>
      <c r="C64" s="55">
        <v>790</v>
      </c>
      <c r="D64" s="68">
        <v>13.63</v>
      </c>
      <c r="E64" s="57">
        <v>10767.7</v>
      </c>
      <c r="F64" s="56" t="s">
        <v>12</v>
      </c>
    </row>
    <row r="65" spans="2:6" ht="12.5">
      <c r="B65" s="49">
        <v>45415.620138888888</v>
      </c>
      <c r="C65" s="55">
        <v>471</v>
      </c>
      <c r="D65" s="68">
        <v>13.6</v>
      </c>
      <c r="E65" s="57">
        <v>6405.5999999999995</v>
      </c>
      <c r="F65" s="56" t="s">
        <v>12</v>
      </c>
    </row>
    <row r="66" spans="2:6" ht="12.5">
      <c r="B66" s="49">
        <v>45415.630555555559</v>
      </c>
      <c r="C66" s="55">
        <v>453</v>
      </c>
      <c r="D66" s="68">
        <v>13.6</v>
      </c>
      <c r="E66" s="57">
        <v>6160.8</v>
      </c>
      <c r="F66" s="56" t="s">
        <v>12</v>
      </c>
    </row>
    <row r="67" spans="2:6" ht="12.5">
      <c r="B67" s="49">
        <v>45415.640277777777</v>
      </c>
      <c r="C67" s="55">
        <v>410</v>
      </c>
      <c r="D67" s="68">
        <v>13.59</v>
      </c>
      <c r="E67" s="57">
        <v>5571.9</v>
      </c>
      <c r="F67" s="56" t="s">
        <v>12</v>
      </c>
    </row>
    <row r="68" spans="2:6" ht="12.5">
      <c r="B68" s="49">
        <v>45415.649305555555</v>
      </c>
      <c r="C68" s="55">
        <v>450</v>
      </c>
      <c r="D68" s="68">
        <v>13.65</v>
      </c>
      <c r="E68" s="57">
        <v>6142.5</v>
      </c>
      <c r="F68" s="56" t="s">
        <v>12</v>
      </c>
    </row>
    <row r="69" spans="2:6" ht="12.5">
      <c r="B69" s="49">
        <v>45415.654861111114</v>
      </c>
      <c r="C69" s="55">
        <v>505</v>
      </c>
      <c r="D69" s="68">
        <v>13.7</v>
      </c>
      <c r="E69" s="57">
        <v>6918.5</v>
      </c>
      <c r="F69" s="56" t="s">
        <v>12</v>
      </c>
    </row>
    <row r="70" spans="2:6" ht="12.5">
      <c r="B70" s="49">
        <v>45415.659722222219</v>
      </c>
      <c r="C70" s="55">
        <v>470</v>
      </c>
      <c r="D70" s="68">
        <v>13.7</v>
      </c>
      <c r="E70" s="57">
        <v>6439</v>
      </c>
      <c r="F70" s="56" t="s">
        <v>12</v>
      </c>
    </row>
    <row r="71" spans="2:6" ht="12.5">
      <c r="B71" s="49">
        <v>45415.671527777777</v>
      </c>
      <c r="C71" s="55">
        <v>415</v>
      </c>
      <c r="D71" s="68">
        <v>13.69</v>
      </c>
      <c r="E71" s="57">
        <v>5681.3499999999995</v>
      </c>
      <c r="F71" s="56" t="s">
        <v>12</v>
      </c>
    </row>
    <row r="72" spans="2:6" ht="12.5">
      <c r="B72" s="49">
        <v>45415.679861111108</v>
      </c>
      <c r="C72" s="55">
        <v>918</v>
      </c>
      <c r="D72" s="68">
        <v>13.69</v>
      </c>
      <c r="E72" s="57">
        <v>12567.42</v>
      </c>
      <c r="F72" s="56" t="s">
        <v>12</v>
      </c>
    </row>
    <row r="73" spans="2:6" ht="12.5">
      <c r="B73" s="49">
        <v>45415.685416666667</v>
      </c>
      <c r="C73" s="55">
        <v>399</v>
      </c>
      <c r="D73" s="68">
        <v>13.68</v>
      </c>
      <c r="E73" s="57">
        <v>5458.32</v>
      </c>
      <c r="F73" s="56" t="s">
        <v>12</v>
      </c>
    </row>
    <row r="74" spans="2:6" ht="12.5">
      <c r="B74" s="49">
        <v>45415.688888888886</v>
      </c>
      <c r="C74" s="55">
        <v>409</v>
      </c>
      <c r="D74" s="68">
        <v>13.68</v>
      </c>
      <c r="E74" s="57">
        <v>5595.12</v>
      </c>
      <c r="F74" s="56" t="s">
        <v>12</v>
      </c>
    </row>
    <row r="75" spans="2:6" ht="12.5">
      <c r="B75" s="49">
        <v>45415.695138888892</v>
      </c>
      <c r="C75" s="55">
        <v>430</v>
      </c>
      <c r="D75" s="68">
        <v>13.67</v>
      </c>
      <c r="E75" s="57">
        <v>5878.1</v>
      </c>
      <c r="F75" s="56" t="s">
        <v>12</v>
      </c>
    </row>
    <row r="76" spans="2:6" ht="12.5">
      <c r="B76" s="49">
        <v>45415.70416666667</v>
      </c>
      <c r="C76" s="55">
        <v>443</v>
      </c>
      <c r="D76" s="68">
        <v>13.69</v>
      </c>
      <c r="E76" s="57">
        <v>6064.67</v>
      </c>
      <c r="F76" s="56" t="s">
        <v>12</v>
      </c>
    </row>
    <row r="77" spans="2:6" ht="12.5">
      <c r="B77" s="49">
        <v>45415.709027777775</v>
      </c>
      <c r="C77" s="55">
        <v>439</v>
      </c>
      <c r="D77" s="68">
        <v>13.69</v>
      </c>
      <c r="E77" s="57">
        <v>6009.91</v>
      </c>
      <c r="F77" s="56" t="s">
        <v>12</v>
      </c>
    </row>
    <row r="78" spans="2:6" ht="12.5">
      <c r="B78" s="49">
        <v>45415.723611111112</v>
      </c>
      <c r="C78" s="55">
        <v>6</v>
      </c>
      <c r="D78" s="68">
        <v>13.7</v>
      </c>
      <c r="E78" s="57">
        <v>82.199999999999989</v>
      </c>
      <c r="F78" s="56" t="s">
        <v>12</v>
      </c>
    </row>
    <row r="79" spans="2:6" ht="12.5">
      <c r="B79" s="49">
        <v>45415.723611111112</v>
      </c>
      <c r="C79" s="55">
        <v>627</v>
      </c>
      <c r="D79" s="68">
        <v>13.7</v>
      </c>
      <c r="E79" s="57">
        <v>8589.9</v>
      </c>
      <c r="F79" s="56" t="s">
        <v>12</v>
      </c>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81110-C9B6-4C97-82D0-04CB1C6BA66B}">
  <sheetPr codeName="Sheet96"/>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45355</v>
      </c>
      <c r="C15" s="45">
        <f>SUMIF(F20:F5000,F15,C20:C5000)</f>
        <v>22263</v>
      </c>
      <c r="D15" s="46">
        <f>E15/C15</f>
        <v>13.70734716794682</v>
      </c>
      <c r="E15" s="46">
        <f>SUMIF(F20:F5000,F15,E20:E5000)</f>
        <v>305166.67000000004</v>
      </c>
      <c r="F15" s="80" t="s">
        <v>12</v>
      </c>
    </row>
    <row r="16" spans="2:10">
      <c r="B16" s="30">
        <v>45355</v>
      </c>
      <c r="C16" s="45">
        <f>SUMIF(F20:F5001,F16,C20:C5001)</f>
        <v>0</v>
      </c>
      <c r="D16" s="46">
        <v>0</v>
      </c>
      <c r="E16" s="46">
        <f>SUMIF(F20:F5001,F16,E20:E5001)</f>
        <v>0</v>
      </c>
      <c r="F16" s="80" t="s">
        <v>22</v>
      </c>
    </row>
    <row r="17" spans="2:12" ht="12.5">
      <c r="B17" s="82">
        <v>45355</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45385.382002314815</v>
      </c>
      <c r="C20" s="55">
        <v>537</v>
      </c>
      <c r="D20" s="68">
        <v>13.63</v>
      </c>
      <c r="E20" s="57">
        <v>7319.31</v>
      </c>
      <c r="F20" s="56" t="s">
        <v>12</v>
      </c>
      <c r="G20" s="42"/>
      <c r="H20" s="44"/>
      <c r="I20" s="44"/>
      <c r="J20" s="44"/>
      <c r="K20" s="44"/>
    </row>
    <row r="21" spans="2:12" ht="12.5">
      <c r="B21" s="49">
        <v>45385.382002314815</v>
      </c>
      <c r="C21" s="55">
        <v>662</v>
      </c>
      <c r="D21" s="68">
        <v>13.63</v>
      </c>
      <c r="E21" s="57">
        <v>9023.0600000000013</v>
      </c>
      <c r="F21" s="79" t="s">
        <v>12</v>
      </c>
    </row>
    <row r="22" spans="2:12" ht="12.5">
      <c r="B22" s="49">
        <v>45385.384884259256</v>
      </c>
      <c r="C22" s="55">
        <v>195</v>
      </c>
      <c r="D22" s="68">
        <v>13.69</v>
      </c>
      <c r="E22" s="57">
        <v>2669.5499999999997</v>
      </c>
      <c r="F22" s="56" t="s">
        <v>12</v>
      </c>
    </row>
    <row r="23" spans="2:12" ht="12.5">
      <c r="B23" s="49">
        <v>45385.384884259256</v>
      </c>
      <c r="C23" s="55">
        <v>240</v>
      </c>
      <c r="D23" s="68">
        <v>13.69</v>
      </c>
      <c r="E23" s="57">
        <v>3285.6</v>
      </c>
      <c r="F23" s="56" t="s">
        <v>12</v>
      </c>
    </row>
    <row r="24" spans="2:12" ht="12.5">
      <c r="B24" s="49">
        <v>45385.39099537037</v>
      </c>
      <c r="C24" s="55">
        <v>417</v>
      </c>
      <c r="D24" s="68">
        <v>13.6</v>
      </c>
      <c r="E24" s="57">
        <v>5671.2</v>
      </c>
      <c r="F24" s="56" t="s">
        <v>12</v>
      </c>
    </row>
    <row r="25" spans="2:12" ht="12.5">
      <c r="B25" s="49">
        <v>45385.399097222224</v>
      </c>
      <c r="C25" s="55">
        <v>242</v>
      </c>
      <c r="D25" s="68">
        <v>13.68</v>
      </c>
      <c r="E25" s="57">
        <v>3310.56</v>
      </c>
      <c r="F25" s="56" t="s">
        <v>12</v>
      </c>
    </row>
    <row r="26" spans="2:12" ht="12.5">
      <c r="B26" s="49">
        <v>45385.399097222224</v>
      </c>
      <c r="C26" s="55">
        <v>87</v>
      </c>
      <c r="D26" s="68">
        <v>13.68</v>
      </c>
      <c r="E26" s="57">
        <v>1190.1600000000001</v>
      </c>
      <c r="F26" s="56" t="s">
        <v>12</v>
      </c>
    </row>
    <row r="27" spans="2:12" ht="12.5">
      <c r="B27" s="49">
        <v>45385.399097222224</v>
      </c>
      <c r="C27" s="55">
        <v>10</v>
      </c>
      <c r="D27" s="68">
        <v>13.68</v>
      </c>
      <c r="E27" s="57">
        <v>136.80000000000001</v>
      </c>
      <c r="F27" s="56" t="s">
        <v>12</v>
      </c>
    </row>
    <row r="28" spans="2:12" ht="12.5">
      <c r="B28" s="49">
        <v>45385.399097222224</v>
      </c>
      <c r="C28" s="55">
        <v>471</v>
      </c>
      <c r="D28" s="68">
        <v>13.68</v>
      </c>
      <c r="E28" s="57">
        <v>6443.28</v>
      </c>
      <c r="F28" s="56" t="s">
        <v>12</v>
      </c>
    </row>
    <row r="29" spans="2:12" ht="12.5">
      <c r="B29" s="49">
        <v>45385.405960648146</v>
      </c>
      <c r="C29" s="55">
        <v>402</v>
      </c>
      <c r="D29" s="68">
        <v>13.72</v>
      </c>
      <c r="E29" s="57">
        <v>5515.4400000000005</v>
      </c>
      <c r="F29" s="56" t="s">
        <v>12</v>
      </c>
    </row>
    <row r="30" spans="2:12" ht="12.5">
      <c r="B30" s="49">
        <v>45385.40898148148</v>
      </c>
      <c r="C30" s="55">
        <v>332</v>
      </c>
      <c r="D30" s="68">
        <v>13.69</v>
      </c>
      <c r="E30" s="57">
        <v>4545.08</v>
      </c>
      <c r="F30" s="56" t="s">
        <v>12</v>
      </c>
    </row>
    <row r="31" spans="2:12" ht="12.5">
      <c r="B31" s="49">
        <v>45385.40898148148</v>
      </c>
      <c r="C31" s="55">
        <v>96</v>
      </c>
      <c r="D31" s="68">
        <v>13.69</v>
      </c>
      <c r="E31" s="57">
        <v>1314.24</v>
      </c>
      <c r="F31" s="56" t="s">
        <v>12</v>
      </c>
    </row>
    <row r="32" spans="2:12" ht="12.5">
      <c r="B32" s="49">
        <v>45385.413854166669</v>
      </c>
      <c r="C32" s="55">
        <v>363</v>
      </c>
      <c r="D32" s="68">
        <v>13.68</v>
      </c>
      <c r="E32" s="57">
        <v>4965.84</v>
      </c>
      <c r="F32" s="56" t="s">
        <v>12</v>
      </c>
    </row>
    <row r="33" spans="2:6" ht="12.5">
      <c r="B33" s="49">
        <v>45385.413854166669</v>
      </c>
      <c r="C33" s="55">
        <v>71</v>
      </c>
      <c r="D33" s="68">
        <v>13.68</v>
      </c>
      <c r="E33" s="57">
        <v>971.28</v>
      </c>
      <c r="F33" s="56" t="s">
        <v>12</v>
      </c>
    </row>
    <row r="34" spans="2:6" ht="12.5">
      <c r="B34" s="49">
        <v>45385.424479166664</v>
      </c>
      <c r="C34" s="55">
        <v>408</v>
      </c>
      <c r="D34" s="68">
        <v>13.73</v>
      </c>
      <c r="E34" s="57">
        <v>5601.84</v>
      </c>
      <c r="F34" s="56" t="s">
        <v>12</v>
      </c>
    </row>
    <row r="35" spans="2:6" ht="12.5">
      <c r="B35" s="49">
        <v>45385.432233796295</v>
      </c>
      <c r="C35" s="55">
        <v>393</v>
      </c>
      <c r="D35" s="68">
        <v>13.74</v>
      </c>
      <c r="E35" s="57">
        <v>5399.82</v>
      </c>
      <c r="F35" s="56" t="s">
        <v>12</v>
      </c>
    </row>
    <row r="36" spans="2:6" ht="12.5">
      <c r="B36" s="49">
        <v>45385.432233796295</v>
      </c>
      <c r="C36" s="55">
        <v>392</v>
      </c>
      <c r="D36" s="68">
        <v>13.74</v>
      </c>
      <c r="E36" s="57">
        <v>5386.08</v>
      </c>
      <c r="F36" s="56" t="s">
        <v>12</v>
      </c>
    </row>
    <row r="37" spans="2:6" ht="12.5">
      <c r="B37" s="49">
        <v>45385.442071759258</v>
      </c>
      <c r="C37" s="55">
        <v>434</v>
      </c>
      <c r="D37" s="68">
        <v>13.74</v>
      </c>
      <c r="E37" s="57">
        <v>5963.16</v>
      </c>
      <c r="F37" s="56" t="s">
        <v>12</v>
      </c>
    </row>
    <row r="38" spans="2:6" ht="12.5">
      <c r="B38" s="49">
        <v>45385.445810185185</v>
      </c>
      <c r="C38" s="55">
        <v>437</v>
      </c>
      <c r="D38" s="68">
        <v>13.78</v>
      </c>
      <c r="E38" s="57">
        <v>6021.86</v>
      </c>
      <c r="F38" s="56" t="s">
        <v>12</v>
      </c>
    </row>
    <row r="39" spans="2:6" ht="12.5">
      <c r="B39" s="49">
        <v>45385.452499999999</v>
      </c>
      <c r="C39" s="55">
        <v>414</v>
      </c>
      <c r="D39" s="68">
        <v>13.73</v>
      </c>
      <c r="E39" s="57">
        <v>5684.22</v>
      </c>
      <c r="F39" s="56" t="s">
        <v>12</v>
      </c>
    </row>
    <row r="40" spans="2:6" ht="12.5">
      <c r="B40" s="49">
        <v>45385.458831018521</v>
      </c>
      <c r="C40" s="55">
        <v>414</v>
      </c>
      <c r="D40" s="68">
        <v>13.71</v>
      </c>
      <c r="E40" s="57">
        <v>5675.9400000000005</v>
      </c>
      <c r="F40" s="56" t="s">
        <v>12</v>
      </c>
    </row>
    <row r="41" spans="2:6" ht="12.5">
      <c r="B41" s="49">
        <v>45385.466249999998</v>
      </c>
      <c r="C41" s="55">
        <v>184</v>
      </c>
      <c r="D41" s="68">
        <v>13.72</v>
      </c>
      <c r="E41" s="57">
        <v>2524.48</v>
      </c>
      <c r="F41" s="56" t="s">
        <v>12</v>
      </c>
    </row>
    <row r="42" spans="2:6" ht="12.5">
      <c r="B42" s="49">
        <v>45385.466643518521</v>
      </c>
      <c r="C42" s="55">
        <v>216</v>
      </c>
      <c r="D42" s="68">
        <v>13.72</v>
      </c>
      <c r="E42" s="57">
        <v>2963.52</v>
      </c>
      <c r="F42" s="56" t="s">
        <v>12</v>
      </c>
    </row>
    <row r="43" spans="2:6" ht="12.5">
      <c r="B43" s="49">
        <v>45385.478865740741</v>
      </c>
      <c r="C43" s="55">
        <v>406</v>
      </c>
      <c r="D43" s="68">
        <v>13.72</v>
      </c>
      <c r="E43" s="57">
        <v>5570.3200000000006</v>
      </c>
      <c r="F43" s="56" t="s">
        <v>12</v>
      </c>
    </row>
    <row r="44" spans="2:6" ht="12.5">
      <c r="B44" s="49">
        <v>45385.481944444444</v>
      </c>
      <c r="C44" s="55">
        <v>416</v>
      </c>
      <c r="D44" s="68">
        <v>13.71</v>
      </c>
      <c r="E44" s="57">
        <v>5703.3600000000006</v>
      </c>
      <c r="F44" s="56" t="s">
        <v>12</v>
      </c>
    </row>
    <row r="45" spans="2:6" ht="12.5">
      <c r="B45" s="49">
        <v>45385.488634259258</v>
      </c>
      <c r="C45" s="55">
        <v>434</v>
      </c>
      <c r="D45" s="68">
        <v>13.7</v>
      </c>
      <c r="E45" s="57">
        <v>5945.7999999999993</v>
      </c>
      <c r="F45" s="56" t="s">
        <v>12</v>
      </c>
    </row>
    <row r="46" spans="2:6" ht="12.5">
      <c r="B46" s="49">
        <v>45385.498240740744</v>
      </c>
      <c r="C46" s="55">
        <v>438</v>
      </c>
      <c r="D46" s="68">
        <v>13.7</v>
      </c>
      <c r="E46" s="57">
        <v>6000.5999999999995</v>
      </c>
      <c r="F46" s="56" t="s">
        <v>12</v>
      </c>
    </row>
    <row r="47" spans="2:6" ht="12.5">
      <c r="B47" s="49">
        <v>45385.507523148146</v>
      </c>
      <c r="C47" s="55">
        <v>291</v>
      </c>
      <c r="D47" s="68">
        <v>13.66</v>
      </c>
      <c r="E47" s="57">
        <v>3975.06</v>
      </c>
      <c r="F47" s="56" t="s">
        <v>12</v>
      </c>
    </row>
    <row r="48" spans="2:6" ht="12.5">
      <c r="B48" s="49">
        <v>45385.507523148146</v>
      </c>
      <c r="C48" s="55">
        <v>152</v>
      </c>
      <c r="D48" s="68">
        <v>13.66</v>
      </c>
      <c r="E48" s="57">
        <v>2076.3200000000002</v>
      </c>
      <c r="F48" s="56" t="s">
        <v>12</v>
      </c>
    </row>
    <row r="49" spans="2:6" ht="12.5">
      <c r="B49" s="49">
        <v>45385.537002314813</v>
      </c>
      <c r="C49" s="55">
        <v>407</v>
      </c>
      <c r="D49" s="68">
        <v>13.67</v>
      </c>
      <c r="E49" s="57">
        <v>5563.69</v>
      </c>
      <c r="F49" s="56" t="s">
        <v>12</v>
      </c>
    </row>
    <row r="50" spans="2:6" ht="12.5">
      <c r="B50" s="49">
        <v>45385.537002314813</v>
      </c>
      <c r="C50" s="55">
        <v>1174</v>
      </c>
      <c r="D50" s="68">
        <v>13.67</v>
      </c>
      <c r="E50" s="57">
        <v>16048.58</v>
      </c>
      <c r="F50" s="56" t="s">
        <v>12</v>
      </c>
    </row>
    <row r="51" spans="2:6" ht="12.5">
      <c r="B51" s="49">
        <v>45385.553206018521</v>
      </c>
      <c r="C51" s="55">
        <v>424</v>
      </c>
      <c r="D51" s="68">
        <v>13.68</v>
      </c>
      <c r="E51" s="57">
        <v>5800.32</v>
      </c>
      <c r="F51" s="56" t="s">
        <v>12</v>
      </c>
    </row>
    <row r="52" spans="2:6" ht="12.5">
      <c r="B52" s="49">
        <v>45385.561851851853</v>
      </c>
      <c r="C52" s="55">
        <v>447</v>
      </c>
      <c r="D52" s="68">
        <v>13.7</v>
      </c>
      <c r="E52" s="57">
        <v>6123.9</v>
      </c>
      <c r="F52" s="56" t="s">
        <v>12</v>
      </c>
    </row>
    <row r="53" spans="2:6" ht="12.5">
      <c r="B53" s="49">
        <v>45385.575185185182</v>
      </c>
      <c r="C53" s="55">
        <v>437</v>
      </c>
      <c r="D53" s="68">
        <v>13.7</v>
      </c>
      <c r="E53" s="57">
        <v>5986.9</v>
      </c>
      <c r="F53" s="56" t="s">
        <v>12</v>
      </c>
    </row>
    <row r="54" spans="2:6" ht="12.5">
      <c r="B54" s="49">
        <v>45385.579444444447</v>
      </c>
      <c r="C54" s="55">
        <v>23</v>
      </c>
      <c r="D54" s="68">
        <v>13.7</v>
      </c>
      <c r="E54" s="57">
        <v>315.09999999999997</v>
      </c>
      <c r="F54" s="56" t="s">
        <v>12</v>
      </c>
    </row>
    <row r="55" spans="2:6" ht="12.5">
      <c r="B55" s="49">
        <v>45385.582060185188</v>
      </c>
      <c r="C55" s="55">
        <v>430</v>
      </c>
      <c r="D55" s="68">
        <v>13.7</v>
      </c>
      <c r="E55" s="57">
        <v>5891</v>
      </c>
      <c r="F55" s="56" t="s">
        <v>12</v>
      </c>
    </row>
    <row r="56" spans="2:6" ht="12.5">
      <c r="B56" s="49">
        <v>45385.589282407411</v>
      </c>
      <c r="C56" s="55">
        <v>462</v>
      </c>
      <c r="D56" s="68">
        <v>13.67</v>
      </c>
      <c r="E56" s="57">
        <v>6315.54</v>
      </c>
      <c r="F56" s="56" t="s">
        <v>12</v>
      </c>
    </row>
    <row r="57" spans="2:6" ht="12.5">
      <c r="B57" s="49">
        <v>45385.603402777779</v>
      </c>
      <c r="C57" s="55">
        <v>85</v>
      </c>
      <c r="D57" s="68">
        <v>13.7</v>
      </c>
      <c r="E57" s="57">
        <v>1164.5</v>
      </c>
      <c r="F57" s="56" t="s">
        <v>12</v>
      </c>
    </row>
    <row r="58" spans="2:6" ht="12.5">
      <c r="B58" s="49">
        <v>45385.603402777779</v>
      </c>
      <c r="C58" s="55">
        <v>352</v>
      </c>
      <c r="D58" s="68">
        <v>13.7</v>
      </c>
      <c r="E58" s="57">
        <v>4822.3999999999996</v>
      </c>
      <c r="F58" s="56" t="s">
        <v>12</v>
      </c>
    </row>
    <row r="59" spans="2:6" ht="12.5">
      <c r="B59" s="49">
        <v>45385.607523148145</v>
      </c>
      <c r="C59" s="55">
        <v>434</v>
      </c>
      <c r="D59" s="68">
        <v>13.7</v>
      </c>
      <c r="E59" s="57">
        <v>5945.7999999999993</v>
      </c>
      <c r="F59" s="56" t="s">
        <v>12</v>
      </c>
    </row>
    <row r="60" spans="2:6" ht="12.5">
      <c r="B60" s="49">
        <v>45385.618472222224</v>
      </c>
      <c r="C60" s="55">
        <v>408</v>
      </c>
      <c r="D60" s="68">
        <v>13.7</v>
      </c>
      <c r="E60" s="57">
        <v>5589.5999999999995</v>
      </c>
      <c r="F60" s="56" t="s">
        <v>12</v>
      </c>
    </row>
    <row r="61" spans="2:6" ht="12.5">
      <c r="B61" s="49">
        <v>45385.62945601852</v>
      </c>
      <c r="C61" s="55">
        <v>868</v>
      </c>
      <c r="D61" s="68">
        <v>13.73</v>
      </c>
      <c r="E61" s="57">
        <v>11917.640000000001</v>
      </c>
      <c r="F61" s="56" t="s">
        <v>12</v>
      </c>
    </row>
    <row r="62" spans="2:6" ht="12.5">
      <c r="B62" s="49">
        <v>45385.642453703702</v>
      </c>
      <c r="C62" s="55">
        <v>814</v>
      </c>
      <c r="D62" s="68">
        <v>13.77</v>
      </c>
      <c r="E62" s="57">
        <v>11208.779999999999</v>
      </c>
      <c r="F62" s="56" t="s">
        <v>12</v>
      </c>
    </row>
    <row r="63" spans="2:6" ht="12.5">
      <c r="B63" s="49">
        <v>45385.648125</v>
      </c>
      <c r="C63" s="55">
        <v>432</v>
      </c>
      <c r="D63" s="68">
        <v>13.77</v>
      </c>
      <c r="E63" s="57">
        <v>5948.6399999999994</v>
      </c>
      <c r="F63" s="56" t="s">
        <v>12</v>
      </c>
    </row>
    <row r="64" spans="2:6" ht="12.5">
      <c r="B64" s="49">
        <v>45385.655416666668</v>
      </c>
      <c r="C64" s="55">
        <v>215</v>
      </c>
      <c r="D64" s="68">
        <v>13.77</v>
      </c>
      <c r="E64" s="57">
        <v>2960.5499999999997</v>
      </c>
      <c r="F64" s="56" t="s">
        <v>12</v>
      </c>
    </row>
    <row r="65" spans="2:6" ht="12.5">
      <c r="B65" s="49">
        <v>45385.655416666668</v>
      </c>
      <c r="C65" s="55">
        <v>217</v>
      </c>
      <c r="D65" s="68">
        <v>13.77</v>
      </c>
      <c r="E65" s="57">
        <v>2988.0899999999997</v>
      </c>
      <c r="F65" s="56" t="s">
        <v>12</v>
      </c>
    </row>
    <row r="66" spans="2:6" ht="12.5">
      <c r="B66" s="49">
        <v>45385.659560185188</v>
      </c>
      <c r="C66" s="55">
        <v>397</v>
      </c>
      <c r="D66" s="68">
        <v>13.76</v>
      </c>
      <c r="E66" s="57">
        <v>5462.72</v>
      </c>
      <c r="F66" s="56" t="s">
        <v>12</v>
      </c>
    </row>
    <row r="67" spans="2:6" ht="12.5">
      <c r="B67" s="49">
        <v>45385.662280092591</v>
      </c>
      <c r="C67" s="55">
        <v>414</v>
      </c>
      <c r="D67" s="68">
        <v>13.74</v>
      </c>
      <c r="E67" s="57">
        <v>5688.36</v>
      </c>
      <c r="F67" s="56" t="s">
        <v>12</v>
      </c>
    </row>
    <row r="68" spans="2:6" ht="12.5">
      <c r="B68" s="49">
        <v>45385.668541666666</v>
      </c>
      <c r="C68" s="55">
        <v>325</v>
      </c>
      <c r="D68" s="68">
        <v>13.72</v>
      </c>
      <c r="E68" s="57">
        <v>4459</v>
      </c>
      <c r="F68" s="56" t="s">
        <v>12</v>
      </c>
    </row>
    <row r="69" spans="2:6" ht="12.5">
      <c r="B69" s="49">
        <v>45385.668541666666</v>
      </c>
      <c r="C69" s="55">
        <v>96</v>
      </c>
      <c r="D69" s="68">
        <v>13.72</v>
      </c>
      <c r="E69" s="57">
        <v>1317.1200000000001</v>
      </c>
      <c r="F69" s="56" t="s">
        <v>12</v>
      </c>
    </row>
    <row r="70" spans="2:6" ht="12.5">
      <c r="B70" s="49">
        <v>45385.673634259256</v>
      </c>
      <c r="C70" s="55">
        <v>471</v>
      </c>
      <c r="D70" s="68">
        <v>13.72</v>
      </c>
      <c r="E70" s="57">
        <v>6462.12</v>
      </c>
      <c r="F70" s="56" t="s">
        <v>12</v>
      </c>
    </row>
    <row r="71" spans="2:6" ht="12.5">
      <c r="B71" s="49">
        <v>45385.679212962961</v>
      </c>
      <c r="C71" s="55">
        <v>463</v>
      </c>
      <c r="D71" s="68">
        <v>13.72</v>
      </c>
      <c r="E71" s="57">
        <v>6352.3600000000006</v>
      </c>
      <c r="F71" s="56" t="s">
        <v>12</v>
      </c>
    </row>
    <row r="72" spans="2:6" ht="12.5">
      <c r="B72" s="49">
        <v>45385.683923611112</v>
      </c>
      <c r="C72" s="55">
        <v>90</v>
      </c>
      <c r="D72" s="68">
        <v>13.73</v>
      </c>
      <c r="E72" s="57">
        <v>1235.7</v>
      </c>
      <c r="F72" s="56" t="s">
        <v>12</v>
      </c>
    </row>
    <row r="73" spans="2:6" ht="12.5">
      <c r="B73" s="49">
        <v>45385.683923611112</v>
      </c>
      <c r="C73" s="55">
        <v>335</v>
      </c>
      <c r="D73" s="68">
        <v>13.73</v>
      </c>
      <c r="E73" s="57">
        <v>4599.55</v>
      </c>
      <c r="F73" s="56" t="s">
        <v>12</v>
      </c>
    </row>
    <row r="74" spans="2:6" ht="12.5">
      <c r="B74" s="49">
        <v>45385.694479166668</v>
      </c>
      <c r="C74" s="55">
        <v>444</v>
      </c>
      <c r="D74" s="68">
        <v>13.71</v>
      </c>
      <c r="E74" s="57">
        <v>6087.2400000000007</v>
      </c>
      <c r="F74" s="56" t="s">
        <v>12</v>
      </c>
    </row>
    <row r="75" spans="2:6" ht="12.5">
      <c r="B75" s="49">
        <v>45385.708773148152</v>
      </c>
      <c r="C75" s="55">
        <v>104</v>
      </c>
      <c r="D75" s="68">
        <v>13.72</v>
      </c>
      <c r="E75" s="57">
        <v>1426.88</v>
      </c>
      <c r="F75" s="56" t="s">
        <v>12</v>
      </c>
    </row>
    <row r="76" spans="2:6" ht="12.5">
      <c r="B76" s="49">
        <v>45385.708773148152</v>
      </c>
      <c r="C76" s="55">
        <v>306</v>
      </c>
      <c r="D76" s="68">
        <v>13.72</v>
      </c>
      <c r="E76" s="57">
        <v>4198.3200000000006</v>
      </c>
      <c r="F76" s="56" t="s">
        <v>12</v>
      </c>
    </row>
    <row r="77" spans="2:6" ht="12.5">
      <c r="B77" s="49">
        <v>45385.711898148147</v>
      </c>
      <c r="C77" s="55">
        <v>415</v>
      </c>
      <c r="D77" s="68">
        <v>13.71</v>
      </c>
      <c r="E77" s="57">
        <v>5689.6500000000005</v>
      </c>
      <c r="F77" s="56" t="s">
        <v>12</v>
      </c>
    </row>
    <row r="78" spans="2:6" ht="12.5">
      <c r="B78" s="49">
        <v>45385.711898148147</v>
      </c>
      <c r="C78" s="55">
        <v>400</v>
      </c>
      <c r="D78" s="68">
        <v>13.71</v>
      </c>
      <c r="E78" s="57">
        <v>5484</v>
      </c>
      <c r="F78" s="56" t="s">
        <v>12</v>
      </c>
    </row>
    <row r="79" spans="2:6" ht="12.5">
      <c r="B79" s="49">
        <v>45385.711898148147</v>
      </c>
      <c r="C79" s="55">
        <v>404</v>
      </c>
      <c r="D79" s="68">
        <v>13.71</v>
      </c>
      <c r="E79" s="57">
        <v>5538.84</v>
      </c>
      <c r="F79" s="56" t="s">
        <v>12</v>
      </c>
    </row>
    <row r="80" spans="2:6" ht="12.5">
      <c r="B80" s="49">
        <v>45385.723182870373</v>
      </c>
      <c r="C80" s="55">
        <v>416</v>
      </c>
      <c r="D80" s="68">
        <v>13.75</v>
      </c>
      <c r="E80" s="57">
        <v>5720</v>
      </c>
      <c r="F80" s="56" t="s">
        <v>12</v>
      </c>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1" priority="2">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8440-8D88-43C1-AADD-6267944C006E}">
  <sheetPr codeName="Sheet101"/>
  <dimension ref="B1:L247"/>
  <sheetViews>
    <sheetView showGridLines="0" zoomScaleNormal="100" workbookViewId="0">
      <pane ySplit="9" topLeftCell="A10"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45678</v>
      </c>
      <c r="C15" s="83">
        <f>SUMIF(F20:F5000,F15,C20:C5000)</f>
        <v>21231</v>
      </c>
      <c r="D15" s="84">
        <f>E15/C15</f>
        <v>18.09662992793557</v>
      </c>
      <c r="E15" s="84">
        <f>SUMIF(F20:F5000,F15,E20:E5000)</f>
        <v>384209.5500000001</v>
      </c>
      <c r="F15" s="85" t="s">
        <v>12</v>
      </c>
    </row>
    <row r="16" spans="2:10">
      <c r="B16" s="30">
        <v>45678</v>
      </c>
      <c r="C16" s="83">
        <f>SUMIF(F20:F5001,F16,C20:C5001)</f>
        <v>0</v>
      </c>
      <c r="D16" s="84">
        <v>0</v>
      </c>
      <c r="E16" s="84">
        <f>SUMIF(F20:F5001,F16,E20:E5001)</f>
        <v>0</v>
      </c>
      <c r="F16" s="85" t="s">
        <v>22</v>
      </c>
    </row>
    <row r="17" spans="2:12" ht="12.5">
      <c r="B17" s="30">
        <v>45678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45678.378472222219</v>
      </c>
      <c r="C20" s="169">
        <v>53</v>
      </c>
      <c r="D20" s="170">
        <v>18.13</v>
      </c>
      <c r="E20" s="170">
        <v>960.89</v>
      </c>
      <c r="F20" s="171" t="s">
        <v>12</v>
      </c>
      <c r="G20" s="116"/>
      <c r="H20" s="113"/>
      <c r="I20" s="113"/>
      <c r="J20" s="113"/>
      <c r="K20" s="113"/>
    </row>
    <row r="21" spans="2:12" ht="12.5">
      <c r="B21" s="49">
        <v>45678.382233796299</v>
      </c>
      <c r="C21" s="169">
        <v>262</v>
      </c>
      <c r="D21" s="170">
        <v>18.190000000000001</v>
      </c>
      <c r="E21" s="170">
        <v>4765.7800000000007</v>
      </c>
      <c r="F21" s="171" t="s">
        <v>12</v>
      </c>
    </row>
    <row r="22" spans="2:12" ht="12.5">
      <c r="B22" s="49">
        <v>45678.382233796299</v>
      </c>
      <c r="C22" s="169">
        <v>262</v>
      </c>
      <c r="D22" s="170">
        <v>18.190000000000001</v>
      </c>
      <c r="E22" s="170">
        <v>4765.7800000000007</v>
      </c>
      <c r="F22" s="171" t="s">
        <v>12</v>
      </c>
    </row>
    <row r="23" spans="2:12" ht="12.5">
      <c r="B23" s="49">
        <v>45678.382233796299</v>
      </c>
      <c r="C23" s="169">
        <v>262</v>
      </c>
      <c r="D23" s="170">
        <v>18.190000000000001</v>
      </c>
      <c r="E23" s="170">
        <v>4765.7800000000007</v>
      </c>
      <c r="F23" s="171" t="s">
        <v>12</v>
      </c>
    </row>
    <row r="24" spans="2:12" ht="12.5">
      <c r="B24" s="49">
        <v>45678.387546296297</v>
      </c>
      <c r="C24" s="169">
        <v>54</v>
      </c>
      <c r="D24" s="170">
        <v>18.190000000000001</v>
      </c>
      <c r="E24" s="170">
        <v>982.2600000000001</v>
      </c>
      <c r="F24" s="171" t="s">
        <v>12</v>
      </c>
    </row>
    <row r="25" spans="2:12" ht="12.5">
      <c r="B25" s="49">
        <v>45678.387546296297</v>
      </c>
      <c r="C25" s="169">
        <v>41</v>
      </c>
      <c r="D25" s="170">
        <v>18.2</v>
      </c>
      <c r="E25" s="170">
        <v>746.19999999999993</v>
      </c>
      <c r="F25" s="171" t="s">
        <v>12</v>
      </c>
    </row>
    <row r="26" spans="2:12" ht="12.5">
      <c r="B26" s="49">
        <v>45678.387546296297</v>
      </c>
      <c r="C26" s="169">
        <v>139</v>
      </c>
      <c r="D26" s="170">
        <v>18.2</v>
      </c>
      <c r="E26" s="170">
        <v>2529.7999999999997</v>
      </c>
      <c r="F26" s="171" t="s">
        <v>12</v>
      </c>
    </row>
    <row r="27" spans="2:12" ht="12.5">
      <c r="B27" s="49">
        <v>45678.387546296297</v>
      </c>
      <c r="C27" s="169">
        <v>268</v>
      </c>
      <c r="D27" s="170">
        <v>18.2</v>
      </c>
      <c r="E27" s="170">
        <v>4877.5999999999995</v>
      </c>
      <c r="F27" s="171" t="s">
        <v>12</v>
      </c>
    </row>
    <row r="28" spans="2:12" ht="12.5">
      <c r="B28" s="49">
        <v>45678.387546296297</v>
      </c>
      <c r="C28" s="169">
        <v>79</v>
      </c>
      <c r="D28" s="170">
        <v>18.2</v>
      </c>
      <c r="E28" s="170">
        <v>1437.8</v>
      </c>
      <c r="F28" s="171" t="s">
        <v>12</v>
      </c>
    </row>
    <row r="29" spans="2:12" ht="12.5">
      <c r="B29" s="49">
        <v>45678.393703703703</v>
      </c>
      <c r="C29" s="169">
        <v>18</v>
      </c>
      <c r="D29" s="170">
        <v>18.190000000000001</v>
      </c>
      <c r="E29" s="170">
        <v>327.42</v>
      </c>
      <c r="F29" s="171" t="s">
        <v>12</v>
      </c>
    </row>
    <row r="30" spans="2:12" ht="12.5">
      <c r="B30" s="49">
        <v>45678.393703703703</v>
      </c>
      <c r="C30" s="169">
        <v>191</v>
      </c>
      <c r="D30" s="170">
        <v>18.190000000000001</v>
      </c>
      <c r="E30" s="170">
        <v>3474.2900000000004</v>
      </c>
      <c r="F30" s="171" t="s">
        <v>12</v>
      </c>
    </row>
    <row r="31" spans="2:12" ht="12.5">
      <c r="B31" s="49">
        <v>45678.393703703703</v>
      </c>
      <c r="C31" s="169">
        <v>213</v>
      </c>
      <c r="D31" s="170">
        <v>18.190000000000001</v>
      </c>
      <c r="E31" s="170">
        <v>3874.4700000000003</v>
      </c>
      <c r="F31" s="171" t="s">
        <v>12</v>
      </c>
    </row>
    <row r="32" spans="2:12" ht="12.5">
      <c r="B32" s="49">
        <v>45678.394432870373</v>
      </c>
      <c r="C32" s="169">
        <v>205</v>
      </c>
      <c r="D32" s="170">
        <v>18.18</v>
      </c>
      <c r="E32" s="170">
        <v>3726.9</v>
      </c>
      <c r="F32" s="171" t="s">
        <v>12</v>
      </c>
    </row>
    <row r="33" spans="2:6" ht="12.5">
      <c r="B33" s="49">
        <v>45678.40216435185</v>
      </c>
      <c r="C33" s="169">
        <v>298</v>
      </c>
      <c r="D33" s="170">
        <v>18.14</v>
      </c>
      <c r="E33" s="170">
        <v>5405.72</v>
      </c>
      <c r="F33" s="171" t="s">
        <v>12</v>
      </c>
    </row>
    <row r="34" spans="2:6" ht="12.5">
      <c r="B34" s="49">
        <v>45678.40216435185</v>
      </c>
      <c r="C34" s="169">
        <v>326</v>
      </c>
      <c r="D34" s="170">
        <v>18.14</v>
      </c>
      <c r="E34" s="170">
        <v>5913.64</v>
      </c>
      <c r="F34" s="171" t="s">
        <v>12</v>
      </c>
    </row>
    <row r="35" spans="2:6" ht="12.5">
      <c r="B35" s="49">
        <v>45678.41369212963</v>
      </c>
      <c r="C35" s="169">
        <v>28</v>
      </c>
      <c r="D35" s="170">
        <v>18.27</v>
      </c>
      <c r="E35" s="170">
        <v>511.56</v>
      </c>
      <c r="F35" s="171" t="s">
        <v>12</v>
      </c>
    </row>
    <row r="36" spans="2:6" ht="12.5">
      <c r="B36" s="49">
        <v>45678.41369212963</v>
      </c>
      <c r="C36" s="169">
        <v>59</v>
      </c>
      <c r="D36" s="170">
        <v>18.27</v>
      </c>
      <c r="E36" s="170">
        <v>1077.93</v>
      </c>
      <c r="F36" s="171" t="s">
        <v>12</v>
      </c>
    </row>
    <row r="37" spans="2:6" ht="12.5">
      <c r="B37" s="49">
        <v>45678.41369212963</v>
      </c>
      <c r="C37" s="169">
        <v>114</v>
      </c>
      <c r="D37" s="170">
        <v>18.27</v>
      </c>
      <c r="E37" s="170">
        <v>2082.7799999999997</v>
      </c>
      <c r="F37" s="171" t="s">
        <v>12</v>
      </c>
    </row>
    <row r="38" spans="2:6" ht="12.5">
      <c r="B38" s="49">
        <v>45678.415543981479</v>
      </c>
      <c r="C38" s="169">
        <v>22</v>
      </c>
      <c r="D38" s="170">
        <v>18.27</v>
      </c>
      <c r="E38" s="170">
        <v>401.94</v>
      </c>
      <c r="F38" s="171" t="s">
        <v>12</v>
      </c>
    </row>
    <row r="39" spans="2:6" ht="12.5">
      <c r="B39" s="49">
        <v>45678.415613425925</v>
      </c>
      <c r="C39" s="169">
        <v>417</v>
      </c>
      <c r="D39" s="170">
        <v>18.25</v>
      </c>
      <c r="E39" s="170">
        <v>7610.25</v>
      </c>
      <c r="F39" s="171" t="s">
        <v>12</v>
      </c>
    </row>
    <row r="40" spans="2:6" ht="12.5">
      <c r="B40" s="49">
        <v>45678.422465277778</v>
      </c>
      <c r="C40" s="169">
        <v>119</v>
      </c>
      <c r="D40" s="170">
        <v>18.28</v>
      </c>
      <c r="E40" s="170">
        <v>2175.3200000000002</v>
      </c>
      <c r="F40" s="171" t="s">
        <v>12</v>
      </c>
    </row>
    <row r="41" spans="2:6" ht="12.5">
      <c r="B41" s="49">
        <v>45678.422465277778</v>
      </c>
      <c r="C41" s="169">
        <v>119</v>
      </c>
      <c r="D41" s="170">
        <v>18.28</v>
      </c>
      <c r="E41" s="170">
        <v>2175.3200000000002</v>
      </c>
      <c r="F41" s="171" t="s">
        <v>12</v>
      </c>
    </row>
    <row r="42" spans="2:6" ht="12.5">
      <c r="B42" s="49">
        <v>45678.422476851854</v>
      </c>
      <c r="C42" s="169">
        <v>1</v>
      </c>
      <c r="D42" s="170">
        <v>18.27</v>
      </c>
      <c r="E42" s="170">
        <v>18.27</v>
      </c>
      <c r="F42" s="171" t="s">
        <v>12</v>
      </c>
    </row>
    <row r="43" spans="2:6" ht="12.5">
      <c r="B43" s="49">
        <v>45678.423587962963</v>
      </c>
      <c r="C43" s="169">
        <v>145</v>
      </c>
      <c r="D43" s="170">
        <v>18.260000000000002</v>
      </c>
      <c r="E43" s="170">
        <v>2647.7000000000003</v>
      </c>
      <c r="F43" s="171" t="s">
        <v>12</v>
      </c>
    </row>
    <row r="44" spans="2:6" ht="12.5">
      <c r="B44" s="49">
        <v>45678.423587962963</v>
      </c>
      <c r="C44" s="169">
        <v>58</v>
      </c>
      <c r="D44" s="170">
        <v>18.260000000000002</v>
      </c>
      <c r="E44" s="170">
        <v>1059.0800000000002</v>
      </c>
      <c r="F44" s="171" t="s">
        <v>12</v>
      </c>
    </row>
    <row r="45" spans="2:6" ht="12.5">
      <c r="B45" s="49">
        <v>45678.425555555557</v>
      </c>
      <c r="C45" s="169">
        <v>204</v>
      </c>
      <c r="D45" s="170">
        <v>18.25</v>
      </c>
      <c r="E45" s="170">
        <v>3723</v>
      </c>
      <c r="F45" s="171" t="s">
        <v>12</v>
      </c>
    </row>
    <row r="46" spans="2:6" ht="12.5">
      <c r="B46" s="49">
        <v>45678.425555555557</v>
      </c>
      <c r="C46" s="169">
        <v>201</v>
      </c>
      <c r="D46" s="170">
        <v>18.260000000000002</v>
      </c>
      <c r="E46" s="170">
        <v>3670.26</v>
      </c>
      <c r="F46" s="171" t="s">
        <v>12</v>
      </c>
    </row>
    <row r="47" spans="2:6" ht="12.5">
      <c r="B47" s="49">
        <v>45678.436342592591</v>
      </c>
      <c r="C47" s="169">
        <v>157</v>
      </c>
      <c r="D47" s="170">
        <v>18.260000000000002</v>
      </c>
      <c r="E47" s="170">
        <v>2866.82</v>
      </c>
      <c r="F47" s="171" t="s">
        <v>12</v>
      </c>
    </row>
    <row r="48" spans="2:6" ht="12.5">
      <c r="B48" s="49">
        <v>45678.436354166668</v>
      </c>
      <c r="C48" s="169">
        <v>78</v>
      </c>
      <c r="D48" s="170">
        <v>18.260000000000002</v>
      </c>
      <c r="E48" s="170">
        <v>1424.2800000000002</v>
      </c>
      <c r="F48" s="171" t="s">
        <v>12</v>
      </c>
    </row>
    <row r="49" spans="2:6" ht="12.5">
      <c r="B49" s="49">
        <v>45678.438773148147</v>
      </c>
      <c r="C49" s="169">
        <v>199</v>
      </c>
      <c r="D49" s="170">
        <v>18.23</v>
      </c>
      <c r="E49" s="170">
        <v>3627.77</v>
      </c>
      <c r="F49" s="171" t="s">
        <v>12</v>
      </c>
    </row>
    <row r="50" spans="2:6" ht="12.5">
      <c r="B50" s="49">
        <v>45678.438773148147</v>
      </c>
      <c r="C50" s="169">
        <v>428</v>
      </c>
      <c r="D50" s="170">
        <v>18.239999999999998</v>
      </c>
      <c r="E50" s="170">
        <v>7806.7199999999993</v>
      </c>
      <c r="F50" s="171" t="s">
        <v>12</v>
      </c>
    </row>
    <row r="51" spans="2:6" ht="12.5">
      <c r="B51" s="49">
        <v>45678.443414351852</v>
      </c>
      <c r="C51" s="169">
        <v>213</v>
      </c>
      <c r="D51" s="170">
        <v>18.2</v>
      </c>
      <c r="E51" s="170">
        <v>3876.6</v>
      </c>
      <c r="F51" s="171" t="s">
        <v>12</v>
      </c>
    </row>
    <row r="52" spans="2:6" ht="12.5">
      <c r="B52" s="49">
        <v>45678.450254629628</v>
      </c>
      <c r="C52" s="169">
        <v>108</v>
      </c>
      <c r="D52" s="170">
        <v>18.170000000000002</v>
      </c>
      <c r="E52" s="170">
        <v>1962.3600000000001</v>
      </c>
      <c r="F52" s="171" t="s">
        <v>12</v>
      </c>
    </row>
    <row r="53" spans="2:6" ht="12.5">
      <c r="B53" s="49">
        <v>45678.450254629628</v>
      </c>
      <c r="C53" s="169">
        <v>5</v>
      </c>
      <c r="D53" s="170">
        <v>18.170000000000002</v>
      </c>
      <c r="E53" s="170">
        <v>90.850000000000009</v>
      </c>
      <c r="F53" s="171" t="s">
        <v>12</v>
      </c>
    </row>
    <row r="54" spans="2:6" ht="12.5">
      <c r="B54" s="49">
        <v>45678.450254629628</v>
      </c>
      <c r="C54" s="169">
        <v>104</v>
      </c>
      <c r="D54" s="170">
        <v>18.170000000000002</v>
      </c>
      <c r="E54" s="170">
        <v>1889.6800000000003</v>
      </c>
      <c r="F54" s="171" t="s">
        <v>12</v>
      </c>
    </row>
    <row r="55" spans="2:6" ht="12.5">
      <c r="B55" s="49">
        <v>45678.451979166668</v>
      </c>
      <c r="C55" s="169">
        <v>40</v>
      </c>
      <c r="D55" s="170">
        <v>18.16</v>
      </c>
      <c r="E55" s="170">
        <v>726.4</v>
      </c>
      <c r="F55" s="171" t="s">
        <v>12</v>
      </c>
    </row>
    <row r="56" spans="2:6" ht="12.5">
      <c r="B56" s="49">
        <v>45678.451979166668</v>
      </c>
      <c r="C56" s="169">
        <v>100</v>
      </c>
      <c r="D56" s="170">
        <v>18.16</v>
      </c>
      <c r="E56" s="170">
        <v>1816</v>
      </c>
      <c r="F56" s="171" t="s">
        <v>12</v>
      </c>
    </row>
    <row r="57" spans="2:6" ht="12.5">
      <c r="B57" s="49">
        <v>45678.451979166668</v>
      </c>
      <c r="C57" s="169">
        <v>85</v>
      </c>
      <c r="D57" s="170">
        <v>18.16</v>
      </c>
      <c r="E57" s="170">
        <v>1543.6</v>
      </c>
      <c r="F57" s="171" t="s">
        <v>12</v>
      </c>
    </row>
    <row r="58" spans="2:6" ht="12.5">
      <c r="B58" s="49">
        <v>45678.460810185185</v>
      </c>
      <c r="C58" s="169">
        <v>207</v>
      </c>
      <c r="D58" s="170">
        <v>18.170000000000002</v>
      </c>
      <c r="E58" s="170">
        <v>3761.1900000000005</v>
      </c>
      <c r="F58" s="171" t="s">
        <v>12</v>
      </c>
    </row>
    <row r="59" spans="2:6" ht="12.5">
      <c r="B59" s="49">
        <v>45678.464432870373</v>
      </c>
      <c r="C59" s="169">
        <v>329</v>
      </c>
      <c r="D59" s="170">
        <v>18.16</v>
      </c>
      <c r="E59" s="170">
        <v>5974.64</v>
      </c>
      <c r="F59" s="171" t="s">
        <v>12</v>
      </c>
    </row>
    <row r="60" spans="2:6" ht="12.5">
      <c r="B60" s="49">
        <v>45678.464432870373</v>
      </c>
      <c r="C60" s="169">
        <v>100</v>
      </c>
      <c r="D60" s="170">
        <v>18.16</v>
      </c>
      <c r="E60" s="170">
        <v>1816</v>
      </c>
      <c r="F60" s="171" t="s">
        <v>12</v>
      </c>
    </row>
    <row r="61" spans="2:6" ht="12.5">
      <c r="B61" s="49">
        <v>45678.474120370367</v>
      </c>
      <c r="C61" s="169">
        <v>213</v>
      </c>
      <c r="D61" s="170">
        <v>18.149999999999999</v>
      </c>
      <c r="E61" s="170">
        <v>3865.95</v>
      </c>
      <c r="F61" s="171" t="s">
        <v>12</v>
      </c>
    </row>
    <row r="62" spans="2:6" ht="12.5">
      <c r="B62" s="49">
        <v>45678.477106481485</v>
      </c>
      <c r="C62" s="169">
        <v>5</v>
      </c>
      <c r="D62" s="170">
        <v>18.149999999999999</v>
      </c>
      <c r="E62" s="170">
        <v>90.75</v>
      </c>
      <c r="F62" s="171" t="s">
        <v>12</v>
      </c>
    </row>
    <row r="63" spans="2:6" ht="12.5">
      <c r="B63" s="49">
        <v>45678.477893518517</v>
      </c>
      <c r="C63" s="169">
        <v>17</v>
      </c>
      <c r="D63" s="170">
        <v>18.149999999999999</v>
      </c>
      <c r="E63" s="170">
        <v>308.54999999999995</v>
      </c>
      <c r="F63" s="171" t="s">
        <v>12</v>
      </c>
    </row>
    <row r="64" spans="2:6" ht="12.5">
      <c r="B64" s="49">
        <v>45678.479409722226</v>
      </c>
      <c r="C64" s="169">
        <v>63</v>
      </c>
      <c r="D64" s="170">
        <v>18.149999999999999</v>
      </c>
      <c r="E64" s="170">
        <v>1143.4499999999998</v>
      </c>
      <c r="F64" s="171" t="s">
        <v>12</v>
      </c>
    </row>
    <row r="65" spans="2:6" ht="12.5">
      <c r="B65" s="49">
        <v>45678.479409722226</v>
      </c>
      <c r="C65" s="169">
        <v>309</v>
      </c>
      <c r="D65" s="170">
        <v>18.149999999999999</v>
      </c>
      <c r="E65" s="170">
        <v>5608.3499999999995</v>
      </c>
      <c r="F65" s="171" t="s">
        <v>12</v>
      </c>
    </row>
    <row r="66" spans="2:6" ht="12.5">
      <c r="B66" s="49">
        <v>45678.483842592592</v>
      </c>
      <c r="C66" s="169">
        <v>231</v>
      </c>
      <c r="D66" s="170">
        <v>18.14</v>
      </c>
      <c r="E66" s="170">
        <v>4190.34</v>
      </c>
      <c r="F66" s="171" t="s">
        <v>12</v>
      </c>
    </row>
    <row r="67" spans="2:6" ht="12.5">
      <c r="B67" s="49">
        <v>45678.486678240741</v>
      </c>
      <c r="C67" s="169">
        <v>209</v>
      </c>
      <c r="D67" s="170">
        <v>18.12</v>
      </c>
      <c r="E67" s="170">
        <v>3787.0800000000004</v>
      </c>
      <c r="F67" s="171" t="s">
        <v>12</v>
      </c>
    </row>
    <row r="68" spans="2:6" ht="12.5">
      <c r="B68" s="49">
        <v>45678.493946759256</v>
      </c>
      <c r="C68" s="169">
        <v>238</v>
      </c>
      <c r="D68" s="170">
        <v>18.09</v>
      </c>
      <c r="E68" s="170">
        <v>4305.42</v>
      </c>
      <c r="F68" s="171" t="s">
        <v>12</v>
      </c>
    </row>
    <row r="69" spans="2:6" ht="12.5">
      <c r="B69" s="49">
        <v>45678.498842592591</v>
      </c>
      <c r="C69" s="169">
        <v>181</v>
      </c>
      <c r="D69" s="170">
        <v>18.100000000000001</v>
      </c>
      <c r="E69" s="170">
        <v>3276.1000000000004</v>
      </c>
      <c r="F69" s="171" t="s">
        <v>12</v>
      </c>
    </row>
    <row r="70" spans="2:6" ht="12.5">
      <c r="B70" s="49">
        <v>45678.498842592591</v>
      </c>
      <c r="C70" s="169">
        <v>43</v>
      </c>
      <c r="D70" s="170">
        <v>18.100000000000001</v>
      </c>
      <c r="E70" s="170">
        <v>778.30000000000007</v>
      </c>
      <c r="F70" s="171" t="s">
        <v>12</v>
      </c>
    </row>
    <row r="71" spans="2:6" ht="12.5">
      <c r="B71" s="49">
        <v>45678.511701388888</v>
      </c>
      <c r="C71" s="169">
        <v>129</v>
      </c>
      <c r="D71" s="170">
        <v>18.12</v>
      </c>
      <c r="E71" s="170">
        <v>2337.48</v>
      </c>
      <c r="F71" s="171" t="s">
        <v>12</v>
      </c>
    </row>
    <row r="72" spans="2:6" ht="12.5">
      <c r="B72" s="49">
        <v>45678.511701388888</v>
      </c>
      <c r="C72" s="169">
        <v>89</v>
      </c>
      <c r="D72" s="170">
        <v>18.12</v>
      </c>
      <c r="E72" s="170">
        <v>1612.68</v>
      </c>
      <c r="F72" s="171" t="s">
        <v>12</v>
      </c>
    </row>
    <row r="73" spans="2:6" ht="12.5">
      <c r="B73" s="49">
        <v>45678.511701388888</v>
      </c>
      <c r="C73" s="169">
        <v>209</v>
      </c>
      <c r="D73" s="170">
        <v>18.12</v>
      </c>
      <c r="E73" s="170">
        <v>3787.0800000000004</v>
      </c>
      <c r="F73" s="171" t="s">
        <v>12</v>
      </c>
    </row>
    <row r="74" spans="2:6" ht="12.5">
      <c r="B74" s="49">
        <v>45678.517604166664</v>
      </c>
      <c r="C74" s="169">
        <v>205</v>
      </c>
      <c r="D74" s="170">
        <v>18.12</v>
      </c>
      <c r="E74" s="170">
        <v>3714.6000000000004</v>
      </c>
      <c r="F74" s="171" t="s">
        <v>12</v>
      </c>
    </row>
    <row r="75" spans="2:6" ht="12.5">
      <c r="B75" s="49">
        <v>45678.517604166664</v>
      </c>
      <c r="C75" s="169">
        <v>205</v>
      </c>
      <c r="D75" s="170">
        <v>18.12</v>
      </c>
      <c r="E75" s="170">
        <v>3714.6000000000004</v>
      </c>
      <c r="F75" s="171" t="s">
        <v>12</v>
      </c>
    </row>
    <row r="76" spans="2:6" ht="12.5">
      <c r="B76" s="49">
        <v>45678.532407407409</v>
      </c>
      <c r="C76" s="169">
        <v>210</v>
      </c>
      <c r="D76" s="170">
        <v>18.12</v>
      </c>
      <c r="E76" s="170">
        <v>3805.2000000000003</v>
      </c>
      <c r="F76" s="171" t="s">
        <v>12</v>
      </c>
    </row>
    <row r="77" spans="2:6" ht="12.5">
      <c r="B77" s="49">
        <v>45678.53266203704</v>
      </c>
      <c r="C77" s="169">
        <v>105</v>
      </c>
      <c r="D77" s="170">
        <v>18.11</v>
      </c>
      <c r="E77" s="170">
        <v>1901.55</v>
      </c>
      <c r="F77" s="171" t="s">
        <v>12</v>
      </c>
    </row>
    <row r="78" spans="2:6" ht="12.5">
      <c r="B78" s="49">
        <v>45678.53266203704</v>
      </c>
      <c r="C78" s="169">
        <v>122</v>
      </c>
      <c r="D78" s="170">
        <v>18.11</v>
      </c>
      <c r="E78" s="170">
        <v>2209.42</v>
      </c>
      <c r="F78" s="171" t="s">
        <v>12</v>
      </c>
    </row>
    <row r="79" spans="2:6" ht="12.5">
      <c r="B79" s="49">
        <v>45678.544756944444</v>
      </c>
      <c r="C79" s="169">
        <v>49</v>
      </c>
      <c r="D79" s="170">
        <v>18.12</v>
      </c>
      <c r="E79" s="170">
        <v>887.88</v>
      </c>
      <c r="F79" s="171" t="s">
        <v>12</v>
      </c>
    </row>
    <row r="80" spans="2:6" ht="12.5">
      <c r="B80" s="49">
        <v>45678.544756944444</v>
      </c>
      <c r="C80" s="169">
        <v>202</v>
      </c>
      <c r="D80" s="170">
        <v>18.12</v>
      </c>
      <c r="E80" s="170">
        <v>3660.2400000000002</v>
      </c>
      <c r="F80" s="171" t="s">
        <v>12</v>
      </c>
    </row>
    <row r="81" spans="2:6" ht="12.5">
      <c r="B81" s="49">
        <v>45678.544756944444</v>
      </c>
      <c r="C81" s="169">
        <v>179</v>
      </c>
      <c r="D81" s="170">
        <v>18.12</v>
      </c>
      <c r="E81" s="170">
        <v>3243.48</v>
      </c>
      <c r="F81" s="171" t="s">
        <v>12</v>
      </c>
    </row>
    <row r="82" spans="2:6" ht="12.5">
      <c r="B82" s="49">
        <v>45678.550891203704</v>
      </c>
      <c r="C82" s="169">
        <v>227</v>
      </c>
      <c r="D82" s="170">
        <v>18.12</v>
      </c>
      <c r="E82" s="170">
        <v>4113.24</v>
      </c>
      <c r="F82" s="171" t="s">
        <v>12</v>
      </c>
    </row>
    <row r="83" spans="2:6" ht="12.5">
      <c r="B83" s="49">
        <v>45678.55541666667</v>
      </c>
      <c r="C83" s="169">
        <v>208</v>
      </c>
      <c r="D83" s="170">
        <v>18.11</v>
      </c>
      <c r="E83" s="170">
        <v>3766.88</v>
      </c>
      <c r="F83" s="171" t="s">
        <v>12</v>
      </c>
    </row>
    <row r="84" spans="2:6" ht="12.5">
      <c r="B84" s="49">
        <v>45678.557962962965</v>
      </c>
      <c r="C84" s="169">
        <v>200</v>
      </c>
      <c r="D84" s="170">
        <v>18.11</v>
      </c>
      <c r="E84" s="170">
        <v>3622</v>
      </c>
      <c r="F84" s="171" t="s">
        <v>12</v>
      </c>
    </row>
    <row r="85" spans="2:6" ht="12.5">
      <c r="B85" s="49">
        <v>45678.557962962965</v>
      </c>
      <c r="C85" s="169">
        <v>200</v>
      </c>
      <c r="D85" s="170">
        <v>18.11</v>
      </c>
      <c r="E85" s="170">
        <v>3622</v>
      </c>
      <c r="F85" s="171" t="s">
        <v>12</v>
      </c>
    </row>
    <row r="86" spans="2:6" ht="12.5">
      <c r="B86" s="49">
        <v>45678.568067129629</v>
      </c>
      <c r="C86" s="169">
        <v>224</v>
      </c>
      <c r="D86" s="170">
        <v>18.09</v>
      </c>
      <c r="E86" s="170">
        <v>4052.16</v>
      </c>
      <c r="F86" s="171" t="s">
        <v>12</v>
      </c>
    </row>
    <row r="87" spans="2:6" ht="12.5">
      <c r="B87" s="49">
        <v>45678.570150462961</v>
      </c>
      <c r="C87" s="169">
        <v>206</v>
      </c>
      <c r="D87" s="170">
        <v>18.05</v>
      </c>
      <c r="E87" s="170">
        <v>3718.3</v>
      </c>
      <c r="F87" s="171" t="s">
        <v>12</v>
      </c>
    </row>
    <row r="88" spans="2:6" ht="12.5">
      <c r="B88" s="49">
        <v>45678.574525462966</v>
      </c>
      <c r="C88" s="169">
        <v>15</v>
      </c>
      <c r="D88" s="170">
        <v>18.03</v>
      </c>
      <c r="E88" s="170">
        <v>270.45000000000005</v>
      </c>
      <c r="F88" s="171" t="s">
        <v>12</v>
      </c>
    </row>
    <row r="89" spans="2:6" ht="12.5">
      <c r="B89" s="49">
        <v>45678.574525462966</v>
      </c>
      <c r="C89" s="169">
        <v>100</v>
      </c>
      <c r="D89" s="170">
        <v>18.03</v>
      </c>
      <c r="E89" s="170">
        <v>1803</v>
      </c>
      <c r="F89" s="171" t="s">
        <v>12</v>
      </c>
    </row>
    <row r="90" spans="2:6" ht="12.5">
      <c r="B90" s="49">
        <v>45678.574525462966</v>
      </c>
      <c r="C90" s="169">
        <v>100</v>
      </c>
      <c r="D90" s="170">
        <v>18.03</v>
      </c>
      <c r="E90" s="170">
        <v>1803</v>
      </c>
      <c r="F90" s="171" t="s">
        <v>12</v>
      </c>
    </row>
    <row r="91" spans="2:6" ht="12.5">
      <c r="B91" s="49">
        <v>45678.58730324074</v>
      </c>
      <c r="C91" s="169">
        <v>216</v>
      </c>
      <c r="D91" s="170">
        <v>18.04</v>
      </c>
      <c r="E91" s="170">
        <v>3896.64</v>
      </c>
      <c r="F91" s="171" t="s">
        <v>12</v>
      </c>
    </row>
    <row r="92" spans="2:6" ht="12.5">
      <c r="B92" s="49">
        <v>45678.58730324074</v>
      </c>
      <c r="C92" s="169">
        <v>21</v>
      </c>
      <c r="D92" s="170">
        <v>18.04</v>
      </c>
      <c r="E92" s="170">
        <v>378.84</v>
      </c>
      <c r="F92" s="171" t="s">
        <v>12</v>
      </c>
    </row>
    <row r="93" spans="2:6" ht="12.5">
      <c r="B93" s="49">
        <v>45678.58730324074</v>
      </c>
      <c r="C93" s="169">
        <v>234</v>
      </c>
      <c r="D93" s="170">
        <v>18.04</v>
      </c>
      <c r="E93" s="170">
        <v>4221.3599999999997</v>
      </c>
      <c r="F93" s="171" t="s">
        <v>12</v>
      </c>
    </row>
    <row r="94" spans="2:6" ht="12.5">
      <c r="B94" s="49">
        <v>45678.596631944441</v>
      </c>
      <c r="C94" s="169">
        <v>231</v>
      </c>
      <c r="D94" s="170">
        <v>18.05</v>
      </c>
      <c r="E94" s="170">
        <v>4169.55</v>
      </c>
      <c r="F94" s="171" t="s">
        <v>12</v>
      </c>
    </row>
    <row r="95" spans="2:6" ht="12.5">
      <c r="B95" s="49">
        <v>45678.596631944441</v>
      </c>
      <c r="C95" s="169">
        <v>201</v>
      </c>
      <c r="D95" s="170">
        <v>18.05</v>
      </c>
      <c r="E95" s="170">
        <v>3628.05</v>
      </c>
      <c r="F95" s="171" t="s">
        <v>12</v>
      </c>
    </row>
    <row r="96" spans="2:6" ht="12.5">
      <c r="B96" s="49">
        <v>45678.600208333337</v>
      </c>
      <c r="C96" s="169">
        <v>202</v>
      </c>
      <c r="D96" s="170">
        <v>18.05</v>
      </c>
      <c r="E96" s="170">
        <v>3646.1000000000004</v>
      </c>
      <c r="F96" s="171" t="s">
        <v>12</v>
      </c>
    </row>
    <row r="97" spans="2:6" ht="12.5">
      <c r="B97" s="49">
        <v>45678.611041666663</v>
      </c>
      <c r="C97" s="169">
        <v>120</v>
      </c>
      <c r="D97" s="170">
        <v>18.04</v>
      </c>
      <c r="E97" s="170">
        <v>2164.7999999999997</v>
      </c>
      <c r="F97" s="171" t="s">
        <v>12</v>
      </c>
    </row>
    <row r="98" spans="2:6" ht="12.5">
      <c r="B98" s="49">
        <v>45678.611041666663</v>
      </c>
      <c r="C98" s="169">
        <v>223</v>
      </c>
      <c r="D98" s="170">
        <v>18.04</v>
      </c>
      <c r="E98" s="170">
        <v>4022.9199999999996</v>
      </c>
      <c r="F98" s="171" t="s">
        <v>12</v>
      </c>
    </row>
    <row r="99" spans="2:6" ht="12.5">
      <c r="B99" s="49">
        <v>45678.611076388886</v>
      </c>
      <c r="C99" s="169">
        <v>91</v>
      </c>
      <c r="D99" s="170">
        <v>18.04</v>
      </c>
      <c r="E99" s="170">
        <v>1641.6399999999999</v>
      </c>
      <c r="F99" s="171" t="s">
        <v>12</v>
      </c>
    </row>
    <row r="100" spans="2:6" ht="12.5">
      <c r="B100" s="49">
        <v>45678.623159722221</v>
      </c>
      <c r="C100" s="169">
        <v>204</v>
      </c>
      <c r="D100" s="170">
        <v>18.04</v>
      </c>
      <c r="E100" s="170">
        <v>3680.16</v>
      </c>
      <c r="F100" s="171" t="s">
        <v>12</v>
      </c>
    </row>
    <row r="101" spans="2:6" ht="12.5">
      <c r="B101" s="49">
        <v>45678.625405092593</v>
      </c>
      <c r="C101" s="169">
        <v>316</v>
      </c>
      <c r="D101" s="170">
        <v>18.03</v>
      </c>
      <c r="E101" s="170">
        <v>5697.4800000000005</v>
      </c>
      <c r="F101" s="171" t="s">
        <v>12</v>
      </c>
    </row>
    <row r="102" spans="2:6" ht="12.5">
      <c r="B102" s="49">
        <v>45678.625405092593</v>
      </c>
      <c r="C102" s="169">
        <v>115</v>
      </c>
      <c r="D102" s="170">
        <v>18.03</v>
      </c>
      <c r="E102" s="170">
        <v>2073.4500000000003</v>
      </c>
      <c r="F102" s="171" t="s">
        <v>12</v>
      </c>
    </row>
    <row r="103" spans="2:6" ht="12.5">
      <c r="B103" s="49">
        <v>45678.625405092593</v>
      </c>
      <c r="C103" s="169">
        <v>233</v>
      </c>
      <c r="D103" s="170">
        <v>18.03</v>
      </c>
      <c r="E103" s="170">
        <v>4200.9900000000007</v>
      </c>
      <c r="F103" s="171" t="s">
        <v>12</v>
      </c>
    </row>
    <row r="104" spans="2:6" ht="12.5">
      <c r="B104" s="49">
        <v>45678.639861111114</v>
      </c>
      <c r="C104" s="169">
        <v>41</v>
      </c>
      <c r="D104" s="170">
        <v>18.100000000000001</v>
      </c>
      <c r="E104" s="170">
        <v>742.1</v>
      </c>
      <c r="F104" s="171" t="s">
        <v>12</v>
      </c>
    </row>
    <row r="105" spans="2:6" ht="12.5">
      <c r="B105" s="49">
        <v>45678.639861111114</v>
      </c>
      <c r="C105" s="169">
        <v>17</v>
      </c>
      <c r="D105" s="170">
        <v>18.100000000000001</v>
      </c>
      <c r="E105" s="170">
        <v>307.70000000000005</v>
      </c>
      <c r="F105" s="171" t="s">
        <v>12</v>
      </c>
    </row>
    <row r="106" spans="2:6" ht="12.5">
      <c r="B106" s="49">
        <v>45678.639861111114</v>
      </c>
      <c r="C106" s="169">
        <v>175</v>
      </c>
      <c r="D106" s="170">
        <v>18.100000000000001</v>
      </c>
      <c r="E106" s="170">
        <v>3167.5000000000005</v>
      </c>
      <c r="F106" s="171" t="s">
        <v>12</v>
      </c>
    </row>
    <row r="107" spans="2:6" ht="12.5">
      <c r="B107" s="49">
        <v>45678.640150462961</v>
      </c>
      <c r="C107" s="169">
        <v>442</v>
      </c>
      <c r="D107" s="170">
        <v>18.11</v>
      </c>
      <c r="E107" s="170">
        <v>8004.62</v>
      </c>
      <c r="F107" s="171" t="s">
        <v>12</v>
      </c>
    </row>
    <row r="108" spans="2:6" ht="12.5">
      <c r="B108" s="49">
        <v>45678.644259259258</v>
      </c>
      <c r="C108" s="169">
        <v>200</v>
      </c>
      <c r="D108" s="170">
        <v>18.09</v>
      </c>
      <c r="E108" s="170">
        <v>3618</v>
      </c>
      <c r="F108" s="171" t="s">
        <v>12</v>
      </c>
    </row>
    <row r="109" spans="2:6" ht="12.5">
      <c r="B109" s="49">
        <v>45678.645856481482</v>
      </c>
      <c r="C109" s="169">
        <v>232</v>
      </c>
      <c r="D109" s="170">
        <v>18.079999999999998</v>
      </c>
      <c r="E109" s="170">
        <v>4194.5599999999995</v>
      </c>
      <c r="F109" s="171" t="s">
        <v>12</v>
      </c>
    </row>
    <row r="110" spans="2:6" ht="12.5">
      <c r="B110" s="49">
        <v>45678.648321759261</v>
      </c>
      <c r="C110" s="169">
        <v>243</v>
      </c>
      <c r="D110" s="170">
        <v>18.05</v>
      </c>
      <c r="E110" s="170">
        <v>4386.1500000000005</v>
      </c>
      <c r="F110" s="171" t="s">
        <v>12</v>
      </c>
    </row>
    <row r="111" spans="2:6" ht="12.5">
      <c r="B111" s="49">
        <v>45678.65421296296</v>
      </c>
      <c r="C111" s="169">
        <v>199</v>
      </c>
      <c r="D111" s="170">
        <v>18.05</v>
      </c>
      <c r="E111" s="170">
        <v>3591.9500000000003</v>
      </c>
      <c r="F111" s="171" t="s">
        <v>12</v>
      </c>
    </row>
    <row r="112" spans="2:6" ht="12.5">
      <c r="B112" s="49">
        <v>45678.65421296296</v>
      </c>
      <c r="C112" s="169">
        <v>31</v>
      </c>
      <c r="D112" s="170">
        <v>18.05</v>
      </c>
      <c r="E112" s="170">
        <v>559.55000000000007</v>
      </c>
      <c r="F112" s="171" t="s">
        <v>12</v>
      </c>
    </row>
    <row r="113" spans="2:6" ht="12.5">
      <c r="B113" s="49">
        <v>45678.65421296296</v>
      </c>
      <c r="C113" s="169">
        <v>241</v>
      </c>
      <c r="D113" s="170">
        <v>18.05</v>
      </c>
      <c r="E113" s="170">
        <v>4350.05</v>
      </c>
      <c r="F113" s="171" t="s">
        <v>12</v>
      </c>
    </row>
    <row r="114" spans="2:6" ht="12.5">
      <c r="B114" s="49">
        <v>45678.659756944442</v>
      </c>
      <c r="C114" s="169">
        <v>200</v>
      </c>
      <c r="D114" s="170">
        <v>18.04</v>
      </c>
      <c r="E114" s="170">
        <v>3608</v>
      </c>
      <c r="F114" s="171" t="s">
        <v>12</v>
      </c>
    </row>
    <row r="115" spans="2:6" ht="12.5">
      <c r="B115" s="49">
        <v>45678.660138888888</v>
      </c>
      <c r="C115" s="169">
        <v>206</v>
      </c>
      <c r="D115" s="170">
        <v>18.03</v>
      </c>
      <c r="E115" s="170">
        <v>3714.1800000000003</v>
      </c>
      <c r="F115" s="171" t="s">
        <v>12</v>
      </c>
    </row>
    <row r="116" spans="2:6" ht="12.5">
      <c r="B116" s="49">
        <v>45678.667372685188</v>
      </c>
      <c r="C116" s="169">
        <v>240</v>
      </c>
      <c r="D116" s="170">
        <v>18.010000000000002</v>
      </c>
      <c r="E116" s="170">
        <v>4322.4000000000005</v>
      </c>
      <c r="F116" s="171" t="s">
        <v>12</v>
      </c>
    </row>
    <row r="117" spans="2:6" ht="12.5">
      <c r="B117" s="49">
        <v>45678.667372685188</v>
      </c>
      <c r="C117" s="169">
        <v>239</v>
      </c>
      <c r="D117" s="170">
        <v>18.010000000000002</v>
      </c>
      <c r="E117" s="170">
        <v>4304.3900000000003</v>
      </c>
      <c r="F117" s="171" t="s">
        <v>12</v>
      </c>
    </row>
    <row r="118" spans="2:6" ht="12.5">
      <c r="B118" s="49">
        <v>45678.673043981478</v>
      </c>
      <c r="C118" s="169">
        <v>224</v>
      </c>
      <c r="D118" s="170">
        <v>18</v>
      </c>
      <c r="E118" s="170">
        <v>4032</v>
      </c>
      <c r="F118" s="171" t="s">
        <v>12</v>
      </c>
    </row>
    <row r="119" spans="2:6" ht="12.5">
      <c r="B119" s="49">
        <v>45678.678437499999</v>
      </c>
      <c r="C119" s="169">
        <v>200</v>
      </c>
      <c r="D119" s="170">
        <v>18</v>
      </c>
      <c r="E119" s="170">
        <v>3600</v>
      </c>
      <c r="F119" s="171" t="s">
        <v>12</v>
      </c>
    </row>
    <row r="120" spans="2:6" ht="12.5">
      <c r="B120" s="49">
        <v>45678.680439814816</v>
      </c>
      <c r="C120" s="169">
        <v>434</v>
      </c>
      <c r="D120" s="170">
        <v>18</v>
      </c>
      <c r="E120" s="170">
        <v>7812</v>
      </c>
      <c r="F120" s="171" t="s">
        <v>12</v>
      </c>
    </row>
    <row r="121" spans="2:6" ht="12.5">
      <c r="B121" s="49">
        <v>45678.680439814816</v>
      </c>
      <c r="C121" s="169">
        <v>241</v>
      </c>
      <c r="D121" s="170">
        <v>18</v>
      </c>
      <c r="E121" s="170">
        <v>4338</v>
      </c>
      <c r="F121" s="171" t="s">
        <v>12</v>
      </c>
    </row>
    <row r="122" spans="2:6" ht="12.5">
      <c r="B122" s="49">
        <v>45678.684212962966</v>
      </c>
      <c r="C122" s="169">
        <v>209</v>
      </c>
      <c r="D122" s="170">
        <v>17.989999999999998</v>
      </c>
      <c r="E122" s="170">
        <v>3759.91</v>
      </c>
      <c r="F122" s="171" t="s">
        <v>12</v>
      </c>
    </row>
    <row r="123" spans="2:6" ht="12.5">
      <c r="B123" s="49">
        <v>45678.686724537038</v>
      </c>
      <c r="C123" s="169">
        <v>224</v>
      </c>
      <c r="D123" s="170">
        <v>17.989999999999998</v>
      </c>
      <c r="E123" s="170">
        <v>4029.7599999999998</v>
      </c>
      <c r="F123" s="171" t="s">
        <v>12</v>
      </c>
    </row>
    <row r="124" spans="2:6" ht="12.5">
      <c r="B124" s="49">
        <v>45678.694988425923</v>
      </c>
      <c r="C124" s="169">
        <v>21</v>
      </c>
      <c r="D124" s="170">
        <v>18</v>
      </c>
      <c r="E124" s="170">
        <v>378</v>
      </c>
      <c r="F124" s="171" t="s">
        <v>12</v>
      </c>
    </row>
    <row r="125" spans="2:6" ht="12.5">
      <c r="B125" s="49">
        <v>45678.694988425923</v>
      </c>
      <c r="C125" s="169">
        <v>191</v>
      </c>
      <c r="D125" s="170">
        <v>18</v>
      </c>
      <c r="E125" s="170">
        <v>3438</v>
      </c>
      <c r="F125" s="171" t="s">
        <v>12</v>
      </c>
    </row>
    <row r="126" spans="2:6" ht="12.5">
      <c r="B126" s="49">
        <v>45678.695185185185</v>
      </c>
      <c r="C126" s="169">
        <v>81</v>
      </c>
      <c r="D126" s="170">
        <v>18</v>
      </c>
      <c r="E126" s="170">
        <v>1458</v>
      </c>
      <c r="F126" s="171" t="s">
        <v>12</v>
      </c>
    </row>
    <row r="127" spans="2:6" ht="12.5">
      <c r="B127" s="49">
        <v>45678.695185185185</v>
      </c>
      <c r="C127" s="169">
        <v>56</v>
      </c>
      <c r="D127" s="170">
        <v>18</v>
      </c>
      <c r="E127" s="170">
        <v>1008</v>
      </c>
      <c r="F127" s="171" t="s">
        <v>12</v>
      </c>
    </row>
    <row r="128" spans="2:6" ht="12.5">
      <c r="B128" s="49">
        <v>45678.695185185185</v>
      </c>
      <c r="C128" s="169">
        <v>53</v>
      </c>
      <c r="D128" s="170">
        <v>18</v>
      </c>
      <c r="E128" s="170">
        <v>954</v>
      </c>
      <c r="F128" s="171" t="s">
        <v>12</v>
      </c>
    </row>
    <row r="129" spans="2:6" ht="12.5">
      <c r="B129" s="49">
        <v>45678.695185185185</v>
      </c>
      <c r="C129" s="169">
        <v>61</v>
      </c>
      <c r="D129" s="170">
        <v>18</v>
      </c>
      <c r="E129" s="170">
        <v>1098</v>
      </c>
      <c r="F129" s="171" t="s">
        <v>12</v>
      </c>
    </row>
    <row r="130" spans="2:6" ht="12.5">
      <c r="B130" s="49">
        <v>45678.695185185185</v>
      </c>
      <c r="C130" s="169">
        <v>350</v>
      </c>
      <c r="D130" s="170">
        <v>18</v>
      </c>
      <c r="E130" s="170">
        <v>6300</v>
      </c>
      <c r="F130" s="171" t="s">
        <v>12</v>
      </c>
    </row>
    <row r="131" spans="2:6" ht="12.5">
      <c r="B131" s="49">
        <v>45678.695185185185</v>
      </c>
      <c r="C131" s="169">
        <v>1500</v>
      </c>
      <c r="D131" s="170">
        <v>18</v>
      </c>
      <c r="E131" s="170">
        <v>27000</v>
      </c>
      <c r="F131" s="171" t="s">
        <v>12</v>
      </c>
    </row>
    <row r="132" spans="2:6" ht="12.5">
      <c r="B132" s="49">
        <v>45678.704513888886</v>
      </c>
      <c r="C132" s="169">
        <v>212</v>
      </c>
      <c r="D132" s="170">
        <v>17.97</v>
      </c>
      <c r="E132" s="170">
        <v>3809.64</v>
      </c>
      <c r="F132" s="171" t="s">
        <v>12</v>
      </c>
    </row>
    <row r="133" spans="2:6" ht="12.5">
      <c r="B133" s="49">
        <v>45678.704525462963</v>
      </c>
      <c r="C133" s="169">
        <v>221</v>
      </c>
      <c r="D133" s="170">
        <v>17.97</v>
      </c>
      <c r="E133" s="170">
        <v>3971.37</v>
      </c>
      <c r="F133" s="171" t="s">
        <v>12</v>
      </c>
    </row>
    <row r="134" spans="2:6" ht="12.5">
      <c r="B134" s="49">
        <v>45678.711388888885</v>
      </c>
      <c r="C134" s="169">
        <v>162</v>
      </c>
      <c r="D134" s="170">
        <v>18</v>
      </c>
      <c r="E134" s="170">
        <v>2916</v>
      </c>
      <c r="F134" s="171" t="s">
        <v>12</v>
      </c>
    </row>
    <row r="135" spans="2:6" ht="12.5">
      <c r="B135" s="49">
        <v>45678.711388888885</v>
      </c>
      <c r="C135" s="169">
        <v>45</v>
      </c>
      <c r="D135" s="170">
        <v>18</v>
      </c>
      <c r="E135" s="170">
        <v>810</v>
      </c>
      <c r="F135" s="171" t="s">
        <v>12</v>
      </c>
    </row>
    <row r="136" spans="2:6" ht="12.5">
      <c r="B136" s="49">
        <v>45678.713726851849</v>
      </c>
      <c r="C136" s="169">
        <v>207</v>
      </c>
      <c r="D136" s="170">
        <v>18</v>
      </c>
      <c r="E136" s="170">
        <v>3726</v>
      </c>
      <c r="F136" s="171" t="s">
        <v>12</v>
      </c>
    </row>
    <row r="137" spans="2:6" ht="12.5">
      <c r="B137" s="49">
        <v>45678.716261574074</v>
      </c>
      <c r="C137" s="169">
        <v>206</v>
      </c>
      <c r="D137" s="170">
        <v>17.98</v>
      </c>
      <c r="E137" s="170">
        <v>3703.88</v>
      </c>
      <c r="F137" s="171" t="s">
        <v>12</v>
      </c>
    </row>
    <row r="138" spans="2:6" ht="12.5">
      <c r="B138" s="49">
        <v>45678.716261574074</v>
      </c>
      <c r="C138" s="169">
        <v>216</v>
      </c>
      <c r="D138" s="170">
        <v>17.98</v>
      </c>
      <c r="E138" s="170">
        <v>3883.6800000000003</v>
      </c>
      <c r="F138" s="171" t="s">
        <v>12</v>
      </c>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5" priority="1">
      <formula>$D15&gt;#REF!</formula>
    </cfRule>
  </conditionalFormatting>
  <pageMargins left="0.7" right="0.7" top="0.75" bottom="0.75" header="0.3" footer="0.3"/>
  <pageSetup paperSize="9" orientation="portrait"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B1:L153"/>
  <sheetViews>
    <sheetView showGridLines="0" zoomScaleNormal="100" workbookViewId="0">
      <pane ySplit="9" topLeftCell="A11"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45352</v>
      </c>
      <c r="C15" s="45">
        <f>SUMIF(F20:F5000,F15,C20:C5000)</f>
        <v>22125</v>
      </c>
      <c r="D15" s="46">
        <f>E15/C15</f>
        <v>13.485729717514122</v>
      </c>
      <c r="E15" s="46">
        <f>SUMIF(F20:F5000,F15,E20:E5000)</f>
        <v>298371.76999999996</v>
      </c>
      <c r="F15" s="80" t="s">
        <v>12</v>
      </c>
    </row>
    <row r="16" spans="2:10">
      <c r="B16" s="30">
        <v>45352</v>
      </c>
      <c r="C16" s="45">
        <f>SUMIF(F20:F5001,F16,C20:C5001)</f>
        <v>0</v>
      </c>
      <c r="D16" s="46">
        <v>0</v>
      </c>
      <c r="E16" s="46">
        <f>SUMIF(F20:F5001,F16,E20:E5001)</f>
        <v>0</v>
      </c>
      <c r="F16" s="80" t="s">
        <v>22</v>
      </c>
    </row>
    <row r="17" spans="2:12" ht="12.5">
      <c r="B17" s="82">
        <v>45352</v>
      </c>
      <c r="C17" s="83">
        <f>SUMIF(F21:F5002,F17,C21:C5002)</f>
        <v>0</v>
      </c>
      <c r="D17" s="84">
        <v>0</v>
      </c>
      <c r="E17" s="84">
        <f>SUMIF(F21:F5002,F17,E21:E5002)</f>
        <v>0</v>
      </c>
      <c r="F17" s="85"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45294.378472222219</v>
      </c>
      <c r="C20" s="55">
        <v>98</v>
      </c>
      <c r="D20" s="68">
        <v>13.16</v>
      </c>
      <c r="E20" s="57">
        <v>1289.68</v>
      </c>
      <c r="F20" s="56" t="s">
        <v>12</v>
      </c>
      <c r="G20" s="42"/>
      <c r="H20" s="44"/>
      <c r="I20" s="44"/>
      <c r="J20" s="44"/>
      <c r="K20" s="44"/>
    </row>
    <row r="21" spans="2:12" ht="12.5">
      <c r="B21" s="49">
        <v>45294.379537037035</v>
      </c>
      <c r="C21" s="55">
        <v>437</v>
      </c>
      <c r="D21" s="68">
        <v>13.16</v>
      </c>
      <c r="E21" s="57">
        <v>5750.92</v>
      </c>
      <c r="F21" s="79" t="s">
        <v>12</v>
      </c>
    </row>
    <row r="22" spans="2:12" ht="12.5">
      <c r="B22" s="49">
        <v>45294.379537037035</v>
      </c>
      <c r="C22" s="55">
        <v>427</v>
      </c>
      <c r="D22" s="68">
        <v>13.17</v>
      </c>
      <c r="E22" s="57">
        <v>5623.59</v>
      </c>
      <c r="F22" s="56" t="s">
        <v>12</v>
      </c>
    </row>
    <row r="23" spans="2:12" ht="12.5">
      <c r="B23" s="49">
        <v>45294.385231481479</v>
      </c>
      <c r="C23" s="55">
        <v>446</v>
      </c>
      <c r="D23" s="68">
        <v>13.09</v>
      </c>
      <c r="E23" s="57">
        <v>5838.14</v>
      </c>
      <c r="F23" s="56" t="s">
        <v>12</v>
      </c>
    </row>
    <row r="24" spans="2:12" ht="12.5">
      <c r="B24" s="49">
        <v>45294.393912037034</v>
      </c>
      <c r="C24" s="55">
        <v>897</v>
      </c>
      <c r="D24" s="68">
        <v>13.22</v>
      </c>
      <c r="E24" s="57">
        <v>11858.34</v>
      </c>
      <c r="F24" s="56" t="s">
        <v>12</v>
      </c>
    </row>
    <row r="25" spans="2:12" ht="12.5">
      <c r="B25" s="49">
        <v>45294.399722222224</v>
      </c>
      <c r="C25" s="55">
        <v>421</v>
      </c>
      <c r="D25" s="68">
        <v>13.22</v>
      </c>
      <c r="E25" s="57">
        <v>5565.62</v>
      </c>
      <c r="F25" s="56" t="s">
        <v>12</v>
      </c>
    </row>
    <row r="26" spans="2:12" ht="12.5">
      <c r="B26" s="49">
        <v>45294.404594907406</v>
      </c>
      <c r="C26" s="55">
        <v>419</v>
      </c>
      <c r="D26" s="68">
        <v>13.27</v>
      </c>
      <c r="E26" s="57">
        <v>5560.13</v>
      </c>
      <c r="F26" s="56" t="s">
        <v>12</v>
      </c>
    </row>
    <row r="27" spans="2:12" ht="12.5">
      <c r="B27" s="49">
        <v>45294.409062500003</v>
      </c>
      <c r="C27" s="55">
        <v>100</v>
      </c>
      <c r="D27" s="68">
        <v>13.26</v>
      </c>
      <c r="E27" s="57">
        <v>1326</v>
      </c>
      <c r="F27" s="56" t="s">
        <v>12</v>
      </c>
    </row>
    <row r="28" spans="2:12" ht="12.5">
      <c r="B28" s="49">
        <v>45294.416493055556</v>
      </c>
      <c r="C28" s="55">
        <v>397</v>
      </c>
      <c r="D28" s="68">
        <v>13.27</v>
      </c>
      <c r="E28" s="57">
        <v>5268.19</v>
      </c>
      <c r="F28" s="56" t="s">
        <v>12</v>
      </c>
    </row>
    <row r="29" spans="2:12" ht="12.5">
      <c r="B29" s="49">
        <v>45294.419606481482</v>
      </c>
      <c r="C29" s="55">
        <v>440</v>
      </c>
      <c r="D29" s="68">
        <v>13.28</v>
      </c>
      <c r="E29" s="57">
        <v>5843.2</v>
      </c>
      <c r="F29" s="56" t="s">
        <v>12</v>
      </c>
    </row>
    <row r="30" spans="2:12" ht="12.5">
      <c r="B30" s="49">
        <v>45294.425532407404</v>
      </c>
      <c r="C30" s="55">
        <v>412</v>
      </c>
      <c r="D30" s="68">
        <v>13.31</v>
      </c>
      <c r="E30" s="57">
        <v>5483.72</v>
      </c>
      <c r="F30" s="56" t="s">
        <v>12</v>
      </c>
    </row>
    <row r="31" spans="2:12" ht="12.5">
      <c r="B31" s="49">
        <v>45294.431574074071</v>
      </c>
      <c r="C31" s="55">
        <v>428</v>
      </c>
      <c r="D31" s="68">
        <v>13.32</v>
      </c>
      <c r="E31" s="57">
        <v>5700.96</v>
      </c>
      <c r="F31" s="56" t="s">
        <v>12</v>
      </c>
    </row>
    <row r="32" spans="2:12" ht="12.5">
      <c r="B32" s="49">
        <v>45294.439421296294</v>
      </c>
      <c r="C32" s="55">
        <v>429</v>
      </c>
      <c r="D32" s="68">
        <v>13.27</v>
      </c>
      <c r="E32" s="57">
        <v>5692.83</v>
      </c>
      <c r="F32" s="56" t="s">
        <v>12</v>
      </c>
    </row>
    <row r="33" spans="2:6" ht="12.5">
      <c r="B33" s="49">
        <v>45294.446597222224</v>
      </c>
      <c r="C33" s="55">
        <v>399</v>
      </c>
      <c r="D33" s="68">
        <v>13.28</v>
      </c>
      <c r="E33" s="57">
        <v>5298.7199999999993</v>
      </c>
      <c r="F33" s="56" t="s">
        <v>12</v>
      </c>
    </row>
    <row r="34" spans="2:6" ht="12.5">
      <c r="B34" s="49">
        <v>45294.453993055555</v>
      </c>
      <c r="C34" s="55">
        <v>444</v>
      </c>
      <c r="D34" s="68">
        <v>13.32</v>
      </c>
      <c r="E34" s="57">
        <v>5914.08</v>
      </c>
      <c r="F34" s="56" t="s">
        <v>12</v>
      </c>
    </row>
    <row r="35" spans="2:6" ht="12.5">
      <c r="B35" s="49">
        <v>45294.468993055554</v>
      </c>
      <c r="C35" s="55">
        <v>423</v>
      </c>
      <c r="D35" s="68">
        <v>13.36</v>
      </c>
      <c r="E35" s="57">
        <v>5651.28</v>
      </c>
      <c r="F35" s="56" t="s">
        <v>12</v>
      </c>
    </row>
    <row r="36" spans="2:6" ht="12.5">
      <c r="B36" s="49">
        <v>45294.470381944448</v>
      </c>
      <c r="C36" s="55">
        <v>451</v>
      </c>
      <c r="D36" s="68">
        <v>13.35</v>
      </c>
      <c r="E36" s="57">
        <v>6020.8499999999995</v>
      </c>
      <c r="F36" s="56" t="s">
        <v>12</v>
      </c>
    </row>
    <row r="37" spans="2:6" ht="12.5">
      <c r="B37" s="49">
        <v>45294.479131944441</v>
      </c>
      <c r="C37" s="55">
        <v>403</v>
      </c>
      <c r="D37" s="68">
        <v>13.35</v>
      </c>
      <c r="E37" s="57">
        <v>5380.05</v>
      </c>
      <c r="F37" s="56" t="s">
        <v>12</v>
      </c>
    </row>
    <row r="38" spans="2:6" ht="12.5">
      <c r="B38" s="49">
        <v>45294.488483796296</v>
      </c>
      <c r="C38" s="55">
        <v>392</v>
      </c>
      <c r="D38" s="68">
        <v>13.37</v>
      </c>
      <c r="E38" s="57">
        <v>5241.04</v>
      </c>
      <c r="F38" s="56" t="s">
        <v>12</v>
      </c>
    </row>
    <row r="39" spans="2:6" ht="12.5">
      <c r="B39" s="49">
        <v>45294.497118055559</v>
      </c>
      <c r="C39" s="55">
        <v>469</v>
      </c>
      <c r="D39" s="68">
        <v>13.41</v>
      </c>
      <c r="E39" s="57">
        <v>6289.29</v>
      </c>
      <c r="F39" s="56" t="s">
        <v>12</v>
      </c>
    </row>
    <row r="40" spans="2:6" ht="12.5">
      <c r="B40" s="49">
        <v>45294.514768518522</v>
      </c>
      <c r="C40" s="55">
        <v>407</v>
      </c>
      <c r="D40" s="68">
        <v>13.51</v>
      </c>
      <c r="E40" s="57">
        <v>5498.57</v>
      </c>
      <c r="F40" s="56" t="s">
        <v>12</v>
      </c>
    </row>
    <row r="41" spans="2:6" ht="12.5">
      <c r="B41" s="49">
        <v>45294.567858796298</v>
      </c>
      <c r="C41" s="55">
        <v>64</v>
      </c>
      <c r="D41" s="68">
        <v>13.5</v>
      </c>
      <c r="E41" s="57">
        <v>864</v>
      </c>
      <c r="F41" s="56" t="s">
        <v>12</v>
      </c>
    </row>
    <row r="42" spans="2:6" ht="12.5">
      <c r="B42" s="49">
        <v>45294.569097222222</v>
      </c>
      <c r="C42" s="55">
        <v>380</v>
      </c>
      <c r="D42" s="68">
        <v>13.5</v>
      </c>
      <c r="E42" s="57">
        <v>5130</v>
      </c>
      <c r="F42" s="56" t="s">
        <v>12</v>
      </c>
    </row>
    <row r="43" spans="2:6" ht="12.5">
      <c r="B43" s="49">
        <v>45294.569097222222</v>
      </c>
      <c r="C43" s="55">
        <v>493</v>
      </c>
      <c r="D43" s="68">
        <v>13.5</v>
      </c>
      <c r="E43" s="57">
        <v>6655.5</v>
      </c>
      <c r="F43" s="56" t="s">
        <v>12</v>
      </c>
    </row>
    <row r="44" spans="2:6" ht="12.5">
      <c r="B44" s="49">
        <v>45294.59039351852</v>
      </c>
      <c r="C44" s="55">
        <v>397</v>
      </c>
      <c r="D44" s="68">
        <v>13.5</v>
      </c>
      <c r="E44" s="57">
        <v>5359.5</v>
      </c>
      <c r="F44" s="56" t="s">
        <v>12</v>
      </c>
    </row>
    <row r="45" spans="2:6" ht="12.5">
      <c r="B45" s="49">
        <v>45294.62158564815</v>
      </c>
      <c r="C45" s="55">
        <v>426</v>
      </c>
      <c r="D45" s="68">
        <v>13.53</v>
      </c>
      <c r="E45" s="57">
        <v>5763.78</v>
      </c>
      <c r="F45" s="56" t="s">
        <v>12</v>
      </c>
    </row>
    <row r="46" spans="2:6" ht="12.5">
      <c r="B46" s="49">
        <v>45294.638101851851</v>
      </c>
      <c r="C46" s="55">
        <v>467</v>
      </c>
      <c r="D46" s="68">
        <v>13.53</v>
      </c>
      <c r="E46" s="57">
        <v>6318.5099999999993</v>
      </c>
      <c r="F46" s="56" t="s">
        <v>12</v>
      </c>
    </row>
    <row r="47" spans="2:6" ht="12.5">
      <c r="B47" s="49">
        <v>45294.640208333331</v>
      </c>
      <c r="C47" s="55">
        <v>72</v>
      </c>
      <c r="D47" s="68">
        <v>13.54</v>
      </c>
      <c r="E47" s="57">
        <v>974.87999999999988</v>
      </c>
      <c r="F47" s="56" t="s">
        <v>12</v>
      </c>
    </row>
    <row r="48" spans="2:6" ht="12.5">
      <c r="B48" s="49">
        <v>45294.640428240738</v>
      </c>
      <c r="C48" s="55">
        <v>381</v>
      </c>
      <c r="D48" s="68">
        <v>13.54</v>
      </c>
      <c r="E48" s="57">
        <v>5158.74</v>
      </c>
      <c r="F48" s="56" t="s">
        <v>12</v>
      </c>
    </row>
    <row r="49" spans="2:6" ht="12.5">
      <c r="B49" s="49">
        <v>45294.646782407406</v>
      </c>
      <c r="C49" s="55">
        <v>483</v>
      </c>
      <c r="D49" s="68">
        <v>13.56</v>
      </c>
      <c r="E49" s="57">
        <v>6549.4800000000005</v>
      </c>
      <c r="F49" s="56" t="s">
        <v>12</v>
      </c>
    </row>
    <row r="50" spans="2:6" ht="12.5">
      <c r="B50" s="49">
        <v>45294.648692129631</v>
      </c>
      <c r="C50" s="55">
        <v>395</v>
      </c>
      <c r="D50" s="68">
        <v>13.57</v>
      </c>
      <c r="E50" s="57">
        <v>5360.1500000000005</v>
      </c>
      <c r="F50" s="56" t="s">
        <v>12</v>
      </c>
    </row>
    <row r="51" spans="2:6" ht="12.5">
      <c r="B51" s="49">
        <v>45294.650462962964</v>
      </c>
      <c r="C51" s="55">
        <v>431</v>
      </c>
      <c r="D51" s="68">
        <v>13.59</v>
      </c>
      <c r="E51" s="57">
        <v>5857.29</v>
      </c>
      <c r="F51" s="56" t="s">
        <v>12</v>
      </c>
    </row>
    <row r="52" spans="2:6" ht="12.5">
      <c r="B52" s="49">
        <v>45294.655636574076</v>
      </c>
      <c r="C52" s="55">
        <v>13</v>
      </c>
      <c r="D52" s="68">
        <v>13.61</v>
      </c>
      <c r="E52" s="57">
        <v>176.93</v>
      </c>
      <c r="F52" s="56" t="s">
        <v>12</v>
      </c>
    </row>
    <row r="53" spans="2:6" ht="12.5">
      <c r="B53" s="49">
        <v>45294.655636574076</v>
      </c>
      <c r="C53" s="55">
        <v>10</v>
      </c>
      <c r="D53" s="68">
        <v>13.61</v>
      </c>
      <c r="E53" s="57">
        <v>136.1</v>
      </c>
      <c r="F53" s="56" t="s">
        <v>12</v>
      </c>
    </row>
    <row r="54" spans="2:6" ht="12.5">
      <c r="B54" s="49">
        <v>45294.655636574076</v>
      </c>
      <c r="C54" s="55">
        <v>372</v>
      </c>
      <c r="D54" s="68">
        <v>13.61</v>
      </c>
      <c r="E54" s="57">
        <v>5062.92</v>
      </c>
      <c r="F54" s="56" t="s">
        <v>12</v>
      </c>
    </row>
    <row r="55" spans="2:6" ht="12.5">
      <c r="B55" s="49">
        <v>45294.655636574076</v>
      </c>
      <c r="C55" s="55">
        <v>408</v>
      </c>
      <c r="D55" s="68">
        <v>13.61</v>
      </c>
      <c r="E55" s="57">
        <v>5552.88</v>
      </c>
      <c r="F55" s="56" t="s">
        <v>12</v>
      </c>
    </row>
    <row r="56" spans="2:6" ht="12.5">
      <c r="B56" s="49">
        <v>45294.658541666664</v>
      </c>
      <c r="C56" s="55">
        <v>381</v>
      </c>
      <c r="D56" s="68">
        <v>13.64</v>
      </c>
      <c r="E56" s="57">
        <v>5196.84</v>
      </c>
      <c r="F56" s="56" t="s">
        <v>12</v>
      </c>
    </row>
    <row r="57" spans="2:6" ht="12.5">
      <c r="B57" s="49">
        <v>45294.658541666664</v>
      </c>
      <c r="C57" s="55">
        <v>10</v>
      </c>
      <c r="D57" s="68">
        <v>13.64</v>
      </c>
      <c r="E57" s="57">
        <v>136.4</v>
      </c>
      <c r="F57" s="56" t="s">
        <v>12</v>
      </c>
    </row>
    <row r="58" spans="2:6" ht="12.5">
      <c r="B58" s="49">
        <v>45294.658541666664</v>
      </c>
      <c r="C58" s="55">
        <v>10</v>
      </c>
      <c r="D58" s="68">
        <v>13.64</v>
      </c>
      <c r="E58" s="57">
        <v>136.4</v>
      </c>
      <c r="F58" s="56" t="s">
        <v>12</v>
      </c>
    </row>
    <row r="59" spans="2:6" ht="12.5">
      <c r="B59" s="49">
        <v>45294.661203703705</v>
      </c>
      <c r="C59" s="55">
        <v>393</v>
      </c>
      <c r="D59" s="68">
        <v>13.65</v>
      </c>
      <c r="E59" s="57">
        <v>5364.45</v>
      </c>
      <c r="F59" s="56" t="s">
        <v>12</v>
      </c>
    </row>
    <row r="60" spans="2:6" ht="12.5">
      <c r="B60" s="49">
        <v>45294.667361111111</v>
      </c>
      <c r="C60" s="55">
        <v>895</v>
      </c>
      <c r="D60" s="68">
        <v>13.65</v>
      </c>
      <c r="E60" s="57">
        <v>12216.75</v>
      </c>
      <c r="F60" s="56" t="s">
        <v>12</v>
      </c>
    </row>
    <row r="61" spans="2:6" ht="12.5">
      <c r="B61" s="49">
        <v>45294.670312499999</v>
      </c>
      <c r="C61" s="55">
        <v>456</v>
      </c>
      <c r="D61" s="68">
        <v>13.64</v>
      </c>
      <c r="E61" s="57">
        <v>6219.84</v>
      </c>
      <c r="F61" s="56" t="s">
        <v>12</v>
      </c>
    </row>
    <row r="62" spans="2:6" ht="12.5">
      <c r="B62" s="49">
        <v>45294.673055555555</v>
      </c>
      <c r="C62" s="55">
        <v>270</v>
      </c>
      <c r="D62" s="68">
        <v>13.64</v>
      </c>
      <c r="E62" s="57">
        <v>3682.8</v>
      </c>
      <c r="F62" s="56" t="s">
        <v>12</v>
      </c>
    </row>
    <row r="63" spans="2:6" ht="12.5">
      <c r="B63" s="49">
        <v>45294.677488425928</v>
      </c>
      <c r="C63" s="55">
        <v>214</v>
      </c>
      <c r="D63" s="68">
        <v>13.66</v>
      </c>
      <c r="E63" s="57">
        <v>2923.2400000000002</v>
      </c>
      <c r="F63" s="56" t="s">
        <v>12</v>
      </c>
    </row>
    <row r="64" spans="2:6" ht="12.5">
      <c r="B64" s="49">
        <v>45294.677488425928</v>
      </c>
      <c r="C64" s="55">
        <v>427</v>
      </c>
      <c r="D64" s="68">
        <v>13.66</v>
      </c>
      <c r="E64" s="57">
        <v>5832.82</v>
      </c>
      <c r="F64" s="56" t="s">
        <v>12</v>
      </c>
    </row>
    <row r="65" spans="2:6" ht="12.5">
      <c r="B65" s="49">
        <v>45294.6796412037</v>
      </c>
      <c r="C65" s="55">
        <v>209</v>
      </c>
      <c r="D65" s="68">
        <v>13.66</v>
      </c>
      <c r="E65" s="57">
        <v>2854.94</v>
      </c>
      <c r="F65" s="56" t="s">
        <v>12</v>
      </c>
    </row>
    <row r="66" spans="2:6" ht="12.5">
      <c r="B66" s="49">
        <v>45294.681863425925</v>
      </c>
      <c r="C66" s="55">
        <v>417</v>
      </c>
      <c r="D66" s="68">
        <v>13.69</v>
      </c>
      <c r="E66" s="57">
        <v>5708.73</v>
      </c>
      <c r="F66" s="56" t="s">
        <v>12</v>
      </c>
    </row>
    <row r="67" spans="2:6" ht="12.5">
      <c r="B67" s="49">
        <v>45294.683888888889</v>
      </c>
      <c r="C67" s="55">
        <v>434</v>
      </c>
      <c r="D67" s="68">
        <v>13.7</v>
      </c>
      <c r="E67" s="57">
        <v>5945.7999999999993</v>
      </c>
      <c r="F67" s="56" t="s">
        <v>12</v>
      </c>
    </row>
    <row r="68" spans="2:6" ht="12.5">
      <c r="B68" s="49">
        <v>45294.687557870369</v>
      </c>
      <c r="C68" s="55">
        <v>3</v>
      </c>
      <c r="D68" s="68">
        <v>13.72</v>
      </c>
      <c r="E68" s="57">
        <v>41.160000000000004</v>
      </c>
      <c r="F68" s="56" t="s">
        <v>12</v>
      </c>
    </row>
    <row r="69" spans="2:6" ht="12.5">
      <c r="B69" s="49">
        <v>45294.687557870369</v>
      </c>
      <c r="C69" s="55">
        <v>472</v>
      </c>
      <c r="D69" s="68">
        <v>13.72</v>
      </c>
      <c r="E69" s="57">
        <v>6475.84</v>
      </c>
      <c r="F69" s="56" t="s">
        <v>12</v>
      </c>
    </row>
    <row r="70" spans="2:6" ht="12.5">
      <c r="B70" s="49">
        <v>45294.690474537034</v>
      </c>
      <c r="C70" s="55">
        <v>467</v>
      </c>
      <c r="D70" s="68">
        <v>13.72</v>
      </c>
      <c r="E70" s="57">
        <v>6407.2400000000007</v>
      </c>
      <c r="F70" s="56" t="s">
        <v>12</v>
      </c>
    </row>
    <row r="71" spans="2:6" ht="12.5">
      <c r="B71" s="49">
        <v>45294.700497685182</v>
      </c>
      <c r="C71" s="55">
        <v>400</v>
      </c>
      <c r="D71" s="68">
        <v>13.69</v>
      </c>
      <c r="E71" s="57">
        <v>5476</v>
      </c>
      <c r="F71" s="56" t="s">
        <v>12</v>
      </c>
    </row>
    <row r="72" spans="2:6" ht="12.5">
      <c r="B72" s="49">
        <v>45294.700671296298</v>
      </c>
      <c r="C72" s="55">
        <v>331</v>
      </c>
      <c r="D72" s="68">
        <v>13.69</v>
      </c>
      <c r="E72" s="57">
        <v>4531.3899999999994</v>
      </c>
      <c r="F72" s="56" t="s">
        <v>12</v>
      </c>
    </row>
    <row r="73" spans="2:6" ht="12.5">
      <c r="B73" s="49">
        <v>45294.700671296298</v>
      </c>
      <c r="C73" s="55">
        <v>69</v>
      </c>
      <c r="D73" s="68">
        <v>13.69</v>
      </c>
      <c r="E73" s="57">
        <v>944.61</v>
      </c>
      <c r="F73" s="56" t="s">
        <v>12</v>
      </c>
    </row>
    <row r="74" spans="2:6" ht="12.5">
      <c r="B74" s="49">
        <v>45294.701099537036</v>
      </c>
      <c r="C74" s="55">
        <v>78</v>
      </c>
      <c r="D74" s="68">
        <v>13.67</v>
      </c>
      <c r="E74" s="57">
        <v>1066.26</v>
      </c>
      <c r="F74" s="56" t="s">
        <v>12</v>
      </c>
    </row>
    <row r="75" spans="2:6" ht="12.5">
      <c r="B75" s="49">
        <v>45294.701099537036</v>
      </c>
      <c r="C75" s="55">
        <v>173</v>
      </c>
      <c r="D75" s="68">
        <v>13.67</v>
      </c>
      <c r="E75" s="57">
        <v>2364.91</v>
      </c>
      <c r="F75" s="56" t="s">
        <v>12</v>
      </c>
    </row>
    <row r="76" spans="2:6" ht="12.5">
      <c r="B76" s="49">
        <v>45294.707013888888</v>
      </c>
      <c r="C76" s="55">
        <v>468</v>
      </c>
      <c r="D76" s="68">
        <v>13.6</v>
      </c>
      <c r="E76" s="57">
        <v>6364.8</v>
      </c>
      <c r="F76" s="56" t="s">
        <v>12</v>
      </c>
    </row>
    <row r="77" spans="2:6" ht="12.5">
      <c r="B77" s="49">
        <v>45294.70722222222</v>
      </c>
      <c r="C77" s="55">
        <v>426</v>
      </c>
      <c r="D77" s="68">
        <v>13.6</v>
      </c>
      <c r="E77" s="57">
        <v>5793.5999999999995</v>
      </c>
      <c r="F77" s="56" t="s">
        <v>12</v>
      </c>
    </row>
    <row r="78" spans="2:6" ht="12.5">
      <c r="B78" s="49">
        <v>45294.718761574077</v>
      </c>
      <c r="C78" s="55">
        <v>95</v>
      </c>
      <c r="D78" s="68">
        <v>13.62</v>
      </c>
      <c r="E78" s="57">
        <v>1293.8999999999999</v>
      </c>
      <c r="F78" s="56" t="s">
        <v>12</v>
      </c>
    </row>
    <row r="79" spans="2:6" ht="12.5">
      <c r="B79" s="49">
        <v>45294.718761574077</v>
      </c>
      <c r="C79" s="55">
        <v>405</v>
      </c>
      <c r="D79" s="68">
        <v>13.62</v>
      </c>
      <c r="E79" s="57">
        <v>5516.0999999999995</v>
      </c>
      <c r="F79" s="56" t="s">
        <v>12</v>
      </c>
    </row>
    <row r="80" spans="2:6" ht="12.5">
      <c r="B80" s="49">
        <v>45294.718981481485</v>
      </c>
      <c r="C80" s="55">
        <v>57</v>
      </c>
      <c r="D80" s="68">
        <v>13.61</v>
      </c>
      <c r="E80" s="57">
        <v>775.77</v>
      </c>
      <c r="F80" s="56" t="s">
        <v>12</v>
      </c>
    </row>
    <row r="81" spans="2:6" ht="12.5">
      <c r="B81" s="49">
        <v>45294.718981481485</v>
      </c>
      <c r="C81" s="55">
        <v>405</v>
      </c>
      <c r="D81" s="68">
        <v>13.61</v>
      </c>
      <c r="E81" s="57">
        <v>5512.05</v>
      </c>
      <c r="F81" s="56" t="s">
        <v>12</v>
      </c>
    </row>
    <row r="82" spans="2:6" ht="12.5">
      <c r="B82" s="49">
        <v>45294.720370370371</v>
      </c>
      <c r="C82" s="55">
        <v>95</v>
      </c>
      <c r="D82" s="68">
        <v>13.63</v>
      </c>
      <c r="E82" s="57">
        <v>1294.8500000000001</v>
      </c>
      <c r="F82" s="56" t="s">
        <v>12</v>
      </c>
    </row>
    <row r="83" spans="2:6" ht="12.5">
      <c r="B83" s="49">
        <v>45294.720370370371</v>
      </c>
      <c r="C83" s="55">
        <v>405</v>
      </c>
      <c r="D83" s="68">
        <v>13.63</v>
      </c>
      <c r="E83" s="57">
        <v>5520.1500000000005</v>
      </c>
      <c r="F83" s="56" t="s">
        <v>12</v>
      </c>
    </row>
    <row r="84" spans="2:6" ht="12.5">
      <c r="B84" s="49">
        <v>45294.725081018521</v>
      </c>
      <c r="C84" s="55">
        <v>129</v>
      </c>
      <c r="D84" s="68">
        <v>13.63</v>
      </c>
      <c r="E84" s="57">
        <v>1758.2700000000002</v>
      </c>
      <c r="F84" s="56" t="s">
        <v>12</v>
      </c>
    </row>
    <row r="85" spans="2:6" ht="12.5">
      <c r="B85" s="49"/>
      <c r="D85" s="68"/>
    </row>
    <row r="86" spans="2:6" ht="12.5">
      <c r="B86" s="49"/>
      <c r="D86" s="68"/>
    </row>
    <row r="87" spans="2:6" ht="12.5">
      <c r="B87" s="49"/>
      <c r="D87" s="68"/>
    </row>
    <row r="88" spans="2:6" ht="12.5">
      <c r="B88" s="49"/>
      <c r="D88" s="68"/>
    </row>
    <row r="89" spans="2:6" ht="12.5">
      <c r="B89" s="49"/>
      <c r="D89" s="68"/>
    </row>
    <row r="90" spans="2:6" ht="12.5">
      <c r="B90" s="49"/>
      <c r="D90" s="68"/>
    </row>
    <row r="91" spans="2:6" ht="12.5">
      <c r="B91" s="49"/>
      <c r="D91" s="68"/>
    </row>
    <row r="92" spans="2:6" ht="12.5">
      <c r="B92" s="49"/>
      <c r="D92" s="68"/>
    </row>
    <row r="93" spans="2:6" ht="12.5">
      <c r="B93" s="49"/>
      <c r="D93" s="68"/>
    </row>
    <row r="94" spans="2:6" ht="12.5">
      <c r="B94" s="49"/>
      <c r="D94" s="68"/>
    </row>
    <row r="95" spans="2:6" ht="12.5">
      <c r="B95" s="49"/>
      <c r="D95" s="68"/>
    </row>
    <row r="96" spans="2:6"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sheetData>
  <conditionalFormatting sqref="D15:D17">
    <cfRule type="expression" dxfId="0" priority="5">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5DB3-D5CB-4F17-B692-28727925599F}">
  <sheetPr codeName="Sheet102"/>
  <dimension ref="B1:L247"/>
  <sheetViews>
    <sheetView showGridLines="0" zoomScaleNormal="100" workbookViewId="0">
      <pane ySplit="9" topLeftCell="A13"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45677</v>
      </c>
      <c r="C15" s="83">
        <f>SUMIF(F20:F5000,F15,C20:C5000)</f>
        <v>19759</v>
      </c>
      <c r="D15" s="84">
        <f>E15/C15</f>
        <v>18.183549774786172</v>
      </c>
      <c r="E15" s="84">
        <f>SUMIF(F20:F5000,F15,E20:E5000)</f>
        <v>359288.76</v>
      </c>
      <c r="F15" s="85" t="s">
        <v>12</v>
      </c>
    </row>
    <row r="16" spans="2:10">
      <c r="B16" s="30">
        <v>45677</v>
      </c>
      <c r="C16" s="83">
        <f>SUMIF(F20:F5001,F16,C20:C5001)</f>
        <v>0</v>
      </c>
      <c r="D16" s="84">
        <v>0</v>
      </c>
      <c r="E16" s="84">
        <f>SUMIF(F20:F5001,F16,E20:E5001)</f>
        <v>0</v>
      </c>
      <c r="F16" s="85" t="s">
        <v>22</v>
      </c>
    </row>
    <row r="17" spans="2:12" ht="12.5">
      <c r="B17" s="30">
        <v>45677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45677.379895833335</v>
      </c>
      <c r="C20" s="169">
        <v>210</v>
      </c>
      <c r="D20" s="170">
        <v>18.02</v>
      </c>
      <c r="E20" s="170">
        <v>3784.2</v>
      </c>
      <c r="F20" s="171" t="s">
        <v>12</v>
      </c>
      <c r="G20" s="116"/>
      <c r="H20" s="113"/>
      <c r="I20" s="113"/>
      <c r="J20" s="113"/>
      <c r="K20" s="113"/>
    </row>
    <row r="21" spans="2:12" ht="12.5">
      <c r="B21" s="49">
        <v>45677.381284722222</v>
      </c>
      <c r="C21" s="169">
        <v>197</v>
      </c>
      <c r="D21" s="170">
        <v>18.02</v>
      </c>
      <c r="E21" s="170">
        <v>3549.94</v>
      </c>
      <c r="F21" s="171" t="s">
        <v>12</v>
      </c>
    </row>
    <row r="22" spans="2:12" ht="12.5">
      <c r="B22" s="49">
        <v>45677.381284722222</v>
      </c>
      <c r="C22" s="169">
        <v>247</v>
      </c>
      <c r="D22" s="170">
        <v>18.02</v>
      </c>
      <c r="E22" s="170">
        <v>4450.9399999999996</v>
      </c>
      <c r="F22" s="171" t="s">
        <v>12</v>
      </c>
    </row>
    <row r="23" spans="2:12" ht="12.5">
      <c r="B23" s="49">
        <v>45677.381284722222</v>
      </c>
      <c r="C23" s="169">
        <v>247</v>
      </c>
      <c r="D23" s="170">
        <v>18.02</v>
      </c>
      <c r="E23" s="170">
        <v>4450.9399999999996</v>
      </c>
      <c r="F23" s="171" t="s">
        <v>12</v>
      </c>
    </row>
    <row r="24" spans="2:12" ht="12.5">
      <c r="B24" s="49">
        <v>45677.388726851852</v>
      </c>
      <c r="C24" s="169">
        <v>205</v>
      </c>
      <c r="D24" s="170">
        <v>18.010000000000002</v>
      </c>
      <c r="E24" s="170">
        <v>3692.05</v>
      </c>
      <c r="F24" s="171" t="s">
        <v>12</v>
      </c>
    </row>
    <row r="25" spans="2:12" ht="12.5">
      <c r="B25" s="49">
        <v>45677.389826388891</v>
      </c>
      <c r="C25" s="169">
        <v>218</v>
      </c>
      <c r="D25" s="170">
        <v>17.989999999999998</v>
      </c>
      <c r="E25" s="170">
        <v>3921.8199999999997</v>
      </c>
      <c r="F25" s="171" t="s">
        <v>12</v>
      </c>
    </row>
    <row r="26" spans="2:12" ht="12.5">
      <c r="B26" s="49">
        <v>45677.389826388891</v>
      </c>
      <c r="C26" s="169">
        <v>453</v>
      </c>
      <c r="D26" s="170">
        <v>18</v>
      </c>
      <c r="E26" s="170">
        <v>8154</v>
      </c>
      <c r="F26" s="171" t="s">
        <v>12</v>
      </c>
    </row>
    <row r="27" spans="2:12" ht="12.5">
      <c r="B27" s="49">
        <v>45677.3987037037</v>
      </c>
      <c r="C27" s="169">
        <v>160</v>
      </c>
      <c r="D27" s="170">
        <v>17.98</v>
      </c>
      <c r="E27" s="170">
        <v>2876.8</v>
      </c>
      <c r="F27" s="171" t="s">
        <v>12</v>
      </c>
    </row>
    <row r="28" spans="2:12" ht="12.5">
      <c r="B28" s="49">
        <v>45677.3987037037</v>
      </c>
      <c r="C28" s="169">
        <v>181</v>
      </c>
      <c r="D28" s="170">
        <v>17.98</v>
      </c>
      <c r="E28" s="170">
        <v>3254.38</v>
      </c>
      <c r="F28" s="171" t="s">
        <v>12</v>
      </c>
    </row>
    <row r="29" spans="2:12" ht="12.5">
      <c r="B29" s="49">
        <v>45677.3987037037</v>
      </c>
      <c r="C29" s="169">
        <v>60</v>
      </c>
      <c r="D29" s="170">
        <v>17.98</v>
      </c>
      <c r="E29" s="170">
        <v>1078.8</v>
      </c>
      <c r="F29" s="171" t="s">
        <v>12</v>
      </c>
    </row>
    <row r="30" spans="2:12" ht="12.5">
      <c r="B30" s="49">
        <v>45677.3987037037</v>
      </c>
      <c r="C30" s="169">
        <v>50</v>
      </c>
      <c r="D30" s="170">
        <v>17.98</v>
      </c>
      <c r="E30" s="170">
        <v>899</v>
      </c>
      <c r="F30" s="171" t="s">
        <v>12</v>
      </c>
    </row>
    <row r="31" spans="2:12" ht="12.5">
      <c r="B31" s="49">
        <v>45677.3987037037</v>
      </c>
      <c r="C31" s="169">
        <v>213</v>
      </c>
      <c r="D31" s="170">
        <v>17.989999999999998</v>
      </c>
      <c r="E31" s="170">
        <v>3831.87</v>
      </c>
      <c r="F31" s="171" t="s">
        <v>12</v>
      </c>
    </row>
    <row r="32" spans="2:12" ht="12.5">
      <c r="B32" s="49">
        <v>45677.3987037037</v>
      </c>
      <c r="C32" s="169">
        <v>227</v>
      </c>
      <c r="D32" s="170">
        <v>17.989999999999998</v>
      </c>
      <c r="E32" s="170">
        <v>4083.7299999999996</v>
      </c>
      <c r="F32" s="171" t="s">
        <v>12</v>
      </c>
    </row>
    <row r="33" spans="2:6" ht="12.5">
      <c r="B33" s="49">
        <v>45677.406388888892</v>
      </c>
      <c r="C33" s="169">
        <v>210</v>
      </c>
      <c r="D33" s="170">
        <v>17.989999999999998</v>
      </c>
      <c r="E33" s="170">
        <v>3777.8999999999996</v>
      </c>
      <c r="F33" s="171" t="s">
        <v>12</v>
      </c>
    </row>
    <row r="34" spans="2:6" ht="12.5">
      <c r="B34" s="49">
        <v>45677.406400462962</v>
      </c>
      <c r="C34" s="169">
        <v>201</v>
      </c>
      <c r="D34" s="170">
        <v>17.98</v>
      </c>
      <c r="E34" s="170">
        <v>3613.98</v>
      </c>
      <c r="F34" s="171" t="s">
        <v>12</v>
      </c>
    </row>
    <row r="35" spans="2:6" ht="12.5">
      <c r="B35" s="49">
        <v>45677.415081018517</v>
      </c>
      <c r="C35" s="169">
        <v>209</v>
      </c>
      <c r="D35" s="170">
        <v>17.989999999999998</v>
      </c>
      <c r="E35" s="170">
        <v>3759.91</v>
      </c>
      <c r="F35" s="171" t="s">
        <v>12</v>
      </c>
    </row>
    <row r="36" spans="2:6" ht="12.5">
      <c r="B36" s="49">
        <v>45677.420034722221</v>
      </c>
      <c r="C36" s="169">
        <v>6</v>
      </c>
      <c r="D36" s="170">
        <v>18.010000000000002</v>
      </c>
      <c r="E36" s="170">
        <v>108.06</v>
      </c>
      <c r="F36" s="171" t="s">
        <v>12</v>
      </c>
    </row>
    <row r="37" spans="2:6" ht="12.5">
      <c r="B37" s="49">
        <v>45677.420034722221</v>
      </c>
      <c r="C37" s="169">
        <v>4</v>
      </c>
      <c r="D37" s="170">
        <v>18.010000000000002</v>
      </c>
      <c r="E37" s="170">
        <v>72.040000000000006</v>
      </c>
      <c r="F37" s="171" t="s">
        <v>12</v>
      </c>
    </row>
    <row r="38" spans="2:6" ht="12.5">
      <c r="B38" s="49">
        <v>45677.420046296298</v>
      </c>
      <c r="C38" s="169">
        <v>5</v>
      </c>
      <c r="D38" s="170">
        <v>18.010000000000002</v>
      </c>
      <c r="E38" s="170">
        <v>90.050000000000011</v>
      </c>
      <c r="F38" s="171" t="s">
        <v>12</v>
      </c>
    </row>
    <row r="39" spans="2:6" ht="12.5">
      <c r="B39" s="49">
        <v>45677.420046296298</v>
      </c>
      <c r="C39" s="169">
        <v>15</v>
      </c>
      <c r="D39" s="170">
        <v>18.010000000000002</v>
      </c>
      <c r="E39" s="170">
        <v>270.15000000000003</v>
      </c>
      <c r="F39" s="171" t="s">
        <v>12</v>
      </c>
    </row>
    <row r="40" spans="2:6" ht="12.5">
      <c r="B40" s="49">
        <v>45677.421990740739</v>
      </c>
      <c r="C40" s="169">
        <v>408</v>
      </c>
      <c r="D40" s="170">
        <v>18.010000000000002</v>
      </c>
      <c r="E40" s="170">
        <v>7348.0800000000008</v>
      </c>
      <c r="F40" s="171" t="s">
        <v>12</v>
      </c>
    </row>
    <row r="41" spans="2:6" ht="12.5">
      <c r="B41" s="49">
        <v>45677.423807870371</v>
      </c>
      <c r="C41" s="169">
        <v>102</v>
      </c>
      <c r="D41" s="170">
        <v>18.04</v>
      </c>
      <c r="E41" s="170">
        <v>1840.08</v>
      </c>
      <c r="F41" s="171" t="s">
        <v>12</v>
      </c>
    </row>
    <row r="42" spans="2:6" ht="12.5">
      <c r="B42" s="49">
        <v>45677.423807870371</v>
      </c>
      <c r="C42" s="169">
        <v>20</v>
      </c>
      <c r="D42" s="170">
        <v>18.04</v>
      </c>
      <c r="E42" s="170">
        <v>360.79999999999995</v>
      </c>
      <c r="F42" s="171" t="s">
        <v>12</v>
      </c>
    </row>
    <row r="43" spans="2:6" ht="12.5">
      <c r="B43" s="49">
        <v>45677.423807870371</v>
      </c>
      <c r="C43" s="169">
        <v>228</v>
      </c>
      <c r="D43" s="170">
        <v>18.04</v>
      </c>
      <c r="E43" s="170">
        <v>4113.12</v>
      </c>
      <c r="F43" s="171" t="s">
        <v>12</v>
      </c>
    </row>
    <row r="44" spans="2:6" ht="12.5">
      <c r="B44" s="49">
        <v>45677.423807870371</v>
      </c>
      <c r="C44" s="169">
        <v>23</v>
      </c>
      <c r="D44" s="170">
        <v>18.04</v>
      </c>
      <c r="E44" s="170">
        <v>414.91999999999996</v>
      </c>
      <c r="F44" s="171" t="s">
        <v>12</v>
      </c>
    </row>
    <row r="45" spans="2:6" ht="12.5">
      <c r="B45" s="49">
        <v>45677.423807870371</v>
      </c>
      <c r="C45" s="169">
        <v>242</v>
      </c>
      <c r="D45" s="170">
        <v>18.04</v>
      </c>
      <c r="E45" s="170">
        <v>4365.6799999999994</v>
      </c>
      <c r="F45" s="171" t="s">
        <v>12</v>
      </c>
    </row>
    <row r="46" spans="2:6" ht="12.5">
      <c r="B46" s="49">
        <v>45677.433541666665</v>
      </c>
      <c r="C46" s="169">
        <v>15</v>
      </c>
      <c r="D46" s="170">
        <v>18.079999999999998</v>
      </c>
      <c r="E46" s="170">
        <v>271.2</v>
      </c>
      <c r="F46" s="171" t="s">
        <v>12</v>
      </c>
    </row>
    <row r="47" spans="2:6" ht="12.5">
      <c r="B47" s="49">
        <v>45677.433541666665</v>
      </c>
      <c r="C47" s="169">
        <v>50</v>
      </c>
      <c r="D47" s="170">
        <v>18.079999999999998</v>
      </c>
      <c r="E47" s="170">
        <v>903.99999999999989</v>
      </c>
      <c r="F47" s="171" t="s">
        <v>12</v>
      </c>
    </row>
    <row r="48" spans="2:6" ht="12.5">
      <c r="B48" s="49">
        <v>45677.433541666665</v>
      </c>
      <c r="C48" s="169">
        <v>51</v>
      </c>
      <c r="D48" s="170">
        <v>18.079999999999998</v>
      </c>
      <c r="E48" s="170">
        <v>922.07999999999993</v>
      </c>
      <c r="F48" s="171" t="s">
        <v>12</v>
      </c>
    </row>
    <row r="49" spans="2:6" ht="12.5">
      <c r="B49" s="49">
        <v>45677.433541666665</v>
      </c>
      <c r="C49" s="169">
        <v>83</v>
      </c>
      <c r="D49" s="170">
        <v>18.079999999999998</v>
      </c>
      <c r="E49" s="170">
        <v>1500.6399999999999</v>
      </c>
      <c r="F49" s="171" t="s">
        <v>12</v>
      </c>
    </row>
    <row r="50" spans="2:6" ht="12.5">
      <c r="B50" s="49">
        <v>45677.43476851852</v>
      </c>
      <c r="C50" s="169">
        <v>381</v>
      </c>
      <c r="D50" s="170">
        <v>18.07</v>
      </c>
      <c r="E50" s="170">
        <v>6884.67</v>
      </c>
      <c r="F50" s="171" t="s">
        <v>12</v>
      </c>
    </row>
    <row r="51" spans="2:6" ht="12.5">
      <c r="B51" s="49">
        <v>45677.43476851852</v>
      </c>
      <c r="C51" s="169">
        <v>195</v>
      </c>
      <c r="D51" s="170">
        <v>18.07</v>
      </c>
      <c r="E51" s="170">
        <v>3523.65</v>
      </c>
      <c r="F51" s="171" t="s">
        <v>12</v>
      </c>
    </row>
    <row r="52" spans="2:6" ht="12.5">
      <c r="B52" s="49">
        <v>45677.43476851852</v>
      </c>
      <c r="C52" s="169">
        <v>51</v>
      </c>
      <c r="D52" s="170">
        <v>18.07</v>
      </c>
      <c r="E52" s="170">
        <v>921.57</v>
      </c>
      <c r="F52" s="171" t="s">
        <v>12</v>
      </c>
    </row>
    <row r="53" spans="2:6" ht="12.5">
      <c r="B53" s="49">
        <v>45677.43476851852</v>
      </c>
      <c r="C53" s="169">
        <v>15</v>
      </c>
      <c r="D53" s="170">
        <v>18.07</v>
      </c>
      <c r="E53" s="170">
        <v>271.05</v>
      </c>
      <c r="F53" s="171" t="s">
        <v>12</v>
      </c>
    </row>
    <row r="54" spans="2:6" ht="12.5">
      <c r="B54" s="49">
        <v>45677.442372685182</v>
      </c>
      <c r="C54" s="169">
        <v>213</v>
      </c>
      <c r="D54" s="170">
        <v>18.07</v>
      </c>
      <c r="E54" s="170">
        <v>3848.91</v>
      </c>
      <c r="F54" s="171" t="s">
        <v>12</v>
      </c>
    </row>
    <row r="55" spans="2:6" ht="12.5">
      <c r="B55" s="49">
        <v>45677.442372685182</v>
      </c>
      <c r="C55" s="169">
        <v>199</v>
      </c>
      <c r="D55" s="170">
        <v>18.07</v>
      </c>
      <c r="E55" s="170">
        <v>3595.93</v>
      </c>
      <c r="F55" s="171" t="s">
        <v>12</v>
      </c>
    </row>
    <row r="56" spans="2:6" ht="12.5">
      <c r="B56" s="49">
        <v>45677.447268518517</v>
      </c>
      <c r="C56" s="169">
        <v>86</v>
      </c>
      <c r="D56" s="170">
        <v>18.04</v>
      </c>
      <c r="E56" s="170">
        <v>1551.4399999999998</v>
      </c>
      <c r="F56" s="171" t="s">
        <v>12</v>
      </c>
    </row>
    <row r="57" spans="2:6" ht="12.5">
      <c r="B57" s="49">
        <v>45677.447268518517</v>
      </c>
      <c r="C57" s="169">
        <v>86</v>
      </c>
      <c r="D57" s="170">
        <v>18.04</v>
      </c>
      <c r="E57" s="170">
        <v>1551.4399999999998</v>
      </c>
      <c r="F57" s="171" t="s">
        <v>12</v>
      </c>
    </row>
    <row r="58" spans="2:6" ht="12.5">
      <c r="B58" s="49">
        <v>45677.447268518517</v>
      </c>
      <c r="C58" s="169">
        <v>53</v>
      </c>
      <c r="D58" s="170">
        <v>18.04</v>
      </c>
      <c r="E58" s="170">
        <v>956.12</v>
      </c>
      <c r="F58" s="171" t="s">
        <v>12</v>
      </c>
    </row>
    <row r="59" spans="2:6" ht="12.5">
      <c r="B59" s="49">
        <v>45677.458078703705</v>
      </c>
      <c r="C59" s="169">
        <v>55</v>
      </c>
      <c r="D59" s="170">
        <v>18.07</v>
      </c>
      <c r="E59" s="170">
        <v>993.85</v>
      </c>
      <c r="F59" s="171" t="s">
        <v>12</v>
      </c>
    </row>
    <row r="60" spans="2:6" ht="12.5">
      <c r="B60" s="49">
        <v>45677.458078703705</v>
      </c>
      <c r="C60" s="169">
        <v>93</v>
      </c>
      <c r="D60" s="170">
        <v>18.07</v>
      </c>
      <c r="E60" s="170">
        <v>1680.51</v>
      </c>
      <c r="F60" s="171" t="s">
        <v>12</v>
      </c>
    </row>
    <row r="61" spans="2:6" ht="12.5">
      <c r="B61" s="49">
        <v>45677.458078703705</v>
      </c>
      <c r="C61" s="169">
        <v>92</v>
      </c>
      <c r="D61" s="170">
        <v>18.07</v>
      </c>
      <c r="E61" s="170">
        <v>1662.44</v>
      </c>
      <c r="F61" s="171" t="s">
        <v>12</v>
      </c>
    </row>
    <row r="62" spans="2:6" ht="12.5">
      <c r="B62" s="49">
        <v>45677.459756944445</v>
      </c>
      <c r="C62" s="169">
        <v>591</v>
      </c>
      <c r="D62" s="170">
        <v>18.059999999999999</v>
      </c>
      <c r="E62" s="170">
        <v>10673.46</v>
      </c>
      <c r="F62" s="171" t="s">
        <v>12</v>
      </c>
    </row>
    <row r="63" spans="2:6" ht="12.5">
      <c r="B63" s="49">
        <v>45677.459756944445</v>
      </c>
      <c r="C63" s="169">
        <v>50</v>
      </c>
      <c r="D63" s="170">
        <v>18.059999999999999</v>
      </c>
      <c r="E63" s="170">
        <v>902.99999999999989</v>
      </c>
      <c r="F63" s="171" t="s">
        <v>12</v>
      </c>
    </row>
    <row r="64" spans="2:6" ht="12.5">
      <c r="B64" s="49">
        <v>45677.470937500002</v>
      </c>
      <c r="C64" s="169">
        <v>231</v>
      </c>
      <c r="D64" s="170">
        <v>18.079999999999998</v>
      </c>
      <c r="E64" s="170">
        <v>4176.4799999999996</v>
      </c>
      <c r="F64" s="171" t="s">
        <v>12</v>
      </c>
    </row>
    <row r="65" spans="2:6" ht="12.5">
      <c r="B65" s="49">
        <v>45677.470937500002</v>
      </c>
      <c r="C65" s="169">
        <v>225</v>
      </c>
      <c r="D65" s="170">
        <v>18.079999999999998</v>
      </c>
      <c r="E65" s="170">
        <v>4067.9999999999995</v>
      </c>
      <c r="F65" s="171" t="s">
        <v>12</v>
      </c>
    </row>
    <row r="66" spans="2:6" ht="12.5">
      <c r="B66" s="49">
        <v>45677.479884259257</v>
      </c>
      <c r="C66" s="169">
        <v>56</v>
      </c>
      <c r="D66" s="170">
        <v>18.13</v>
      </c>
      <c r="E66" s="170">
        <v>1015.28</v>
      </c>
      <c r="F66" s="171" t="s">
        <v>12</v>
      </c>
    </row>
    <row r="67" spans="2:6" ht="12.5">
      <c r="B67" s="49">
        <v>45677.479884259257</v>
      </c>
      <c r="C67" s="169">
        <v>56</v>
      </c>
      <c r="D67" s="170">
        <v>18.13</v>
      </c>
      <c r="E67" s="170">
        <v>1015.28</v>
      </c>
      <c r="F67" s="171" t="s">
        <v>12</v>
      </c>
    </row>
    <row r="68" spans="2:6" ht="12.5">
      <c r="B68" s="49">
        <v>45677.479884259257</v>
      </c>
      <c r="C68" s="169">
        <v>95</v>
      </c>
      <c r="D68" s="170">
        <v>18.13</v>
      </c>
      <c r="E68" s="170">
        <v>1722.35</v>
      </c>
      <c r="F68" s="171" t="s">
        <v>12</v>
      </c>
    </row>
    <row r="69" spans="2:6" ht="12.5">
      <c r="B69" s="49">
        <v>45677.486157407409</v>
      </c>
      <c r="C69" s="169">
        <v>381</v>
      </c>
      <c r="D69" s="170">
        <v>18.149999999999999</v>
      </c>
      <c r="E69" s="170">
        <v>6915.15</v>
      </c>
      <c r="F69" s="171" t="s">
        <v>12</v>
      </c>
    </row>
    <row r="70" spans="2:6" ht="12.5">
      <c r="B70" s="49">
        <v>45677.486157407409</v>
      </c>
      <c r="C70" s="169">
        <v>55</v>
      </c>
      <c r="D70" s="170">
        <v>18.149999999999999</v>
      </c>
      <c r="E70" s="170">
        <v>998.24999999999989</v>
      </c>
      <c r="F70" s="171" t="s">
        <v>12</v>
      </c>
    </row>
    <row r="71" spans="2:6" ht="12.5">
      <c r="B71" s="49">
        <v>45677.486157407409</v>
      </c>
      <c r="C71" s="169">
        <v>2</v>
      </c>
      <c r="D71" s="170">
        <v>18.149999999999999</v>
      </c>
      <c r="E71" s="170">
        <v>36.299999999999997</v>
      </c>
      <c r="F71" s="171" t="s">
        <v>12</v>
      </c>
    </row>
    <row r="72" spans="2:6" ht="12.5">
      <c r="B72" s="49">
        <v>45677.500543981485</v>
      </c>
      <c r="C72" s="169">
        <v>35</v>
      </c>
      <c r="D72" s="170">
        <v>18.190000000000001</v>
      </c>
      <c r="E72" s="170">
        <v>636.65000000000009</v>
      </c>
      <c r="F72" s="171" t="s">
        <v>12</v>
      </c>
    </row>
    <row r="73" spans="2:6" ht="12.5">
      <c r="B73" s="49">
        <v>45677.500717592593</v>
      </c>
      <c r="C73" s="169">
        <v>200</v>
      </c>
      <c r="D73" s="170">
        <v>18.190000000000001</v>
      </c>
      <c r="E73" s="170">
        <v>3638.0000000000005</v>
      </c>
      <c r="F73" s="171" t="s">
        <v>12</v>
      </c>
    </row>
    <row r="74" spans="2:6" ht="12.5">
      <c r="B74" s="49">
        <v>45677.500717592593</v>
      </c>
      <c r="C74" s="169">
        <v>176</v>
      </c>
      <c r="D74" s="170">
        <v>18.190000000000001</v>
      </c>
      <c r="E74" s="170">
        <v>3201.44</v>
      </c>
      <c r="F74" s="171" t="s">
        <v>12</v>
      </c>
    </row>
    <row r="75" spans="2:6" ht="12.5">
      <c r="B75" s="49">
        <v>45677.507060185184</v>
      </c>
      <c r="C75" s="169">
        <v>341</v>
      </c>
      <c r="D75" s="170">
        <v>18.21</v>
      </c>
      <c r="E75" s="170">
        <v>6209.6100000000006</v>
      </c>
      <c r="F75" s="171" t="s">
        <v>12</v>
      </c>
    </row>
    <row r="76" spans="2:6" ht="12.5">
      <c r="B76" s="49">
        <v>45677.507060185184</v>
      </c>
      <c r="C76" s="169">
        <v>294</v>
      </c>
      <c r="D76" s="170">
        <v>18.21</v>
      </c>
      <c r="E76" s="170">
        <v>5353.7400000000007</v>
      </c>
      <c r="F76" s="171" t="s">
        <v>12</v>
      </c>
    </row>
    <row r="77" spans="2:6" ht="12.5">
      <c r="B77" s="49">
        <v>45677.518449074072</v>
      </c>
      <c r="C77" s="169">
        <v>423</v>
      </c>
      <c r="D77" s="170">
        <v>18.239999999999998</v>
      </c>
      <c r="E77" s="170">
        <v>7715.5199999999995</v>
      </c>
      <c r="F77" s="171" t="s">
        <v>12</v>
      </c>
    </row>
    <row r="78" spans="2:6" ht="12.5">
      <c r="B78" s="49">
        <v>45677.534872685188</v>
      </c>
      <c r="C78" s="169">
        <v>100</v>
      </c>
      <c r="D78" s="170">
        <v>18.22</v>
      </c>
      <c r="E78" s="170">
        <v>1822</v>
      </c>
      <c r="F78" s="171" t="s">
        <v>12</v>
      </c>
    </row>
    <row r="79" spans="2:6" ht="12.5">
      <c r="B79" s="49">
        <v>45677.546979166669</v>
      </c>
      <c r="C79" s="169">
        <v>400</v>
      </c>
      <c r="D79" s="170">
        <v>18.239999999999998</v>
      </c>
      <c r="E79" s="170">
        <v>7295.9999999999991</v>
      </c>
      <c r="F79" s="171" t="s">
        <v>12</v>
      </c>
    </row>
    <row r="80" spans="2:6" ht="12.5">
      <c r="B80" s="49">
        <v>45677.546979166669</v>
      </c>
      <c r="C80" s="169">
        <v>524</v>
      </c>
      <c r="D80" s="170">
        <v>18.239999999999998</v>
      </c>
      <c r="E80" s="170">
        <v>9557.7599999999984</v>
      </c>
      <c r="F80" s="171" t="s">
        <v>12</v>
      </c>
    </row>
    <row r="81" spans="2:6" ht="12.5">
      <c r="B81" s="49">
        <v>45677.546979166669</v>
      </c>
      <c r="C81" s="169">
        <v>131</v>
      </c>
      <c r="D81" s="170">
        <v>18.239999999999998</v>
      </c>
      <c r="E81" s="170">
        <v>2389.4399999999996</v>
      </c>
      <c r="F81" s="171" t="s">
        <v>12</v>
      </c>
    </row>
    <row r="82" spans="2:6" ht="12.5">
      <c r="B82" s="49">
        <v>45677.558715277781</v>
      </c>
      <c r="C82" s="169">
        <v>208</v>
      </c>
      <c r="D82" s="170">
        <v>18.3</v>
      </c>
      <c r="E82" s="170">
        <v>3806.4</v>
      </c>
      <c r="F82" s="171" t="s">
        <v>12</v>
      </c>
    </row>
    <row r="83" spans="2:6" ht="12.5">
      <c r="B83" s="49">
        <v>45677.558715277781</v>
      </c>
      <c r="C83" s="169">
        <v>199</v>
      </c>
      <c r="D83" s="170">
        <v>18.3</v>
      </c>
      <c r="E83" s="170">
        <v>3641.7000000000003</v>
      </c>
      <c r="F83" s="171" t="s">
        <v>12</v>
      </c>
    </row>
    <row r="84" spans="2:6" ht="12.5">
      <c r="B84" s="49">
        <v>45677.571736111109</v>
      </c>
      <c r="C84" s="169">
        <v>100</v>
      </c>
      <c r="D84" s="170">
        <v>18.3</v>
      </c>
      <c r="E84" s="170">
        <v>1830</v>
      </c>
      <c r="F84" s="171" t="s">
        <v>12</v>
      </c>
    </row>
    <row r="85" spans="2:6" ht="12.5">
      <c r="B85" s="49">
        <v>45677.571736111109</v>
      </c>
      <c r="C85" s="169">
        <v>148</v>
      </c>
      <c r="D85" s="170">
        <v>18.3</v>
      </c>
      <c r="E85" s="170">
        <v>2708.4</v>
      </c>
      <c r="F85" s="171" t="s">
        <v>12</v>
      </c>
    </row>
    <row r="86" spans="2:6" ht="12.5">
      <c r="B86" s="49">
        <v>45677.576886574076</v>
      </c>
      <c r="C86" s="169">
        <v>470</v>
      </c>
      <c r="D86" s="170">
        <v>18.309999999999999</v>
      </c>
      <c r="E86" s="170">
        <v>8605.6999999999989</v>
      </c>
      <c r="F86" s="171" t="s">
        <v>12</v>
      </c>
    </row>
    <row r="87" spans="2:6" ht="12.5">
      <c r="B87" s="49">
        <v>45677.590833333335</v>
      </c>
      <c r="C87" s="169">
        <v>218</v>
      </c>
      <c r="D87" s="170">
        <v>18.28</v>
      </c>
      <c r="E87" s="170">
        <v>3985.0400000000004</v>
      </c>
      <c r="F87" s="171" t="s">
        <v>12</v>
      </c>
    </row>
    <row r="88" spans="2:6" ht="12.5">
      <c r="B88" s="49">
        <v>45677.59951388889</v>
      </c>
      <c r="C88" s="169">
        <v>3</v>
      </c>
      <c r="D88" s="170">
        <v>18.28</v>
      </c>
      <c r="E88" s="170">
        <v>54.84</v>
      </c>
      <c r="F88" s="171" t="s">
        <v>12</v>
      </c>
    </row>
    <row r="89" spans="2:6" ht="12.5">
      <c r="B89" s="49">
        <v>45677.59951388889</v>
      </c>
      <c r="C89" s="169">
        <v>18</v>
      </c>
      <c r="D89" s="170">
        <v>18.28</v>
      </c>
      <c r="E89" s="170">
        <v>329.04</v>
      </c>
      <c r="F89" s="171" t="s">
        <v>12</v>
      </c>
    </row>
    <row r="90" spans="2:6" ht="12.5">
      <c r="B90" s="49">
        <v>45677.601423611108</v>
      </c>
      <c r="C90" s="169">
        <v>226</v>
      </c>
      <c r="D90" s="170">
        <v>18.27</v>
      </c>
      <c r="E90" s="170">
        <v>4129.0199999999995</v>
      </c>
      <c r="F90" s="171" t="s">
        <v>12</v>
      </c>
    </row>
    <row r="91" spans="2:6" ht="12.5">
      <c r="B91" s="49">
        <v>45677.601423611108</v>
      </c>
      <c r="C91" s="169">
        <v>216</v>
      </c>
      <c r="D91" s="170">
        <v>18.27</v>
      </c>
      <c r="E91" s="170">
        <v>3946.3199999999997</v>
      </c>
      <c r="F91" s="171" t="s">
        <v>12</v>
      </c>
    </row>
    <row r="92" spans="2:6" ht="12.5">
      <c r="B92" s="49">
        <v>45677.601423611108</v>
      </c>
      <c r="C92" s="169">
        <v>238</v>
      </c>
      <c r="D92" s="170">
        <v>18.28</v>
      </c>
      <c r="E92" s="170">
        <v>4350.6400000000003</v>
      </c>
      <c r="F92" s="171" t="s">
        <v>12</v>
      </c>
    </row>
    <row r="93" spans="2:6" ht="12.5">
      <c r="B93" s="49">
        <v>45677.601423611108</v>
      </c>
      <c r="C93" s="169">
        <v>125</v>
      </c>
      <c r="D93" s="170">
        <v>18.28</v>
      </c>
      <c r="E93" s="170">
        <v>2285</v>
      </c>
      <c r="F93" s="171" t="s">
        <v>12</v>
      </c>
    </row>
    <row r="94" spans="2:6" ht="12.5">
      <c r="B94" s="49">
        <v>45677.601423611108</v>
      </c>
      <c r="C94" s="169">
        <v>77</v>
      </c>
      <c r="D94" s="170">
        <v>18.28</v>
      </c>
      <c r="E94" s="170">
        <v>1407.5600000000002</v>
      </c>
      <c r="F94" s="171" t="s">
        <v>12</v>
      </c>
    </row>
    <row r="95" spans="2:6" ht="12.5">
      <c r="B95" s="49">
        <v>45677.618611111109</v>
      </c>
      <c r="C95" s="169">
        <v>180</v>
      </c>
      <c r="D95" s="170">
        <v>18.28</v>
      </c>
      <c r="E95" s="170">
        <v>3290.4</v>
      </c>
      <c r="F95" s="171" t="s">
        <v>12</v>
      </c>
    </row>
    <row r="96" spans="2:6" ht="12.5">
      <c r="B96" s="49">
        <v>45677.618611111109</v>
      </c>
      <c r="C96" s="169">
        <v>61</v>
      </c>
      <c r="D96" s="170">
        <v>18.28</v>
      </c>
      <c r="E96" s="170">
        <v>1115.0800000000002</v>
      </c>
      <c r="F96" s="171" t="s">
        <v>12</v>
      </c>
    </row>
    <row r="97" spans="2:6" ht="12.5">
      <c r="B97" s="49">
        <v>45677.620185185187</v>
      </c>
      <c r="C97" s="169">
        <v>421</v>
      </c>
      <c r="D97" s="170">
        <v>18.28</v>
      </c>
      <c r="E97" s="170">
        <v>7695.88</v>
      </c>
      <c r="F97" s="171" t="s">
        <v>12</v>
      </c>
    </row>
    <row r="98" spans="2:6" ht="12.5">
      <c r="B98" s="49">
        <v>45677.620555555557</v>
      </c>
      <c r="C98" s="169">
        <v>236</v>
      </c>
      <c r="D98" s="170">
        <v>18.27</v>
      </c>
      <c r="E98" s="170">
        <v>4311.72</v>
      </c>
      <c r="F98" s="171" t="s">
        <v>12</v>
      </c>
    </row>
    <row r="99" spans="2:6" ht="12.5">
      <c r="B99" s="49">
        <v>45677.63484953704</v>
      </c>
      <c r="C99" s="169">
        <v>48</v>
      </c>
      <c r="D99" s="170">
        <v>18.3</v>
      </c>
      <c r="E99" s="170">
        <v>878.40000000000009</v>
      </c>
      <c r="F99" s="171" t="s">
        <v>12</v>
      </c>
    </row>
    <row r="100" spans="2:6" ht="12.5">
      <c r="B100" s="49">
        <v>45677.63484953704</v>
      </c>
      <c r="C100" s="169">
        <v>365</v>
      </c>
      <c r="D100" s="170">
        <v>18.3</v>
      </c>
      <c r="E100" s="170">
        <v>6679.5</v>
      </c>
      <c r="F100" s="171" t="s">
        <v>12</v>
      </c>
    </row>
    <row r="101" spans="2:6" ht="12.5">
      <c r="B101" s="49">
        <v>45677.637152777781</v>
      </c>
      <c r="C101" s="169">
        <v>201</v>
      </c>
      <c r="D101" s="170">
        <v>18.3</v>
      </c>
      <c r="E101" s="170">
        <v>3678.3</v>
      </c>
      <c r="F101" s="171" t="s">
        <v>12</v>
      </c>
    </row>
    <row r="102" spans="2:6" ht="12.5">
      <c r="B102" s="49">
        <v>45677.645462962966</v>
      </c>
      <c r="C102" s="169">
        <v>423</v>
      </c>
      <c r="D102" s="170">
        <v>18.329999999999998</v>
      </c>
      <c r="E102" s="170">
        <v>7753.5899999999992</v>
      </c>
      <c r="F102" s="171" t="s">
        <v>12</v>
      </c>
    </row>
    <row r="103" spans="2:6" ht="12.5">
      <c r="B103" s="49">
        <v>45677.649652777778</v>
      </c>
      <c r="C103" s="169">
        <v>209</v>
      </c>
      <c r="D103" s="170">
        <v>18.34</v>
      </c>
      <c r="E103" s="170">
        <v>3833.06</v>
      </c>
      <c r="F103" s="171" t="s">
        <v>12</v>
      </c>
    </row>
    <row r="104" spans="2:6" ht="12.5">
      <c r="B104" s="49">
        <v>45677.649652777778</v>
      </c>
      <c r="C104" s="169">
        <v>201</v>
      </c>
      <c r="D104" s="170">
        <v>18.34</v>
      </c>
      <c r="E104" s="170">
        <v>3686.34</v>
      </c>
      <c r="F104" s="171" t="s">
        <v>12</v>
      </c>
    </row>
    <row r="105" spans="2:6" ht="12.5">
      <c r="B105" s="49">
        <v>45677.653749999998</v>
      </c>
      <c r="C105" s="169">
        <v>200</v>
      </c>
      <c r="D105" s="170">
        <v>18.34</v>
      </c>
      <c r="E105" s="170">
        <v>3668</v>
      </c>
      <c r="F105" s="171" t="s">
        <v>12</v>
      </c>
    </row>
    <row r="106" spans="2:6" ht="12.5">
      <c r="B106" s="49">
        <v>45677.653749999998</v>
      </c>
      <c r="C106" s="169">
        <v>201</v>
      </c>
      <c r="D106" s="170">
        <v>18.34</v>
      </c>
      <c r="E106" s="170">
        <v>3686.34</v>
      </c>
      <c r="F106" s="171" t="s">
        <v>12</v>
      </c>
    </row>
    <row r="107" spans="2:6" ht="12.5">
      <c r="B107" s="49">
        <v>45677.657743055555</v>
      </c>
      <c r="C107" s="169">
        <v>4</v>
      </c>
      <c r="D107" s="170">
        <v>18.36</v>
      </c>
      <c r="E107" s="170">
        <v>73.44</v>
      </c>
      <c r="F107" s="171" t="s">
        <v>12</v>
      </c>
    </row>
    <row r="108" spans="2:6" ht="12.5">
      <c r="B108" s="49">
        <v>45677.657743055555</v>
      </c>
      <c r="C108" s="169">
        <v>229</v>
      </c>
      <c r="D108" s="170">
        <v>18.36</v>
      </c>
      <c r="E108" s="170">
        <v>4204.4399999999996</v>
      </c>
      <c r="F108" s="171" t="s">
        <v>12</v>
      </c>
    </row>
    <row r="109" spans="2:6" ht="12.5">
      <c r="B109" s="49">
        <v>45677.665810185186</v>
      </c>
      <c r="C109" s="169">
        <v>206</v>
      </c>
      <c r="D109" s="170">
        <v>18.36</v>
      </c>
      <c r="E109" s="170">
        <v>3782.16</v>
      </c>
      <c r="F109" s="171" t="s">
        <v>12</v>
      </c>
    </row>
    <row r="110" spans="2:6" ht="12.5">
      <c r="B110" s="49">
        <v>45677.667638888888</v>
      </c>
      <c r="C110" s="169">
        <v>206</v>
      </c>
      <c r="D110" s="170">
        <v>18.34</v>
      </c>
      <c r="E110" s="170">
        <v>3778.04</v>
      </c>
      <c r="F110" s="171" t="s">
        <v>12</v>
      </c>
    </row>
    <row r="111" spans="2:6" ht="12.5">
      <c r="B111" s="49">
        <v>45677.667638888888</v>
      </c>
      <c r="C111" s="169">
        <v>22</v>
      </c>
      <c r="D111" s="170">
        <v>18.350000000000001</v>
      </c>
      <c r="E111" s="170">
        <v>403.70000000000005</v>
      </c>
      <c r="F111" s="171" t="s">
        <v>12</v>
      </c>
    </row>
    <row r="112" spans="2:6" ht="12.5">
      <c r="B112" s="49">
        <v>45677.667638888888</v>
      </c>
      <c r="C112" s="169">
        <v>22</v>
      </c>
      <c r="D112" s="170">
        <v>18.350000000000001</v>
      </c>
      <c r="E112" s="170">
        <v>403.70000000000005</v>
      </c>
      <c r="F112" s="171" t="s">
        <v>12</v>
      </c>
    </row>
    <row r="113" spans="2:6" ht="12.5">
      <c r="B113" s="49">
        <v>45677.667638888888</v>
      </c>
      <c r="C113" s="169">
        <v>171</v>
      </c>
      <c r="D113" s="170">
        <v>18.350000000000001</v>
      </c>
      <c r="E113" s="170">
        <v>3137.8500000000004</v>
      </c>
      <c r="F113" s="171" t="s">
        <v>12</v>
      </c>
    </row>
    <row r="114" spans="2:6" ht="12.5">
      <c r="B114" s="49">
        <v>45677.667638888888</v>
      </c>
      <c r="C114" s="169">
        <v>229</v>
      </c>
      <c r="D114" s="170">
        <v>18.350000000000001</v>
      </c>
      <c r="E114" s="170">
        <v>4202.1500000000005</v>
      </c>
      <c r="F114" s="171" t="s">
        <v>12</v>
      </c>
    </row>
    <row r="115" spans="2:6" ht="12.5">
      <c r="B115" s="49">
        <v>45677.676412037035</v>
      </c>
      <c r="C115" s="169">
        <v>201</v>
      </c>
      <c r="D115" s="170">
        <v>18.34</v>
      </c>
      <c r="E115" s="170">
        <v>3686.34</v>
      </c>
      <c r="F115" s="171" t="s">
        <v>12</v>
      </c>
    </row>
    <row r="116" spans="2:6" ht="12.5">
      <c r="B116" s="49">
        <v>45677.676412037035</v>
      </c>
      <c r="C116" s="169">
        <v>173</v>
      </c>
      <c r="D116" s="170">
        <v>18.34</v>
      </c>
      <c r="E116" s="170">
        <v>3172.82</v>
      </c>
      <c r="F116" s="171" t="s">
        <v>12</v>
      </c>
    </row>
    <row r="117" spans="2:6" ht="12.5">
      <c r="B117" s="49">
        <v>45677.676412037035</v>
      </c>
      <c r="C117" s="169">
        <v>233</v>
      </c>
      <c r="D117" s="170">
        <v>18.34</v>
      </c>
      <c r="E117" s="170">
        <v>4273.22</v>
      </c>
      <c r="F117" s="171" t="s">
        <v>12</v>
      </c>
    </row>
    <row r="118" spans="2:6" ht="12.5">
      <c r="B118" s="49">
        <v>45677.676412037035</v>
      </c>
      <c r="C118" s="169">
        <v>36</v>
      </c>
      <c r="D118" s="170">
        <v>18.34</v>
      </c>
      <c r="E118" s="170">
        <v>660.24</v>
      </c>
      <c r="F118" s="171" t="s">
        <v>12</v>
      </c>
    </row>
    <row r="119" spans="2:6" ht="12.5">
      <c r="B119" s="49">
        <v>45677.681979166664</v>
      </c>
      <c r="C119" s="169">
        <v>238</v>
      </c>
      <c r="D119" s="170">
        <v>18.309999999999999</v>
      </c>
      <c r="E119" s="170">
        <v>4357.78</v>
      </c>
      <c r="F119" s="171" t="s">
        <v>12</v>
      </c>
    </row>
    <row r="120" spans="2:6" ht="12.5">
      <c r="B120" s="49">
        <v>45677.68372685185</v>
      </c>
      <c r="C120" s="169">
        <v>231</v>
      </c>
      <c r="D120" s="170">
        <v>18.3</v>
      </c>
      <c r="E120" s="170">
        <v>4227.3</v>
      </c>
      <c r="F120" s="171" t="s">
        <v>12</v>
      </c>
    </row>
    <row r="121" spans="2:6" ht="12.5">
      <c r="B121" s="49">
        <v>45677.690810185188</v>
      </c>
      <c r="C121" s="169">
        <v>201</v>
      </c>
      <c r="D121" s="170">
        <v>18.25</v>
      </c>
      <c r="E121" s="170">
        <v>3668.25</v>
      </c>
      <c r="F121" s="171" t="s">
        <v>12</v>
      </c>
    </row>
    <row r="122" spans="2:6" ht="12.5">
      <c r="B122" s="49">
        <v>45677.690810185188</v>
      </c>
      <c r="C122" s="169">
        <v>209</v>
      </c>
      <c r="D122" s="170">
        <v>18.25</v>
      </c>
      <c r="E122" s="170">
        <v>3814.25</v>
      </c>
      <c r="F122" s="171" t="s">
        <v>12</v>
      </c>
    </row>
    <row r="123" spans="2:6" ht="12.5">
      <c r="B123" s="49">
        <v>45677.698425925926</v>
      </c>
      <c r="C123" s="169">
        <v>219</v>
      </c>
      <c r="D123" s="170">
        <v>18.239999999999998</v>
      </c>
      <c r="E123" s="170">
        <v>3994.5599999999995</v>
      </c>
      <c r="F123" s="171" t="s">
        <v>12</v>
      </c>
    </row>
    <row r="124" spans="2:6" ht="12.5">
      <c r="B124" s="49">
        <v>45677.699340277781</v>
      </c>
      <c r="C124" s="169">
        <v>614</v>
      </c>
      <c r="D124" s="170">
        <v>18.23</v>
      </c>
      <c r="E124" s="170">
        <v>11193.220000000001</v>
      </c>
      <c r="F124" s="171" t="s">
        <v>12</v>
      </c>
    </row>
    <row r="125" spans="2:6" ht="12.5">
      <c r="B125" s="49">
        <v>45677.708449074074</v>
      </c>
      <c r="C125" s="169">
        <v>230</v>
      </c>
      <c r="D125" s="170">
        <v>18.21</v>
      </c>
      <c r="E125" s="170">
        <v>4188.3</v>
      </c>
      <c r="F125" s="171" t="s">
        <v>12</v>
      </c>
    </row>
    <row r="126" spans="2:6" ht="12.5">
      <c r="B126" s="49">
        <v>45677.708449074074</v>
      </c>
      <c r="C126" s="169">
        <v>236</v>
      </c>
      <c r="D126" s="170">
        <v>18.21</v>
      </c>
      <c r="E126" s="170">
        <v>4297.5600000000004</v>
      </c>
      <c r="F126" s="171" t="s">
        <v>12</v>
      </c>
    </row>
    <row r="127" spans="2:6" ht="12.5">
      <c r="B127" s="49">
        <v>45677.711134259262</v>
      </c>
      <c r="C127" s="169">
        <v>222</v>
      </c>
      <c r="D127" s="170">
        <v>18.21</v>
      </c>
      <c r="E127" s="170">
        <v>4042.6200000000003</v>
      </c>
      <c r="F127" s="171" t="s">
        <v>12</v>
      </c>
    </row>
    <row r="128" spans="2:6" ht="12.5">
      <c r="B128" s="49">
        <v>45677.718738425923</v>
      </c>
      <c r="C128" s="169">
        <v>14</v>
      </c>
      <c r="D128" s="170">
        <v>18.21</v>
      </c>
      <c r="E128" s="170">
        <v>254.94</v>
      </c>
      <c r="F128" s="171" t="s">
        <v>12</v>
      </c>
    </row>
    <row r="129" spans="2:6" ht="12.5">
      <c r="B129" s="49">
        <v>45677.718738425923</v>
      </c>
      <c r="C129" s="169">
        <v>196</v>
      </c>
      <c r="D129" s="170">
        <v>18.21</v>
      </c>
      <c r="E129" s="170">
        <v>3569.1600000000003</v>
      </c>
      <c r="F129" s="171" t="s">
        <v>12</v>
      </c>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4"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CABE1-2E98-47F0-8491-C05A6C5CCBD5}">
  <sheetPr codeName="Sheet10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45674</v>
      </c>
      <c r="C15" s="83">
        <f>SUMIF(F20:F5000,F15,C20:C5000)</f>
        <v>18956</v>
      </c>
      <c r="D15" s="84">
        <f>E15/C15</f>
        <v>18.189095800801855</v>
      </c>
      <c r="E15" s="84">
        <f>SUMIF(F20:F5000,F15,E20:E5000)</f>
        <v>344792.49999999994</v>
      </c>
      <c r="F15" s="85" t="s">
        <v>12</v>
      </c>
    </row>
    <row r="16" spans="2:10">
      <c r="B16" s="30">
        <v>45674</v>
      </c>
      <c r="C16" s="83">
        <f>SUMIF(F20:F5001,F16,C20:C5001)</f>
        <v>0</v>
      </c>
      <c r="D16" s="84">
        <v>0</v>
      </c>
      <c r="E16" s="84">
        <f>SUMIF(F20:F5001,F16,E20:E5001)</f>
        <v>0</v>
      </c>
      <c r="F16" s="85" t="s">
        <v>22</v>
      </c>
    </row>
    <row r="17" spans="2:12" ht="12.5">
      <c r="B17" s="30">
        <v>45674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45674.378472222219</v>
      </c>
      <c r="C20" s="169">
        <v>59</v>
      </c>
      <c r="D20" s="170">
        <v>18.23</v>
      </c>
      <c r="E20" s="170">
        <v>1075.57</v>
      </c>
      <c r="F20" s="171" t="s">
        <v>12</v>
      </c>
      <c r="G20" s="116"/>
      <c r="H20" s="113"/>
      <c r="I20" s="113"/>
      <c r="J20" s="113"/>
      <c r="K20" s="113"/>
    </row>
    <row r="21" spans="2:12" ht="12.5">
      <c r="B21" s="49">
        <v>45674.384675925925</v>
      </c>
      <c r="C21" s="169">
        <v>4</v>
      </c>
      <c r="D21" s="170">
        <v>18.28</v>
      </c>
      <c r="E21" s="170">
        <v>73.12</v>
      </c>
      <c r="F21" s="171" t="s">
        <v>12</v>
      </c>
    </row>
    <row r="22" spans="2:12" ht="12.5">
      <c r="B22" s="49">
        <v>45674.384675925925</v>
      </c>
      <c r="C22" s="169">
        <v>398</v>
      </c>
      <c r="D22" s="170">
        <v>18.28</v>
      </c>
      <c r="E22" s="170">
        <v>7275.4400000000005</v>
      </c>
      <c r="F22" s="171" t="s">
        <v>12</v>
      </c>
    </row>
    <row r="23" spans="2:12" ht="12.5">
      <c r="B23" s="49">
        <v>45674.384826388887</v>
      </c>
      <c r="C23" s="169">
        <v>230</v>
      </c>
      <c r="D23" s="170">
        <v>18.28</v>
      </c>
      <c r="E23" s="170">
        <v>4204.4000000000005</v>
      </c>
      <c r="F23" s="171" t="s">
        <v>12</v>
      </c>
    </row>
    <row r="24" spans="2:12" ht="12.5">
      <c r="B24" s="49">
        <v>45674.385439814818</v>
      </c>
      <c r="C24" s="169">
        <v>84</v>
      </c>
      <c r="D24" s="170">
        <v>18.27</v>
      </c>
      <c r="E24" s="170">
        <v>1534.68</v>
      </c>
      <c r="F24" s="171" t="s">
        <v>12</v>
      </c>
    </row>
    <row r="25" spans="2:12" ht="12.5">
      <c r="B25" s="49">
        <v>45674.385439814818</v>
      </c>
      <c r="C25" s="169">
        <v>287</v>
      </c>
      <c r="D25" s="170">
        <v>18.27</v>
      </c>
      <c r="E25" s="170">
        <v>5243.49</v>
      </c>
      <c r="F25" s="171" t="s">
        <v>12</v>
      </c>
    </row>
    <row r="26" spans="2:12" ht="12.5">
      <c r="B26" s="49">
        <v>45674.385439814818</v>
      </c>
      <c r="C26" s="169">
        <v>287</v>
      </c>
      <c r="D26" s="170">
        <v>18.27</v>
      </c>
      <c r="E26" s="170">
        <v>5243.49</v>
      </c>
      <c r="F26" s="171" t="s">
        <v>12</v>
      </c>
    </row>
    <row r="27" spans="2:12" ht="12.5">
      <c r="B27" s="49">
        <v>45674.388032407405</v>
      </c>
      <c r="C27" s="169">
        <v>10</v>
      </c>
      <c r="D27" s="170">
        <v>18.239999999999998</v>
      </c>
      <c r="E27" s="170">
        <v>182.39999999999998</v>
      </c>
      <c r="F27" s="171" t="s">
        <v>12</v>
      </c>
    </row>
    <row r="28" spans="2:12" ht="12.5">
      <c r="B28" s="49">
        <v>45674.388032407405</v>
      </c>
      <c r="C28" s="169">
        <v>211</v>
      </c>
      <c r="D28" s="170">
        <v>18.239999999999998</v>
      </c>
      <c r="E28" s="170">
        <v>3848.64</v>
      </c>
      <c r="F28" s="171" t="s">
        <v>12</v>
      </c>
    </row>
    <row r="29" spans="2:12" ht="12.5">
      <c r="B29" s="49">
        <v>45674.391423611109</v>
      </c>
      <c r="C29" s="169">
        <v>3</v>
      </c>
      <c r="D29" s="170">
        <v>18.25</v>
      </c>
      <c r="E29" s="170">
        <v>54.75</v>
      </c>
      <c r="F29" s="171" t="s">
        <v>12</v>
      </c>
    </row>
    <row r="30" spans="2:12" ht="12.5">
      <c r="B30" s="49">
        <v>45674.391423611109</v>
      </c>
      <c r="C30" s="169">
        <v>199</v>
      </c>
      <c r="D30" s="170">
        <v>18.25</v>
      </c>
      <c r="E30" s="170">
        <v>3631.75</v>
      </c>
      <c r="F30" s="171" t="s">
        <v>12</v>
      </c>
    </row>
    <row r="31" spans="2:12" ht="12.5">
      <c r="B31" s="49">
        <v>45674.396724537037</v>
      </c>
      <c r="C31" s="169">
        <v>212</v>
      </c>
      <c r="D31" s="170">
        <v>18.23</v>
      </c>
      <c r="E31" s="170">
        <v>3864.76</v>
      </c>
      <c r="F31" s="171" t="s">
        <v>12</v>
      </c>
    </row>
    <row r="32" spans="2:12" ht="12.5">
      <c r="B32" s="49">
        <v>45674.396724537037</v>
      </c>
      <c r="C32" s="169">
        <v>210</v>
      </c>
      <c r="D32" s="170">
        <v>18.23</v>
      </c>
      <c r="E32" s="170">
        <v>3828.3</v>
      </c>
      <c r="F32" s="171" t="s">
        <v>12</v>
      </c>
    </row>
    <row r="33" spans="2:6" ht="12.5">
      <c r="B33" s="49">
        <v>45674.400636574072</v>
      </c>
      <c r="C33" s="169">
        <v>204</v>
      </c>
      <c r="D33" s="170">
        <v>18.23</v>
      </c>
      <c r="E33" s="170">
        <v>3718.92</v>
      </c>
      <c r="F33" s="171" t="s">
        <v>12</v>
      </c>
    </row>
    <row r="34" spans="2:6" ht="12.5">
      <c r="B34" s="49">
        <v>45674.407754629632</v>
      </c>
      <c r="C34" s="169">
        <v>204</v>
      </c>
      <c r="D34" s="170">
        <v>18.21</v>
      </c>
      <c r="E34" s="170">
        <v>3714.84</v>
      </c>
      <c r="F34" s="171" t="s">
        <v>12</v>
      </c>
    </row>
    <row r="35" spans="2:6" ht="12.5">
      <c r="B35" s="49">
        <v>45674.407754629632</v>
      </c>
      <c r="C35" s="169">
        <v>175</v>
      </c>
      <c r="D35" s="170">
        <v>18.22</v>
      </c>
      <c r="E35" s="170">
        <v>3188.5</v>
      </c>
      <c r="F35" s="171" t="s">
        <v>12</v>
      </c>
    </row>
    <row r="36" spans="2:6" ht="12.5">
      <c r="B36" s="49">
        <v>45674.407754629632</v>
      </c>
      <c r="C36" s="169">
        <v>29</v>
      </c>
      <c r="D36" s="170">
        <v>18.22</v>
      </c>
      <c r="E36" s="170">
        <v>528.38</v>
      </c>
      <c r="F36" s="171" t="s">
        <v>12</v>
      </c>
    </row>
    <row r="37" spans="2:6" ht="12.5">
      <c r="B37" s="49">
        <v>45674.413206018522</v>
      </c>
      <c r="C37" s="169">
        <v>214</v>
      </c>
      <c r="D37" s="170">
        <v>18.23</v>
      </c>
      <c r="E37" s="170">
        <v>3901.2200000000003</v>
      </c>
      <c r="F37" s="171" t="s">
        <v>12</v>
      </c>
    </row>
    <row r="38" spans="2:6" ht="12.5">
      <c r="B38" s="49">
        <v>45674.416666666664</v>
      </c>
      <c r="C38" s="169">
        <v>6</v>
      </c>
      <c r="D38" s="170">
        <v>18.23</v>
      </c>
      <c r="E38" s="170">
        <v>109.38</v>
      </c>
      <c r="F38" s="171" t="s">
        <v>12</v>
      </c>
    </row>
    <row r="39" spans="2:6" ht="12.5">
      <c r="B39" s="49">
        <v>45674.418668981481</v>
      </c>
      <c r="C39" s="169">
        <v>119</v>
      </c>
      <c r="D39" s="170">
        <v>18.239999999999998</v>
      </c>
      <c r="E39" s="170">
        <v>2170.56</v>
      </c>
      <c r="F39" s="171" t="s">
        <v>12</v>
      </c>
    </row>
    <row r="40" spans="2:6" ht="12.5">
      <c r="B40" s="49">
        <v>45674.418668981481</v>
      </c>
      <c r="C40" s="169">
        <v>100</v>
      </c>
      <c r="D40" s="170">
        <v>18.239999999999998</v>
      </c>
      <c r="E40" s="170">
        <v>1823.9999999999998</v>
      </c>
      <c r="F40" s="171" t="s">
        <v>12</v>
      </c>
    </row>
    <row r="41" spans="2:6" ht="12.5">
      <c r="B41" s="49">
        <v>45674.420613425929</v>
      </c>
      <c r="C41" s="169">
        <v>8</v>
      </c>
      <c r="D41" s="170">
        <v>18.239999999999998</v>
      </c>
      <c r="E41" s="170">
        <v>145.91999999999999</v>
      </c>
      <c r="F41" s="171" t="s">
        <v>12</v>
      </c>
    </row>
    <row r="42" spans="2:6" ht="12.5">
      <c r="B42" s="49">
        <v>45674.420613425929</v>
      </c>
      <c r="C42" s="169">
        <v>100</v>
      </c>
      <c r="D42" s="170">
        <v>18.239999999999998</v>
      </c>
      <c r="E42" s="170">
        <v>1823.9999999999998</v>
      </c>
      <c r="F42" s="171" t="s">
        <v>12</v>
      </c>
    </row>
    <row r="43" spans="2:6" ht="12.5">
      <c r="B43" s="49">
        <v>45674.422893518517</v>
      </c>
      <c r="C43" s="169">
        <v>119</v>
      </c>
      <c r="D43" s="170">
        <v>18.25</v>
      </c>
      <c r="E43" s="170">
        <v>2171.75</v>
      </c>
      <c r="F43" s="171" t="s">
        <v>12</v>
      </c>
    </row>
    <row r="44" spans="2:6" ht="12.5">
      <c r="B44" s="49">
        <v>45674.422893518517</v>
      </c>
      <c r="C44" s="169">
        <v>100</v>
      </c>
      <c r="D44" s="170">
        <v>18.25</v>
      </c>
      <c r="E44" s="170">
        <v>1825</v>
      </c>
      <c r="F44" s="171" t="s">
        <v>12</v>
      </c>
    </row>
    <row r="45" spans="2:6" ht="12.5">
      <c r="B45" s="49">
        <v>45674.423414351855</v>
      </c>
      <c r="C45" s="169">
        <v>217</v>
      </c>
      <c r="D45" s="170">
        <v>18.23</v>
      </c>
      <c r="E45" s="170">
        <v>3955.9100000000003</v>
      </c>
      <c r="F45" s="171" t="s">
        <v>12</v>
      </c>
    </row>
    <row r="46" spans="2:6" ht="12.5">
      <c r="B46" s="49">
        <v>45674.423414351855</v>
      </c>
      <c r="C46" s="169">
        <v>2</v>
      </c>
      <c r="D46" s="170">
        <v>18.23</v>
      </c>
      <c r="E46" s="170">
        <v>36.46</v>
      </c>
      <c r="F46" s="171" t="s">
        <v>12</v>
      </c>
    </row>
    <row r="47" spans="2:6" ht="12.5">
      <c r="B47" s="49">
        <v>45674.423414351855</v>
      </c>
      <c r="C47" s="169">
        <v>213</v>
      </c>
      <c r="D47" s="170">
        <v>18.239999999999998</v>
      </c>
      <c r="E47" s="170">
        <v>3885.12</v>
      </c>
      <c r="F47" s="171" t="s">
        <v>12</v>
      </c>
    </row>
    <row r="48" spans="2:6" ht="12.5">
      <c r="B48" s="49">
        <v>45674.423414351855</v>
      </c>
      <c r="C48" s="169">
        <v>212</v>
      </c>
      <c r="D48" s="170">
        <v>18.239999999999998</v>
      </c>
      <c r="E48" s="170">
        <v>3866.8799999999997</v>
      </c>
      <c r="F48" s="171" t="s">
        <v>12</v>
      </c>
    </row>
    <row r="49" spans="2:6" ht="12.5">
      <c r="B49" s="49">
        <v>45674.435254629629</v>
      </c>
      <c r="C49" s="169">
        <v>206</v>
      </c>
      <c r="D49" s="170">
        <v>18.23</v>
      </c>
      <c r="E49" s="170">
        <v>3755.38</v>
      </c>
      <c r="F49" s="171" t="s">
        <v>12</v>
      </c>
    </row>
    <row r="50" spans="2:6" ht="12.5">
      <c r="B50" s="49">
        <v>45674.435254629629</v>
      </c>
      <c r="C50" s="169">
        <v>211</v>
      </c>
      <c r="D50" s="170">
        <v>18.23</v>
      </c>
      <c r="E50" s="170">
        <v>3846.53</v>
      </c>
      <c r="F50" s="171" t="s">
        <v>12</v>
      </c>
    </row>
    <row r="51" spans="2:6" ht="12.5">
      <c r="B51" s="49">
        <v>45674.44458333333</v>
      </c>
      <c r="C51" s="169">
        <v>215</v>
      </c>
      <c r="D51" s="170">
        <v>18.2</v>
      </c>
      <c r="E51" s="170">
        <v>3913</v>
      </c>
      <c r="F51" s="171" t="s">
        <v>12</v>
      </c>
    </row>
    <row r="52" spans="2:6" ht="12.5">
      <c r="B52" s="49">
        <v>45674.44458333333</v>
      </c>
      <c r="C52" s="169">
        <v>4</v>
      </c>
      <c r="D52" s="170">
        <v>18.2</v>
      </c>
      <c r="E52" s="170">
        <v>72.8</v>
      </c>
      <c r="F52" s="171" t="s">
        <v>12</v>
      </c>
    </row>
    <row r="53" spans="2:6" ht="12.5">
      <c r="B53" s="49">
        <v>45674.44458333333</v>
      </c>
      <c r="C53" s="169">
        <v>1</v>
      </c>
      <c r="D53" s="170">
        <v>18.2</v>
      </c>
      <c r="E53" s="170">
        <v>18.2</v>
      </c>
      <c r="F53" s="171" t="s">
        <v>12</v>
      </c>
    </row>
    <row r="54" spans="2:6" ht="12.5">
      <c r="B54" s="49">
        <v>45674.44458333333</v>
      </c>
      <c r="C54" s="169">
        <v>7</v>
      </c>
      <c r="D54" s="170">
        <v>18.2</v>
      </c>
      <c r="E54" s="170">
        <v>127.39999999999999</v>
      </c>
      <c r="F54" s="171" t="s">
        <v>12</v>
      </c>
    </row>
    <row r="55" spans="2:6" ht="12.5">
      <c r="B55" s="49">
        <v>45674.448692129627</v>
      </c>
      <c r="C55" s="169">
        <v>52</v>
      </c>
      <c r="D55" s="170">
        <v>18.2</v>
      </c>
      <c r="E55" s="170">
        <v>946.4</v>
      </c>
      <c r="F55" s="171" t="s">
        <v>12</v>
      </c>
    </row>
    <row r="56" spans="2:6" ht="12.5">
      <c r="B56" s="49">
        <v>45674.448692129627</v>
      </c>
      <c r="C56" s="169">
        <v>12</v>
      </c>
      <c r="D56" s="170">
        <v>18.2</v>
      </c>
      <c r="E56" s="170">
        <v>218.39999999999998</v>
      </c>
      <c r="F56" s="171" t="s">
        <v>12</v>
      </c>
    </row>
    <row r="57" spans="2:6" ht="12.5">
      <c r="B57" s="49">
        <v>45674.448703703703</v>
      </c>
      <c r="C57" s="169">
        <v>7</v>
      </c>
      <c r="D57" s="170">
        <v>18.2</v>
      </c>
      <c r="E57" s="170">
        <v>127.39999999999999</v>
      </c>
      <c r="F57" s="171" t="s">
        <v>12</v>
      </c>
    </row>
    <row r="58" spans="2:6" ht="12.5">
      <c r="B58" s="49">
        <v>45674.448703703703</v>
      </c>
      <c r="C58" s="169">
        <v>4</v>
      </c>
      <c r="D58" s="170">
        <v>18.2</v>
      </c>
      <c r="E58" s="170">
        <v>72.8</v>
      </c>
      <c r="F58" s="171" t="s">
        <v>12</v>
      </c>
    </row>
    <row r="59" spans="2:6" ht="12.5">
      <c r="B59" s="49">
        <v>45674.448703703703</v>
      </c>
      <c r="C59" s="169">
        <v>1</v>
      </c>
      <c r="D59" s="170">
        <v>18.2</v>
      </c>
      <c r="E59" s="170">
        <v>18.2</v>
      </c>
      <c r="F59" s="171" t="s">
        <v>12</v>
      </c>
    </row>
    <row r="60" spans="2:6" ht="12.5">
      <c r="B60" s="49">
        <v>45674.448703703703</v>
      </c>
      <c r="C60" s="169">
        <v>18</v>
      </c>
      <c r="D60" s="170">
        <v>18.2</v>
      </c>
      <c r="E60" s="170">
        <v>327.59999999999997</v>
      </c>
      <c r="F60" s="171" t="s">
        <v>12</v>
      </c>
    </row>
    <row r="61" spans="2:6" ht="12.5">
      <c r="B61" s="49">
        <v>45674.448900462965</v>
      </c>
      <c r="C61" s="169">
        <v>121</v>
      </c>
      <c r="D61" s="170">
        <v>18.2</v>
      </c>
      <c r="E61" s="170">
        <v>2202.1999999999998</v>
      </c>
      <c r="F61" s="171" t="s">
        <v>12</v>
      </c>
    </row>
    <row r="62" spans="2:6" ht="12.5">
      <c r="B62" s="49">
        <v>45674.448900462965</v>
      </c>
      <c r="C62" s="169">
        <v>201</v>
      </c>
      <c r="D62" s="170">
        <v>18.2</v>
      </c>
      <c r="E62" s="170">
        <v>3658.2</v>
      </c>
      <c r="F62" s="171" t="s">
        <v>12</v>
      </c>
    </row>
    <row r="63" spans="2:6" ht="12.5">
      <c r="B63" s="49">
        <v>45674.449780092589</v>
      </c>
      <c r="C63" s="169">
        <v>199</v>
      </c>
      <c r="D63" s="170">
        <v>18.190000000000001</v>
      </c>
      <c r="E63" s="170">
        <v>3619.8100000000004</v>
      </c>
      <c r="F63" s="171" t="s">
        <v>12</v>
      </c>
    </row>
    <row r="64" spans="2:6" ht="12.5">
      <c r="B64" s="49">
        <v>45674.449803240743</v>
      </c>
      <c r="C64" s="169">
        <v>200</v>
      </c>
      <c r="D64" s="170">
        <v>18.18</v>
      </c>
      <c r="E64" s="170">
        <v>3636</v>
      </c>
      <c r="F64" s="171" t="s">
        <v>12</v>
      </c>
    </row>
    <row r="65" spans="2:6" ht="12.5">
      <c r="B65" s="49">
        <v>45674.45652777778</v>
      </c>
      <c r="C65" s="169">
        <v>225</v>
      </c>
      <c r="D65" s="170">
        <v>18.18</v>
      </c>
      <c r="E65" s="170">
        <v>4090.5</v>
      </c>
      <c r="F65" s="171" t="s">
        <v>12</v>
      </c>
    </row>
    <row r="66" spans="2:6" ht="12.5">
      <c r="B66" s="49">
        <v>45674.46292824074</v>
      </c>
      <c r="C66" s="169">
        <v>205</v>
      </c>
      <c r="D66" s="170">
        <v>18.2</v>
      </c>
      <c r="E66" s="170">
        <v>3731</v>
      </c>
      <c r="F66" s="171" t="s">
        <v>12</v>
      </c>
    </row>
    <row r="67" spans="2:6" ht="12.5">
      <c r="B67" s="49">
        <v>45674.46292824074</v>
      </c>
      <c r="C67" s="169">
        <v>220</v>
      </c>
      <c r="D67" s="170">
        <v>18.2</v>
      </c>
      <c r="E67" s="170">
        <v>4004</v>
      </c>
      <c r="F67" s="171" t="s">
        <v>12</v>
      </c>
    </row>
    <row r="68" spans="2:6" ht="12.5">
      <c r="B68" s="49">
        <v>45674.476446759261</v>
      </c>
      <c r="C68" s="169">
        <v>25</v>
      </c>
      <c r="D68" s="170">
        <v>18.21</v>
      </c>
      <c r="E68" s="170">
        <v>455.25</v>
      </c>
      <c r="F68" s="171" t="s">
        <v>12</v>
      </c>
    </row>
    <row r="69" spans="2:6" ht="12.5">
      <c r="B69" s="49">
        <v>45674.476481481484</v>
      </c>
      <c r="C69" s="169">
        <v>212</v>
      </c>
      <c r="D69" s="170">
        <v>18.21</v>
      </c>
      <c r="E69" s="170">
        <v>3860.52</v>
      </c>
      <c r="F69" s="171" t="s">
        <v>12</v>
      </c>
    </row>
    <row r="70" spans="2:6" ht="12.5">
      <c r="B70" s="49">
        <v>45674.479108796295</v>
      </c>
      <c r="C70" s="169">
        <v>19</v>
      </c>
      <c r="D70" s="170">
        <v>18.2</v>
      </c>
      <c r="E70" s="170">
        <v>345.8</v>
      </c>
      <c r="F70" s="171" t="s">
        <v>12</v>
      </c>
    </row>
    <row r="71" spans="2:6" ht="12.5">
      <c r="B71" s="49">
        <v>45674.479108796295</v>
      </c>
      <c r="C71" s="169">
        <v>314</v>
      </c>
      <c r="D71" s="170">
        <v>18.2</v>
      </c>
      <c r="E71" s="170">
        <v>5714.8</v>
      </c>
      <c r="F71" s="171" t="s">
        <v>12</v>
      </c>
    </row>
    <row r="72" spans="2:6" ht="12.5">
      <c r="B72" s="49">
        <v>45674.479108796295</v>
      </c>
      <c r="C72" s="169">
        <v>314</v>
      </c>
      <c r="D72" s="170">
        <v>18.2</v>
      </c>
      <c r="E72" s="170">
        <v>5714.8</v>
      </c>
      <c r="F72" s="171" t="s">
        <v>12</v>
      </c>
    </row>
    <row r="73" spans="2:6" ht="12.5">
      <c r="B73" s="49">
        <v>45674.489722222221</v>
      </c>
      <c r="C73" s="169">
        <v>5</v>
      </c>
      <c r="D73" s="170">
        <v>18.2</v>
      </c>
      <c r="E73" s="170">
        <v>91</v>
      </c>
      <c r="F73" s="171" t="s">
        <v>12</v>
      </c>
    </row>
    <row r="74" spans="2:6" ht="12.5">
      <c r="B74" s="49">
        <v>45674.493043981478</v>
      </c>
      <c r="C74" s="169">
        <v>221</v>
      </c>
      <c r="D74" s="170">
        <v>18.2</v>
      </c>
      <c r="E74" s="170">
        <v>4022.2</v>
      </c>
      <c r="F74" s="171" t="s">
        <v>12</v>
      </c>
    </row>
    <row r="75" spans="2:6" ht="12.5">
      <c r="B75" s="49">
        <v>45674.493043981478</v>
      </c>
      <c r="C75" s="169">
        <v>205</v>
      </c>
      <c r="D75" s="170">
        <v>18.2</v>
      </c>
      <c r="E75" s="170">
        <v>3731</v>
      </c>
      <c r="F75" s="171" t="s">
        <v>12</v>
      </c>
    </row>
    <row r="76" spans="2:6" ht="12.5">
      <c r="B76" s="49">
        <v>45674.493043981478</v>
      </c>
      <c r="C76" s="169">
        <v>9</v>
      </c>
      <c r="D76" s="170">
        <v>18.2</v>
      </c>
      <c r="E76" s="170">
        <v>163.79999999999998</v>
      </c>
      <c r="F76" s="171" t="s">
        <v>12</v>
      </c>
    </row>
    <row r="77" spans="2:6" ht="12.5">
      <c r="B77" s="49">
        <v>45674.503287037034</v>
      </c>
      <c r="C77" s="169">
        <v>223</v>
      </c>
      <c r="D77" s="170">
        <v>18.21</v>
      </c>
      <c r="E77" s="170">
        <v>4060.8300000000004</v>
      </c>
      <c r="F77" s="171" t="s">
        <v>12</v>
      </c>
    </row>
    <row r="78" spans="2:6" ht="12.5">
      <c r="B78" s="49">
        <v>45674.50744212963</v>
      </c>
      <c r="C78" s="169">
        <v>230</v>
      </c>
      <c r="D78" s="170">
        <v>18.2</v>
      </c>
      <c r="E78" s="170">
        <v>4186</v>
      </c>
      <c r="F78" s="171" t="s">
        <v>12</v>
      </c>
    </row>
    <row r="79" spans="2:6" ht="12.5">
      <c r="B79" s="49">
        <v>45674.50744212963</v>
      </c>
      <c r="C79" s="169">
        <v>240</v>
      </c>
      <c r="D79" s="170">
        <v>18.2</v>
      </c>
      <c r="E79" s="170">
        <v>4368</v>
      </c>
      <c r="F79" s="171" t="s">
        <v>12</v>
      </c>
    </row>
    <row r="80" spans="2:6" ht="12.5">
      <c r="B80" s="49">
        <v>45674.511018518519</v>
      </c>
      <c r="C80" s="169">
        <v>119</v>
      </c>
      <c r="D80" s="170">
        <v>18.190000000000001</v>
      </c>
      <c r="E80" s="170">
        <v>2164.61</v>
      </c>
      <c r="F80" s="171" t="s">
        <v>12</v>
      </c>
    </row>
    <row r="81" spans="2:6" ht="12.5">
      <c r="B81" s="49">
        <v>45674.511018518519</v>
      </c>
      <c r="C81" s="169">
        <v>87</v>
      </c>
      <c r="D81" s="170">
        <v>18.190000000000001</v>
      </c>
      <c r="E81" s="170">
        <v>1582.5300000000002</v>
      </c>
      <c r="F81" s="171" t="s">
        <v>12</v>
      </c>
    </row>
    <row r="82" spans="2:6" ht="12.5">
      <c r="B82" s="49">
        <v>45674.523240740738</v>
      </c>
      <c r="C82" s="169">
        <v>9</v>
      </c>
      <c r="D82" s="170">
        <v>18.190000000000001</v>
      </c>
      <c r="E82" s="170">
        <v>163.71</v>
      </c>
      <c r="F82" s="171" t="s">
        <v>12</v>
      </c>
    </row>
    <row r="83" spans="2:6" ht="12.5">
      <c r="B83" s="49">
        <v>45674.523240740738</v>
      </c>
      <c r="C83" s="169">
        <v>36</v>
      </c>
      <c r="D83" s="170">
        <v>18.190000000000001</v>
      </c>
      <c r="E83" s="170">
        <v>654.84</v>
      </c>
      <c r="F83" s="171" t="s">
        <v>12</v>
      </c>
    </row>
    <row r="84" spans="2:6" ht="12.5">
      <c r="B84" s="49">
        <v>45674.524340277778</v>
      </c>
      <c r="C84" s="169">
        <v>222</v>
      </c>
      <c r="D84" s="170">
        <v>18.190000000000001</v>
      </c>
      <c r="E84" s="170">
        <v>4038.1800000000003</v>
      </c>
      <c r="F84" s="171" t="s">
        <v>12</v>
      </c>
    </row>
    <row r="85" spans="2:6" ht="12.5">
      <c r="B85" s="49">
        <v>45674.52983796296</v>
      </c>
      <c r="C85" s="169">
        <v>138</v>
      </c>
      <c r="D85" s="170">
        <v>18.190000000000001</v>
      </c>
      <c r="E85" s="170">
        <v>2510.2200000000003</v>
      </c>
      <c r="F85" s="171" t="s">
        <v>12</v>
      </c>
    </row>
    <row r="86" spans="2:6" ht="12.5">
      <c r="B86" s="49">
        <v>45674.52983796296</v>
      </c>
      <c r="C86" s="169">
        <v>1</v>
      </c>
      <c r="D86" s="170">
        <v>18.190000000000001</v>
      </c>
      <c r="E86" s="170">
        <v>18.190000000000001</v>
      </c>
      <c r="F86" s="171" t="s">
        <v>12</v>
      </c>
    </row>
    <row r="87" spans="2:6" ht="12.5">
      <c r="B87" s="49">
        <v>45674.52983796296</v>
      </c>
      <c r="C87" s="169">
        <v>12</v>
      </c>
      <c r="D87" s="170">
        <v>18.190000000000001</v>
      </c>
      <c r="E87" s="170">
        <v>218.28000000000003</v>
      </c>
      <c r="F87" s="171" t="s">
        <v>12</v>
      </c>
    </row>
    <row r="88" spans="2:6" ht="12.5">
      <c r="B88" s="49">
        <v>45674.53334490741</v>
      </c>
      <c r="C88" s="169">
        <v>199</v>
      </c>
      <c r="D88" s="170">
        <v>18.18</v>
      </c>
      <c r="E88" s="170">
        <v>3617.82</v>
      </c>
      <c r="F88" s="171" t="s">
        <v>12</v>
      </c>
    </row>
    <row r="89" spans="2:6" ht="12.5">
      <c r="B89" s="49">
        <v>45674.53334490741</v>
      </c>
      <c r="C89" s="169">
        <v>403</v>
      </c>
      <c r="D89" s="170">
        <v>18.18</v>
      </c>
      <c r="E89" s="170">
        <v>7326.54</v>
      </c>
      <c r="F89" s="171" t="s">
        <v>12</v>
      </c>
    </row>
    <row r="90" spans="2:6" ht="12.5">
      <c r="B90" s="49">
        <v>45674.545185185183</v>
      </c>
      <c r="C90" s="169">
        <v>46</v>
      </c>
      <c r="D90" s="170">
        <v>18.190000000000001</v>
      </c>
      <c r="E90" s="170">
        <v>836.74</v>
      </c>
      <c r="F90" s="171" t="s">
        <v>12</v>
      </c>
    </row>
    <row r="91" spans="2:6" ht="12.5">
      <c r="B91" s="49">
        <v>45674.545185185183</v>
      </c>
      <c r="C91" s="169">
        <v>147</v>
      </c>
      <c r="D91" s="170">
        <v>18.190000000000001</v>
      </c>
      <c r="E91" s="170">
        <v>2673.9300000000003</v>
      </c>
      <c r="F91" s="171" t="s">
        <v>12</v>
      </c>
    </row>
    <row r="92" spans="2:6" ht="12.5">
      <c r="B92" s="49">
        <v>45674.545185185183</v>
      </c>
      <c r="C92" s="169">
        <v>205</v>
      </c>
      <c r="D92" s="170">
        <v>18.190000000000001</v>
      </c>
      <c r="E92" s="170">
        <v>3728.9500000000003</v>
      </c>
      <c r="F92" s="171" t="s">
        <v>12</v>
      </c>
    </row>
    <row r="93" spans="2:6" ht="12.5">
      <c r="B93" s="49">
        <v>45674.545185185183</v>
      </c>
      <c r="C93" s="169">
        <v>11</v>
      </c>
      <c r="D93" s="170">
        <v>18.190000000000001</v>
      </c>
      <c r="E93" s="170">
        <v>200.09</v>
      </c>
      <c r="F93" s="171" t="s">
        <v>12</v>
      </c>
    </row>
    <row r="94" spans="2:6" ht="12.5">
      <c r="B94" s="49">
        <v>45674.55196759259</v>
      </c>
      <c r="C94" s="169">
        <v>236</v>
      </c>
      <c r="D94" s="170">
        <v>18.170000000000002</v>
      </c>
      <c r="E94" s="170">
        <v>4288.1200000000008</v>
      </c>
      <c r="F94" s="171" t="s">
        <v>12</v>
      </c>
    </row>
    <row r="95" spans="2:6" ht="12.5">
      <c r="B95" s="49">
        <v>45674.555960648147</v>
      </c>
      <c r="C95" s="169">
        <v>215</v>
      </c>
      <c r="D95" s="170">
        <v>18.16</v>
      </c>
      <c r="E95" s="170">
        <v>3904.4</v>
      </c>
      <c r="F95" s="171" t="s">
        <v>12</v>
      </c>
    </row>
    <row r="96" spans="2:6" ht="12.5">
      <c r="B96" s="49">
        <v>45674.564583333333</v>
      </c>
      <c r="C96" s="169">
        <v>161</v>
      </c>
      <c r="D96" s="170">
        <v>18.149999999999999</v>
      </c>
      <c r="E96" s="170">
        <v>2922.1499999999996</v>
      </c>
      <c r="F96" s="171" t="s">
        <v>12</v>
      </c>
    </row>
    <row r="97" spans="2:6" ht="12.5">
      <c r="B97" s="49">
        <v>45674.564583333333</v>
      </c>
      <c r="C97" s="169">
        <v>147</v>
      </c>
      <c r="D97" s="170">
        <v>18.149999999999999</v>
      </c>
      <c r="E97" s="170">
        <v>2668.0499999999997</v>
      </c>
      <c r="F97" s="171" t="s">
        <v>12</v>
      </c>
    </row>
    <row r="98" spans="2:6" ht="12.5">
      <c r="B98" s="49">
        <v>45674.564583333333</v>
      </c>
      <c r="C98" s="169">
        <v>47</v>
      </c>
      <c r="D98" s="170">
        <v>18.149999999999999</v>
      </c>
      <c r="E98" s="170">
        <v>853.05</v>
      </c>
      <c r="F98" s="171" t="s">
        <v>12</v>
      </c>
    </row>
    <row r="99" spans="2:6" ht="12.5">
      <c r="B99" s="49">
        <v>45674.564583333333</v>
      </c>
      <c r="C99" s="169">
        <v>62</v>
      </c>
      <c r="D99" s="170">
        <v>18.149999999999999</v>
      </c>
      <c r="E99" s="170">
        <v>1125.3</v>
      </c>
      <c r="F99" s="171" t="s">
        <v>12</v>
      </c>
    </row>
    <row r="100" spans="2:6" ht="12.5">
      <c r="B100" s="49">
        <v>45674.579918981479</v>
      </c>
      <c r="C100" s="169">
        <v>249</v>
      </c>
      <c r="D100" s="170">
        <v>18.16</v>
      </c>
      <c r="E100" s="170">
        <v>4521.84</v>
      </c>
      <c r="F100" s="171" t="s">
        <v>12</v>
      </c>
    </row>
    <row r="101" spans="2:6" ht="12.5">
      <c r="B101" s="49">
        <v>45674.583831018521</v>
      </c>
      <c r="C101" s="169">
        <v>216</v>
      </c>
      <c r="D101" s="170">
        <v>18.16</v>
      </c>
      <c r="E101" s="170">
        <v>3922.56</v>
      </c>
      <c r="F101" s="171" t="s">
        <v>12</v>
      </c>
    </row>
    <row r="102" spans="2:6" ht="12.5">
      <c r="B102" s="49">
        <v>45674.587337962963</v>
      </c>
      <c r="C102" s="169">
        <v>191</v>
      </c>
      <c r="D102" s="170">
        <v>18.16</v>
      </c>
      <c r="E102" s="170">
        <v>3468.56</v>
      </c>
      <c r="F102" s="171" t="s">
        <v>12</v>
      </c>
    </row>
    <row r="103" spans="2:6" ht="12.5">
      <c r="B103" s="49">
        <v>45674.587337962963</v>
      </c>
      <c r="C103" s="169">
        <v>20</v>
      </c>
      <c r="D103" s="170">
        <v>18.16</v>
      </c>
      <c r="E103" s="170">
        <v>363.2</v>
      </c>
      <c r="F103" s="171" t="s">
        <v>12</v>
      </c>
    </row>
    <row r="104" spans="2:6" ht="12.5">
      <c r="B104" s="49">
        <v>45674.593090277776</v>
      </c>
      <c r="C104" s="169">
        <v>222</v>
      </c>
      <c r="D104" s="170">
        <v>18.149999999999999</v>
      </c>
      <c r="E104" s="170">
        <v>4029.2999999999997</v>
      </c>
      <c r="F104" s="171" t="s">
        <v>12</v>
      </c>
    </row>
    <row r="105" spans="2:6" ht="12.5">
      <c r="B105" s="49">
        <v>45674.599988425929</v>
      </c>
      <c r="C105" s="169">
        <v>160</v>
      </c>
      <c r="D105" s="170">
        <v>18.14</v>
      </c>
      <c r="E105" s="170">
        <v>2902.4</v>
      </c>
      <c r="F105" s="171" t="s">
        <v>12</v>
      </c>
    </row>
    <row r="106" spans="2:6" ht="12.5">
      <c r="B106" s="49">
        <v>45674.599988425929</v>
      </c>
      <c r="C106" s="169">
        <v>84</v>
      </c>
      <c r="D106" s="170">
        <v>18.14</v>
      </c>
      <c r="E106" s="170">
        <v>1523.76</v>
      </c>
      <c r="F106" s="171" t="s">
        <v>12</v>
      </c>
    </row>
    <row r="107" spans="2:6" ht="12.5">
      <c r="B107" s="49">
        <v>45674.599988425929</v>
      </c>
      <c r="C107" s="169">
        <v>222</v>
      </c>
      <c r="D107" s="170">
        <v>18.14</v>
      </c>
      <c r="E107" s="170">
        <v>4027.08</v>
      </c>
      <c r="F107" s="171" t="s">
        <v>12</v>
      </c>
    </row>
    <row r="108" spans="2:6" ht="12.5">
      <c r="B108" s="49">
        <v>45674.604456018518</v>
      </c>
      <c r="C108" s="169">
        <v>210</v>
      </c>
      <c r="D108" s="170">
        <v>18.13</v>
      </c>
      <c r="E108" s="170">
        <v>3807.2999999999997</v>
      </c>
      <c r="F108" s="171" t="s">
        <v>12</v>
      </c>
    </row>
    <row r="109" spans="2:6" ht="12.5">
      <c r="B109" s="49">
        <v>45674.612129629626</v>
      </c>
      <c r="C109" s="169">
        <v>232</v>
      </c>
      <c r="D109" s="170">
        <v>18.11</v>
      </c>
      <c r="E109" s="170">
        <v>4201.5199999999995</v>
      </c>
      <c r="F109" s="171" t="s">
        <v>12</v>
      </c>
    </row>
    <row r="110" spans="2:6" ht="12.5">
      <c r="B110" s="49">
        <v>45674.616284722222</v>
      </c>
      <c r="C110" s="169">
        <v>231</v>
      </c>
      <c r="D110" s="170">
        <v>18.12</v>
      </c>
      <c r="E110" s="170">
        <v>4185.72</v>
      </c>
      <c r="F110" s="171" t="s">
        <v>12</v>
      </c>
    </row>
    <row r="111" spans="2:6" ht="12.5">
      <c r="B111" s="49">
        <v>45674.616759259261</v>
      </c>
      <c r="C111" s="169">
        <v>226</v>
      </c>
      <c r="D111" s="170">
        <v>18.13</v>
      </c>
      <c r="E111" s="170">
        <v>4097.38</v>
      </c>
      <c r="F111" s="171" t="s">
        <v>12</v>
      </c>
    </row>
    <row r="112" spans="2:6" ht="12.5">
      <c r="B112" s="49">
        <v>45674.627893518518</v>
      </c>
      <c r="C112" s="169">
        <v>107</v>
      </c>
      <c r="D112" s="170">
        <v>18.170000000000002</v>
      </c>
      <c r="E112" s="170">
        <v>1944.1900000000003</v>
      </c>
      <c r="F112" s="171" t="s">
        <v>12</v>
      </c>
    </row>
    <row r="113" spans="2:6" ht="12.5">
      <c r="B113" s="49">
        <v>45674.627893518518</v>
      </c>
      <c r="C113" s="169">
        <v>42</v>
      </c>
      <c r="D113" s="170">
        <v>18.170000000000002</v>
      </c>
      <c r="E113" s="170">
        <v>763.1400000000001</v>
      </c>
      <c r="F113" s="171" t="s">
        <v>12</v>
      </c>
    </row>
    <row r="114" spans="2:6" ht="12.5">
      <c r="B114" s="49">
        <v>45674.627893518518</v>
      </c>
      <c r="C114" s="169">
        <v>19</v>
      </c>
      <c r="D114" s="170">
        <v>18.170000000000002</v>
      </c>
      <c r="E114" s="170">
        <v>345.23</v>
      </c>
      <c r="F114" s="171" t="s">
        <v>12</v>
      </c>
    </row>
    <row r="115" spans="2:6" ht="12.5">
      <c r="B115" s="49">
        <v>45674.63113425926</v>
      </c>
      <c r="C115" s="169">
        <v>215</v>
      </c>
      <c r="D115" s="170">
        <v>18.170000000000002</v>
      </c>
      <c r="E115" s="170">
        <v>3906.55</v>
      </c>
      <c r="F115" s="171" t="s">
        <v>12</v>
      </c>
    </row>
    <row r="116" spans="2:6" ht="12.5">
      <c r="B116" s="49">
        <v>45674.63559027778</v>
      </c>
      <c r="C116" s="169">
        <v>435</v>
      </c>
      <c r="D116" s="170">
        <v>18.170000000000002</v>
      </c>
      <c r="E116" s="170">
        <v>7903.9500000000007</v>
      </c>
      <c r="F116" s="171" t="s">
        <v>12</v>
      </c>
    </row>
    <row r="117" spans="2:6" ht="12.5">
      <c r="B117" s="49">
        <v>45674.63559027778</v>
      </c>
      <c r="C117" s="169">
        <v>8</v>
      </c>
      <c r="D117" s="170">
        <v>18.170000000000002</v>
      </c>
      <c r="E117" s="170">
        <v>145.36000000000001</v>
      </c>
      <c r="F117" s="171" t="s">
        <v>12</v>
      </c>
    </row>
    <row r="118" spans="2:6" ht="12.5">
      <c r="B118" s="49">
        <v>45674.63559027778</v>
      </c>
      <c r="C118" s="169">
        <v>230</v>
      </c>
      <c r="D118" s="170">
        <v>18.170000000000002</v>
      </c>
      <c r="E118" s="170">
        <v>4179.1000000000004</v>
      </c>
      <c r="F118" s="171" t="s">
        <v>12</v>
      </c>
    </row>
    <row r="119" spans="2:6" ht="12.5">
      <c r="B119" s="49">
        <v>45674.638993055552</v>
      </c>
      <c r="C119" s="169">
        <v>210</v>
      </c>
      <c r="D119" s="170">
        <v>18.16</v>
      </c>
      <c r="E119" s="170">
        <v>3813.6</v>
      </c>
      <c r="F119" s="171" t="s">
        <v>12</v>
      </c>
    </row>
    <row r="120" spans="2:6" ht="12.5">
      <c r="B120" s="49">
        <v>45674.647222222222</v>
      </c>
      <c r="C120" s="169">
        <v>207</v>
      </c>
      <c r="D120" s="170">
        <v>18.16</v>
      </c>
      <c r="E120" s="170">
        <v>3759.12</v>
      </c>
      <c r="F120" s="171" t="s">
        <v>12</v>
      </c>
    </row>
    <row r="121" spans="2:6" ht="12.5">
      <c r="B121" s="49">
        <v>45674.647222222222</v>
      </c>
      <c r="C121" s="169">
        <v>223</v>
      </c>
      <c r="D121" s="170">
        <v>18.16</v>
      </c>
      <c r="E121" s="170">
        <v>4049.68</v>
      </c>
      <c r="F121" s="171" t="s">
        <v>12</v>
      </c>
    </row>
    <row r="122" spans="2:6" ht="12.5">
      <c r="B122" s="49">
        <v>45674.658252314817</v>
      </c>
      <c r="C122" s="169">
        <v>218</v>
      </c>
      <c r="D122" s="170">
        <v>18.21</v>
      </c>
      <c r="E122" s="170">
        <v>3969.78</v>
      </c>
      <c r="F122" s="171" t="s">
        <v>12</v>
      </c>
    </row>
    <row r="123" spans="2:6" ht="12.5">
      <c r="B123" s="49">
        <v>45674.661666666667</v>
      </c>
      <c r="C123" s="169">
        <v>219</v>
      </c>
      <c r="D123" s="170">
        <v>18.21</v>
      </c>
      <c r="E123" s="170">
        <v>3987.9900000000002</v>
      </c>
      <c r="F123" s="171" t="s">
        <v>12</v>
      </c>
    </row>
    <row r="124" spans="2:6" ht="12.5">
      <c r="B124" s="49">
        <v>45674.661724537036</v>
      </c>
      <c r="C124" s="169">
        <v>204</v>
      </c>
      <c r="D124" s="170">
        <v>18.2</v>
      </c>
      <c r="E124" s="170">
        <v>3712.7999999999997</v>
      </c>
      <c r="F124" s="171" t="s">
        <v>12</v>
      </c>
    </row>
    <row r="125" spans="2:6" ht="12.5">
      <c r="B125" s="49">
        <v>45674.661724537036</v>
      </c>
      <c r="C125" s="169">
        <v>487</v>
      </c>
      <c r="D125" s="170">
        <v>18.2</v>
      </c>
      <c r="E125" s="170">
        <v>8863.4</v>
      </c>
      <c r="F125" s="171" t="s">
        <v>12</v>
      </c>
    </row>
    <row r="126" spans="2:6" ht="12.5">
      <c r="B126" s="49">
        <v>45674.672430555554</v>
      </c>
      <c r="C126" s="169">
        <v>441</v>
      </c>
      <c r="D126" s="170">
        <v>18.2</v>
      </c>
      <c r="E126" s="170">
        <v>8026.2</v>
      </c>
      <c r="F126" s="171" t="s">
        <v>12</v>
      </c>
    </row>
    <row r="127" spans="2:6" ht="12.5">
      <c r="B127" s="49">
        <v>45674.676481481481</v>
      </c>
      <c r="C127" s="169">
        <v>209</v>
      </c>
      <c r="D127" s="170">
        <v>18.190000000000001</v>
      </c>
      <c r="E127" s="170">
        <v>3801.7100000000005</v>
      </c>
      <c r="F127" s="171" t="s">
        <v>12</v>
      </c>
    </row>
    <row r="128" spans="2:6" ht="12.5">
      <c r="B128" s="49">
        <v>45674.683472222219</v>
      </c>
      <c r="C128" s="169">
        <v>231</v>
      </c>
      <c r="D128" s="170">
        <v>18.170000000000002</v>
      </c>
      <c r="E128" s="170">
        <v>4197.2700000000004</v>
      </c>
      <c r="F128" s="171" t="s">
        <v>12</v>
      </c>
    </row>
    <row r="129" spans="2:6" ht="12.5">
      <c r="B129" s="49">
        <v>45674.683472222219</v>
      </c>
      <c r="C129" s="169">
        <v>225</v>
      </c>
      <c r="D129" s="170">
        <v>18.18</v>
      </c>
      <c r="E129" s="170">
        <v>4090.5</v>
      </c>
      <c r="F129" s="171" t="s">
        <v>12</v>
      </c>
    </row>
    <row r="130" spans="2:6" ht="12.5">
      <c r="B130" s="49">
        <v>45674.691111111111</v>
      </c>
      <c r="C130" s="169">
        <v>201</v>
      </c>
      <c r="D130" s="170">
        <v>18.16</v>
      </c>
      <c r="E130" s="170">
        <v>3650.16</v>
      </c>
      <c r="F130" s="171" t="s">
        <v>12</v>
      </c>
    </row>
    <row r="131" spans="2:6" ht="12.5">
      <c r="B131" s="49">
        <v>45674.691111111111</v>
      </c>
      <c r="C131" s="169">
        <v>211</v>
      </c>
      <c r="D131" s="170">
        <v>18.16</v>
      </c>
      <c r="E131" s="170">
        <v>3831.76</v>
      </c>
      <c r="F131" s="171" t="s">
        <v>12</v>
      </c>
    </row>
    <row r="132" spans="2:6" ht="12.5">
      <c r="B132" s="49">
        <v>45674.699594907404</v>
      </c>
      <c r="C132" s="169">
        <v>209</v>
      </c>
      <c r="D132" s="170">
        <v>18.14</v>
      </c>
      <c r="E132" s="170">
        <v>3791.26</v>
      </c>
      <c r="F132" s="171" t="s">
        <v>12</v>
      </c>
    </row>
    <row r="133" spans="2:6" ht="12.5">
      <c r="B133" s="49">
        <v>45674.699594907404</v>
      </c>
      <c r="C133" s="169">
        <v>206</v>
      </c>
      <c r="D133" s="170">
        <v>18.14</v>
      </c>
      <c r="E133" s="170">
        <v>3736.84</v>
      </c>
      <c r="F133" s="171" t="s">
        <v>12</v>
      </c>
    </row>
    <row r="134" spans="2:6" ht="12.5">
      <c r="B134" s="49">
        <v>45674.702986111108</v>
      </c>
      <c r="C134" s="169">
        <v>203</v>
      </c>
      <c r="D134" s="170">
        <v>18.12</v>
      </c>
      <c r="E134" s="170">
        <v>3678.36</v>
      </c>
      <c r="F134" s="171" t="s">
        <v>12</v>
      </c>
    </row>
    <row r="135" spans="2:6" ht="12.5">
      <c r="B135" s="49">
        <v>45674.708240740743</v>
      </c>
      <c r="C135" s="169">
        <v>215</v>
      </c>
      <c r="D135" s="170">
        <v>18.11</v>
      </c>
      <c r="E135" s="170">
        <v>3893.65</v>
      </c>
      <c r="F135" s="171" t="s">
        <v>12</v>
      </c>
    </row>
    <row r="136" spans="2:6" ht="12.5">
      <c r="B136" s="49">
        <v>45674.708240740743</v>
      </c>
      <c r="C136" s="169">
        <v>231</v>
      </c>
      <c r="D136" s="170">
        <v>18.11</v>
      </c>
      <c r="E136" s="170">
        <v>4183.41</v>
      </c>
      <c r="F136" s="171" t="s">
        <v>12</v>
      </c>
    </row>
    <row r="137" spans="2:6" ht="12.5">
      <c r="B137" s="49">
        <v>45674.715775462966</v>
      </c>
      <c r="C137" s="169">
        <v>206</v>
      </c>
      <c r="D137" s="170">
        <v>18.079999999999998</v>
      </c>
      <c r="E137" s="170">
        <v>3724.4799999999996</v>
      </c>
      <c r="F137" s="171" t="s">
        <v>12</v>
      </c>
    </row>
    <row r="138" spans="2:6" ht="12.5">
      <c r="B138" s="49">
        <v>45674.718981481485</v>
      </c>
      <c r="C138" s="169">
        <v>236</v>
      </c>
      <c r="D138" s="170">
        <v>18.09</v>
      </c>
      <c r="E138" s="170">
        <v>4269.24</v>
      </c>
      <c r="F138" s="171" t="s">
        <v>12</v>
      </c>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3"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851E-0758-4C54-9135-5ACF49712E3F}">
  <sheetPr codeName="Sheet10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45673</v>
      </c>
      <c r="C15" s="83">
        <f>SUMIF(F20:F5000,F15,C20:C5000)</f>
        <v>24802</v>
      </c>
      <c r="D15" s="84">
        <f>E15/C15</f>
        <v>18.04426094669785</v>
      </c>
      <c r="E15" s="84">
        <f>SUMIF(F20:F5000,F15,E20:E5000)</f>
        <v>447533.76000000007</v>
      </c>
      <c r="F15" s="85" t="s">
        <v>12</v>
      </c>
    </row>
    <row r="16" spans="2:10">
      <c r="B16" s="30">
        <v>45673</v>
      </c>
      <c r="C16" s="83">
        <f>SUMIF(F20:F5001,F16,C20:C5001)</f>
        <v>0</v>
      </c>
      <c r="D16" s="84">
        <v>0</v>
      </c>
      <c r="E16" s="84">
        <f>SUMIF(F20:F5001,F16,E20:E5001)</f>
        <v>0</v>
      </c>
      <c r="F16" s="85" t="s">
        <v>22</v>
      </c>
    </row>
    <row r="17" spans="2:12" ht="12.5">
      <c r="B17" s="30">
        <v>45673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45673.380729166667</v>
      </c>
      <c r="C20" s="169">
        <v>128</v>
      </c>
      <c r="D20" s="170">
        <v>18.12</v>
      </c>
      <c r="E20" s="170">
        <v>2319.36</v>
      </c>
      <c r="F20" s="171" t="s">
        <v>12</v>
      </c>
      <c r="G20" s="116"/>
      <c r="H20" s="113"/>
      <c r="I20" s="113"/>
      <c r="J20" s="113"/>
      <c r="K20" s="113"/>
    </row>
    <row r="21" spans="2:12" ht="12.5">
      <c r="B21" s="49">
        <v>45673.380729166667</v>
      </c>
      <c r="C21" s="169">
        <v>123</v>
      </c>
      <c r="D21" s="170">
        <v>18.12</v>
      </c>
      <c r="E21" s="170">
        <v>2228.7600000000002</v>
      </c>
      <c r="F21" s="171" t="s">
        <v>12</v>
      </c>
    </row>
    <row r="22" spans="2:12" ht="12.5">
      <c r="B22" s="49">
        <v>45673.380729166667</v>
      </c>
      <c r="C22" s="169">
        <v>200</v>
      </c>
      <c r="D22" s="170">
        <v>18.12</v>
      </c>
      <c r="E22" s="170">
        <v>3624</v>
      </c>
      <c r="F22" s="171" t="s">
        <v>12</v>
      </c>
    </row>
    <row r="23" spans="2:12" ht="12.5">
      <c r="B23" s="49">
        <v>45673.380729166667</v>
      </c>
      <c r="C23" s="169">
        <v>521</v>
      </c>
      <c r="D23" s="170">
        <v>18.12</v>
      </c>
      <c r="E23" s="170">
        <v>9440.52</v>
      </c>
      <c r="F23" s="171" t="s">
        <v>12</v>
      </c>
    </row>
    <row r="24" spans="2:12" ht="12.5">
      <c r="B24" s="49">
        <v>45673.380740740744</v>
      </c>
      <c r="C24" s="169">
        <v>46</v>
      </c>
      <c r="D24" s="170">
        <v>18.09</v>
      </c>
      <c r="E24" s="170">
        <v>832.14</v>
      </c>
      <c r="F24" s="171" t="s">
        <v>12</v>
      </c>
    </row>
    <row r="25" spans="2:12" ht="12.5">
      <c r="B25" s="49">
        <v>45673.380740740744</v>
      </c>
      <c r="C25" s="169">
        <v>46</v>
      </c>
      <c r="D25" s="170">
        <v>18.09</v>
      </c>
      <c r="E25" s="170">
        <v>832.14</v>
      </c>
      <c r="F25" s="171" t="s">
        <v>12</v>
      </c>
    </row>
    <row r="26" spans="2:12" ht="12.5">
      <c r="B26" s="49">
        <v>45673.380740740744</v>
      </c>
      <c r="C26" s="169">
        <v>166</v>
      </c>
      <c r="D26" s="170">
        <v>18.09</v>
      </c>
      <c r="E26" s="170">
        <v>3002.94</v>
      </c>
      <c r="F26" s="171" t="s">
        <v>12</v>
      </c>
    </row>
    <row r="27" spans="2:12" ht="12.5">
      <c r="B27" s="49">
        <v>45673.385081018518</v>
      </c>
      <c r="C27" s="169">
        <v>217</v>
      </c>
      <c r="D27" s="170">
        <v>18.100000000000001</v>
      </c>
      <c r="E27" s="170">
        <v>3927.7000000000003</v>
      </c>
      <c r="F27" s="171" t="s">
        <v>12</v>
      </c>
    </row>
    <row r="28" spans="2:12" ht="12.5">
      <c r="B28" s="49">
        <v>45673.387650462966</v>
      </c>
      <c r="C28" s="169">
        <v>412</v>
      </c>
      <c r="D28" s="170">
        <v>18.079999999999998</v>
      </c>
      <c r="E28" s="170">
        <v>7448.9599999999991</v>
      </c>
      <c r="F28" s="171" t="s">
        <v>12</v>
      </c>
    </row>
    <row r="29" spans="2:12" ht="12.5">
      <c r="B29" s="49">
        <v>45673.388715277775</v>
      </c>
      <c r="C29" s="169">
        <v>237</v>
      </c>
      <c r="D29" s="170">
        <v>18.059999999999999</v>
      </c>
      <c r="E29" s="170">
        <v>4280.2199999999993</v>
      </c>
      <c r="F29" s="171" t="s">
        <v>12</v>
      </c>
    </row>
    <row r="30" spans="2:12" ht="12.5">
      <c r="B30" s="49">
        <v>45673.391145833331</v>
      </c>
      <c r="C30" s="169">
        <v>244</v>
      </c>
      <c r="D30" s="170">
        <v>18.07</v>
      </c>
      <c r="E30" s="170">
        <v>4409.08</v>
      </c>
      <c r="F30" s="171" t="s">
        <v>12</v>
      </c>
    </row>
    <row r="31" spans="2:12" ht="12.5">
      <c r="B31" s="49">
        <v>45673.391145833331</v>
      </c>
      <c r="C31" s="169">
        <v>226</v>
      </c>
      <c r="D31" s="170">
        <v>18.079999999999998</v>
      </c>
      <c r="E31" s="170">
        <v>4086.0799999999995</v>
      </c>
      <c r="F31" s="171" t="s">
        <v>12</v>
      </c>
    </row>
    <row r="32" spans="2:12" ht="12.5">
      <c r="B32" s="49">
        <v>45673.395752314813</v>
      </c>
      <c r="C32" s="169">
        <v>238</v>
      </c>
      <c r="D32" s="170">
        <v>18.059999999999999</v>
      </c>
      <c r="E32" s="170">
        <v>4298.28</v>
      </c>
      <c r="F32" s="171" t="s">
        <v>12</v>
      </c>
    </row>
    <row r="33" spans="2:6" ht="12.5">
      <c r="B33" s="49">
        <v>45673.399988425925</v>
      </c>
      <c r="C33" s="169">
        <v>217</v>
      </c>
      <c r="D33" s="170">
        <v>17.989999999999998</v>
      </c>
      <c r="E33" s="170">
        <v>3903.8299999999995</v>
      </c>
      <c r="F33" s="171" t="s">
        <v>12</v>
      </c>
    </row>
    <row r="34" spans="2:6" ht="12.5">
      <c r="B34" s="49">
        <v>45673.399988425925</v>
      </c>
      <c r="C34" s="169">
        <v>220</v>
      </c>
      <c r="D34" s="170">
        <v>17.989999999999998</v>
      </c>
      <c r="E34" s="170">
        <v>3957.7999999999997</v>
      </c>
      <c r="F34" s="171" t="s">
        <v>12</v>
      </c>
    </row>
    <row r="35" spans="2:6" ht="12.5">
      <c r="B35" s="49">
        <v>45673.403969907406</v>
      </c>
      <c r="C35" s="169">
        <v>75</v>
      </c>
      <c r="D35" s="170">
        <v>18.04</v>
      </c>
      <c r="E35" s="170">
        <v>1353</v>
      </c>
      <c r="F35" s="171" t="s">
        <v>12</v>
      </c>
    </row>
    <row r="36" spans="2:6" ht="12.5">
      <c r="B36" s="49">
        <v>45673.403969907406</v>
      </c>
      <c r="C36" s="169">
        <v>380</v>
      </c>
      <c r="D36" s="170">
        <v>18.04</v>
      </c>
      <c r="E36" s="170">
        <v>6855.2</v>
      </c>
      <c r="F36" s="171" t="s">
        <v>12</v>
      </c>
    </row>
    <row r="37" spans="2:6" ht="12.5">
      <c r="B37" s="49">
        <v>45673.412395833337</v>
      </c>
      <c r="C37" s="169">
        <v>469</v>
      </c>
      <c r="D37" s="170">
        <v>18.03</v>
      </c>
      <c r="E37" s="170">
        <v>8456.07</v>
      </c>
      <c r="F37" s="171" t="s">
        <v>12</v>
      </c>
    </row>
    <row r="38" spans="2:6" ht="12.5">
      <c r="B38" s="49">
        <v>45673.415775462963</v>
      </c>
      <c r="C38" s="169">
        <v>237</v>
      </c>
      <c r="D38" s="170">
        <v>18.04</v>
      </c>
      <c r="E38" s="170">
        <v>4275.4799999999996</v>
      </c>
      <c r="F38" s="171" t="s">
        <v>12</v>
      </c>
    </row>
    <row r="39" spans="2:6" ht="12.5">
      <c r="B39" s="49">
        <v>45673.418414351851</v>
      </c>
      <c r="C39" s="169">
        <v>220</v>
      </c>
      <c r="D39" s="170">
        <v>18.010000000000002</v>
      </c>
      <c r="E39" s="170">
        <v>3962.2000000000003</v>
      </c>
      <c r="F39" s="171" t="s">
        <v>12</v>
      </c>
    </row>
    <row r="40" spans="2:6" ht="12.5">
      <c r="B40" s="49">
        <v>45673.418414351851</v>
      </c>
      <c r="C40" s="169">
        <v>231</v>
      </c>
      <c r="D40" s="170">
        <v>18.02</v>
      </c>
      <c r="E40" s="170">
        <v>4162.62</v>
      </c>
      <c r="F40" s="171" t="s">
        <v>12</v>
      </c>
    </row>
    <row r="41" spans="2:6" ht="12.5">
      <c r="B41" s="49">
        <v>45673.427824074075</v>
      </c>
      <c r="C41" s="169">
        <v>627</v>
      </c>
      <c r="D41" s="170">
        <v>18</v>
      </c>
      <c r="E41" s="170">
        <v>11286</v>
      </c>
      <c r="F41" s="171" t="s">
        <v>12</v>
      </c>
    </row>
    <row r="42" spans="2:6" ht="12.5">
      <c r="B42" s="49">
        <v>45673.427824074075</v>
      </c>
      <c r="C42" s="169">
        <v>115</v>
      </c>
      <c r="D42" s="170">
        <v>18.010000000000002</v>
      </c>
      <c r="E42" s="170">
        <v>2071.15</v>
      </c>
      <c r="F42" s="171" t="s">
        <v>12</v>
      </c>
    </row>
    <row r="43" spans="2:6" ht="12.5">
      <c r="B43" s="49">
        <v>45673.427824074075</v>
      </c>
      <c r="C43" s="169">
        <v>115</v>
      </c>
      <c r="D43" s="170">
        <v>18.010000000000002</v>
      </c>
      <c r="E43" s="170">
        <v>2071.15</v>
      </c>
      <c r="F43" s="171" t="s">
        <v>12</v>
      </c>
    </row>
    <row r="44" spans="2:6" ht="12.5">
      <c r="B44" s="49">
        <v>45673.437465277777</v>
      </c>
      <c r="C44" s="169">
        <v>458</v>
      </c>
      <c r="D44" s="170">
        <v>17.98</v>
      </c>
      <c r="E44" s="170">
        <v>8234.84</v>
      </c>
      <c r="F44" s="171" t="s">
        <v>12</v>
      </c>
    </row>
    <row r="45" spans="2:6" ht="12.5">
      <c r="B45" s="49">
        <v>45673.445543981485</v>
      </c>
      <c r="C45" s="169">
        <v>206</v>
      </c>
      <c r="D45" s="170">
        <v>17.96</v>
      </c>
      <c r="E45" s="170">
        <v>3699.76</v>
      </c>
      <c r="F45" s="171" t="s">
        <v>12</v>
      </c>
    </row>
    <row r="46" spans="2:6" ht="12.5">
      <c r="B46" s="49">
        <v>45673.449861111112</v>
      </c>
      <c r="C46" s="169">
        <v>158</v>
      </c>
      <c r="D46" s="170">
        <v>17.98</v>
      </c>
      <c r="E46" s="170">
        <v>2840.84</v>
      </c>
      <c r="F46" s="171" t="s">
        <v>12</v>
      </c>
    </row>
    <row r="47" spans="2:6" ht="12.5">
      <c r="B47" s="49">
        <v>45673.449861111112</v>
      </c>
      <c r="C47" s="169">
        <v>84</v>
      </c>
      <c r="D47" s="170">
        <v>17.98</v>
      </c>
      <c r="E47" s="170">
        <v>1510.32</v>
      </c>
      <c r="F47" s="171" t="s">
        <v>12</v>
      </c>
    </row>
    <row r="48" spans="2:6" ht="12.5">
      <c r="B48" s="49">
        <v>45673.451192129629</v>
      </c>
      <c r="C48" s="169">
        <v>3</v>
      </c>
      <c r="D48" s="170">
        <v>18.010000000000002</v>
      </c>
      <c r="E48" s="170">
        <v>54.03</v>
      </c>
      <c r="F48" s="171" t="s">
        <v>12</v>
      </c>
    </row>
    <row r="49" spans="2:6" ht="12.5">
      <c r="B49" s="49">
        <v>45673.451192129629</v>
      </c>
      <c r="C49" s="169">
        <v>201</v>
      </c>
      <c r="D49" s="170">
        <v>18.010000000000002</v>
      </c>
      <c r="E49" s="170">
        <v>3620.01</v>
      </c>
      <c r="F49" s="171" t="s">
        <v>12</v>
      </c>
    </row>
    <row r="50" spans="2:6" ht="12.5">
      <c r="B50" s="49">
        <v>45673.451192129629</v>
      </c>
      <c r="C50" s="169">
        <v>431</v>
      </c>
      <c r="D50" s="170">
        <v>18.010000000000002</v>
      </c>
      <c r="E50" s="170">
        <v>7762.31</v>
      </c>
      <c r="F50" s="171" t="s">
        <v>12</v>
      </c>
    </row>
    <row r="51" spans="2:6" ht="12.5">
      <c r="B51" s="49">
        <v>45673.456319444442</v>
      </c>
      <c r="C51" s="169">
        <v>127</v>
      </c>
      <c r="D51" s="170">
        <v>18.04</v>
      </c>
      <c r="E51" s="170">
        <v>2291.08</v>
      </c>
      <c r="F51" s="171" t="s">
        <v>12</v>
      </c>
    </row>
    <row r="52" spans="2:6" ht="12.5">
      <c r="B52" s="49">
        <v>45673.456319444442</v>
      </c>
      <c r="C52" s="169">
        <v>91</v>
      </c>
      <c r="D52" s="170">
        <v>18.04</v>
      </c>
      <c r="E52" s="170">
        <v>1641.6399999999999</v>
      </c>
      <c r="F52" s="171" t="s">
        <v>12</v>
      </c>
    </row>
    <row r="53" spans="2:6" ht="12.5">
      <c r="B53" s="49">
        <v>45673.459837962961</v>
      </c>
      <c r="C53" s="169">
        <v>404</v>
      </c>
      <c r="D53" s="170">
        <v>18.059999999999999</v>
      </c>
      <c r="E53" s="170">
        <v>7296.24</v>
      </c>
      <c r="F53" s="171" t="s">
        <v>12</v>
      </c>
    </row>
    <row r="54" spans="2:6" ht="12.5">
      <c r="B54" s="49">
        <v>45673.470949074072</v>
      </c>
      <c r="C54" s="169">
        <v>218</v>
      </c>
      <c r="D54" s="170">
        <v>18.149999999999999</v>
      </c>
      <c r="E54" s="170">
        <v>3956.7</v>
      </c>
      <c r="F54" s="171" t="s">
        <v>12</v>
      </c>
    </row>
    <row r="55" spans="2:6" ht="12.5">
      <c r="B55" s="49">
        <v>45673.47115740741</v>
      </c>
      <c r="C55" s="169">
        <v>420</v>
      </c>
      <c r="D55" s="170">
        <v>18.13</v>
      </c>
      <c r="E55" s="170">
        <v>7614.5999999999995</v>
      </c>
      <c r="F55" s="171" t="s">
        <v>12</v>
      </c>
    </row>
    <row r="56" spans="2:6" ht="12.5">
      <c r="B56" s="49">
        <v>45673.480046296296</v>
      </c>
      <c r="C56" s="169">
        <v>211</v>
      </c>
      <c r="D56" s="170">
        <v>18.12</v>
      </c>
      <c r="E56" s="170">
        <v>3823.32</v>
      </c>
      <c r="F56" s="171" t="s">
        <v>12</v>
      </c>
    </row>
    <row r="57" spans="2:6" ht="12.5">
      <c r="B57" s="49">
        <v>45673.480046296296</v>
      </c>
      <c r="C57" s="169">
        <v>57</v>
      </c>
      <c r="D57" s="170">
        <v>18.11</v>
      </c>
      <c r="E57" s="170">
        <v>1032.27</v>
      </c>
      <c r="F57" s="171" t="s">
        <v>12</v>
      </c>
    </row>
    <row r="58" spans="2:6" ht="12.5">
      <c r="B58" s="49">
        <v>45673.483229166668</v>
      </c>
      <c r="C58" s="169">
        <v>230</v>
      </c>
      <c r="D58" s="170">
        <v>18.100000000000001</v>
      </c>
      <c r="E58" s="170">
        <v>4163</v>
      </c>
      <c r="F58" s="171" t="s">
        <v>12</v>
      </c>
    </row>
    <row r="59" spans="2:6" ht="12.5">
      <c r="B59" s="49">
        <v>45673.483229166668</v>
      </c>
      <c r="C59" s="169">
        <v>5</v>
      </c>
      <c r="D59" s="170">
        <v>18.100000000000001</v>
      </c>
      <c r="E59" s="170">
        <v>90.5</v>
      </c>
      <c r="F59" s="171" t="s">
        <v>12</v>
      </c>
    </row>
    <row r="60" spans="2:6" ht="12.5">
      <c r="B60" s="49">
        <v>45673.483715277776</v>
      </c>
      <c r="C60" s="169">
        <v>217</v>
      </c>
      <c r="D60" s="170">
        <v>18.09</v>
      </c>
      <c r="E60" s="170">
        <v>3925.5299999999997</v>
      </c>
      <c r="F60" s="171" t="s">
        <v>12</v>
      </c>
    </row>
    <row r="61" spans="2:6" ht="12.5">
      <c r="B61" s="49">
        <v>45673.487743055557</v>
      </c>
      <c r="C61" s="169">
        <v>195</v>
      </c>
      <c r="D61" s="170">
        <v>18.07</v>
      </c>
      <c r="E61" s="170">
        <v>3523.65</v>
      </c>
      <c r="F61" s="171" t="s">
        <v>12</v>
      </c>
    </row>
    <row r="62" spans="2:6" ht="12.5">
      <c r="B62" s="49">
        <v>45673.487743055557</v>
      </c>
      <c r="C62" s="169">
        <v>32</v>
      </c>
      <c r="D62" s="170">
        <v>18.07</v>
      </c>
      <c r="E62" s="170">
        <v>578.24</v>
      </c>
      <c r="F62" s="171" t="s">
        <v>12</v>
      </c>
    </row>
    <row r="63" spans="2:6" ht="12.5">
      <c r="B63" s="49">
        <v>45673.494016203702</v>
      </c>
      <c r="C63" s="169">
        <v>5</v>
      </c>
      <c r="D63" s="170">
        <v>18.100000000000001</v>
      </c>
      <c r="E63" s="170">
        <v>90.5</v>
      </c>
      <c r="F63" s="171" t="s">
        <v>12</v>
      </c>
    </row>
    <row r="64" spans="2:6" ht="12.5">
      <c r="B64" s="49">
        <v>45673.494016203702</v>
      </c>
      <c r="C64" s="169">
        <v>5</v>
      </c>
      <c r="D64" s="170">
        <v>18.100000000000001</v>
      </c>
      <c r="E64" s="170">
        <v>90.5</v>
      </c>
      <c r="F64" s="171" t="s">
        <v>12</v>
      </c>
    </row>
    <row r="65" spans="2:6" ht="12.5">
      <c r="B65" s="49">
        <v>45673.494016203702</v>
      </c>
      <c r="C65" s="169">
        <v>215</v>
      </c>
      <c r="D65" s="170">
        <v>18.100000000000001</v>
      </c>
      <c r="E65" s="170">
        <v>3891.5000000000005</v>
      </c>
      <c r="F65" s="171" t="s">
        <v>12</v>
      </c>
    </row>
    <row r="66" spans="2:6" ht="12.5">
      <c r="B66" s="49">
        <v>45673.494016203702</v>
      </c>
      <c r="C66" s="169">
        <v>200</v>
      </c>
      <c r="D66" s="170">
        <v>18.100000000000001</v>
      </c>
      <c r="E66" s="170">
        <v>3620.0000000000005</v>
      </c>
      <c r="F66" s="171" t="s">
        <v>12</v>
      </c>
    </row>
    <row r="67" spans="2:6" ht="12.5">
      <c r="B67" s="49">
        <v>45673.499143518522</v>
      </c>
      <c r="C67" s="169">
        <v>221</v>
      </c>
      <c r="D67" s="170">
        <v>18.079999999999998</v>
      </c>
      <c r="E67" s="170">
        <v>3995.68</v>
      </c>
      <c r="F67" s="171" t="s">
        <v>12</v>
      </c>
    </row>
    <row r="68" spans="2:6" ht="12.5">
      <c r="B68" s="49">
        <v>45673.503310185188</v>
      </c>
      <c r="C68" s="169">
        <v>171</v>
      </c>
      <c r="D68" s="170">
        <v>18.059999999999999</v>
      </c>
      <c r="E68" s="170">
        <v>3088.2599999999998</v>
      </c>
      <c r="F68" s="171" t="s">
        <v>12</v>
      </c>
    </row>
    <row r="69" spans="2:6" ht="12.5">
      <c r="B69" s="49">
        <v>45673.503310185188</v>
      </c>
      <c r="C69" s="169">
        <v>45</v>
      </c>
      <c r="D69" s="170">
        <v>18.059999999999999</v>
      </c>
      <c r="E69" s="170">
        <v>812.69999999999993</v>
      </c>
      <c r="F69" s="171" t="s">
        <v>12</v>
      </c>
    </row>
    <row r="70" spans="2:6" ht="12.5">
      <c r="B70" s="49">
        <v>45673.503310185188</v>
      </c>
      <c r="C70" s="169">
        <v>11</v>
      </c>
      <c r="D70" s="170">
        <v>18.059999999999999</v>
      </c>
      <c r="E70" s="170">
        <v>198.66</v>
      </c>
      <c r="F70" s="171" t="s">
        <v>12</v>
      </c>
    </row>
    <row r="71" spans="2:6" ht="12.5">
      <c r="B71" s="49">
        <v>45673.508206018516</v>
      </c>
      <c r="C71" s="169">
        <v>249</v>
      </c>
      <c r="D71" s="170">
        <v>18.059999999999999</v>
      </c>
      <c r="E71" s="170">
        <v>4496.9399999999996</v>
      </c>
      <c r="F71" s="171" t="s">
        <v>12</v>
      </c>
    </row>
    <row r="72" spans="2:6" ht="12.5">
      <c r="B72" s="49">
        <v>45673.518321759257</v>
      </c>
      <c r="C72" s="169">
        <v>206</v>
      </c>
      <c r="D72" s="170">
        <v>18.07</v>
      </c>
      <c r="E72" s="170">
        <v>3722.42</v>
      </c>
      <c r="F72" s="171" t="s">
        <v>12</v>
      </c>
    </row>
    <row r="73" spans="2:6" ht="12.5">
      <c r="B73" s="49">
        <v>45673.518321759257</v>
      </c>
      <c r="C73" s="169">
        <v>36</v>
      </c>
      <c r="D73" s="170">
        <v>18.07</v>
      </c>
      <c r="E73" s="170">
        <v>650.52</v>
      </c>
      <c r="F73" s="171" t="s">
        <v>12</v>
      </c>
    </row>
    <row r="74" spans="2:6" ht="12.5">
      <c r="B74" s="49">
        <v>45673.521053240744</v>
      </c>
      <c r="C74" s="169">
        <v>199</v>
      </c>
      <c r="D74" s="170">
        <v>18.059999999999999</v>
      </c>
      <c r="E74" s="170">
        <v>3593.9399999999996</v>
      </c>
      <c r="F74" s="171" t="s">
        <v>12</v>
      </c>
    </row>
    <row r="75" spans="2:6" ht="12.5">
      <c r="B75" s="49">
        <v>45673.521053240744</v>
      </c>
      <c r="C75" s="169">
        <v>49</v>
      </c>
      <c r="D75" s="170">
        <v>18.059999999999999</v>
      </c>
      <c r="E75" s="170">
        <v>884.93999999999994</v>
      </c>
      <c r="F75" s="171" t="s">
        <v>12</v>
      </c>
    </row>
    <row r="76" spans="2:6" ht="12.5">
      <c r="B76" s="49">
        <v>45673.521053240744</v>
      </c>
      <c r="C76" s="169">
        <v>86</v>
      </c>
      <c r="D76" s="170">
        <v>18.059999999999999</v>
      </c>
      <c r="E76" s="170">
        <v>1553.1599999999999</v>
      </c>
      <c r="F76" s="171" t="s">
        <v>12</v>
      </c>
    </row>
    <row r="77" spans="2:6" ht="12.5">
      <c r="B77" s="49">
        <v>45673.521053240744</v>
      </c>
      <c r="C77" s="169">
        <v>150</v>
      </c>
      <c r="D77" s="170">
        <v>18.059999999999999</v>
      </c>
      <c r="E77" s="170">
        <v>2709</v>
      </c>
      <c r="F77" s="171" t="s">
        <v>12</v>
      </c>
    </row>
    <row r="78" spans="2:6" ht="12.5">
      <c r="B78" s="49">
        <v>45673.521053240744</v>
      </c>
      <c r="C78" s="169">
        <v>122</v>
      </c>
      <c r="D78" s="170">
        <v>18.059999999999999</v>
      </c>
      <c r="E78" s="170">
        <v>2203.3199999999997</v>
      </c>
      <c r="F78" s="171" t="s">
        <v>12</v>
      </c>
    </row>
    <row r="79" spans="2:6" ht="12.5">
      <c r="B79" s="49">
        <v>45673.526030092595</v>
      </c>
      <c r="C79" s="169">
        <v>217</v>
      </c>
      <c r="D79" s="170">
        <v>18.04</v>
      </c>
      <c r="E79" s="170">
        <v>3914.68</v>
      </c>
      <c r="F79" s="171" t="s">
        <v>12</v>
      </c>
    </row>
    <row r="80" spans="2:6" ht="12.5">
      <c r="B80" s="49">
        <v>45673.529432870368</v>
      </c>
      <c r="C80" s="169">
        <v>216</v>
      </c>
      <c r="D80" s="170">
        <v>18.03</v>
      </c>
      <c r="E80" s="170">
        <v>3894.4800000000005</v>
      </c>
      <c r="F80" s="171" t="s">
        <v>12</v>
      </c>
    </row>
    <row r="81" spans="2:6" ht="12.5">
      <c r="B81" s="49">
        <v>45673.539837962962</v>
      </c>
      <c r="C81" s="169">
        <v>30</v>
      </c>
      <c r="D81" s="170">
        <v>18.010000000000002</v>
      </c>
      <c r="E81" s="170">
        <v>540.30000000000007</v>
      </c>
      <c r="F81" s="171" t="s">
        <v>12</v>
      </c>
    </row>
    <row r="82" spans="2:6" ht="12.5">
      <c r="B82" s="49">
        <v>45673.539837962962</v>
      </c>
      <c r="C82" s="169">
        <v>114</v>
      </c>
      <c r="D82" s="170">
        <v>18.010000000000002</v>
      </c>
      <c r="E82" s="170">
        <v>2053.1400000000003</v>
      </c>
      <c r="F82" s="171" t="s">
        <v>12</v>
      </c>
    </row>
    <row r="83" spans="2:6" ht="12.5">
      <c r="B83" s="49">
        <v>45673.539837962962</v>
      </c>
      <c r="C83" s="169">
        <v>310</v>
      </c>
      <c r="D83" s="170">
        <v>18.010000000000002</v>
      </c>
      <c r="E83" s="170">
        <v>5583.1</v>
      </c>
      <c r="F83" s="171" t="s">
        <v>12</v>
      </c>
    </row>
    <row r="84" spans="2:6" ht="12.5">
      <c r="B84" s="49">
        <v>45673.545254629629</v>
      </c>
      <c r="C84" s="169">
        <v>211</v>
      </c>
      <c r="D84" s="170">
        <v>17.98</v>
      </c>
      <c r="E84" s="170">
        <v>3793.78</v>
      </c>
      <c r="F84" s="171" t="s">
        <v>12</v>
      </c>
    </row>
    <row r="85" spans="2:6" ht="12.5">
      <c r="B85" s="49">
        <v>45673.550416666665</v>
      </c>
      <c r="C85" s="169">
        <v>229</v>
      </c>
      <c r="D85" s="170">
        <v>17.940000000000001</v>
      </c>
      <c r="E85" s="170">
        <v>4108.26</v>
      </c>
      <c r="F85" s="171" t="s">
        <v>12</v>
      </c>
    </row>
    <row r="86" spans="2:6" ht="12.5">
      <c r="B86" s="49">
        <v>45673.552581018521</v>
      </c>
      <c r="C86" s="169">
        <v>7</v>
      </c>
      <c r="D86" s="170">
        <v>17.91</v>
      </c>
      <c r="E86" s="170">
        <v>125.37</v>
      </c>
      <c r="F86" s="171" t="s">
        <v>12</v>
      </c>
    </row>
    <row r="87" spans="2:6" ht="12.5">
      <c r="B87" s="49">
        <v>45673.552974537037</v>
      </c>
      <c r="C87" s="169">
        <v>213</v>
      </c>
      <c r="D87" s="170">
        <v>17.899999999999999</v>
      </c>
      <c r="E87" s="170">
        <v>3812.7</v>
      </c>
      <c r="F87" s="171" t="s">
        <v>12</v>
      </c>
    </row>
    <row r="88" spans="2:6" ht="12.5">
      <c r="B88" s="49">
        <v>45673.564004629632</v>
      </c>
      <c r="C88" s="169">
        <v>134</v>
      </c>
      <c r="D88" s="170">
        <v>17.88</v>
      </c>
      <c r="E88" s="170">
        <v>2395.92</v>
      </c>
      <c r="F88" s="171" t="s">
        <v>12</v>
      </c>
    </row>
    <row r="89" spans="2:6" ht="12.5">
      <c r="B89" s="49">
        <v>45673.564004629632</v>
      </c>
      <c r="C89" s="169">
        <v>70</v>
      </c>
      <c r="D89" s="170">
        <v>17.88</v>
      </c>
      <c r="E89" s="170">
        <v>1251.5999999999999</v>
      </c>
      <c r="F89" s="171" t="s">
        <v>12</v>
      </c>
    </row>
    <row r="90" spans="2:6" ht="12.5">
      <c r="B90" s="49">
        <v>45673.564351851855</v>
      </c>
      <c r="C90" s="169">
        <v>213</v>
      </c>
      <c r="D90" s="170">
        <v>17.86</v>
      </c>
      <c r="E90" s="170">
        <v>3804.18</v>
      </c>
      <c r="F90" s="171" t="s">
        <v>12</v>
      </c>
    </row>
    <row r="91" spans="2:6" ht="12.5">
      <c r="B91" s="49">
        <v>45673.571840277778</v>
      </c>
      <c r="C91" s="169">
        <v>1000</v>
      </c>
      <c r="D91" s="170">
        <v>17.88</v>
      </c>
      <c r="E91" s="170">
        <v>17880</v>
      </c>
      <c r="F91" s="171" t="s">
        <v>12</v>
      </c>
    </row>
    <row r="92" spans="2:6" ht="12.5">
      <c r="B92" s="49">
        <v>45673.574953703705</v>
      </c>
      <c r="C92" s="169">
        <v>2</v>
      </c>
      <c r="D92" s="170">
        <v>17.89</v>
      </c>
      <c r="E92" s="170">
        <v>35.78</v>
      </c>
      <c r="F92" s="171" t="s">
        <v>12</v>
      </c>
    </row>
    <row r="93" spans="2:6" ht="12.5">
      <c r="B93" s="49">
        <v>45673.577928240738</v>
      </c>
      <c r="C93" s="169">
        <v>199</v>
      </c>
      <c r="D93" s="170">
        <v>17.899999999999999</v>
      </c>
      <c r="E93" s="170">
        <v>3562.1</v>
      </c>
      <c r="F93" s="171" t="s">
        <v>12</v>
      </c>
    </row>
    <row r="94" spans="2:6" ht="12.5">
      <c r="B94" s="49">
        <v>45673.580868055556</v>
      </c>
      <c r="C94" s="169">
        <v>227</v>
      </c>
      <c r="D94" s="170">
        <v>17.95</v>
      </c>
      <c r="E94" s="170">
        <v>4074.6499999999996</v>
      </c>
      <c r="F94" s="171" t="s">
        <v>12</v>
      </c>
    </row>
    <row r="95" spans="2:6" ht="12.5">
      <c r="B95" s="49">
        <v>45673.582870370374</v>
      </c>
      <c r="C95" s="169">
        <v>250</v>
      </c>
      <c r="D95" s="170">
        <v>17.93</v>
      </c>
      <c r="E95" s="170">
        <v>4482.5</v>
      </c>
      <c r="F95" s="171" t="s">
        <v>12</v>
      </c>
    </row>
    <row r="96" spans="2:6" ht="12.5">
      <c r="B96" s="49">
        <v>45673.582870370374</v>
      </c>
      <c r="C96" s="169">
        <v>250</v>
      </c>
      <c r="D96" s="170">
        <v>17.93</v>
      </c>
      <c r="E96" s="170">
        <v>4482.5</v>
      </c>
      <c r="F96" s="171" t="s">
        <v>12</v>
      </c>
    </row>
    <row r="97" spans="2:6" ht="12.5">
      <c r="B97" s="49">
        <v>45673.590636574074</v>
      </c>
      <c r="C97" s="169">
        <v>257</v>
      </c>
      <c r="D97" s="170">
        <v>17.98</v>
      </c>
      <c r="E97" s="170">
        <v>4620.8599999999997</v>
      </c>
      <c r="F97" s="171" t="s">
        <v>12</v>
      </c>
    </row>
    <row r="98" spans="2:6" ht="12.5">
      <c r="B98" s="49">
        <v>45673.597430555557</v>
      </c>
      <c r="C98" s="169">
        <v>154</v>
      </c>
      <c r="D98" s="170">
        <v>18.02</v>
      </c>
      <c r="E98" s="170">
        <v>2775.08</v>
      </c>
      <c r="F98" s="171" t="s">
        <v>12</v>
      </c>
    </row>
    <row r="99" spans="2:6" ht="12.5">
      <c r="B99" s="49">
        <v>45673.599097222221</v>
      </c>
      <c r="C99" s="169">
        <v>215</v>
      </c>
      <c r="D99" s="170">
        <v>18</v>
      </c>
      <c r="E99" s="170">
        <v>3870</v>
      </c>
      <c r="F99" s="171" t="s">
        <v>12</v>
      </c>
    </row>
    <row r="100" spans="2:6" ht="12.5">
      <c r="B100" s="49">
        <v>45673.599143518521</v>
      </c>
      <c r="C100" s="169">
        <v>349</v>
      </c>
      <c r="D100" s="170">
        <v>17.989999999999998</v>
      </c>
      <c r="E100" s="170">
        <v>6278.5099999999993</v>
      </c>
      <c r="F100" s="171" t="s">
        <v>12</v>
      </c>
    </row>
    <row r="101" spans="2:6" ht="12.5">
      <c r="B101" s="49">
        <v>45673.608368055553</v>
      </c>
      <c r="C101" s="169">
        <v>64</v>
      </c>
      <c r="D101" s="170">
        <v>18.010000000000002</v>
      </c>
      <c r="E101" s="170">
        <v>1152.6400000000001</v>
      </c>
      <c r="F101" s="171" t="s">
        <v>12</v>
      </c>
    </row>
    <row r="102" spans="2:6" ht="12.5">
      <c r="B102" s="49">
        <v>45673.609594907408</v>
      </c>
      <c r="C102" s="169">
        <v>237</v>
      </c>
      <c r="D102" s="170">
        <v>18.02</v>
      </c>
      <c r="E102" s="170">
        <v>4270.74</v>
      </c>
      <c r="F102" s="171" t="s">
        <v>12</v>
      </c>
    </row>
    <row r="103" spans="2:6" ht="12.5">
      <c r="B103" s="49">
        <v>45673.618854166663</v>
      </c>
      <c r="C103" s="169">
        <v>10</v>
      </c>
      <c r="D103" s="170">
        <v>18.010000000000002</v>
      </c>
      <c r="E103" s="170">
        <v>180.10000000000002</v>
      </c>
      <c r="F103" s="171" t="s">
        <v>12</v>
      </c>
    </row>
    <row r="104" spans="2:6" ht="12.5">
      <c r="B104" s="49">
        <v>45673.618854166663</v>
      </c>
      <c r="C104" s="169">
        <v>46</v>
      </c>
      <c r="D104" s="170">
        <v>18.010000000000002</v>
      </c>
      <c r="E104" s="170">
        <v>828.46</v>
      </c>
      <c r="F104" s="171" t="s">
        <v>12</v>
      </c>
    </row>
    <row r="105" spans="2:6" ht="12.5">
      <c r="B105" s="49">
        <v>45673.618854166663</v>
      </c>
      <c r="C105" s="169">
        <v>38</v>
      </c>
      <c r="D105" s="170">
        <v>18.010000000000002</v>
      </c>
      <c r="E105" s="170">
        <v>684.38000000000011</v>
      </c>
      <c r="F105" s="171" t="s">
        <v>12</v>
      </c>
    </row>
    <row r="106" spans="2:6" ht="12.5">
      <c r="B106" s="49">
        <v>45673.618854166663</v>
      </c>
      <c r="C106" s="169">
        <v>137</v>
      </c>
      <c r="D106" s="170">
        <v>18.010000000000002</v>
      </c>
      <c r="E106" s="170">
        <v>2467.3700000000003</v>
      </c>
      <c r="F106" s="171" t="s">
        <v>12</v>
      </c>
    </row>
    <row r="107" spans="2:6" ht="12.5">
      <c r="B107" s="49">
        <v>45673.62300925926</v>
      </c>
      <c r="C107" s="169">
        <v>59</v>
      </c>
      <c r="D107" s="170">
        <v>18</v>
      </c>
      <c r="E107" s="170">
        <v>1062</v>
      </c>
      <c r="F107" s="171" t="s">
        <v>12</v>
      </c>
    </row>
    <row r="108" spans="2:6" ht="12.5">
      <c r="B108" s="49">
        <v>45673.62300925926</v>
      </c>
      <c r="C108" s="169">
        <v>5</v>
      </c>
      <c r="D108" s="170">
        <v>18</v>
      </c>
      <c r="E108" s="170">
        <v>90</v>
      </c>
      <c r="F108" s="171" t="s">
        <v>12</v>
      </c>
    </row>
    <row r="109" spans="2:6" ht="12.5">
      <c r="B109" s="49">
        <v>45673.62300925926</v>
      </c>
      <c r="C109" s="169">
        <v>64</v>
      </c>
      <c r="D109" s="170">
        <v>18</v>
      </c>
      <c r="E109" s="170">
        <v>1152</v>
      </c>
      <c r="F109" s="171" t="s">
        <v>12</v>
      </c>
    </row>
    <row r="110" spans="2:6" ht="12.5">
      <c r="B110" s="49">
        <v>45673.62300925926</v>
      </c>
      <c r="C110" s="169">
        <v>159</v>
      </c>
      <c r="D110" s="170">
        <v>18</v>
      </c>
      <c r="E110" s="170">
        <v>2862</v>
      </c>
      <c r="F110" s="171" t="s">
        <v>12</v>
      </c>
    </row>
    <row r="111" spans="2:6" ht="12.5">
      <c r="B111" s="49">
        <v>45673.62300925926</v>
      </c>
      <c r="C111" s="169">
        <v>141</v>
      </c>
      <c r="D111" s="170">
        <v>18</v>
      </c>
      <c r="E111" s="170">
        <v>2538</v>
      </c>
      <c r="F111" s="171" t="s">
        <v>12</v>
      </c>
    </row>
    <row r="112" spans="2:6" ht="12.5">
      <c r="B112" s="49">
        <v>45673.62300925926</v>
      </c>
      <c r="C112" s="169">
        <v>206</v>
      </c>
      <c r="D112" s="170">
        <v>18</v>
      </c>
      <c r="E112" s="170">
        <v>3708</v>
      </c>
      <c r="F112" s="171" t="s">
        <v>12</v>
      </c>
    </row>
    <row r="113" spans="2:6" ht="12.5">
      <c r="B113" s="49">
        <v>45673.634872685187</v>
      </c>
      <c r="C113" s="169">
        <v>230</v>
      </c>
      <c r="D113" s="170">
        <v>18.09</v>
      </c>
      <c r="E113" s="170">
        <v>4160.7</v>
      </c>
      <c r="F113" s="171" t="s">
        <v>12</v>
      </c>
    </row>
    <row r="114" spans="2:6" ht="12.5">
      <c r="B114" s="49">
        <v>45673.637187499997</v>
      </c>
      <c r="C114" s="169">
        <v>222</v>
      </c>
      <c r="D114" s="170">
        <v>18.079999999999998</v>
      </c>
      <c r="E114" s="170">
        <v>4013.7599999999998</v>
      </c>
      <c r="F114" s="171" t="s">
        <v>12</v>
      </c>
    </row>
    <row r="115" spans="2:6" ht="12.5">
      <c r="B115" s="49">
        <v>45673.637187499997</v>
      </c>
      <c r="C115" s="169">
        <v>400</v>
      </c>
      <c r="D115" s="170">
        <v>18.079999999999998</v>
      </c>
      <c r="E115" s="170">
        <v>7231.9999999999991</v>
      </c>
      <c r="F115" s="171" t="s">
        <v>12</v>
      </c>
    </row>
    <row r="116" spans="2:6" ht="12.5">
      <c r="B116" s="49">
        <v>45673.645358796297</v>
      </c>
      <c r="C116" s="169">
        <v>61</v>
      </c>
      <c r="D116" s="170">
        <v>18.09</v>
      </c>
      <c r="E116" s="170">
        <v>1103.49</v>
      </c>
      <c r="F116" s="171" t="s">
        <v>12</v>
      </c>
    </row>
    <row r="117" spans="2:6" ht="12.5">
      <c r="B117" s="49">
        <v>45673.645358796297</v>
      </c>
      <c r="C117" s="169">
        <v>140</v>
      </c>
      <c r="D117" s="170">
        <v>18.09</v>
      </c>
      <c r="E117" s="170">
        <v>2532.6</v>
      </c>
      <c r="F117" s="171" t="s">
        <v>12</v>
      </c>
    </row>
    <row r="118" spans="2:6" ht="12.5">
      <c r="B118" s="49">
        <v>45673.645358796297</v>
      </c>
      <c r="C118" s="169">
        <v>207</v>
      </c>
      <c r="D118" s="170">
        <v>18.09</v>
      </c>
      <c r="E118" s="170">
        <v>3744.63</v>
      </c>
      <c r="F118" s="171" t="s">
        <v>12</v>
      </c>
    </row>
    <row r="119" spans="2:6" ht="12.5">
      <c r="B119" s="49">
        <v>45673.647048611114</v>
      </c>
      <c r="C119" s="169">
        <v>206</v>
      </c>
      <c r="D119" s="170">
        <v>18.12</v>
      </c>
      <c r="E119" s="170">
        <v>3732.7200000000003</v>
      </c>
      <c r="F119" s="171" t="s">
        <v>12</v>
      </c>
    </row>
    <row r="120" spans="2:6" ht="12.5">
      <c r="B120" s="49">
        <v>45673.649270833332</v>
      </c>
      <c r="C120" s="169">
        <v>240</v>
      </c>
      <c r="D120" s="170">
        <v>18.170000000000002</v>
      </c>
      <c r="E120" s="170">
        <v>4360.8</v>
      </c>
      <c r="F120" s="171" t="s">
        <v>12</v>
      </c>
    </row>
    <row r="121" spans="2:6" ht="12.5">
      <c r="B121" s="49">
        <v>45673.654398148145</v>
      </c>
      <c r="C121" s="169">
        <v>205</v>
      </c>
      <c r="D121" s="170">
        <v>18.170000000000002</v>
      </c>
      <c r="E121" s="170">
        <v>3724.8500000000004</v>
      </c>
      <c r="F121" s="171" t="s">
        <v>12</v>
      </c>
    </row>
    <row r="122" spans="2:6" ht="12.5">
      <c r="B122" s="49">
        <v>45673.655300925922</v>
      </c>
      <c r="C122" s="169">
        <v>217</v>
      </c>
      <c r="D122" s="170">
        <v>18.170000000000002</v>
      </c>
      <c r="E122" s="170">
        <v>3942.8900000000003</v>
      </c>
      <c r="F122" s="171" t="s">
        <v>12</v>
      </c>
    </row>
    <row r="123" spans="2:6" ht="12.5">
      <c r="B123" s="49">
        <v>45673.656458333331</v>
      </c>
      <c r="C123" s="169">
        <v>213</v>
      </c>
      <c r="D123" s="170">
        <v>18.16</v>
      </c>
      <c r="E123" s="170">
        <v>3868.08</v>
      </c>
      <c r="F123" s="171" t="s">
        <v>12</v>
      </c>
    </row>
    <row r="124" spans="2:6" ht="12.5">
      <c r="B124" s="49">
        <v>45673.666145833333</v>
      </c>
      <c r="C124" s="169">
        <v>176</v>
      </c>
      <c r="D124" s="170">
        <v>18.14</v>
      </c>
      <c r="E124" s="170">
        <v>3192.6400000000003</v>
      </c>
      <c r="F124" s="171" t="s">
        <v>12</v>
      </c>
    </row>
    <row r="125" spans="2:6" ht="12.5">
      <c r="B125" s="49">
        <v>45673.666145833333</v>
      </c>
      <c r="C125" s="169">
        <v>221</v>
      </c>
      <c r="D125" s="170">
        <v>18.14</v>
      </c>
      <c r="E125" s="170">
        <v>4008.94</v>
      </c>
      <c r="F125" s="171" t="s">
        <v>12</v>
      </c>
    </row>
    <row r="126" spans="2:6" ht="12.5">
      <c r="B126" s="49">
        <v>45673.666145833333</v>
      </c>
      <c r="C126" s="169">
        <v>216</v>
      </c>
      <c r="D126" s="170">
        <v>18.149999999999999</v>
      </c>
      <c r="E126" s="170">
        <v>3920.3999999999996</v>
      </c>
      <c r="F126" s="171" t="s">
        <v>12</v>
      </c>
    </row>
    <row r="127" spans="2:6" ht="12.5">
      <c r="B127" s="49">
        <v>45673.666145833333</v>
      </c>
      <c r="C127" s="169">
        <v>208</v>
      </c>
      <c r="D127" s="170">
        <v>18.149999999999999</v>
      </c>
      <c r="E127" s="170">
        <v>3775.2</v>
      </c>
      <c r="F127" s="171" t="s">
        <v>12</v>
      </c>
    </row>
    <row r="128" spans="2:6" ht="12.5">
      <c r="B128" s="49">
        <v>45673.666215277779</v>
      </c>
      <c r="C128" s="169">
        <v>23</v>
      </c>
      <c r="D128" s="170">
        <v>18.14</v>
      </c>
      <c r="E128" s="170">
        <v>417.22</v>
      </c>
      <c r="F128" s="171" t="s">
        <v>12</v>
      </c>
    </row>
    <row r="129" spans="2:6" ht="12.5">
      <c r="B129" s="49">
        <v>45673.669768518521</v>
      </c>
      <c r="C129" s="169">
        <v>235</v>
      </c>
      <c r="D129" s="170">
        <v>18.11</v>
      </c>
      <c r="E129" s="170">
        <v>4255.8499999999995</v>
      </c>
      <c r="F129" s="171" t="s">
        <v>12</v>
      </c>
    </row>
    <row r="130" spans="2:6" ht="12.5">
      <c r="B130" s="49">
        <v>45673.675300925926</v>
      </c>
      <c r="C130" s="169">
        <v>133</v>
      </c>
      <c r="D130" s="170">
        <v>18.13</v>
      </c>
      <c r="E130" s="170">
        <v>2411.29</v>
      </c>
      <c r="F130" s="171" t="s">
        <v>12</v>
      </c>
    </row>
    <row r="131" spans="2:6" ht="12.5">
      <c r="B131" s="49">
        <v>45673.675300925926</v>
      </c>
      <c r="C131" s="169">
        <v>220</v>
      </c>
      <c r="D131" s="170">
        <v>18.13</v>
      </c>
      <c r="E131" s="170">
        <v>3988.6</v>
      </c>
      <c r="F131" s="171" t="s">
        <v>12</v>
      </c>
    </row>
    <row r="132" spans="2:6" ht="12.5">
      <c r="B132" s="49">
        <v>45673.675300925926</v>
      </c>
      <c r="C132" s="169">
        <v>88</v>
      </c>
      <c r="D132" s="170">
        <v>18.13</v>
      </c>
      <c r="E132" s="170">
        <v>1595.4399999999998</v>
      </c>
      <c r="F132" s="171" t="s">
        <v>12</v>
      </c>
    </row>
    <row r="133" spans="2:6" ht="12.5">
      <c r="B133" s="49">
        <v>45673.682314814818</v>
      </c>
      <c r="C133" s="169">
        <v>230</v>
      </c>
      <c r="D133" s="170">
        <v>18.09</v>
      </c>
      <c r="E133" s="170">
        <v>4160.7</v>
      </c>
      <c r="F133" s="171" t="s">
        <v>12</v>
      </c>
    </row>
    <row r="134" spans="2:6" ht="12.5">
      <c r="B134" s="49">
        <v>45673.685671296298</v>
      </c>
      <c r="C134" s="169">
        <v>203</v>
      </c>
      <c r="D134" s="170">
        <v>18.059999999999999</v>
      </c>
      <c r="E134" s="170">
        <v>3666.18</v>
      </c>
      <c r="F134" s="171" t="s">
        <v>12</v>
      </c>
    </row>
    <row r="135" spans="2:6" ht="12.5">
      <c r="B135" s="49">
        <v>45673.685671296298</v>
      </c>
      <c r="C135" s="169">
        <v>213</v>
      </c>
      <c r="D135" s="170">
        <v>18.07</v>
      </c>
      <c r="E135" s="170">
        <v>3848.91</v>
      </c>
      <c r="F135" s="171" t="s">
        <v>12</v>
      </c>
    </row>
    <row r="136" spans="2:6" ht="12.5">
      <c r="B136" s="49">
        <v>45673.692881944444</v>
      </c>
      <c r="C136" s="169">
        <v>125</v>
      </c>
      <c r="D136" s="170">
        <v>18.079999999999998</v>
      </c>
      <c r="E136" s="170">
        <v>2260</v>
      </c>
      <c r="F136" s="171" t="s">
        <v>12</v>
      </c>
    </row>
    <row r="137" spans="2:6" ht="12.5">
      <c r="B137" s="49">
        <v>45673.692881944444</v>
      </c>
      <c r="C137" s="169">
        <v>215</v>
      </c>
      <c r="D137" s="170">
        <v>18.079999999999998</v>
      </c>
      <c r="E137" s="170">
        <v>3887.2</v>
      </c>
      <c r="F137" s="171" t="s">
        <v>12</v>
      </c>
    </row>
    <row r="138" spans="2:6" ht="12.5">
      <c r="B138" s="49">
        <v>45673.692881944444</v>
      </c>
      <c r="C138" s="169">
        <v>86</v>
      </c>
      <c r="D138" s="170">
        <v>18.079999999999998</v>
      </c>
      <c r="E138" s="170">
        <v>1554.8799999999999</v>
      </c>
      <c r="F138" s="171" t="s">
        <v>12</v>
      </c>
    </row>
    <row r="139" spans="2:6" ht="12.5">
      <c r="B139" s="49">
        <v>45673.693726851852</v>
      </c>
      <c r="C139" s="169">
        <v>219</v>
      </c>
      <c r="D139" s="170">
        <v>18.05</v>
      </c>
      <c r="E139" s="170">
        <v>3952.9500000000003</v>
      </c>
      <c r="F139" s="171" t="s">
        <v>12</v>
      </c>
    </row>
    <row r="140" spans="2:6" ht="12.5">
      <c r="B140" s="49">
        <v>45673.695659722223</v>
      </c>
      <c r="C140" s="169">
        <v>220</v>
      </c>
      <c r="D140" s="170">
        <v>18.04</v>
      </c>
      <c r="E140" s="170">
        <v>3968.7999999999997</v>
      </c>
      <c r="F140" s="171" t="s">
        <v>12</v>
      </c>
    </row>
    <row r="141" spans="2:6" ht="12.5">
      <c r="B141" s="49">
        <v>45673.700567129628</v>
      </c>
      <c r="C141" s="169">
        <v>239</v>
      </c>
      <c r="D141" s="170">
        <v>18.059999999999999</v>
      </c>
      <c r="E141" s="170">
        <v>4316.34</v>
      </c>
      <c r="F141" s="171" t="s">
        <v>12</v>
      </c>
    </row>
    <row r="142" spans="2:6" ht="12.5">
      <c r="B142" s="49">
        <v>45673.700567129628</v>
      </c>
      <c r="C142" s="169">
        <v>2</v>
      </c>
      <c r="D142" s="170">
        <v>18.059999999999999</v>
      </c>
      <c r="E142" s="170">
        <v>36.119999999999997</v>
      </c>
      <c r="F142" s="171" t="s">
        <v>12</v>
      </c>
    </row>
    <row r="143" spans="2:6" ht="12.5">
      <c r="B143" s="49">
        <v>45673.707476851851</v>
      </c>
      <c r="C143" s="169">
        <v>15</v>
      </c>
      <c r="D143" s="170">
        <v>18.079999999999998</v>
      </c>
      <c r="E143" s="170">
        <v>271.2</v>
      </c>
      <c r="F143" s="171" t="s">
        <v>12</v>
      </c>
    </row>
    <row r="144" spans="2:6" ht="12.5">
      <c r="B144" s="49">
        <v>45673.707476851851</v>
      </c>
      <c r="C144" s="169">
        <v>15</v>
      </c>
      <c r="D144" s="170">
        <v>18.079999999999998</v>
      </c>
      <c r="E144" s="170">
        <v>271.2</v>
      </c>
      <c r="F144" s="171" t="s">
        <v>12</v>
      </c>
    </row>
    <row r="145" spans="2:6" ht="12.5">
      <c r="B145" s="49">
        <v>45673.707476851851</v>
      </c>
      <c r="C145" s="169">
        <v>186</v>
      </c>
      <c r="D145" s="170">
        <v>18.079999999999998</v>
      </c>
      <c r="E145" s="170">
        <v>3362.8799999999997</v>
      </c>
      <c r="F145" s="171" t="s">
        <v>12</v>
      </c>
    </row>
    <row r="146" spans="2:6" ht="12.5">
      <c r="B146" s="49">
        <v>45673.708668981482</v>
      </c>
      <c r="C146" s="169">
        <v>631</v>
      </c>
      <c r="D146" s="170">
        <v>18.07</v>
      </c>
      <c r="E146" s="170">
        <v>11402.17</v>
      </c>
      <c r="F146" s="171" t="s">
        <v>12</v>
      </c>
    </row>
    <row r="147" spans="2:6" ht="12.5">
      <c r="B147" s="49">
        <v>45673.711134259262</v>
      </c>
      <c r="C147" s="169">
        <v>246</v>
      </c>
      <c r="D147" s="170">
        <v>18.059999999999999</v>
      </c>
      <c r="E147" s="170">
        <v>4442.7599999999993</v>
      </c>
      <c r="F147" s="171" t="s">
        <v>12</v>
      </c>
    </row>
    <row r="148" spans="2:6" ht="12.5">
      <c r="B148" s="49">
        <v>45673.71502314815</v>
      </c>
      <c r="C148" s="169">
        <v>204</v>
      </c>
      <c r="D148" s="170">
        <v>18.05</v>
      </c>
      <c r="E148" s="170">
        <v>3682.2000000000003</v>
      </c>
      <c r="F148" s="171" t="s">
        <v>12</v>
      </c>
    </row>
    <row r="149" spans="2:6" ht="12.5">
      <c r="B149" s="49">
        <v>45673.716064814813</v>
      </c>
      <c r="C149" s="169">
        <v>135</v>
      </c>
      <c r="D149" s="170">
        <v>18.05</v>
      </c>
      <c r="E149" s="170">
        <v>2436.75</v>
      </c>
      <c r="F149" s="171" t="s">
        <v>12</v>
      </c>
    </row>
    <row r="150" spans="2:6" ht="12.5">
      <c r="B150" s="49">
        <v>45673.718692129631</v>
      </c>
      <c r="C150" s="169">
        <v>68</v>
      </c>
      <c r="D150" s="170">
        <v>18.05</v>
      </c>
      <c r="E150" s="170">
        <v>1227.4000000000001</v>
      </c>
      <c r="F150" s="171" t="s">
        <v>12</v>
      </c>
    </row>
    <row r="151" spans="2:6" ht="12.5">
      <c r="B151" s="49">
        <v>45673.722129629627</v>
      </c>
      <c r="C151" s="169">
        <v>228</v>
      </c>
      <c r="D151" s="170">
        <v>18.079999999999998</v>
      </c>
      <c r="E151" s="170">
        <v>4122.24</v>
      </c>
      <c r="F151" s="171" t="s">
        <v>12</v>
      </c>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2"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9A3D-7DE9-4F1C-A23B-25B119A02165}">
  <sheetPr codeName="Sheet105"/>
  <dimension ref="B1:L247"/>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45672</v>
      </c>
      <c r="C15" s="83">
        <f>SUMIF(F20:F5000,F15,C20:C5000)</f>
        <v>20524</v>
      </c>
      <c r="D15" s="84">
        <f>E15/C15</f>
        <v>18.018158740986166</v>
      </c>
      <c r="E15" s="84">
        <f>SUMIF(F20:F5000,F15,E20:E5000)</f>
        <v>369804.69000000006</v>
      </c>
      <c r="F15" s="85" t="s">
        <v>12</v>
      </c>
    </row>
    <row r="16" spans="2:10">
      <c r="B16" s="30">
        <v>45672</v>
      </c>
      <c r="C16" s="83">
        <f>SUMIF(F20:F5001,F16,C20:C5001)</f>
        <v>0</v>
      </c>
      <c r="D16" s="84">
        <v>0</v>
      </c>
      <c r="E16" s="84">
        <f>SUMIF(F20:F5001,F16,E20:E5001)</f>
        <v>0</v>
      </c>
      <c r="F16" s="85" t="s">
        <v>22</v>
      </c>
    </row>
    <row r="17" spans="2:12" ht="12.5">
      <c r="B17" s="30">
        <v>45672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45672.378472222219</v>
      </c>
      <c r="C20" s="169">
        <v>58</v>
      </c>
      <c r="D20" s="170">
        <v>18.05</v>
      </c>
      <c r="E20" s="170">
        <v>1046.9000000000001</v>
      </c>
      <c r="F20" s="171" t="s">
        <v>12</v>
      </c>
      <c r="G20" s="116"/>
      <c r="H20" s="113"/>
      <c r="I20" s="113"/>
      <c r="J20" s="113"/>
      <c r="K20" s="113"/>
    </row>
    <row r="21" spans="2:12" ht="12.5">
      <c r="B21" s="49">
        <v>45672.378495370373</v>
      </c>
      <c r="C21" s="169">
        <v>368</v>
      </c>
      <c r="D21" s="170">
        <v>17.97</v>
      </c>
      <c r="E21" s="170">
        <v>6612.9599999999991</v>
      </c>
      <c r="F21" s="171" t="s">
        <v>12</v>
      </c>
    </row>
    <row r="22" spans="2:12" ht="12.5">
      <c r="B22" s="49">
        <v>45672.379745370374</v>
      </c>
      <c r="C22" s="169">
        <v>32</v>
      </c>
      <c r="D22" s="170">
        <v>17.98</v>
      </c>
      <c r="E22" s="170">
        <v>575.36</v>
      </c>
      <c r="F22" s="171" t="s">
        <v>12</v>
      </c>
    </row>
    <row r="23" spans="2:12" ht="12.5">
      <c r="B23" s="49">
        <v>45672.380219907405</v>
      </c>
      <c r="C23" s="169">
        <v>281</v>
      </c>
      <c r="D23" s="170">
        <v>17.97</v>
      </c>
      <c r="E23" s="170">
        <v>5049.57</v>
      </c>
      <c r="F23" s="171" t="s">
        <v>12</v>
      </c>
    </row>
    <row r="24" spans="2:12" ht="12.5">
      <c r="B24" s="49">
        <v>45672.380243055559</v>
      </c>
      <c r="C24" s="169">
        <v>124</v>
      </c>
      <c r="D24" s="170">
        <v>17.97</v>
      </c>
      <c r="E24" s="170">
        <v>2228.2799999999997</v>
      </c>
      <c r="F24" s="171" t="s">
        <v>12</v>
      </c>
    </row>
    <row r="25" spans="2:12" ht="12.5">
      <c r="B25" s="49">
        <v>45672.380243055559</v>
      </c>
      <c r="C25" s="169">
        <v>48</v>
      </c>
      <c r="D25" s="170">
        <v>17.97</v>
      </c>
      <c r="E25" s="170">
        <v>862.56</v>
      </c>
      <c r="F25" s="171" t="s">
        <v>12</v>
      </c>
    </row>
    <row r="26" spans="2:12" ht="12.5">
      <c r="B26" s="49">
        <v>45672.380243055559</v>
      </c>
      <c r="C26" s="169">
        <v>233</v>
      </c>
      <c r="D26" s="170">
        <v>17.97</v>
      </c>
      <c r="E26" s="170">
        <v>4187.0099999999993</v>
      </c>
      <c r="F26" s="171" t="s">
        <v>12</v>
      </c>
    </row>
    <row r="27" spans="2:12" ht="12.5">
      <c r="B27" s="49">
        <v>45672.380254629628</v>
      </c>
      <c r="C27" s="169">
        <v>189</v>
      </c>
      <c r="D27" s="170">
        <v>17.96</v>
      </c>
      <c r="E27" s="170">
        <v>3394.44</v>
      </c>
      <c r="F27" s="171" t="s">
        <v>12</v>
      </c>
    </row>
    <row r="28" spans="2:12" ht="12.5">
      <c r="B28" s="49">
        <v>45672.380254629628</v>
      </c>
      <c r="C28" s="169">
        <v>43</v>
      </c>
      <c r="D28" s="170">
        <v>17.96</v>
      </c>
      <c r="E28" s="170">
        <v>772.28000000000009</v>
      </c>
      <c r="F28" s="171" t="s">
        <v>12</v>
      </c>
    </row>
    <row r="29" spans="2:12" ht="12.5">
      <c r="B29" s="49">
        <v>45672.397592592592</v>
      </c>
      <c r="C29" s="169">
        <v>77</v>
      </c>
      <c r="D29" s="170">
        <v>18</v>
      </c>
      <c r="E29" s="170">
        <v>1386</v>
      </c>
      <c r="F29" s="171" t="s">
        <v>12</v>
      </c>
    </row>
    <row r="30" spans="2:12" ht="12.5">
      <c r="B30" s="49">
        <v>45672.397592592592</v>
      </c>
      <c r="C30" s="169">
        <v>247</v>
      </c>
      <c r="D30" s="170">
        <v>18</v>
      </c>
      <c r="E30" s="170">
        <v>4446</v>
      </c>
      <c r="F30" s="171" t="s">
        <v>12</v>
      </c>
    </row>
    <row r="31" spans="2:12" ht="12.5">
      <c r="B31" s="49">
        <v>45672.397592592592</v>
      </c>
      <c r="C31" s="169">
        <v>14</v>
      </c>
      <c r="D31" s="170">
        <v>18</v>
      </c>
      <c r="E31" s="170">
        <v>252</v>
      </c>
      <c r="F31" s="171" t="s">
        <v>12</v>
      </c>
    </row>
    <row r="32" spans="2:12" ht="12.5">
      <c r="B32" s="49">
        <v>45672.397592592592</v>
      </c>
      <c r="C32" s="169">
        <v>318</v>
      </c>
      <c r="D32" s="170">
        <v>18</v>
      </c>
      <c r="E32" s="170">
        <v>5724</v>
      </c>
      <c r="F32" s="171" t="s">
        <v>12</v>
      </c>
    </row>
    <row r="33" spans="2:6" ht="12.5">
      <c r="B33" s="49">
        <v>45672.397592592592</v>
      </c>
      <c r="C33" s="169">
        <v>306</v>
      </c>
      <c r="D33" s="170">
        <v>18</v>
      </c>
      <c r="E33" s="170">
        <v>5508</v>
      </c>
      <c r="F33" s="171" t="s">
        <v>12</v>
      </c>
    </row>
    <row r="34" spans="2:6" ht="12.5">
      <c r="B34" s="49">
        <v>45672.397592592592</v>
      </c>
      <c r="C34" s="169">
        <v>318</v>
      </c>
      <c r="D34" s="170">
        <v>18</v>
      </c>
      <c r="E34" s="170">
        <v>5724</v>
      </c>
      <c r="F34" s="171" t="s">
        <v>12</v>
      </c>
    </row>
    <row r="35" spans="2:6" ht="12.5">
      <c r="B35" s="49">
        <v>45672.397592592592</v>
      </c>
      <c r="C35" s="169">
        <v>306</v>
      </c>
      <c r="D35" s="170">
        <v>18</v>
      </c>
      <c r="E35" s="170">
        <v>5508</v>
      </c>
      <c r="F35" s="171" t="s">
        <v>12</v>
      </c>
    </row>
    <row r="36" spans="2:6" ht="12.5">
      <c r="B36" s="49">
        <v>45672.397592592592</v>
      </c>
      <c r="C36" s="169">
        <v>318</v>
      </c>
      <c r="D36" s="170">
        <v>18</v>
      </c>
      <c r="E36" s="170">
        <v>5724</v>
      </c>
      <c r="F36" s="171" t="s">
        <v>12</v>
      </c>
    </row>
    <row r="37" spans="2:6" ht="12.5">
      <c r="B37" s="49">
        <v>45672.40357638889</v>
      </c>
      <c r="C37" s="169">
        <v>212</v>
      </c>
      <c r="D37" s="170">
        <v>17.989999999999998</v>
      </c>
      <c r="E37" s="170">
        <v>3813.8799999999997</v>
      </c>
      <c r="F37" s="171" t="s">
        <v>12</v>
      </c>
    </row>
    <row r="38" spans="2:6" ht="12.5">
      <c r="B38" s="49">
        <v>45672.407488425924</v>
      </c>
      <c r="C38" s="169">
        <v>226</v>
      </c>
      <c r="D38" s="170">
        <v>18.05</v>
      </c>
      <c r="E38" s="170">
        <v>4079.3</v>
      </c>
      <c r="F38" s="171" t="s">
        <v>12</v>
      </c>
    </row>
    <row r="39" spans="2:6" ht="12.5">
      <c r="B39" s="49">
        <v>45672.410439814812</v>
      </c>
      <c r="C39" s="169">
        <v>421</v>
      </c>
      <c r="D39" s="170">
        <v>18.05</v>
      </c>
      <c r="E39" s="170">
        <v>7599.05</v>
      </c>
      <c r="F39" s="171" t="s">
        <v>12</v>
      </c>
    </row>
    <row r="40" spans="2:6" ht="12.5">
      <c r="B40" s="49">
        <v>45672.418206018519</v>
      </c>
      <c r="C40" s="169">
        <v>73</v>
      </c>
      <c r="D40" s="170">
        <v>18</v>
      </c>
      <c r="E40" s="170">
        <v>1314</v>
      </c>
      <c r="F40" s="171" t="s">
        <v>12</v>
      </c>
    </row>
    <row r="41" spans="2:6" ht="12.5">
      <c r="B41" s="49">
        <v>45672.418206018519</v>
      </c>
      <c r="C41" s="169">
        <v>20</v>
      </c>
      <c r="D41" s="170">
        <v>18</v>
      </c>
      <c r="E41" s="170">
        <v>360</v>
      </c>
      <c r="F41" s="171" t="s">
        <v>12</v>
      </c>
    </row>
    <row r="42" spans="2:6" ht="12.5">
      <c r="B42" s="49">
        <v>45672.418206018519</v>
      </c>
      <c r="C42" s="169">
        <v>347</v>
      </c>
      <c r="D42" s="170">
        <v>18</v>
      </c>
      <c r="E42" s="170">
        <v>6246</v>
      </c>
      <c r="F42" s="171" t="s">
        <v>12</v>
      </c>
    </row>
    <row r="43" spans="2:6" ht="12.5">
      <c r="B43" s="49">
        <v>45672.421481481484</v>
      </c>
      <c r="C43" s="169">
        <v>237</v>
      </c>
      <c r="D43" s="170">
        <v>17.97</v>
      </c>
      <c r="E43" s="170">
        <v>4258.8899999999994</v>
      </c>
      <c r="F43" s="171" t="s">
        <v>12</v>
      </c>
    </row>
    <row r="44" spans="2:6" ht="12.5">
      <c r="B44" s="49">
        <v>45672.42391203704</v>
      </c>
      <c r="C44" s="169">
        <v>224</v>
      </c>
      <c r="D44" s="170">
        <v>17.95</v>
      </c>
      <c r="E44" s="170">
        <v>4020.7999999999997</v>
      </c>
      <c r="F44" s="171" t="s">
        <v>12</v>
      </c>
    </row>
    <row r="45" spans="2:6" ht="12.5">
      <c r="B45" s="49">
        <v>45672.43472222222</v>
      </c>
      <c r="C45" s="169">
        <v>458</v>
      </c>
      <c r="D45" s="170">
        <v>17.96</v>
      </c>
      <c r="E45" s="170">
        <v>8225.68</v>
      </c>
      <c r="F45" s="171" t="s">
        <v>12</v>
      </c>
    </row>
    <row r="46" spans="2:6" ht="12.5">
      <c r="B46" s="49">
        <v>45672.436099537037</v>
      </c>
      <c r="C46" s="169">
        <v>216</v>
      </c>
      <c r="D46" s="170">
        <v>17.95</v>
      </c>
      <c r="E46" s="170">
        <v>3877.2</v>
      </c>
      <c r="F46" s="171" t="s">
        <v>12</v>
      </c>
    </row>
    <row r="47" spans="2:6" ht="12.5">
      <c r="B47" s="49">
        <v>45672.443854166668</v>
      </c>
      <c r="C47" s="169">
        <v>233</v>
      </c>
      <c r="D47" s="170">
        <v>17.98</v>
      </c>
      <c r="E47" s="170">
        <v>4189.34</v>
      </c>
      <c r="F47" s="171" t="s">
        <v>12</v>
      </c>
    </row>
    <row r="48" spans="2:6" ht="12.5">
      <c r="B48" s="49">
        <v>45672.448854166665</v>
      </c>
      <c r="C48" s="169">
        <v>83</v>
      </c>
      <c r="D48" s="170">
        <v>18.010000000000002</v>
      </c>
      <c r="E48" s="170">
        <v>1494.8300000000002</v>
      </c>
      <c r="F48" s="171" t="s">
        <v>12</v>
      </c>
    </row>
    <row r="49" spans="2:6" ht="12.5">
      <c r="B49" s="49">
        <v>45672.448854166665</v>
      </c>
      <c r="C49" s="169">
        <v>126</v>
      </c>
      <c r="D49" s="170">
        <v>18.010000000000002</v>
      </c>
      <c r="E49" s="170">
        <v>2269.2600000000002</v>
      </c>
      <c r="F49" s="171" t="s">
        <v>12</v>
      </c>
    </row>
    <row r="50" spans="2:6" ht="12.5">
      <c r="B50" s="49">
        <v>45672.452094907407</v>
      </c>
      <c r="C50" s="169">
        <v>67</v>
      </c>
      <c r="D50" s="170">
        <v>18.010000000000002</v>
      </c>
      <c r="E50" s="170">
        <v>1206.67</v>
      </c>
      <c r="F50" s="171" t="s">
        <v>12</v>
      </c>
    </row>
    <row r="51" spans="2:6" ht="12.5">
      <c r="B51" s="49">
        <v>45672.452094907407</v>
      </c>
      <c r="C51" s="169">
        <v>67</v>
      </c>
      <c r="D51" s="170">
        <v>18.010000000000002</v>
      </c>
      <c r="E51" s="170">
        <v>1206.67</v>
      </c>
      <c r="F51" s="171" t="s">
        <v>12</v>
      </c>
    </row>
    <row r="52" spans="2:6" ht="12.5">
      <c r="B52" s="49">
        <v>45672.452094907407</v>
      </c>
      <c r="C52" s="169">
        <v>95</v>
      </c>
      <c r="D52" s="170">
        <v>18.010000000000002</v>
      </c>
      <c r="E52" s="170">
        <v>1710.95</v>
      </c>
      <c r="F52" s="171" t="s">
        <v>12</v>
      </c>
    </row>
    <row r="53" spans="2:6" ht="12.5">
      <c r="B53" s="49">
        <v>45672.452523148146</v>
      </c>
      <c r="C53" s="169">
        <v>280</v>
      </c>
      <c r="D53" s="170">
        <v>18</v>
      </c>
      <c r="E53" s="170">
        <v>5040</v>
      </c>
      <c r="F53" s="171" t="s">
        <v>12</v>
      </c>
    </row>
    <row r="54" spans="2:6" ht="12.5">
      <c r="B54" s="49">
        <v>45672.452523148146</v>
      </c>
      <c r="C54" s="169">
        <v>188</v>
      </c>
      <c r="D54" s="170">
        <v>18</v>
      </c>
      <c r="E54" s="170">
        <v>3384</v>
      </c>
      <c r="F54" s="171" t="s">
        <v>12</v>
      </c>
    </row>
    <row r="55" spans="2:6" ht="12.5">
      <c r="B55" s="49">
        <v>45672.455243055556</v>
      </c>
      <c r="C55" s="169">
        <v>185</v>
      </c>
      <c r="D55" s="170">
        <v>17.989999999999998</v>
      </c>
      <c r="E55" s="170">
        <v>3328.1499999999996</v>
      </c>
      <c r="F55" s="171" t="s">
        <v>12</v>
      </c>
    </row>
    <row r="56" spans="2:6" ht="12.5">
      <c r="B56" s="49">
        <v>45672.455243055556</v>
      </c>
      <c r="C56" s="169">
        <v>16</v>
      </c>
      <c r="D56" s="170">
        <v>17.989999999999998</v>
      </c>
      <c r="E56" s="170">
        <v>287.83999999999997</v>
      </c>
      <c r="F56" s="171" t="s">
        <v>12</v>
      </c>
    </row>
    <row r="57" spans="2:6" ht="12.5">
      <c r="B57" s="49">
        <v>45672.458564814813</v>
      </c>
      <c r="C57" s="169">
        <v>240</v>
      </c>
      <c r="D57" s="170">
        <v>18.03</v>
      </c>
      <c r="E57" s="170">
        <v>4327.2000000000007</v>
      </c>
      <c r="F57" s="171" t="s">
        <v>12</v>
      </c>
    </row>
    <row r="58" spans="2:6" ht="12.5">
      <c r="B58" s="49">
        <v>45672.464490740742</v>
      </c>
      <c r="C58" s="169">
        <v>232</v>
      </c>
      <c r="D58" s="170">
        <v>18.02</v>
      </c>
      <c r="E58" s="170">
        <v>4180.6400000000003</v>
      </c>
      <c r="F58" s="171" t="s">
        <v>12</v>
      </c>
    </row>
    <row r="59" spans="2:6" ht="12.5">
      <c r="B59" s="49">
        <v>45672.477094907408</v>
      </c>
      <c r="C59" s="169">
        <v>209</v>
      </c>
      <c r="D59" s="170">
        <v>18.05</v>
      </c>
      <c r="E59" s="170">
        <v>3772.4500000000003</v>
      </c>
      <c r="F59" s="171" t="s">
        <v>12</v>
      </c>
    </row>
    <row r="60" spans="2:6" ht="12.5">
      <c r="B60" s="49">
        <v>45672.477094907408</v>
      </c>
      <c r="C60" s="169">
        <v>443</v>
      </c>
      <c r="D60" s="170">
        <v>18.05</v>
      </c>
      <c r="E60" s="170">
        <v>7996.1500000000005</v>
      </c>
      <c r="F60" s="171" t="s">
        <v>12</v>
      </c>
    </row>
    <row r="61" spans="2:6" ht="12.5">
      <c r="B61" s="49">
        <v>45672.477094907408</v>
      </c>
      <c r="C61" s="169">
        <v>241</v>
      </c>
      <c r="D61" s="170">
        <v>18.05</v>
      </c>
      <c r="E61" s="170">
        <v>4350.05</v>
      </c>
      <c r="F61" s="171" t="s">
        <v>12</v>
      </c>
    </row>
    <row r="62" spans="2:6" ht="12.5">
      <c r="B62" s="49">
        <v>45672.493692129632</v>
      </c>
      <c r="C62" s="169">
        <v>212</v>
      </c>
      <c r="D62" s="170">
        <v>18.05</v>
      </c>
      <c r="E62" s="170">
        <v>3826.6000000000004</v>
      </c>
      <c r="F62" s="171" t="s">
        <v>12</v>
      </c>
    </row>
    <row r="63" spans="2:6" ht="12.5">
      <c r="B63" s="49">
        <v>45672.494606481479</v>
      </c>
      <c r="C63" s="169">
        <v>426</v>
      </c>
      <c r="D63" s="170">
        <v>18.04</v>
      </c>
      <c r="E63" s="170">
        <v>7685.04</v>
      </c>
      <c r="F63" s="171" t="s">
        <v>12</v>
      </c>
    </row>
    <row r="64" spans="2:6" ht="12.5">
      <c r="B64" s="49">
        <v>45672.494606481479</v>
      </c>
      <c r="C64" s="169">
        <v>212</v>
      </c>
      <c r="D64" s="170">
        <v>18.04</v>
      </c>
      <c r="E64" s="170">
        <v>3824.48</v>
      </c>
      <c r="F64" s="171" t="s">
        <v>12</v>
      </c>
    </row>
    <row r="65" spans="2:6" ht="12.5">
      <c r="B65" s="49">
        <v>45672.509398148148</v>
      </c>
      <c r="C65" s="169">
        <v>241</v>
      </c>
      <c r="D65" s="170">
        <v>18.04</v>
      </c>
      <c r="E65" s="170">
        <v>4347.6399999999994</v>
      </c>
      <c r="F65" s="171" t="s">
        <v>12</v>
      </c>
    </row>
    <row r="66" spans="2:6" ht="12.5">
      <c r="B66" s="49">
        <v>45672.514178240737</v>
      </c>
      <c r="C66" s="169">
        <v>64</v>
      </c>
      <c r="D66" s="170">
        <v>18.05</v>
      </c>
      <c r="E66" s="170">
        <v>1155.2</v>
      </c>
      <c r="F66" s="171" t="s">
        <v>12</v>
      </c>
    </row>
    <row r="67" spans="2:6" ht="12.5">
      <c r="B67" s="49">
        <v>45672.514178240737</v>
      </c>
      <c r="C67" s="169">
        <v>64</v>
      </c>
      <c r="D67" s="170">
        <v>18.05</v>
      </c>
      <c r="E67" s="170">
        <v>1155.2</v>
      </c>
      <c r="F67" s="171" t="s">
        <v>12</v>
      </c>
    </row>
    <row r="68" spans="2:6" ht="12.5">
      <c r="B68" s="49">
        <v>45672.514178240737</v>
      </c>
      <c r="C68" s="169">
        <v>25</v>
      </c>
      <c r="D68" s="170">
        <v>18.05</v>
      </c>
      <c r="E68" s="170">
        <v>451.25</v>
      </c>
      <c r="F68" s="171" t="s">
        <v>12</v>
      </c>
    </row>
    <row r="69" spans="2:6" ht="12.5">
      <c r="B69" s="49">
        <v>45672.514178240737</v>
      </c>
      <c r="C69" s="169">
        <v>27</v>
      </c>
      <c r="D69" s="170">
        <v>18.05</v>
      </c>
      <c r="E69" s="170">
        <v>487.35</v>
      </c>
      <c r="F69" s="171" t="s">
        <v>12</v>
      </c>
    </row>
    <row r="70" spans="2:6" ht="12.5">
      <c r="B70" s="49">
        <v>45672.514363425929</v>
      </c>
      <c r="C70" s="169">
        <v>210</v>
      </c>
      <c r="D70" s="170">
        <v>18.03</v>
      </c>
      <c r="E70" s="170">
        <v>3786.3</v>
      </c>
      <c r="F70" s="171" t="s">
        <v>12</v>
      </c>
    </row>
    <row r="71" spans="2:6" ht="12.5">
      <c r="B71" s="49">
        <v>45672.514363425929</v>
      </c>
      <c r="C71" s="169">
        <v>403</v>
      </c>
      <c r="D71" s="170">
        <v>18.03</v>
      </c>
      <c r="E71" s="170">
        <v>7266.09</v>
      </c>
      <c r="F71" s="171" t="s">
        <v>12</v>
      </c>
    </row>
    <row r="72" spans="2:6" ht="12.5">
      <c r="B72" s="49">
        <v>45672.524942129632</v>
      </c>
      <c r="C72" s="169">
        <v>52</v>
      </c>
      <c r="D72" s="170">
        <v>18</v>
      </c>
      <c r="E72" s="170">
        <v>936</v>
      </c>
      <c r="F72" s="171" t="s">
        <v>12</v>
      </c>
    </row>
    <row r="73" spans="2:6" ht="12.5">
      <c r="B73" s="49">
        <v>45672.524942129632</v>
      </c>
      <c r="C73" s="169">
        <v>170</v>
      </c>
      <c r="D73" s="170">
        <v>18</v>
      </c>
      <c r="E73" s="170">
        <v>3060</v>
      </c>
      <c r="F73" s="171" t="s">
        <v>12</v>
      </c>
    </row>
    <row r="74" spans="2:6" ht="12.5">
      <c r="B74" s="49">
        <v>45672.524942129632</v>
      </c>
      <c r="C74" s="169">
        <v>184</v>
      </c>
      <c r="D74" s="170">
        <v>18</v>
      </c>
      <c r="E74" s="170">
        <v>3312</v>
      </c>
      <c r="F74" s="171" t="s">
        <v>12</v>
      </c>
    </row>
    <row r="75" spans="2:6" ht="12.5">
      <c r="B75" s="49">
        <v>45672.53628472222</v>
      </c>
      <c r="C75" s="169">
        <v>82</v>
      </c>
      <c r="D75" s="170">
        <v>17.97</v>
      </c>
      <c r="E75" s="170">
        <v>1473.54</v>
      </c>
      <c r="F75" s="171" t="s">
        <v>12</v>
      </c>
    </row>
    <row r="76" spans="2:6" ht="12.5">
      <c r="B76" s="49">
        <v>45672.53628472222</v>
      </c>
      <c r="C76" s="169">
        <v>253</v>
      </c>
      <c r="D76" s="170">
        <v>17.98</v>
      </c>
      <c r="E76" s="170">
        <v>4548.9400000000005</v>
      </c>
      <c r="F76" s="171" t="s">
        <v>12</v>
      </c>
    </row>
    <row r="77" spans="2:6" ht="12.5">
      <c r="B77" s="49">
        <v>45672.537002314813</v>
      </c>
      <c r="C77" s="169">
        <v>222</v>
      </c>
      <c r="D77" s="170">
        <v>17.98</v>
      </c>
      <c r="E77" s="170">
        <v>3991.56</v>
      </c>
      <c r="F77" s="171" t="s">
        <v>12</v>
      </c>
    </row>
    <row r="78" spans="2:6" ht="12.5">
      <c r="B78" s="49">
        <v>45672.549085648148</v>
      </c>
      <c r="C78" s="169">
        <v>69</v>
      </c>
      <c r="D78" s="170">
        <v>17.989999999999998</v>
      </c>
      <c r="E78" s="170">
        <v>1241.31</v>
      </c>
      <c r="F78" s="171" t="s">
        <v>12</v>
      </c>
    </row>
    <row r="79" spans="2:6" ht="12.5">
      <c r="B79" s="49">
        <v>45672.549085648148</v>
      </c>
      <c r="C79" s="169">
        <v>95</v>
      </c>
      <c r="D79" s="170">
        <v>17.989999999999998</v>
      </c>
      <c r="E79" s="170">
        <v>1709.05</v>
      </c>
      <c r="F79" s="171" t="s">
        <v>12</v>
      </c>
    </row>
    <row r="80" spans="2:6" ht="12.5">
      <c r="B80" s="49">
        <v>45672.549085648148</v>
      </c>
      <c r="C80" s="169">
        <v>222</v>
      </c>
      <c r="D80" s="170">
        <v>17.989999999999998</v>
      </c>
      <c r="E80" s="170">
        <v>3993.7799999999997</v>
      </c>
      <c r="F80" s="171" t="s">
        <v>12</v>
      </c>
    </row>
    <row r="81" spans="2:6" ht="12.5">
      <c r="B81" s="49">
        <v>45672.549085648148</v>
      </c>
      <c r="C81" s="169">
        <v>52</v>
      </c>
      <c r="D81" s="170">
        <v>17.989999999999998</v>
      </c>
      <c r="E81" s="170">
        <v>935.4799999999999</v>
      </c>
      <c r="F81" s="171" t="s">
        <v>12</v>
      </c>
    </row>
    <row r="82" spans="2:6" ht="12.5">
      <c r="B82" s="49">
        <v>45672.565717592595</v>
      </c>
      <c r="C82" s="169">
        <v>201</v>
      </c>
      <c r="D82" s="170">
        <v>17.98</v>
      </c>
      <c r="E82" s="170">
        <v>3613.98</v>
      </c>
      <c r="F82" s="171" t="s">
        <v>12</v>
      </c>
    </row>
    <row r="83" spans="2:6" ht="12.5">
      <c r="B83" s="49">
        <v>45672.565717592595</v>
      </c>
      <c r="C83" s="169">
        <v>47</v>
      </c>
      <c r="D83" s="170">
        <v>17.98</v>
      </c>
      <c r="E83" s="170">
        <v>845.06000000000006</v>
      </c>
      <c r="F83" s="171" t="s">
        <v>12</v>
      </c>
    </row>
    <row r="84" spans="2:6" ht="12.5">
      <c r="B84" s="49">
        <v>45672.565717592595</v>
      </c>
      <c r="C84" s="169">
        <v>26</v>
      </c>
      <c r="D84" s="170">
        <v>17.98</v>
      </c>
      <c r="E84" s="170">
        <v>467.48</v>
      </c>
      <c r="F84" s="171" t="s">
        <v>12</v>
      </c>
    </row>
    <row r="85" spans="2:6" ht="12.5">
      <c r="B85" s="49">
        <v>45672.565717592595</v>
      </c>
      <c r="C85" s="169">
        <v>205</v>
      </c>
      <c r="D85" s="170">
        <v>17.98</v>
      </c>
      <c r="E85" s="170">
        <v>3685.9</v>
      </c>
      <c r="F85" s="171" t="s">
        <v>12</v>
      </c>
    </row>
    <row r="86" spans="2:6" ht="12.5">
      <c r="B86" s="49">
        <v>45672.565717592595</v>
      </c>
      <c r="C86" s="169">
        <v>197</v>
      </c>
      <c r="D86" s="170">
        <v>17.98</v>
      </c>
      <c r="E86" s="170">
        <v>3542.06</v>
      </c>
      <c r="F86" s="171" t="s">
        <v>12</v>
      </c>
    </row>
    <row r="87" spans="2:6" ht="12.5">
      <c r="B87" s="49">
        <v>45672.565717592595</v>
      </c>
      <c r="C87" s="169">
        <v>171</v>
      </c>
      <c r="D87" s="170">
        <v>17.98</v>
      </c>
      <c r="E87" s="170">
        <v>3074.58</v>
      </c>
      <c r="F87" s="171" t="s">
        <v>12</v>
      </c>
    </row>
    <row r="88" spans="2:6" ht="12.5">
      <c r="B88" s="49">
        <v>45672.579270833332</v>
      </c>
      <c r="C88" s="169">
        <v>216</v>
      </c>
      <c r="D88" s="170">
        <v>17.989999999999998</v>
      </c>
      <c r="E88" s="170">
        <v>3885.8399999999997</v>
      </c>
      <c r="F88" s="171" t="s">
        <v>12</v>
      </c>
    </row>
    <row r="89" spans="2:6" ht="12.5">
      <c r="B89" s="49">
        <v>45672.579270833332</v>
      </c>
      <c r="C89" s="169">
        <v>213</v>
      </c>
      <c r="D89" s="170">
        <v>17.989999999999998</v>
      </c>
      <c r="E89" s="170">
        <v>3831.87</v>
      </c>
      <c r="F89" s="171" t="s">
        <v>12</v>
      </c>
    </row>
    <row r="90" spans="2:6" ht="12.5">
      <c r="B90" s="49">
        <v>45672.579270833332</v>
      </c>
      <c r="C90" s="169">
        <v>208</v>
      </c>
      <c r="D90" s="170">
        <v>17.989999999999998</v>
      </c>
      <c r="E90" s="170">
        <v>3741.9199999999996</v>
      </c>
      <c r="F90" s="171" t="s">
        <v>12</v>
      </c>
    </row>
    <row r="91" spans="2:6" ht="12.5">
      <c r="B91" s="49">
        <v>45672.600312499999</v>
      </c>
      <c r="C91" s="169">
        <v>453</v>
      </c>
      <c r="D91" s="170">
        <v>18.05</v>
      </c>
      <c r="E91" s="170">
        <v>8176.6500000000005</v>
      </c>
      <c r="F91" s="171" t="s">
        <v>12</v>
      </c>
    </row>
    <row r="92" spans="2:6" ht="12.5">
      <c r="B92" s="49">
        <v>45672.600312499999</v>
      </c>
      <c r="C92" s="169">
        <v>440</v>
      </c>
      <c r="D92" s="170">
        <v>18.05</v>
      </c>
      <c r="E92" s="170">
        <v>7942</v>
      </c>
      <c r="F92" s="171" t="s">
        <v>12</v>
      </c>
    </row>
    <row r="93" spans="2:6" ht="12.5">
      <c r="B93" s="49">
        <v>45672.603680555556</v>
      </c>
      <c r="C93" s="169">
        <v>231</v>
      </c>
      <c r="D93" s="170">
        <v>18.04</v>
      </c>
      <c r="E93" s="170">
        <v>4167.24</v>
      </c>
      <c r="F93" s="171" t="s">
        <v>12</v>
      </c>
    </row>
    <row r="94" spans="2:6" ht="12.5">
      <c r="B94" s="49">
        <v>45672.607048611113</v>
      </c>
      <c r="C94" s="169">
        <v>208</v>
      </c>
      <c r="D94" s="170">
        <v>18.02</v>
      </c>
      <c r="E94" s="170">
        <v>3748.16</v>
      </c>
      <c r="F94" s="171" t="s">
        <v>12</v>
      </c>
    </row>
    <row r="95" spans="2:6" ht="12.5">
      <c r="B95" s="49">
        <v>45672.615752314814</v>
      </c>
      <c r="C95" s="169">
        <v>217</v>
      </c>
      <c r="D95" s="170">
        <v>17.96</v>
      </c>
      <c r="E95" s="170">
        <v>3897.32</v>
      </c>
      <c r="F95" s="171" t="s">
        <v>12</v>
      </c>
    </row>
    <row r="96" spans="2:6" ht="12.5">
      <c r="B96" s="49">
        <v>45672.621851851851</v>
      </c>
      <c r="C96" s="169">
        <v>242</v>
      </c>
      <c r="D96" s="170">
        <v>18</v>
      </c>
      <c r="E96" s="170">
        <v>4356</v>
      </c>
      <c r="F96" s="171" t="s">
        <v>12</v>
      </c>
    </row>
    <row r="97" spans="2:6" ht="12.5">
      <c r="B97" s="49">
        <v>45672.621967592589</v>
      </c>
      <c r="C97" s="169">
        <v>425</v>
      </c>
      <c r="D97" s="170">
        <v>17.989999999999998</v>
      </c>
      <c r="E97" s="170">
        <v>7645.7499999999991</v>
      </c>
      <c r="F97" s="171" t="s">
        <v>12</v>
      </c>
    </row>
    <row r="98" spans="2:6" ht="12.5">
      <c r="B98" s="49">
        <v>45672.629814814813</v>
      </c>
      <c r="C98" s="169">
        <v>249</v>
      </c>
      <c r="D98" s="170">
        <v>18.02</v>
      </c>
      <c r="E98" s="170">
        <v>4486.9799999999996</v>
      </c>
      <c r="F98" s="171" t="s">
        <v>12</v>
      </c>
    </row>
    <row r="99" spans="2:6" ht="12.5">
      <c r="B99" s="49">
        <v>45672.633090277777</v>
      </c>
      <c r="C99" s="169">
        <v>225</v>
      </c>
      <c r="D99" s="170">
        <v>18.02</v>
      </c>
      <c r="E99" s="170">
        <v>4054.5</v>
      </c>
      <c r="F99" s="171" t="s">
        <v>12</v>
      </c>
    </row>
    <row r="100" spans="2:6" ht="12.5">
      <c r="B100" s="49">
        <v>45672.636099537034</v>
      </c>
      <c r="C100" s="169">
        <v>223</v>
      </c>
      <c r="D100" s="170">
        <v>18.04</v>
      </c>
      <c r="E100" s="170">
        <v>4022.9199999999996</v>
      </c>
      <c r="F100" s="171" t="s">
        <v>12</v>
      </c>
    </row>
    <row r="101" spans="2:6" ht="12.5">
      <c r="B101" s="49">
        <v>45672.640462962961</v>
      </c>
      <c r="C101" s="169">
        <v>216</v>
      </c>
      <c r="D101" s="170">
        <v>18.04</v>
      </c>
      <c r="E101" s="170">
        <v>3896.64</v>
      </c>
      <c r="F101" s="171" t="s">
        <v>12</v>
      </c>
    </row>
    <row r="102" spans="2:6" ht="12.5">
      <c r="B102" s="49">
        <v>45672.644444444442</v>
      </c>
      <c r="C102" s="169">
        <v>223</v>
      </c>
      <c r="D102" s="170">
        <v>18.04</v>
      </c>
      <c r="E102" s="170">
        <v>4022.9199999999996</v>
      </c>
      <c r="F102" s="171" t="s">
        <v>12</v>
      </c>
    </row>
    <row r="103" spans="2:6" ht="12.5">
      <c r="B103" s="49">
        <v>45672.646180555559</v>
      </c>
      <c r="C103" s="169">
        <v>121</v>
      </c>
      <c r="D103" s="170">
        <v>18.03</v>
      </c>
      <c r="E103" s="170">
        <v>2181.63</v>
      </c>
      <c r="F103" s="171" t="s">
        <v>12</v>
      </c>
    </row>
    <row r="104" spans="2:6" ht="12.5">
      <c r="B104" s="49">
        <v>45672.646180555559</v>
      </c>
      <c r="C104" s="169">
        <v>113</v>
      </c>
      <c r="D104" s="170">
        <v>18.03</v>
      </c>
      <c r="E104" s="170">
        <v>2037.39</v>
      </c>
      <c r="F104" s="171" t="s">
        <v>12</v>
      </c>
    </row>
    <row r="105" spans="2:6" ht="12.5">
      <c r="B105" s="49">
        <v>45672.647372685184</v>
      </c>
      <c r="C105" s="169">
        <v>245</v>
      </c>
      <c r="D105" s="170">
        <v>18.010000000000002</v>
      </c>
      <c r="E105" s="170">
        <v>4412.4500000000007</v>
      </c>
      <c r="F105" s="171" t="s">
        <v>12</v>
      </c>
    </row>
    <row r="106" spans="2:6" ht="12.5">
      <c r="B106" s="49">
        <v>45672.653356481482</v>
      </c>
      <c r="C106" s="169">
        <v>228</v>
      </c>
      <c r="D106" s="170">
        <v>18.02</v>
      </c>
      <c r="E106" s="170">
        <v>4108.5599999999995</v>
      </c>
      <c r="F106" s="171" t="s">
        <v>12</v>
      </c>
    </row>
    <row r="107" spans="2:6" ht="12.5">
      <c r="B107" s="49">
        <v>45672.65351851852</v>
      </c>
      <c r="C107" s="169">
        <v>230</v>
      </c>
      <c r="D107" s="170">
        <v>18.010000000000002</v>
      </c>
      <c r="E107" s="170">
        <v>4142.3</v>
      </c>
      <c r="F107" s="171" t="s">
        <v>12</v>
      </c>
    </row>
    <row r="108" spans="2:6" ht="12.5">
      <c r="B108" s="49">
        <v>45672.656365740739</v>
      </c>
      <c r="C108" s="169">
        <v>120</v>
      </c>
      <c r="D108" s="170">
        <v>18</v>
      </c>
      <c r="E108" s="170">
        <v>2160</v>
      </c>
      <c r="F108" s="171" t="s">
        <v>12</v>
      </c>
    </row>
    <row r="109" spans="2:6" ht="12.5">
      <c r="B109" s="49">
        <v>45672.656365740739</v>
      </c>
      <c r="C109" s="169">
        <v>123</v>
      </c>
      <c r="D109" s="170">
        <v>18</v>
      </c>
      <c r="E109" s="170">
        <v>2214</v>
      </c>
      <c r="F109" s="171" t="s">
        <v>12</v>
      </c>
    </row>
    <row r="110" spans="2:6" ht="12.5">
      <c r="B110" s="49">
        <v>45672.663784722223</v>
      </c>
      <c r="C110" s="169">
        <v>207</v>
      </c>
      <c r="D110" s="170">
        <v>18.04</v>
      </c>
      <c r="E110" s="170">
        <v>3734.2799999999997</v>
      </c>
      <c r="F110" s="171" t="s">
        <v>12</v>
      </c>
    </row>
    <row r="111" spans="2:6" ht="12.5">
      <c r="B111" s="49">
        <v>45672.666678240741</v>
      </c>
      <c r="C111" s="169">
        <v>226</v>
      </c>
      <c r="D111" s="170">
        <v>18.04</v>
      </c>
      <c r="E111" s="170">
        <v>4077.04</v>
      </c>
      <c r="F111" s="171" t="s">
        <v>12</v>
      </c>
    </row>
    <row r="112" spans="2:6" ht="12.5">
      <c r="B112" s="49">
        <v>45672.667546296296</v>
      </c>
      <c r="C112" s="169">
        <v>631</v>
      </c>
      <c r="D112" s="170">
        <v>18.03</v>
      </c>
      <c r="E112" s="170">
        <v>11376.93</v>
      </c>
      <c r="F112" s="171" t="s">
        <v>12</v>
      </c>
    </row>
    <row r="113" spans="2:6" ht="12.5">
      <c r="B113" s="49">
        <v>45672.667546296296</v>
      </c>
      <c r="C113" s="169">
        <v>5</v>
      </c>
      <c r="D113" s="170">
        <v>18.03</v>
      </c>
      <c r="E113" s="170">
        <v>90.15</v>
      </c>
      <c r="F113" s="171" t="s">
        <v>12</v>
      </c>
    </row>
    <row r="114" spans="2:6" ht="12.5">
      <c r="B114" s="49">
        <v>45672.67696759259</v>
      </c>
      <c r="C114" s="169">
        <v>243</v>
      </c>
      <c r="D114" s="170">
        <v>18.13</v>
      </c>
      <c r="E114" s="170">
        <v>4405.59</v>
      </c>
      <c r="F114" s="171" t="s">
        <v>12</v>
      </c>
    </row>
    <row r="115" spans="2:6" ht="12.5">
      <c r="B115" s="49">
        <v>45672.688217592593</v>
      </c>
      <c r="C115" s="169">
        <v>202</v>
      </c>
      <c r="D115" s="170">
        <v>18.100000000000001</v>
      </c>
      <c r="E115" s="170">
        <v>3656.2000000000003</v>
      </c>
      <c r="F115" s="171" t="s">
        <v>12</v>
      </c>
    </row>
    <row r="116" spans="2:6" ht="12.5">
      <c r="B116" s="49">
        <v>45672.688217592593</v>
      </c>
      <c r="C116" s="169">
        <v>208</v>
      </c>
      <c r="D116" s="170">
        <v>18.100000000000001</v>
      </c>
      <c r="E116" s="170">
        <v>3764.8</v>
      </c>
      <c r="F116" s="171" t="s">
        <v>12</v>
      </c>
    </row>
    <row r="117" spans="2:6" ht="12.5">
      <c r="B117" s="49">
        <v>45672.688217592593</v>
      </c>
      <c r="C117" s="169">
        <v>228</v>
      </c>
      <c r="D117" s="170">
        <v>18.11</v>
      </c>
      <c r="E117" s="170">
        <v>4129.08</v>
      </c>
      <c r="F117" s="171" t="s">
        <v>12</v>
      </c>
    </row>
    <row r="118" spans="2:6" ht="12.5">
      <c r="B118" s="49">
        <v>45672.694895833331</v>
      </c>
      <c r="C118" s="169">
        <v>217</v>
      </c>
      <c r="D118" s="170">
        <v>18.13</v>
      </c>
      <c r="E118" s="170">
        <v>3934.2099999999996</v>
      </c>
      <c r="F118" s="171" t="s">
        <v>12</v>
      </c>
    </row>
    <row r="119" spans="2:6" ht="12.5">
      <c r="B119" s="49">
        <v>45672.706944444442</v>
      </c>
      <c r="C119" s="169">
        <v>224</v>
      </c>
      <c r="D119" s="170">
        <v>18.14</v>
      </c>
      <c r="E119" s="170">
        <v>4063.36</v>
      </c>
      <c r="F119" s="171" t="s">
        <v>12</v>
      </c>
    </row>
    <row r="120" spans="2:6" ht="12.5">
      <c r="B120" s="49">
        <v>45672.706944444442</v>
      </c>
      <c r="C120" s="169">
        <v>212</v>
      </c>
      <c r="D120" s="170">
        <v>18.14</v>
      </c>
      <c r="E120" s="170">
        <v>3845.6800000000003</v>
      </c>
      <c r="F120" s="171" t="s">
        <v>12</v>
      </c>
    </row>
    <row r="121" spans="2:6" ht="12.5">
      <c r="B121" s="49">
        <v>45672.714884259258</v>
      </c>
      <c r="C121" s="169">
        <v>17</v>
      </c>
      <c r="D121" s="170">
        <v>18.100000000000001</v>
      </c>
      <c r="E121" s="170">
        <v>307.70000000000005</v>
      </c>
      <c r="F121" s="171" t="s">
        <v>12</v>
      </c>
    </row>
    <row r="122" spans="2:6" ht="12.5">
      <c r="B122" s="49">
        <v>45672.715428240743</v>
      </c>
      <c r="C122" s="169">
        <v>184</v>
      </c>
      <c r="D122" s="170">
        <v>18.100000000000001</v>
      </c>
      <c r="E122" s="170">
        <v>3330.4</v>
      </c>
      <c r="F122" s="171" t="s">
        <v>12</v>
      </c>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1"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73"/>
  <sheetViews>
    <sheetView zoomScaleNormal="100" workbookViewId="0">
      <pane ySplit="8" topLeftCell="A339" activePane="bottomLeft" state="frozen"/>
      <selection pane="bottomLeft" activeCell="A2" sqref="A2"/>
    </sheetView>
  </sheetViews>
  <sheetFormatPr defaultColWidth="9.453125" defaultRowHeight="14.5"/>
  <cols>
    <col min="1" max="1" width="9.453125" style="1"/>
    <col min="2" max="2" width="35.453125" style="78" bestFit="1" customWidth="1"/>
    <col min="3" max="3" width="22.453125" style="1" bestFit="1" customWidth="1"/>
    <col min="4"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72"/>
      <c r="C1" s="4"/>
      <c r="D1" s="4"/>
      <c r="E1" s="4"/>
    </row>
    <row r="2" spans="2:17">
      <c r="B2" s="73"/>
      <c r="C2" s="2"/>
      <c r="D2" s="2"/>
      <c r="E2" s="4"/>
      <c r="F2" s="5"/>
    </row>
    <row r="3" spans="2:17">
      <c r="B3" s="73"/>
      <c r="C3" s="2"/>
      <c r="D3" s="2"/>
      <c r="E3" s="2"/>
      <c r="F3" s="5"/>
      <c r="I3" s="34"/>
    </row>
    <row r="4" spans="2:17">
      <c r="B4" s="74"/>
      <c r="C4" s="2"/>
      <c r="D4" s="2"/>
      <c r="E4" s="2"/>
      <c r="F4" s="5"/>
    </row>
    <row r="5" spans="2:17">
      <c r="B5" s="75"/>
      <c r="F5" s="5"/>
    </row>
    <row r="6" spans="2:17" ht="18">
      <c r="B6" s="76" t="s">
        <v>9</v>
      </c>
      <c r="F6" s="5"/>
    </row>
    <row r="7" spans="2:17">
      <c r="B7" s="75"/>
      <c r="C7" s="187" t="s">
        <v>19</v>
      </c>
      <c r="D7" s="188"/>
      <c r="E7" s="189"/>
      <c r="F7" s="5"/>
      <c r="G7" s="187" t="s">
        <v>12</v>
      </c>
      <c r="H7" s="188"/>
      <c r="I7" s="189"/>
      <c r="K7" s="187" t="s">
        <v>22</v>
      </c>
      <c r="L7" s="188"/>
      <c r="M7" s="189"/>
      <c r="O7" s="187" t="s">
        <v>26</v>
      </c>
      <c r="P7" s="188"/>
      <c r="Q7" s="189"/>
    </row>
    <row r="8" spans="2:17" ht="33" customHeight="1">
      <c r="B8" s="77" t="s">
        <v>8</v>
      </c>
      <c r="C8" s="38" t="s">
        <v>2</v>
      </c>
      <c r="D8" s="39" t="s">
        <v>14</v>
      </c>
      <c r="E8" s="39" t="s">
        <v>13</v>
      </c>
      <c r="F8" s="5"/>
      <c r="G8" s="143" t="s">
        <v>2</v>
      </c>
      <c r="H8" s="39" t="s">
        <v>14</v>
      </c>
      <c r="I8" s="39" t="s">
        <v>13</v>
      </c>
      <c r="K8" s="143" t="s">
        <v>2</v>
      </c>
      <c r="L8" s="39" t="s">
        <v>14</v>
      </c>
      <c r="M8" s="39" t="s">
        <v>13</v>
      </c>
      <c r="O8" s="142" t="s">
        <v>2</v>
      </c>
      <c r="P8" s="90" t="s">
        <v>14</v>
      </c>
      <c r="Q8" s="89" t="s">
        <v>13</v>
      </c>
    </row>
    <row r="9" spans="2:17" s="122" customFormat="1" ht="14">
      <c r="B9" s="141"/>
      <c r="C9" s="140"/>
      <c r="D9" s="140"/>
      <c r="E9" s="140"/>
    </row>
    <row r="10" spans="2:17" s="122" customFormat="1" ht="14">
      <c r="B10" s="139">
        <v>45352</v>
      </c>
      <c r="C10" s="136">
        <f>G10+K10</f>
        <v>22125</v>
      </c>
      <c r="D10" s="138">
        <f>E10/C10</f>
        <v>13.485729717514122</v>
      </c>
      <c r="E10" s="137">
        <f>I10+M10</f>
        <v>298371.76999999996</v>
      </c>
      <c r="G10" s="136">
        <f>'1-Mar-24'!$C$15</f>
        <v>22125</v>
      </c>
      <c r="H10" s="138">
        <f>I10/G10</f>
        <v>13.485729717514122</v>
      </c>
      <c r="I10" s="137">
        <f>'1-Mar-24'!$E$15</f>
        <v>298371.76999999996</v>
      </c>
      <c r="K10" s="136">
        <f>'1-Mar-24'!$C$16</f>
        <v>0</v>
      </c>
      <c r="L10" s="138" t="str">
        <f>IF(M10=0,"-",M10/K10)</f>
        <v>-</v>
      </c>
      <c r="M10" s="137">
        <f>'1-Mar-24'!$E$16</f>
        <v>0</v>
      </c>
      <c r="O10" s="136">
        <f>'1-Mar-24'!$C$16</f>
        <v>0</v>
      </c>
      <c r="P10" s="138" t="str">
        <f>IF(Q10=0,"-",Q10/O10)</f>
        <v>-</v>
      </c>
      <c r="Q10" s="137">
        <f>'1-Mar-24'!$E$16</f>
        <v>0</v>
      </c>
    </row>
    <row r="11" spans="2:17" s="122" customFormat="1" ht="14">
      <c r="B11" s="139">
        <v>45355</v>
      </c>
      <c r="C11" s="136">
        <f t="shared" ref="C11:C13" si="0">G11+K11</f>
        <v>22263</v>
      </c>
      <c r="D11" s="138">
        <f t="shared" ref="D11:D14" si="1">E11/C11</f>
        <v>13.70734716794682</v>
      </c>
      <c r="E11" s="137">
        <f t="shared" ref="E11:E13" si="2">I11+M11</f>
        <v>305166.67000000004</v>
      </c>
      <c r="G11" s="136">
        <f>'4-Mar-24'!$C$15</f>
        <v>22263</v>
      </c>
      <c r="H11" s="138">
        <f t="shared" ref="H11:H13" si="3">I11/G11</f>
        <v>13.70734716794682</v>
      </c>
      <c r="I11" s="137">
        <f>'4-Mar-24'!$E$15</f>
        <v>305166.67000000004</v>
      </c>
      <c r="K11" s="136">
        <f>'4-Mar-24'!$C$16</f>
        <v>0</v>
      </c>
      <c r="L11" s="138" t="str">
        <f t="shared" ref="L11:L73" si="4">IF(M11=0,"-",M11/K11)</f>
        <v>-</v>
      </c>
      <c r="M11" s="137">
        <f>'4-Mar-24'!$E$16</f>
        <v>0</v>
      </c>
      <c r="O11" s="136">
        <f>'4-Mar-24'!$C$16</f>
        <v>0</v>
      </c>
      <c r="P11" s="138" t="str">
        <f>IF(Q11=0,"-",Q11/O11)</f>
        <v>-</v>
      </c>
      <c r="Q11" s="137">
        <f>'4-Mar-24'!$E$16</f>
        <v>0</v>
      </c>
    </row>
    <row r="12" spans="2:17" s="122" customFormat="1" ht="14">
      <c r="B12" s="139">
        <v>45356</v>
      </c>
      <c r="C12" s="136">
        <f t="shared" si="0"/>
        <v>22318</v>
      </c>
      <c r="D12" s="138">
        <f t="shared" si="1"/>
        <v>13.673487319652297</v>
      </c>
      <c r="E12" s="137">
        <f t="shared" si="2"/>
        <v>305164.88999999996</v>
      </c>
      <c r="G12" s="136">
        <f>'5-Mar-24'!$C$15</f>
        <v>22318</v>
      </c>
      <c r="H12" s="138">
        <f t="shared" si="3"/>
        <v>13.673487319652297</v>
      </c>
      <c r="I12" s="137">
        <f>'5-Mar-24'!$E$15</f>
        <v>305164.88999999996</v>
      </c>
      <c r="K12" s="136">
        <f>'5-Mar-24'!$C$16</f>
        <v>0</v>
      </c>
      <c r="L12" s="138" t="str">
        <f t="shared" si="4"/>
        <v>-</v>
      </c>
      <c r="M12" s="137">
        <f>'5-Mar-24'!$E$16</f>
        <v>0</v>
      </c>
      <c r="O12" s="136">
        <f>'5-Mar-24'!$C$16</f>
        <v>0</v>
      </c>
      <c r="P12" s="138" t="str">
        <f>IF(Q12=0,"-",Q12/O12)</f>
        <v>-</v>
      </c>
      <c r="Q12" s="137">
        <f>'5-Mar-24'!$E$16</f>
        <v>0</v>
      </c>
    </row>
    <row r="13" spans="2:17" s="122" customFormat="1" ht="14">
      <c r="B13" s="139">
        <v>45357</v>
      </c>
      <c r="C13" s="136">
        <f t="shared" si="0"/>
        <v>22199</v>
      </c>
      <c r="D13" s="138">
        <f t="shared" si="1"/>
        <v>13.747075093472679</v>
      </c>
      <c r="E13" s="137">
        <f t="shared" si="2"/>
        <v>305171.32</v>
      </c>
      <c r="G13" s="136">
        <f>'6-Mar-24'!$C$15</f>
        <v>22199</v>
      </c>
      <c r="H13" s="138">
        <f t="shared" si="3"/>
        <v>13.747075093472679</v>
      </c>
      <c r="I13" s="137">
        <f>'6-Mar-24'!$E$15</f>
        <v>305171.32</v>
      </c>
      <c r="K13" s="136">
        <f>'6-Mar-24'!$C$16</f>
        <v>0</v>
      </c>
      <c r="L13" s="138" t="str">
        <f t="shared" si="4"/>
        <v>-</v>
      </c>
      <c r="M13" s="137">
        <f>'6-Mar-24'!$E$16</f>
        <v>0</v>
      </c>
      <c r="O13" s="136">
        <f>'6-Mar-24'!$C$16</f>
        <v>0</v>
      </c>
      <c r="P13" s="138" t="str">
        <f>IF(Q13=0,"-",Q13/O13)</f>
        <v>-</v>
      </c>
      <c r="Q13" s="137">
        <f>'6-Mar-24'!$E$16</f>
        <v>0</v>
      </c>
    </row>
    <row r="14" spans="2:17" s="122" customFormat="1" ht="14">
      <c r="B14" s="135" t="s">
        <v>23</v>
      </c>
      <c r="C14" s="121">
        <f>SUM(C10:C13)</f>
        <v>88905</v>
      </c>
      <c r="D14" s="134">
        <f t="shared" si="1"/>
        <v>13.653615094764072</v>
      </c>
      <c r="E14" s="133">
        <f>SUM(E10:E13)</f>
        <v>1213874.6499999999</v>
      </c>
      <c r="F14" s="144"/>
      <c r="G14" s="121">
        <f t="shared" ref="G14:M14" si="5">SUM(G10:G13)</f>
        <v>88905</v>
      </c>
      <c r="H14" s="134">
        <f>I14/G14</f>
        <v>13.653615094764072</v>
      </c>
      <c r="I14" s="133">
        <f t="shared" si="5"/>
        <v>1213874.6499999999</v>
      </c>
      <c r="J14" s="144"/>
      <c r="K14" s="121">
        <f t="shared" si="5"/>
        <v>0</v>
      </c>
      <c r="L14" s="134" t="str">
        <f>IF(M14=0,"-",M14/K14)</f>
        <v>-</v>
      </c>
      <c r="M14" s="130">
        <f t="shared" si="5"/>
        <v>0</v>
      </c>
      <c r="O14" s="121">
        <f>SUM(O10:O13)</f>
        <v>0</v>
      </c>
      <c r="P14" s="134" t="str">
        <f>IF(Q14=0,"-",Q14/O14)</f>
        <v>-</v>
      </c>
      <c r="Q14" s="132">
        <f>SUM(Q10:Q13)</f>
        <v>0</v>
      </c>
    </row>
    <row r="15" spans="2:17" s="122" customFormat="1" ht="14">
      <c r="B15" s="139"/>
      <c r="C15" s="136"/>
      <c r="D15" s="138"/>
      <c r="E15" s="137"/>
      <c r="H15" s="138"/>
      <c r="L15" s="138"/>
    </row>
    <row r="16" spans="2:17" s="122" customFormat="1" ht="14">
      <c r="B16" s="139">
        <f>WORKDAY(B13,1)</f>
        <v>45358</v>
      </c>
      <c r="C16" s="136">
        <f>G16+K16</f>
        <v>21981</v>
      </c>
      <c r="D16" s="138">
        <f>IF(E16=0,"-",E16/C16)</f>
        <v>13.883218233929304</v>
      </c>
      <c r="E16" s="137">
        <f t="shared" ref="E16:E23" si="6">I16+M16</f>
        <v>305167.02</v>
      </c>
      <c r="G16" s="136">
        <f>'7-Mar-24'!$C$15</f>
        <v>21981</v>
      </c>
      <c r="H16" s="138">
        <f>IF(I16=0,"-",I16/G16)</f>
        <v>13.883218233929304</v>
      </c>
      <c r="I16" s="137">
        <f>'7-Mar-24'!$E$15</f>
        <v>305167.02</v>
      </c>
      <c r="K16" s="136">
        <f>'7-Mar-24'!$C$16</f>
        <v>0</v>
      </c>
      <c r="L16" s="138" t="str">
        <f t="shared" si="4"/>
        <v>-</v>
      </c>
      <c r="M16" s="137">
        <f>'7-Mar-24'!$E$16</f>
        <v>0</v>
      </c>
      <c r="O16" s="136">
        <f>'7-Mar-24'!$C$16</f>
        <v>0</v>
      </c>
      <c r="P16" s="138" t="str">
        <f>IF(Q16=0,"-",Q16/O16)</f>
        <v>-</v>
      </c>
      <c r="Q16" s="137">
        <f>'7-Mar-24'!$E$16</f>
        <v>0</v>
      </c>
    </row>
    <row r="17" spans="2:17" s="122" customFormat="1" ht="14">
      <c r="B17" s="139">
        <f t="shared" ref="B17:B103" si="7">WORKDAY(B16,1)</f>
        <v>45359</v>
      </c>
      <c r="C17" s="136">
        <f t="shared" ref="C17:C23" si="8">G17+K17</f>
        <v>21934</v>
      </c>
      <c r="D17" s="138">
        <f t="shared" ref="D17:D79" si="9">IF(E17=0,"-",E17/C17)</f>
        <v>13.911247378499136</v>
      </c>
      <c r="E17" s="137">
        <f t="shared" si="6"/>
        <v>305129.30000000005</v>
      </c>
      <c r="G17" s="136">
        <f>'8-Mar-24'!$C$15</f>
        <v>21934</v>
      </c>
      <c r="H17" s="138">
        <f t="shared" ref="H17:H19" si="10">IF(I17=0,"-",I17/G17)</f>
        <v>13.911247378499136</v>
      </c>
      <c r="I17" s="137">
        <f>'8-Mar-24'!$E$15</f>
        <v>305129.30000000005</v>
      </c>
      <c r="K17" s="136">
        <f>'8-Mar-24'!$C$16</f>
        <v>0</v>
      </c>
      <c r="L17" s="138" t="str">
        <f t="shared" si="4"/>
        <v>-</v>
      </c>
      <c r="M17" s="137">
        <f>'8-Mar-24'!$E$16</f>
        <v>0</v>
      </c>
      <c r="O17" s="136">
        <f>'8-Mar-24'!$C$16</f>
        <v>0</v>
      </c>
      <c r="P17" s="138" t="str">
        <f t="shared" ref="P17:P20" si="11">IF(Q17=0,"-",Q17/O17)</f>
        <v>-</v>
      </c>
      <c r="Q17" s="137">
        <f>'8-Mar-24'!$E$16</f>
        <v>0</v>
      </c>
    </row>
    <row r="18" spans="2:17" s="122" customFormat="1" ht="14">
      <c r="B18" s="139">
        <f t="shared" si="7"/>
        <v>45362</v>
      </c>
      <c r="C18" s="136">
        <f t="shared" si="8"/>
        <v>22102</v>
      </c>
      <c r="D18" s="138">
        <f t="shared" si="9"/>
        <v>13.806859560220799</v>
      </c>
      <c r="E18" s="137">
        <f t="shared" si="6"/>
        <v>305159.21000000008</v>
      </c>
      <c r="G18" s="136">
        <f>'11-Mar-24'!$C$15</f>
        <v>22102</v>
      </c>
      <c r="H18" s="138">
        <f t="shared" si="10"/>
        <v>13.806859560220799</v>
      </c>
      <c r="I18" s="137">
        <f>'11-Mar-24'!$E$15</f>
        <v>305159.21000000008</v>
      </c>
      <c r="K18" s="136">
        <f>'11-Mar-24'!$C$16</f>
        <v>0</v>
      </c>
      <c r="L18" s="138" t="str">
        <f>IF(M18=0,"-",M18/K18)</f>
        <v>-</v>
      </c>
      <c r="M18" s="137">
        <f>'11-Mar-24'!$E$16</f>
        <v>0</v>
      </c>
      <c r="O18" s="136">
        <f>'11-Mar-24'!$C$16</f>
        <v>0</v>
      </c>
      <c r="P18" s="138" t="str">
        <f>IF(Q18=0,"-",Q18/O18)</f>
        <v>-</v>
      </c>
      <c r="Q18" s="137">
        <f>'11-Mar-24'!$E$16</f>
        <v>0</v>
      </c>
    </row>
    <row r="19" spans="2:17" s="122" customFormat="1" ht="14">
      <c r="B19" s="139">
        <f t="shared" si="7"/>
        <v>45363</v>
      </c>
      <c r="C19" s="136">
        <f t="shared" si="8"/>
        <v>22091</v>
      </c>
      <c r="D19" s="138">
        <f t="shared" si="9"/>
        <v>13.814753972205873</v>
      </c>
      <c r="E19" s="137">
        <f t="shared" si="6"/>
        <v>305181.72999999992</v>
      </c>
      <c r="G19" s="136">
        <f>'12-Mar-24'!$C$15</f>
        <v>22091</v>
      </c>
      <c r="H19" s="138">
        <f t="shared" si="10"/>
        <v>13.814753972205873</v>
      </c>
      <c r="I19" s="137">
        <f>'12-Mar-24'!$E$15</f>
        <v>305181.72999999992</v>
      </c>
      <c r="K19" s="136">
        <f>'12-Mar-24'!$C$16</f>
        <v>0</v>
      </c>
      <c r="L19" s="138" t="str">
        <f t="shared" si="4"/>
        <v>-</v>
      </c>
      <c r="M19" s="137">
        <f>'12-Mar-24'!$E$16</f>
        <v>0</v>
      </c>
      <c r="O19" s="136">
        <f>'12-Mar-24'!$C$16</f>
        <v>0</v>
      </c>
      <c r="P19" s="138" t="str">
        <f t="shared" si="11"/>
        <v>-</v>
      </c>
      <c r="Q19" s="137">
        <f>'12-Mar-24'!$E$16</f>
        <v>0</v>
      </c>
    </row>
    <row r="20" spans="2:17" s="122" customFormat="1" ht="14">
      <c r="B20" s="139">
        <f t="shared" si="7"/>
        <v>45364</v>
      </c>
      <c r="C20" s="136">
        <f t="shared" si="8"/>
        <v>22093</v>
      </c>
      <c r="D20" s="138">
        <f t="shared" si="9"/>
        <v>13.813158919114649</v>
      </c>
      <c r="E20" s="137">
        <f t="shared" si="6"/>
        <v>305174.11999999994</v>
      </c>
      <c r="G20" s="136">
        <f>'13-Mar-24'!$C$15</f>
        <v>22093</v>
      </c>
      <c r="H20" s="138">
        <f>IF(I20=0,"-",I20/G20)</f>
        <v>13.813158919114649</v>
      </c>
      <c r="I20" s="137">
        <f>'13-Mar-24'!$E$15</f>
        <v>305174.11999999994</v>
      </c>
      <c r="K20" s="136">
        <f>'13-Mar-24'!$C$16</f>
        <v>0</v>
      </c>
      <c r="L20" s="138" t="str">
        <f t="shared" si="4"/>
        <v>-</v>
      </c>
      <c r="M20" s="137">
        <f>'13-Mar-24'!$E$16</f>
        <v>0</v>
      </c>
      <c r="O20" s="136">
        <f>'13-Mar-24'!$C$16</f>
        <v>0</v>
      </c>
      <c r="P20" s="138" t="str">
        <f t="shared" si="11"/>
        <v>-</v>
      </c>
      <c r="Q20" s="137">
        <f>'13-Mar-24'!$E$16</f>
        <v>0</v>
      </c>
    </row>
    <row r="21" spans="2:17" s="122" customFormat="1" ht="14">
      <c r="B21" s="135" t="s">
        <v>42</v>
      </c>
      <c r="C21" s="121">
        <f>SUM(C16:C20)</f>
        <v>110201</v>
      </c>
      <c r="D21" s="134">
        <f>IF(E21=0,"-",E21/C21)</f>
        <v>13.845712652335278</v>
      </c>
      <c r="E21" s="133">
        <f>SUM(E16:E20)</f>
        <v>1525811.38</v>
      </c>
      <c r="F21" s="145"/>
      <c r="G21" s="121">
        <f>SUM(G16:G20)</f>
        <v>110201</v>
      </c>
      <c r="H21" s="134">
        <f>IF(I21=0,"-",I21/G21)</f>
        <v>13.845712652335278</v>
      </c>
      <c r="I21" s="130">
        <f>SUM(I16:I20)</f>
        <v>1525811.38</v>
      </c>
      <c r="J21" s="145"/>
      <c r="K21" s="121">
        <f>SUM(K16:K20)</f>
        <v>0</v>
      </c>
      <c r="L21" s="134" t="str">
        <f>IF(M21=0,"-",M21/K21)</f>
        <v>-</v>
      </c>
      <c r="M21" s="130">
        <f>SUM(M16:M20)</f>
        <v>0</v>
      </c>
      <c r="O21" s="121">
        <f>SUM(O17:O20)</f>
        <v>0</v>
      </c>
      <c r="P21" s="134" t="str">
        <f>IF(Q21=0,"-",Q21/O21)</f>
        <v>-</v>
      </c>
      <c r="Q21" s="132">
        <f>SUM(Q17:Q20)</f>
        <v>0</v>
      </c>
    </row>
    <row r="22" spans="2:17" s="122" customFormat="1" ht="14">
      <c r="B22" s="139"/>
      <c r="C22" s="136"/>
      <c r="D22" s="138"/>
      <c r="E22" s="137"/>
      <c r="H22" s="138"/>
      <c r="L22" s="138"/>
    </row>
    <row r="23" spans="2:17" s="122" customFormat="1" ht="14">
      <c r="B23" s="139">
        <f>WORKDAY(B20,1)</f>
        <v>45365</v>
      </c>
      <c r="C23" s="136">
        <f t="shared" si="8"/>
        <v>22000</v>
      </c>
      <c r="D23" s="138">
        <f t="shared" si="9"/>
        <v>13.850610000000001</v>
      </c>
      <c r="E23" s="137">
        <f t="shared" si="6"/>
        <v>304713.42000000004</v>
      </c>
      <c r="G23" s="136">
        <f>'14-Mar-24'!$C$15</f>
        <v>22000</v>
      </c>
      <c r="H23" s="138">
        <f>IF(I23=0,"-",I23/G23)</f>
        <v>13.850610000000001</v>
      </c>
      <c r="I23" s="137">
        <f>'14-Mar-24'!$E$15</f>
        <v>304713.42000000004</v>
      </c>
      <c r="K23" s="136">
        <f>'14-Mar-24'!$C$16</f>
        <v>0</v>
      </c>
      <c r="L23" s="138" t="str">
        <f t="shared" ref="L23:L24" si="12">IF(M23=0,"-",M23/K23)</f>
        <v>-</v>
      </c>
      <c r="M23" s="137">
        <f>'14-Mar-24'!$E$16</f>
        <v>0</v>
      </c>
      <c r="O23" s="136">
        <f>'14-Mar-24'!$C$16</f>
        <v>0</v>
      </c>
      <c r="P23" s="138" t="str">
        <f>IF(Q23=0,"-",Q23/O23)</f>
        <v>-</v>
      </c>
      <c r="Q23" s="137">
        <f>'14-Mar-24'!$E$16</f>
        <v>0</v>
      </c>
    </row>
    <row r="24" spans="2:17" s="122" customFormat="1" ht="14">
      <c r="B24" s="139">
        <f t="shared" si="7"/>
        <v>45366</v>
      </c>
      <c r="C24" s="136">
        <f t="shared" ref="C24:C86" si="13">G24+K24</f>
        <v>21890</v>
      </c>
      <c r="D24" s="138">
        <f t="shared" si="9"/>
        <v>13.852812243033348</v>
      </c>
      <c r="E24" s="137">
        <f t="shared" ref="E24:E86" si="14">I24+M24</f>
        <v>303238.06</v>
      </c>
      <c r="G24" s="136">
        <f>'15-Mar-24'!$C$15</f>
        <v>21890</v>
      </c>
      <c r="H24" s="138">
        <f t="shared" ref="H24:H26" si="15">IF(I24=0,"-",I24/G24)</f>
        <v>13.852812243033348</v>
      </c>
      <c r="I24" s="137">
        <f>'15-Mar-24'!$E$15</f>
        <v>303238.06</v>
      </c>
      <c r="K24" s="136">
        <f>'15-Mar-24'!$C$16</f>
        <v>0</v>
      </c>
      <c r="L24" s="138" t="str">
        <f t="shared" si="12"/>
        <v>-</v>
      </c>
      <c r="M24" s="137">
        <f>'15-Mar-24'!$E$16</f>
        <v>0</v>
      </c>
      <c r="O24" s="136">
        <f>'15-Mar-24'!$C$16</f>
        <v>0</v>
      </c>
      <c r="P24" s="138" t="str">
        <f t="shared" ref="P24" si="16">IF(Q24=0,"-",Q24/O24)</f>
        <v>-</v>
      </c>
      <c r="Q24" s="137">
        <f>'15-Mar-24'!$E$16</f>
        <v>0</v>
      </c>
    </row>
    <row r="25" spans="2:17" s="122" customFormat="1" ht="14">
      <c r="B25" s="139">
        <f t="shared" si="7"/>
        <v>45369</v>
      </c>
      <c r="C25" s="136">
        <f t="shared" si="13"/>
        <v>21467</v>
      </c>
      <c r="D25" s="138">
        <f t="shared" si="9"/>
        <v>13.95655564354591</v>
      </c>
      <c r="E25" s="137">
        <f t="shared" si="14"/>
        <v>299605.38000000006</v>
      </c>
      <c r="G25" s="136">
        <f>'18-Mar-24'!$C$15</f>
        <v>21467</v>
      </c>
      <c r="H25" s="138">
        <f t="shared" si="15"/>
        <v>13.95655564354591</v>
      </c>
      <c r="I25" s="137">
        <f>'18-Mar-24'!$E$15</f>
        <v>299605.38000000006</v>
      </c>
      <c r="K25" s="136">
        <f>'18-Mar-24'!$C$16</f>
        <v>0</v>
      </c>
      <c r="L25" s="138" t="str">
        <f>IF(M25=0,"-",M25/K25)</f>
        <v>-</v>
      </c>
      <c r="M25" s="137">
        <f>'18-Mar-24'!$E$16</f>
        <v>0</v>
      </c>
      <c r="O25" s="136">
        <f>'8-Mar-24'!$C$16</f>
        <v>0</v>
      </c>
      <c r="P25" s="138" t="str">
        <f>IF(Q25=0,"-",Q25/O25)</f>
        <v>-</v>
      </c>
      <c r="Q25" s="137">
        <f>'18-Mar-24'!$E$16</f>
        <v>0</v>
      </c>
    </row>
    <row r="26" spans="2:17" s="122" customFormat="1" ht="14">
      <c r="B26" s="139">
        <f t="shared" si="7"/>
        <v>45370</v>
      </c>
      <c r="C26" s="136">
        <f t="shared" si="13"/>
        <v>21730</v>
      </c>
      <c r="D26" s="138">
        <f t="shared" si="9"/>
        <v>14.044067188219049</v>
      </c>
      <c r="E26" s="137">
        <f t="shared" si="14"/>
        <v>305177.57999999996</v>
      </c>
      <c r="G26" s="136">
        <f>'19-Mar-24'!$C$15</f>
        <v>21730</v>
      </c>
      <c r="H26" s="138">
        <f t="shared" si="15"/>
        <v>14.044067188219049</v>
      </c>
      <c r="I26" s="137">
        <f>'19-Mar-24'!$E$15</f>
        <v>305177.57999999996</v>
      </c>
      <c r="K26" s="136">
        <f>'19-Mar-24'!$C$16</f>
        <v>0</v>
      </c>
      <c r="L26" s="138" t="str">
        <f t="shared" ref="L26:L27" si="17">IF(M26=0,"-",M26/K26)</f>
        <v>-</v>
      </c>
      <c r="M26" s="137">
        <f>'19-Mar-24'!$E$16</f>
        <v>0</v>
      </c>
      <c r="O26" s="136">
        <f>'19-Mar-24'!$C$16</f>
        <v>0</v>
      </c>
      <c r="P26" s="138" t="str">
        <f t="shared" ref="P26:P27" si="18">IF(Q26=0,"-",Q26/O26)</f>
        <v>-</v>
      </c>
      <c r="Q26" s="137">
        <f>'19-Mar-24'!$E$16</f>
        <v>0</v>
      </c>
    </row>
    <row r="27" spans="2:17" s="122" customFormat="1" ht="14">
      <c r="B27" s="139">
        <f>WORKDAY(B26,1)</f>
        <v>45371</v>
      </c>
      <c r="C27" s="136">
        <f t="shared" si="13"/>
        <v>21724</v>
      </c>
      <c r="D27" s="138">
        <f t="shared" si="9"/>
        <v>14.045324065549627</v>
      </c>
      <c r="E27" s="137">
        <f t="shared" si="14"/>
        <v>305120.62000000011</v>
      </c>
      <c r="G27" s="136">
        <f>'20-Mar-24'!$C$15</f>
        <v>21724</v>
      </c>
      <c r="H27" s="138">
        <f>IF(I27=0,"-",I27/G27)</f>
        <v>14.045324065549627</v>
      </c>
      <c r="I27" s="137">
        <f>'20-Mar-24'!$E$15</f>
        <v>305120.62000000011</v>
      </c>
      <c r="K27" s="136">
        <f>'20-Mar-24'!$C$16</f>
        <v>0</v>
      </c>
      <c r="L27" s="138" t="str">
        <f t="shared" si="17"/>
        <v>-</v>
      </c>
      <c r="M27" s="137">
        <f>'20-Mar-24'!$E$16</f>
        <v>0</v>
      </c>
      <c r="O27" s="136">
        <f>'20-Mar-24'!$C$16</f>
        <v>0</v>
      </c>
      <c r="P27" s="138" t="str">
        <f t="shared" si="18"/>
        <v>-</v>
      </c>
      <c r="Q27" s="137">
        <f>'20-Mar-24'!$E$16</f>
        <v>0</v>
      </c>
    </row>
    <row r="28" spans="2:17" s="122" customFormat="1" ht="14">
      <c r="B28" s="135" t="s">
        <v>43</v>
      </c>
      <c r="C28" s="121">
        <f>SUM(C23:C27)</f>
        <v>108811</v>
      </c>
      <c r="D28" s="134">
        <f>IF(E28=0,"-",E28/C28)</f>
        <v>13.949463381459596</v>
      </c>
      <c r="E28" s="133">
        <f>SUM(E23:E27)</f>
        <v>1517855.06</v>
      </c>
      <c r="F28" s="145"/>
      <c r="G28" s="121">
        <f>SUM(G23:G27)</f>
        <v>108811</v>
      </c>
      <c r="H28" s="134">
        <f>IF(I28=0,"-",I28/G28)</f>
        <v>13.949463381459596</v>
      </c>
      <c r="I28" s="130">
        <f>SUM(I23:I27)</f>
        <v>1517855.06</v>
      </c>
      <c r="J28" s="145"/>
      <c r="K28" s="131">
        <f>SUM(K23:K27)</f>
        <v>0</v>
      </c>
      <c r="L28" s="134" t="str">
        <f>IF(M28=0,"-",M28/K28)</f>
        <v>-</v>
      </c>
      <c r="M28" s="130">
        <f>SUM(M23:M27)</f>
        <v>0</v>
      </c>
      <c r="O28" s="121">
        <f>SUM(O24:O27)</f>
        <v>0</v>
      </c>
      <c r="P28" s="134" t="str">
        <f>IF(Q28=0,"-",Q28/O28)</f>
        <v>-</v>
      </c>
      <c r="Q28" s="132">
        <f>SUM(Q24:Q27)</f>
        <v>0</v>
      </c>
    </row>
    <row r="29" spans="2:17" s="122" customFormat="1" ht="14">
      <c r="B29" s="139"/>
      <c r="C29" s="136"/>
      <c r="D29" s="138"/>
      <c r="E29" s="137"/>
      <c r="H29" s="138"/>
      <c r="L29" s="138"/>
    </row>
    <row r="30" spans="2:17" s="122" customFormat="1" ht="14">
      <c r="B30" s="139">
        <f>WORKDAY(B27,1)</f>
        <v>45372</v>
      </c>
      <c r="C30" s="136">
        <f>G30+K30</f>
        <v>21611</v>
      </c>
      <c r="D30" s="138">
        <f t="shared" si="9"/>
        <v>14.120254037295821</v>
      </c>
      <c r="E30" s="137">
        <f t="shared" si="14"/>
        <v>305152.81</v>
      </c>
      <c r="G30" s="136">
        <f>'21-Mar-24'!$C$15</f>
        <v>21611</v>
      </c>
      <c r="H30" s="138">
        <f>IF(I30=0,"-",I30/G30)</f>
        <v>14.120254037295821</v>
      </c>
      <c r="I30" s="137">
        <f>'21-Mar-24'!$E$15</f>
        <v>305152.81</v>
      </c>
      <c r="K30" s="136">
        <f>'21-Mar-24'!$C$16</f>
        <v>0</v>
      </c>
      <c r="L30" s="138" t="str">
        <f t="shared" ref="L30:L31" si="19">IF(M30=0,"-",M30/K30)</f>
        <v>-</v>
      </c>
      <c r="M30" s="137">
        <f>'21-Mar-24'!$E$16</f>
        <v>0</v>
      </c>
      <c r="O30" s="136">
        <f>'21-Mar-24'!$C$16</f>
        <v>0</v>
      </c>
      <c r="P30" s="138" t="str">
        <f>IF(Q30=0,"-",Q30/O30)</f>
        <v>-</v>
      </c>
      <c r="Q30" s="137">
        <f>'21-Mar-24'!$E$16</f>
        <v>0</v>
      </c>
    </row>
    <row r="31" spans="2:17" s="122" customFormat="1" ht="14">
      <c r="B31" s="139">
        <f t="shared" si="7"/>
        <v>45373</v>
      </c>
      <c r="C31" s="136">
        <f t="shared" si="13"/>
        <v>21350</v>
      </c>
      <c r="D31" s="138">
        <f t="shared" si="9"/>
        <v>14.289539578454335</v>
      </c>
      <c r="E31" s="137">
        <f t="shared" si="14"/>
        <v>305081.67000000004</v>
      </c>
      <c r="G31" s="136">
        <f>'22-Mar-24'!$C$15</f>
        <v>21350</v>
      </c>
      <c r="H31" s="138">
        <f t="shared" ref="H31:H33" si="20">IF(I31=0,"-",I31/G31)</f>
        <v>14.289539578454335</v>
      </c>
      <c r="I31" s="137">
        <f>'22-Mar-24'!$E$15</f>
        <v>305081.67000000004</v>
      </c>
      <c r="K31" s="136">
        <f>'22-Mar-24'!$C$16</f>
        <v>0</v>
      </c>
      <c r="L31" s="138" t="str">
        <f t="shared" si="19"/>
        <v>-</v>
      </c>
      <c r="M31" s="137">
        <f>'22-Mar-24'!$E$16</f>
        <v>0</v>
      </c>
      <c r="O31" s="136">
        <f>'22-Mar-24'!$C$16</f>
        <v>0</v>
      </c>
      <c r="P31" s="138" t="str">
        <f t="shared" ref="P31" si="21">IF(Q31=0,"-",Q31/O31)</f>
        <v>-</v>
      </c>
      <c r="Q31" s="137">
        <f>'22-Mar-24'!$E$16</f>
        <v>0</v>
      </c>
    </row>
    <row r="32" spans="2:17" s="122" customFormat="1" ht="14">
      <c r="B32" s="139">
        <f t="shared" si="7"/>
        <v>45376</v>
      </c>
      <c r="C32" s="136">
        <f t="shared" si="13"/>
        <v>20975</v>
      </c>
      <c r="D32" s="138">
        <f t="shared" si="9"/>
        <v>14.551032657926104</v>
      </c>
      <c r="E32" s="137">
        <f t="shared" si="14"/>
        <v>305207.91000000003</v>
      </c>
      <c r="G32" s="136">
        <f>'25-Mar-24'!$C$15</f>
        <v>20975</v>
      </c>
      <c r="H32" s="138">
        <f t="shared" si="20"/>
        <v>14.551032657926104</v>
      </c>
      <c r="I32" s="137">
        <f>'25-Mar-24'!$E$15</f>
        <v>305207.91000000003</v>
      </c>
      <c r="K32" s="136">
        <f>'25-Mar-24'!$C$16</f>
        <v>0</v>
      </c>
      <c r="L32" s="138" t="str">
        <f>IF(M32=0,"-",M32/K32)</f>
        <v>-</v>
      </c>
      <c r="M32" s="137">
        <f>'25-Mar-24'!$E$16</f>
        <v>0</v>
      </c>
      <c r="O32" s="136">
        <f>'25-Mar-24'!$C$16</f>
        <v>0</v>
      </c>
      <c r="P32" s="138" t="str">
        <f>IF(Q32=0,"-",Q32/O32)</f>
        <v>-</v>
      </c>
      <c r="Q32" s="137">
        <f>'25-Mar-24'!$E$16</f>
        <v>0</v>
      </c>
    </row>
    <row r="33" spans="2:17" s="122" customFormat="1" ht="14">
      <c r="B33" s="139">
        <f>WORKDAY(B32,1)</f>
        <v>45377</v>
      </c>
      <c r="C33" s="136">
        <f t="shared" si="13"/>
        <v>20888</v>
      </c>
      <c r="D33" s="138">
        <f t="shared" si="9"/>
        <v>14.609841535810034</v>
      </c>
      <c r="E33" s="137">
        <f t="shared" si="14"/>
        <v>305170.37</v>
      </c>
      <c r="G33" s="136">
        <f>'26-Mar-24'!$C$15</f>
        <v>20888</v>
      </c>
      <c r="H33" s="138">
        <f t="shared" si="20"/>
        <v>14.609841535810034</v>
      </c>
      <c r="I33" s="137">
        <f>'26-Mar-24'!$E$15</f>
        <v>305170.37</v>
      </c>
      <c r="K33" s="136">
        <f>'26-Mar-24'!$C$16</f>
        <v>0</v>
      </c>
      <c r="L33" s="138" t="str">
        <f t="shared" ref="L33:L34" si="22">IF(M33=0,"-",M33/K33)</f>
        <v>-</v>
      </c>
      <c r="M33" s="137">
        <f>'26-Mar-24'!$E$16</f>
        <v>0</v>
      </c>
      <c r="O33" s="136">
        <f>'26-Mar-24'!$C$16</f>
        <v>0</v>
      </c>
      <c r="P33" s="138" t="str">
        <f t="shared" ref="P33:P34" si="23">IF(Q33=0,"-",Q33/O33)</f>
        <v>-</v>
      </c>
      <c r="Q33" s="137">
        <f>'26-Mar-24'!$E$16</f>
        <v>0</v>
      </c>
    </row>
    <row r="34" spans="2:17" s="122" customFormat="1" ht="14">
      <c r="B34" s="139">
        <f t="shared" si="7"/>
        <v>45378</v>
      </c>
      <c r="C34" s="136">
        <f t="shared" si="13"/>
        <v>20951</v>
      </c>
      <c r="D34" s="138">
        <f t="shared" si="9"/>
        <v>14.566136699918859</v>
      </c>
      <c r="E34" s="137">
        <f t="shared" si="14"/>
        <v>305175.13</v>
      </c>
      <c r="G34" s="136">
        <f>'27-Mar-24'!$C$15</f>
        <v>20951</v>
      </c>
      <c r="H34" s="138">
        <f>IF(I34=0,"-",I34/G34)</f>
        <v>14.566136699918859</v>
      </c>
      <c r="I34" s="137">
        <f>'27-Mar-24'!$E$15</f>
        <v>305175.13</v>
      </c>
      <c r="K34" s="136">
        <f>'27-Mar-24'!$C$16</f>
        <v>0</v>
      </c>
      <c r="L34" s="138" t="str">
        <f t="shared" si="22"/>
        <v>-</v>
      </c>
      <c r="M34" s="137">
        <f>'27-Mar-24'!$E$16</f>
        <v>0</v>
      </c>
      <c r="O34" s="136">
        <f>'27-Mar-24'!$C$16</f>
        <v>0</v>
      </c>
      <c r="P34" s="138" t="str">
        <f t="shared" si="23"/>
        <v>-</v>
      </c>
      <c r="Q34" s="137">
        <f>'27-Mar-24'!$E$16</f>
        <v>0</v>
      </c>
    </row>
    <row r="35" spans="2:17" s="122" customFormat="1" ht="14">
      <c r="B35" s="135" t="s">
        <v>44</v>
      </c>
      <c r="C35" s="121">
        <f>SUM(C30:C34)</f>
        <v>105775</v>
      </c>
      <c r="D35" s="134">
        <f>IF(E35=0,"-",E35/C35)</f>
        <v>14.424844150319075</v>
      </c>
      <c r="E35" s="133">
        <f>SUM(E30:E34)</f>
        <v>1525787.8900000001</v>
      </c>
      <c r="F35" s="145"/>
      <c r="G35" s="121">
        <f>SUM(G30:G34)</f>
        <v>105775</v>
      </c>
      <c r="H35" s="134">
        <f>IF(I35=0,"-",I35/G35)</f>
        <v>14.424844150319075</v>
      </c>
      <c r="I35" s="130">
        <f>SUM(I30:I34)</f>
        <v>1525787.8900000001</v>
      </c>
      <c r="J35" s="145"/>
      <c r="K35" s="131">
        <f>SUM(K30:K34)</f>
        <v>0</v>
      </c>
      <c r="L35" s="134" t="str">
        <f>IF(M35=0,"-",M35/K35)</f>
        <v>-</v>
      </c>
      <c r="M35" s="130">
        <f>SUM(M30:M34)</f>
        <v>0</v>
      </c>
      <c r="O35" s="121">
        <f>SUM(O31:O34)</f>
        <v>0</v>
      </c>
      <c r="P35" s="134" t="str">
        <f>IF(Q35=0,"-",Q35/O35)</f>
        <v>-</v>
      </c>
      <c r="Q35" s="132">
        <f>SUM(Q31:Q34)</f>
        <v>0</v>
      </c>
    </row>
    <row r="36" spans="2:17" s="122" customFormat="1" ht="14">
      <c r="B36" s="139"/>
      <c r="C36" s="136"/>
      <c r="D36" s="138"/>
      <c r="E36" s="137"/>
      <c r="H36" s="138"/>
      <c r="L36" s="138"/>
    </row>
    <row r="37" spans="2:17" s="122" customFormat="1" ht="14">
      <c r="B37" s="139">
        <f>WORKDAY(B34,1)</f>
        <v>45379</v>
      </c>
      <c r="C37" s="136">
        <f t="shared" si="13"/>
        <v>19872</v>
      </c>
      <c r="D37" s="138">
        <f t="shared" si="9"/>
        <v>14.717253421900159</v>
      </c>
      <c r="E37" s="137">
        <f t="shared" si="14"/>
        <v>292461.25999999995</v>
      </c>
      <c r="G37" s="136">
        <f>'28-Mar-24'!$C$15</f>
        <v>19872</v>
      </c>
      <c r="H37" s="138">
        <f t="shared" ref="H37:H82" si="24">IF(I37=0,"-",I37/G37)</f>
        <v>14.717253421900159</v>
      </c>
      <c r="I37" s="137">
        <f>'28-Mar-24'!$E$15</f>
        <v>292461.25999999995</v>
      </c>
      <c r="K37" s="136">
        <f>'28-Mar-24'!$C$16</f>
        <v>0</v>
      </c>
      <c r="L37" s="138" t="str">
        <f>IF(M37=0,"-",M37/K37)</f>
        <v>-</v>
      </c>
      <c r="M37" s="137">
        <f>'28-Mar-24'!$E$16</f>
        <v>0</v>
      </c>
      <c r="O37" s="136">
        <f>'28-Mar-24'!$C$16</f>
        <v>0</v>
      </c>
      <c r="P37" s="138" t="str">
        <f>IF(Q37=0,"-",Q37/O37)</f>
        <v>-</v>
      </c>
      <c r="Q37" s="137">
        <f>'28-Mar-24'!$E$16</f>
        <v>0</v>
      </c>
    </row>
    <row r="38" spans="2:17" s="122" customFormat="1" ht="14">
      <c r="B38" s="139">
        <f t="shared" si="7"/>
        <v>45380</v>
      </c>
      <c r="C38" s="129" t="s">
        <v>46</v>
      </c>
      <c r="D38" s="138"/>
      <c r="E38" s="138"/>
      <c r="G38" s="136"/>
      <c r="H38" s="138"/>
      <c r="I38" s="138"/>
      <c r="K38" s="136"/>
      <c r="L38" s="138"/>
      <c r="M38" s="138"/>
      <c r="O38" s="136"/>
      <c r="P38" s="138"/>
      <c r="Q38" s="138"/>
    </row>
    <row r="39" spans="2:17" s="122" customFormat="1" ht="14">
      <c r="B39" s="139">
        <f>WORKDAY(B38,1)</f>
        <v>45383</v>
      </c>
      <c r="C39" s="129" t="s">
        <v>46</v>
      </c>
      <c r="D39" s="138"/>
      <c r="E39" s="138"/>
      <c r="G39" s="136"/>
      <c r="H39" s="138"/>
      <c r="I39" s="138"/>
      <c r="K39" s="136"/>
      <c r="L39" s="138"/>
      <c r="M39" s="138"/>
      <c r="O39" s="136"/>
      <c r="P39" s="138"/>
      <c r="Q39" s="138"/>
    </row>
    <row r="40" spans="2:17" s="122" customFormat="1" ht="14">
      <c r="B40" s="139">
        <f t="shared" si="7"/>
        <v>45384</v>
      </c>
      <c r="C40" s="136">
        <f t="shared" si="13"/>
        <v>20655</v>
      </c>
      <c r="D40" s="138">
        <f t="shared" si="9"/>
        <v>14.786452190752847</v>
      </c>
      <c r="E40" s="137">
        <f t="shared" si="14"/>
        <v>305414.17000000004</v>
      </c>
      <c r="G40" s="136">
        <f>'2-Apr-24'!$C$15</f>
        <v>20655</v>
      </c>
      <c r="H40" s="138">
        <f t="shared" si="24"/>
        <v>14.786452190752847</v>
      </c>
      <c r="I40" s="137">
        <f>'2-Apr-24'!$E$15</f>
        <v>305414.17000000004</v>
      </c>
      <c r="K40" s="136">
        <f>'2-Apr-24'!$C$16</f>
        <v>0</v>
      </c>
      <c r="L40" s="138" t="str">
        <f>IF(M40=0,"-",M40/K40)</f>
        <v>-</v>
      </c>
      <c r="M40" s="137">
        <f>'2-Apr-24'!$E$16</f>
        <v>0</v>
      </c>
      <c r="O40" s="136">
        <f>'2-Apr-24'!$C$16</f>
        <v>0</v>
      </c>
      <c r="P40" s="138" t="str">
        <f>IF(Q40=0,"-",Q40/O40)</f>
        <v>-</v>
      </c>
      <c r="Q40" s="137">
        <f>'2-Apr-24'!$E$16</f>
        <v>0</v>
      </c>
    </row>
    <row r="41" spans="2:17" s="122" customFormat="1" ht="14">
      <c r="B41" s="139">
        <f t="shared" si="7"/>
        <v>45385</v>
      </c>
      <c r="C41" s="136">
        <f t="shared" si="13"/>
        <v>20604</v>
      </c>
      <c r="D41" s="138">
        <f t="shared" si="9"/>
        <v>14.810740632886823</v>
      </c>
      <c r="E41" s="137">
        <f t="shared" si="14"/>
        <v>305160.50000000012</v>
      </c>
      <c r="G41" s="136">
        <f>'3-Apr-24'!$C$15</f>
        <v>20604</v>
      </c>
      <c r="H41" s="138">
        <f t="shared" si="24"/>
        <v>14.810740632886823</v>
      </c>
      <c r="I41" s="137">
        <f>'3-Apr-24'!$E$15</f>
        <v>305160.50000000012</v>
      </c>
      <c r="K41" s="136">
        <f>'3-Apr-24'!$C$16</f>
        <v>0</v>
      </c>
      <c r="L41" s="138" t="str">
        <f>IF(M41=0,"-",M41/K41)</f>
        <v>-</v>
      </c>
      <c r="M41" s="137">
        <f>'3-Apr-24'!$E$16</f>
        <v>0</v>
      </c>
      <c r="O41" s="136">
        <f>'3-Apr-24'!$C$16</f>
        <v>0</v>
      </c>
      <c r="P41" s="138" t="str">
        <f>IF(Q41=0,"-",Q41/O41)</f>
        <v>-</v>
      </c>
      <c r="Q41" s="137">
        <f>'3-Apr-24'!$E$16</f>
        <v>0</v>
      </c>
    </row>
    <row r="42" spans="2:17" s="122" customFormat="1" ht="14">
      <c r="B42" s="135" t="s">
        <v>45</v>
      </c>
      <c r="C42" s="121">
        <f>SUM(C37:C41)</f>
        <v>61131</v>
      </c>
      <c r="D42" s="134">
        <f>IF(E42=0,"-",E42/C42)</f>
        <v>14.772143920433169</v>
      </c>
      <c r="E42" s="133">
        <f>SUM(E37:E41)</f>
        <v>903035.93</v>
      </c>
      <c r="F42" s="145"/>
      <c r="G42" s="121">
        <f>SUM(G37:G41)</f>
        <v>61131</v>
      </c>
      <c r="H42" s="134">
        <f>IF(I42=0,"-",I42/G42)</f>
        <v>14.772143920433169</v>
      </c>
      <c r="I42" s="130">
        <f>SUM(I37:I41)</f>
        <v>903035.93</v>
      </c>
      <c r="J42" s="145"/>
      <c r="K42" s="131">
        <f>SUM(K37:K41)</f>
        <v>0</v>
      </c>
      <c r="L42" s="134" t="str">
        <f>IF(M42=0,"-",M42/K42)</f>
        <v>-</v>
      </c>
      <c r="M42" s="130">
        <f>SUM(M37:M41)</f>
        <v>0</v>
      </c>
      <c r="O42" s="121">
        <f>SUM(O37:O41)</f>
        <v>0</v>
      </c>
      <c r="P42" s="134" t="str">
        <f>IF(Q42=0,"-",Q42/O42)</f>
        <v>-</v>
      </c>
      <c r="Q42" s="132">
        <f>SUM(Q37:Q41)</f>
        <v>0</v>
      </c>
    </row>
    <row r="43" spans="2:17" s="122" customFormat="1" ht="14">
      <c r="B43" s="139"/>
      <c r="C43" s="136"/>
      <c r="D43" s="138"/>
      <c r="E43" s="137"/>
      <c r="H43" s="138"/>
      <c r="L43" s="138"/>
    </row>
    <row r="44" spans="2:17" s="122" customFormat="1" ht="14">
      <c r="B44" s="139">
        <f>WORKDAY(B41,1)</f>
        <v>45386</v>
      </c>
      <c r="C44" s="136">
        <f>G44+K44</f>
        <v>20522</v>
      </c>
      <c r="D44" s="138">
        <f t="shared" si="9"/>
        <v>14.8011</v>
      </c>
      <c r="E44" s="137">
        <f t="shared" si="14"/>
        <v>303748.17420000001</v>
      </c>
      <c r="G44" s="136">
        <v>20522</v>
      </c>
      <c r="H44" s="138">
        <f t="shared" si="24"/>
        <v>14.8011</v>
      </c>
      <c r="I44" s="137">
        <v>303748.17420000001</v>
      </c>
      <c r="K44" s="136">
        <f>'2-Apr-24'!$C$16</f>
        <v>0</v>
      </c>
      <c r="L44" s="138" t="str">
        <f t="shared" ref="L44:L49" si="25">IF(M44=0,"-",M44/K44)</f>
        <v>-</v>
      </c>
      <c r="M44" s="137">
        <f>'2-Apr-24'!$E$16</f>
        <v>0</v>
      </c>
      <c r="O44" s="136">
        <f>'2-Apr-24'!$C$16</f>
        <v>0</v>
      </c>
      <c r="P44" s="138" t="str">
        <f t="shared" ref="P44:P49" si="26">IF(Q44=0,"-",Q44/O44)</f>
        <v>-</v>
      </c>
      <c r="Q44" s="137">
        <f>'2-Apr-24'!$E$16</f>
        <v>0</v>
      </c>
    </row>
    <row r="45" spans="2:17" s="122" customFormat="1" ht="14">
      <c r="B45" s="139">
        <f>WORKDAY(B44,1)</f>
        <v>45387</v>
      </c>
      <c r="C45" s="136">
        <f t="shared" si="13"/>
        <v>20656</v>
      </c>
      <c r="D45" s="138">
        <f t="shared" si="9"/>
        <v>14.768800000000002</v>
      </c>
      <c r="E45" s="137">
        <f t="shared" si="14"/>
        <v>305064.33280000003</v>
      </c>
      <c r="G45" s="136">
        <v>20656</v>
      </c>
      <c r="H45" s="138">
        <f t="shared" si="24"/>
        <v>14.768800000000002</v>
      </c>
      <c r="I45" s="137">
        <v>305064.33280000003</v>
      </c>
      <c r="K45" s="136">
        <f>'2-Apr-24'!$C$16</f>
        <v>0</v>
      </c>
      <c r="L45" s="138" t="str">
        <f t="shared" si="25"/>
        <v>-</v>
      </c>
      <c r="M45" s="137">
        <f>'2-Apr-24'!$E$16</f>
        <v>0</v>
      </c>
      <c r="O45" s="136">
        <f>'2-Apr-24'!$C$16</f>
        <v>0</v>
      </c>
      <c r="P45" s="138" t="str">
        <f t="shared" si="26"/>
        <v>-</v>
      </c>
      <c r="Q45" s="137">
        <f>'2-Apr-24'!$E$16</f>
        <v>0</v>
      </c>
    </row>
    <row r="46" spans="2:17" s="122" customFormat="1" ht="14">
      <c r="B46" s="139">
        <f t="shared" si="7"/>
        <v>45390</v>
      </c>
      <c r="C46" s="136">
        <f t="shared" si="13"/>
        <v>20465</v>
      </c>
      <c r="D46" s="138">
        <f t="shared" si="9"/>
        <v>14.910400000000001</v>
      </c>
      <c r="E46" s="137">
        <f t="shared" si="14"/>
        <v>305141.33600000001</v>
      </c>
      <c r="G46" s="136">
        <v>20465</v>
      </c>
      <c r="H46" s="138">
        <f t="shared" si="24"/>
        <v>14.910400000000001</v>
      </c>
      <c r="I46" s="137">
        <v>305141.33600000001</v>
      </c>
      <c r="K46" s="136">
        <f>'2-Apr-24'!$C$16</f>
        <v>0</v>
      </c>
      <c r="L46" s="138" t="str">
        <f t="shared" si="25"/>
        <v>-</v>
      </c>
      <c r="M46" s="137">
        <f>'2-Apr-24'!$E$16</f>
        <v>0</v>
      </c>
      <c r="O46" s="136">
        <f>'2-Apr-24'!$C$16</f>
        <v>0</v>
      </c>
      <c r="P46" s="138" t="str">
        <f t="shared" si="26"/>
        <v>-</v>
      </c>
      <c r="Q46" s="137">
        <f>'2-Apr-24'!$E$16</f>
        <v>0</v>
      </c>
    </row>
    <row r="47" spans="2:17" s="122" customFormat="1" ht="14">
      <c r="B47" s="139">
        <f t="shared" si="7"/>
        <v>45391</v>
      </c>
      <c r="C47" s="136">
        <f t="shared" si="13"/>
        <v>20546</v>
      </c>
      <c r="D47" s="138">
        <f t="shared" si="9"/>
        <v>14.8521</v>
      </c>
      <c r="E47" s="137">
        <f t="shared" si="14"/>
        <v>305151.24660000001</v>
      </c>
      <c r="G47" s="136">
        <v>20546</v>
      </c>
      <c r="H47" s="138">
        <v>14.8521</v>
      </c>
      <c r="I47" s="137">
        <v>305151.24660000001</v>
      </c>
      <c r="K47" s="136">
        <f>'2-Apr-24'!$C$16</f>
        <v>0</v>
      </c>
      <c r="L47" s="138" t="str">
        <f t="shared" si="25"/>
        <v>-</v>
      </c>
      <c r="M47" s="137">
        <f>'2-Apr-24'!$E$16</f>
        <v>0</v>
      </c>
      <c r="O47" s="136">
        <f>'2-Apr-24'!$C$16</f>
        <v>0</v>
      </c>
      <c r="P47" s="138" t="str">
        <f t="shared" si="26"/>
        <v>-</v>
      </c>
      <c r="Q47" s="137">
        <f>'2-Apr-24'!$E$16</f>
        <v>0</v>
      </c>
    </row>
    <row r="48" spans="2:17" s="122" customFormat="1" ht="14">
      <c r="B48" s="139">
        <f t="shared" si="7"/>
        <v>45392</v>
      </c>
      <c r="C48" s="136">
        <f t="shared" si="13"/>
        <v>15162</v>
      </c>
      <c r="D48" s="138">
        <f t="shared" si="9"/>
        <v>14.7621</v>
      </c>
      <c r="E48" s="137">
        <f t="shared" si="14"/>
        <v>223822.9602</v>
      </c>
      <c r="G48" s="136">
        <v>15162</v>
      </c>
      <c r="H48" s="138">
        <v>14.7621</v>
      </c>
      <c r="I48" s="137">
        <v>223822.9602</v>
      </c>
      <c r="K48" s="136">
        <f>'2-Apr-24'!$C$16</f>
        <v>0</v>
      </c>
      <c r="L48" s="138" t="str">
        <f t="shared" si="25"/>
        <v>-</v>
      </c>
      <c r="M48" s="137">
        <f>'2-Apr-24'!$E$16</f>
        <v>0</v>
      </c>
      <c r="O48" s="136">
        <f>'2-Apr-24'!$C$16</f>
        <v>0</v>
      </c>
      <c r="P48" s="138" t="str">
        <f t="shared" si="26"/>
        <v>-</v>
      </c>
      <c r="Q48" s="137">
        <f>'2-Apr-24'!$E$16</f>
        <v>0</v>
      </c>
    </row>
    <row r="49" spans="2:17" s="122" customFormat="1" ht="14">
      <c r="B49" s="135" t="s">
        <v>47</v>
      </c>
      <c r="C49" s="121">
        <f>SUM(C44:C48)</f>
        <v>97351</v>
      </c>
      <c r="D49" s="134">
        <f>IF(E49=0,"-",E49/C49)</f>
        <v>14.821912972645377</v>
      </c>
      <c r="E49" s="133">
        <f>SUM(E44:E48)</f>
        <v>1442928.0498000002</v>
      </c>
      <c r="F49" s="145"/>
      <c r="G49" s="121">
        <f>SUM(G44:G48)</f>
        <v>97351</v>
      </c>
      <c r="H49" s="134">
        <f>IF(I49=0,"-",I49/G49)</f>
        <v>14.821912972645377</v>
      </c>
      <c r="I49" s="130">
        <f>SUM(I44:I48)</f>
        <v>1442928.0498000002</v>
      </c>
      <c r="J49" s="145"/>
      <c r="K49" s="131">
        <f>SUM(K44:K48)</f>
        <v>0</v>
      </c>
      <c r="L49" s="134" t="str">
        <f t="shared" si="25"/>
        <v>-</v>
      </c>
      <c r="M49" s="95">
        <f>SUM(M44:M48)</f>
        <v>0</v>
      </c>
      <c r="O49" s="121">
        <f>SUM(O44:O48)</f>
        <v>0</v>
      </c>
      <c r="P49" s="134" t="str">
        <f t="shared" si="26"/>
        <v>-</v>
      </c>
      <c r="Q49" s="132">
        <f>SUM(Q44:Q48)</f>
        <v>0</v>
      </c>
    </row>
    <row r="50" spans="2:17" s="122" customFormat="1" ht="14">
      <c r="B50" s="139"/>
      <c r="C50" s="136"/>
      <c r="D50" s="138"/>
      <c r="E50" s="137"/>
      <c r="H50" s="138"/>
      <c r="L50" s="138"/>
    </row>
    <row r="51" spans="2:17" s="122" customFormat="1" ht="14">
      <c r="B51" s="139">
        <f>WORKDAY(B48,1)</f>
        <v>45393</v>
      </c>
      <c r="C51" s="136">
        <f>G51+K51+O51</f>
        <v>22172</v>
      </c>
      <c r="D51" s="138">
        <f>IF(E51=0,"-",E51/C51)</f>
        <v>14.672994317156776</v>
      </c>
      <c r="E51" s="137">
        <f>I51+M51+Q51</f>
        <v>325329.63000000006</v>
      </c>
      <c r="G51" s="136">
        <f>'11-Apr-24'!$C$15</f>
        <v>22172</v>
      </c>
      <c r="H51" s="138">
        <f t="shared" ref="H51:H55" si="27">IF(I51=0,"-",I51/G51)</f>
        <v>14.672994317156776</v>
      </c>
      <c r="I51" s="137">
        <f>'11-Apr-24'!$E$15</f>
        <v>325329.63000000006</v>
      </c>
      <c r="K51" s="136">
        <f>'11-Apr-24'!$C$16</f>
        <v>0</v>
      </c>
      <c r="L51" s="138" t="str">
        <f t="shared" ref="L51:L55" si="28">IF(M51=0,"-",M51/K51)</f>
        <v>-</v>
      </c>
      <c r="M51" s="137">
        <f>'11-Apr-24'!$E$16</f>
        <v>0</v>
      </c>
      <c r="O51" s="136">
        <f>'11-Apr-24'!$C$17</f>
        <v>0</v>
      </c>
      <c r="P51" s="138" t="str">
        <f t="shared" ref="P51:P55" si="29">IF(Q51=0,"-",Q51/O51)</f>
        <v>-</v>
      </c>
      <c r="Q51" s="137">
        <f>'11-Apr-24'!$E$17</f>
        <v>0</v>
      </c>
    </row>
    <row r="52" spans="2:17" s="122" customFormat="1" ht="14">
      <c r="B52" s="139">
        <f t="shared" si="7"/>
        <v>45394</v>
      </c>
      <c r="C52" s="136">
        <f t="shared" ref="C52:C55" si="30">G52+K52+O52</f>
        <v>6768</v>
      </c>
      <c r="D52" s="138">
        <f t="shared" si="9"/>
        <v>14.782941784869974</v>
      </c>
      <c r="E52" s="137">
        <f t="shared" ref="E52:E55" si="31">I52+M52+Q52</f>
        <v>100050.94999999998</v>
      </c>
      <c r="G52" s="136">
        <f>'12-Apr-24'!$C$15</f>
        <v>6768</v>
      </c>
      <c r="H52" s="138">
        <f t="shared" si="27"/>
        <v>14.782941784869974</v>
      </c>
      <c r="I52" s="137">
        <f>'12-Apr-24'!$E$15</f>
        <v>100050.94999999998</v>
      </c>
      <c r="K52" s="136">
        <f>'12-Apr-24'!$C$16</f>
        <v>0</v>
      </c>
      <c r="L52" s="138" t="str">
        <f t="shared" si="28"/>
        <v>-</v>
      </c>
      <c r="M52" s="137">
        <f>'12-Apr-24'!$E$16</f>
        <v>0</v>
      </c>
      <c r="O52" s="136">
        <f>'12-Apr-24'!$C$17</f>
        <v>0</v>
      </c>
      <c r="P52" s="138" t="str">
        <f t="shared" si="29"/>
        <v>-</v>
      </c>
      <c r="Q52" s="137">
        <f>'12-Apr-24'!$E$17</f>
        <v>0</v>
      </c>
    </row>
    <row r="53" spans="2:17" s="122" customFormat="1" ht="14">
      <c r="B53" s="139">
        <f t="shared" si="7"/>
        <v>45397</v>
      </c>
      <c r="C53" s="136">
        <f t="shared" si="30"/>
        <v>7136</v>
      </c>
      <c r="D53" s="138">
        <f t="shared" si="9"/>
        <v>14.528426289237666</v>
      </c>
      <c r="E53" s="137">
        <f t="shared" si="31"/>
        <v>103674.84999999999</v>
      </c>
      <c r="G53" s="136">
        <f>'15-Apr-24'!$C$15</f>
        <v>7136</v>
      </c>
      <c r="H53" s="138">
        <f t="shared" si="27"/>
        <v>14.528426289237666</v>
      </c>
      <c r="I53" s="137">
        <f>'15-Apr-24'!$E$15</f>
        <v>103674.84999999999</v>
      </c>
      <c r="K53" s="136">
        <f>'15-Apr-24'!$C$16</f>
        <v>0</v>
      </c>
      <c r="L53" s="138" t="str">
        <f t="shared" si="28"/>
        <v>-</v>
      </c>
      <c r="M53" s="137">
        <f>'15-Apr-24'!$E$16</f>
        <v>0</v>
      </c>
      <c r="O53" s="136">
        <f>'15-Apr-24'!$C$17</f>
        <v>0</v>
      </c>
      <c r="P53" s="138" t="str">
        <f t="shared" si="29"/>
        <v>-</v>
      </c>
      <c r="Q53" s="137">
        <f>'15-Apr-24'!$E$17</f>
        <v>0</v>
      </c>
    </row>
    <row r="54" spans="2:17" s="122" customFormat="1" ht="14">
      <c r="B54" s="139">
        <f t="shared" si="7"/>
        <v>45398</v>
      </c>
      <c r="C54" s="136">
        <f t="shared" si="30"/>
        <v>42254</v>
      </c>
      <c r="D54" s="138">
        <f t="shared" si="9"/>
        <v>14.138771240592609</v>
      </c>
      <c r="E54" s="137">
        <f t="shared" si="31"/>
        <v>597419.64000000013</v>
      </c>
      <c r="G54" s="136">
        <f>'16-Apr-24'!$C$15</f>
        <v>42254</v>
      </c>
      <c r="H54" s="138">
        <f t="shared" si="27"/>
        <v>14.138771240592609</v>
      </c>
      <c r="I54" s="137">
        <f>'16-Apr-24'!$E$15</f>
        <v>597419.64000000013</v>
      </c>
      <c r="K54" s="136">
        <f>'16-Apr-24'!$C$16</f>
        <v>0</v>
      </c>
      <c r="L54" s="138" t="str">
        <f t="shared" si="28"/>
        <v>-</v>
      </c>
      <c r="M54" s="137">
        <f>'16-Apr-24'!$E$16</f>
        <v>0</v>
      </c>
      <c r="O54" s="136">
        <f>'16-Apr-24'!$C$17</f>
        <v>0</v>
      </c>
      <c r="P54" s="138" t="str">
        <f t="shared" si="29"/>
        <v>-</v>
      </c>
      <c r="Q54" s="137">
        <f>'16-Apr-24'!$E$17</f>
        <v>0</v>
      </c>
    </row>
    <row r="55" spans="2:17" s="122" customFormat="1" ht="14">
      <c r="B55" s="139">
        <f t="shared" si="7"/>
        <v>45399</v>
      </c>
      <c r="C55" s="136">
        <f t="shared" si="30"/>
        <v>28524</v>
      </c>
      <c r="D55" s="138">
        <f t="shared" si="9"/>
        <v>14.359747931566401</v>
      </c>
      <c r="E55" s="137">
        <f t="shared" si="31"/>
        <v>409597.45</v>
      </c>
      <c r="G55" s="136">
        <f>'17-Apr-24'!$C$15</f>
        <v>28524</v>
      </c>
      <c r="H55" s="138">
        <f t="shared" si="27"/>
        <v>14.359747931566401</v>
      </c>
      <c r="I55" s="137">
        <f>'17-Apr-24'!$E$15</f>
        <v>409597.45</v>
      </c>
      <c r="K55" s="136">
        <f>'17-Apr-24'!$C$16</f>
        <v>0</v>
      </c>
      <c r="L55" s="138" t="str">
        <f t="shared" si="28"/>
        <v>-</v>
      </c>
      <c r="M55" s="137">
        <f>'17-Apr-24'!$E$16</f>
        <v>0</v>
      </c>
      <c r="O55" s="136">
        <f>'17-Apr-24'!$C$17</f>
        <v>0</v>
      </c>
      <c r="P55" s="138" t="str">
        <f t="shared" si="29"/>
        <v>-</v>
      </c>
      <c r="Q55" s="137">
        <f>'17-Apr-24'!$E$17</f>
        <v>0</v>
      </c>
    </row>
    <row r="56" spans="2:17" s="122" customFormat="1" ht="14">
      <c r="B56" s="135" t="s">
        <v>48</v>
      </c>
      <c r="C56" s="121">
        <f>SUM(C51:C55)</f>
        <v>106854</v>
      </c>
      <c r="D56" s="134">
        <f>IF(E56=0,"-",E56/C56)</f>
        <v>14.375433020757297</v>
      </c>
      <c r="E56" s="133">
        <f>SUM(E51:E55)</f>
        <v>1536072.5200000003</v>
      </c>
      <c r="F56" s="145"/>
      <c r="G56" s="121">
        <f>SUM(G51:G55)</f>
        <v>106854</v>
      </c>
      <c r="H56" s="134">
        <f>IF(I56=0,"-",I56/G56)</f>
        <v>14.375433020757297</v>
      </c>
      <c r="I56" s="130">
        <f>SUM(I51:I55)</f>
        <v>1536072.5200000003</v>
      </c>
      <c r="J56" s="145"/>
      <c r="K56" s="121">
        <f>SUM(K51:K55)</f>
        <v>0</v>
      </c>
      <c r="L56" s="134" t="str">
        <f>IF(M56=0,"-",M56/K56)</f>
        <v>-</v>
      </c>
      <c r="M56" s="95">
        <f>SUM(M51:M55)</f>
        <v>0</v>
      </c>
      <c r="O56" s="121">
        <f>SUM(O51:O55)</f>
        <v>0</v>
      </c>
      <c r="P56" s="134" t="str">
        <f>IF(Q56=0,"-",Q56/O56)</f>
        <v>-</v>
      </c>
      <c r="Q56" s="132">
        <f>SUM(Q51:Q55)</f>
        <v>0</v>
      </c>
    </row>
    <row r="57" spans="2:17" s="122" customFormat="1" ht="14">
      <c r="B57" s="139"/>
      <c r="C57" s="136"/>
      <c r="D57" s="138"/>
      <c r="E57" s="137"/>
      <c r="H57" s="138"/>
      <c r="L57" s="138"/>
    </row>
    <row r="58" spans="2:17" s="122" customFormat="1" ht="14">
      <c r="B58" s="139">
        <f>WORKDAY(B55,1)</f>
        <v>45400</v>
      </c>
      <c r="C58" s="136">
        <f>G58+K58+O58</f>
        <v>23302</v>
      </c>
      <c r="D58" s="138">
        <f t="shared" si="9"/>
        <v>14.302083512144879</v>
      </c>
      <c r="E58" s="137">
        <f>I58+M58+Q58</f>
        <v>333267.14999999997</v>
      </c>
      <c r="G58" s="136">
        <f>'18-Apr-24'!$C$15</f>
        <v>23302</v>
      </c>
      <c r="H58" s="138">
        <f t="shared" si="24"/>
        <v>14.302083512144879</v>
      </c>
      <c r="I58" s="137">
        <f>'18-Apr-24'!$E$15</f>
        <v>333267.14999999997</v>
      </c>
      <c r="K58" s="136">
        <f>'18-Apr-24'!$C$16</f>
        <v>0</v>
      </c>
      <c r="L58" s="138" t="str">
        <f t="shared" si="4"/>
        <v>-</v>
      </c>
      <c r="M58" s="137">
        <f>'18-Apr-24'!$E$16</f>
        <v>0</v>
      </c>
      <c r="O58" s="136">
        <f>'18-Apr-24'!$C$17</f>
        <v>0</v>
      </c>
      <c r="P58" s="138" t="str">
        <f t="shared" ref="P58:P62" si="32">IF(Q58=0,"-",Q58/O58)</f>
        <v>-</v>
      </c>
      <c r="Q58" s="137">
        <f>'18-Apr-24'!$E$17</f>
        <v>0</v>
      </c>
    </row>
    <row r="59" spans="2:17" s="122" customFormat="1" ht="14">
      <c r="B59" s="139">
        <f t="shared" si="7"/>
        <v>45401</v>
      </c>
      <c r="C59" s="136">
        <f t="shared" ref="C59:C62" si="33">G59+K59+O59</f>
        <v>21209</v>
      </c>
      <c r="D59" s="138">
        <f t="shared" si="9"/>
        <v>14.51613796029987</v>
      </c>
      <c r="E59" s="137">
        <f t="shared" ref="E59:E62" si="34">I59+M59+Q59</f>
        <v>307872.76999999996</v>
      </c>
      <c r="G59" s="136">
        <f>'19-Apr-24'!$C$15</f>
        <v>21209</v>
      </c>
      <c r="H59" s="138">
        <f t="shared" si="24"/>
        <v>14.51613796029987</v>
      </c>
      <c r="I59" s="137">
        <f>'19-Apr-24'!$E$15</f>
        <v>307872.76999999996</v>
      </c>
      <c r="K59" s="136">
        <f>'19-Apr-24'!$C$16</f>
        <v>0</v>
      </c>
      <c r="L59" s="138" t="str">
        <f t="shared" si="4"/>
        <v>-</v>
      </c>
      <c r="M59" s="137">
        <f>'19-Apr-24'!$E$16</f>
        <v>0</v>
      </c>
      <c r="O59" s="136">
        <f>'19-Apr-24'!$C$17</f>
        <v>0</v>
      </c>
      <c r="P59" s="138" t="str">
        <f t="shared" si="32"/>
        <v>-</v>
      </c>
      <c r="Q59" s="137">
        <f>'19-Apr-24'!$E$17</f>
        <v>0</v>
      </c>
    </row>
    <row r="60" spans="2:17" s="122" customFormat="1" ht="14">
      <c r="B60" s="139">
        <f t="shared" si="7"/>
        <v>45404</v>
      </c>
      <c r="C60" s="136">
        <f t="shared" si="33"/>
        <v>23369</v>
      </c>
      <c r="D60" s="138">
        <f t="shared" si="9"/>
        <v>14.545883007402965</v>
      </c>
      <c r="E60" s="137">
        <f t="shared" si="34"/>
        <v>339922.73999999987</v>
      </c>
      <c r="G60" s="136">
        <f>'22-Apr-24'!$C$15</f>
        <v>23369</v>
      </c>
      <c r="H60" s="138">
        <f t="shared" si="24"/>
        <v>14.545883007402965</v>
      </c>
      <c r="I60" s="137">
        <f>'22-Apr-24'!$E$15</f>
        <v>339922.73999999987</v>
      </c>
      <c r="K60" s="136">
        <f>'22-Apr-24'!$C$16</f>
        <v>0</v>
      </c>
      <c r="L60" s="138" t="str">
        <f t="shared" si="4"/>
        <v>-</v>
      </c>
      <c r="M60" s="137">
        <f>'22-Apr-24'!$E$16</f>
        <v>0</v>
      </c>
      <c r="O60" s="136">
        <f>'22-Apr-24'!$C$17</f>
        <v>0</v>
      </c>
      <c r="P60" s="138" t="str">
        <f t="shared" si="32"/>
        <v>-</v>
      </c>
      <c r="Q60" s="137">
        <f>'22-Apr-24'!$E$17</f>
        <v>0</v>
      </c>
    </row>
    <row r="61" spans="2:17" s="122" customFormat="1" ht="14">
      <c r="B61" s="139">
        <f t="shared" si="7"/>
        <v>45405</v>
      </c>
      <c r="C61" s="136">
        <f t="shared" si="33"/>
        <v>22968</v>
      </c>
      <c r="D61" s="138">
        <f t="shared" si="9"/>
        <v>14.461990595611283</v>
      </c>
      <c r="E61" s="137">
        <f t="shared" si="34"/>
        <v>332162.99999999994</v>
      </c>
      <c r="G61" s="136">
        <f>'23-Apr-24'!$C$15</f>
        <v>22968</v>
      </c>
      <c r="H61" s="138">
        <f t="shared" si="24"/>
        <v>14.461990595611283</v>
      </c>
      <c r="I61" s="137">
        <f>'23-Apr-24'!$E$15</f>
        <v>332162.99999999994</v>
      </c>
      <c r="K61" s="136">
        <f>'23-Apr-24'!$C$16</f>
        <v>0</v>
      </c>
      <c r="L61" s="138" t="str">
        <f t="shared" si="4"/>
        <v>-</v>
      </c>
      <c r="M61" s="137">
        <f>'23-Apr-24'!$E$16</f>
        <v>0</v>
      </c>
      <c r="O61" s="136">
        <f>'23-Apr-24'!$C$17</f>
        <v>0</v>
      </c>
      <c r="P61" s="138" t="str">
        <f t="shared" si="32"/>
        <v>-</v>
      </c>
      <c r="Q61" s="137">
        <f>'23-Apr-24'!$E$17</f>
        <v>0</v>
      </c>
    </row>
    <row r="62" spans="2:17" s="122" customFormat="1" ht="14">
      <c r="B62" s="139">
        <f>WORKDAY(B61,1)</f>
        <v>45406</v>
      </c>
      <c r="C62" s="136">
        <f t="shared" si="33"/>
        <v>26350</v>
      </c>
      <c r="D62" s="138">
        <f t="shared" si="9"/>
        <v>14.371802656546496</v>
      </c>
      <c r="E62" s="137">
        <f t="shared" si="34"/>
        <v>378697.00000000017</v>
      </c>
      <c r="G62" s="136">
        <f>'24-Apr-24'!$C$15</f>
        <v>26350</v>
      </c>
      <c r="H62" s="138">
        <f t="shared" si="24"/>
        <v>14.371802656546496</v>
      </c>
      <c r="I62" s="137">
        <f>'24-Apr-24'!$E$15</f>
        <v>378697.00000000017</v>
      </c>
      <c r="K62" s="136">
        <f>'24-Apr-24'!$C$16</f>
        <v>0</v>
      </c>
      <c r="L62" s="138" t="str">
        <f t="shared" si="4"/>
        <v>-</v>
      </c>
      <c r="M62" s="137">
        <f>'24-Apr-24'!$E$16</f>
        <v>0</v>
      </c>
      <c r="O62" s="136">
        <f>'24-Apr-24'!$C$17</f>
        <v>0</v>
      </c>
      <c r="P62" s="138" t="str">
        <f t="shared" si="32"/>
        <v>-</v>
      </c>
      <c r="Q62" s="137">
        <f>'24-Apr-24'!$E$17</f>
        <v>0</v>
      </c>
    </row>
    <row r="63" spans="2:17" s="122" customFormat="1" ht="14">
      <c r="B63" s="135" t="s">
        <v>49</v>
      </c>
      <c r="C63" s="121">
        <f>SUM(C58:C62)</f>
        <v>117198</v>
      </c>
      <c r="D63" s="134">
        <f>IF(E63=0,"-",E63/C63)</f>
        <v>14.436446526391235</v>
      </c>
      <c r="E63" s="133">
        <f>SUM(E58:E62)</f>
        <v>1691922.66</v>
      </c>
      <c r="F63" s="145"/>
      <c r="G63" s="121">
        <f>SUM(G58:G62)</f>
        <v>117198</v>
      </c>
      <c r="H63" s="134">
        <f>IF(I63=0,"-",I63/G63)</f>
        <v>14.436446526391235</v>
      </c>
      <c r="I63" s="130">
        <f>SUM(I58:I62)</f>
        <v>1691922.66</v>
      </c>
      <c r="J63" s="145"/>
      <c r="K63" s="131">
        <f>SUM(K58:K62)</f>
        <v>0</v>
      </c>
      <c r="L63" s="134" t="str">
        <f>IF(M63=0,"-",M63/K63)</f>
        <v>-</v>
      </c>
      <c r="M63" s="95">
        <f>SUM(M58:M62)</f>
        <v>0</v>
      </c>
      <c r="O63" s="121">
        <f>SUM(O58:O62)</f>
        <v>0</v>
      </c>
      <c r="P63" s="134" t="str">
        <f>IF(Q63=0,"-",Q63/O63)</f>
        <v>-</v>
      </c>
      <c r="Q63" s="132">
        <f>SUM(Q58:Q62)</f>
        <v>0</v>
      </c>
    </row>
    <row r="64" spans="2:17" s="122" customFormat="1" ht="14">
      <c r="B64" s="139"/>
      <c r="C64" s="136"/>
      <c r="D64" s="138"/>
      <c r="E64" s="137"/>
      <c r="H64" s="138"/>
      <c r="L64" s="138"/>
    </row>
    <row r="65" spans="2:17" s="122" customFormat="1" ht="14">
      <c r="B65" s="139">
        <f>WORKDAY(B62,1)</f>
        <v>45407</v>
      </c>
      <c r="C65" s="136">
        <f t="shared" si="13"/>
        <v>42208</v>
      </c>
      <c r="D65" s="138">
        <f t="shared" si="9"/>
        <v>14.198204605761937</v>
      </c>
      <c r="E65" s="137">
        <f t="shared" si="14"/>
        <v>599277.81999999983</v>
      </c>
      <c r="G65" s="136">
        <f>'25-Apr-24'!$C$15</f>
        <v>42208</v>
      </c>
      <c r="H65" s="138">
        <f t="shared" ref="H65:H68" si="35">IF(I65=0,"-",I65/G65)</f>
        <v>14.198204605761937</v>
      </c>
      <c r="I65" s="137">
        <f>'25-Apr-24'!$E$15</f>
        <v>599277.81999999983</v>
      </c>
      <c r="K65" s="136">
        <v>0</v>
      </c>
      <c r="L65" s="138" t="s">
        <v>24</v>
      </c>
      <c r="M65" s="137">
        <v>0</v>
      </c>
      <c r="O65" s="136">
        <v>0</v>
      </c>
      <c r="P65" s="138" t="s">
        <v>24</v>
      </c>
      <c r="Q65" s="137">
        <v>0</v>
      </c>
    </row>
    <row r="66" spans="2:17" s="122" customFormat="1" ht="14">
      <c r="B66" s="139">
        <f t="shared" si="7"/>
        <v>45408</v>
      </c>
      <c r="C66" s="136">
        <f t="shared" si="13"/>
        <v>42321</v>
      </c>
      <c r="D66" s="138">
        <f t="shared" si="9"/>
        <v>14.166465584461609</v>
      </c>
      <c r="E66" s="137">
        <f t="shared" si="14"/>
        <v>599538.98999999976</v>
      </c>
      <c r="G66" s="136">
        <f>'26-Apr-24'!$C$15</f>
        <v>42321</v>
      </c>
      <c r="H66" s="138">
        <f t="shared" si="35"/>
        <v>14.166465584461609</v>
      </c>
      <c r="I66" s="137">
        <f>'26-Apr-24'!$E$15</f>
        <v>599538.98999999976</v>
      </c>
      <c r="K66" s="136">
        <v>0</v>
      </c>
      <c r="L66" s="138" t="s">
        <v>24</v>
      </c>
      <c r="M66" s="137">
        <v>0</v>
      </c>
      <c r="O66" s="136">
        <v>0</v>
      </c>
      <c r="P66" s="138" t="s">
        <v>24</v>
      </c>
      <c r="Q66" s="137">
        <v>0</v>
      </c>
    </row>
    <row r="67" spans="2:17" s="122" customFormat="1" ht="14">
      <c r="B67" s="139">
        <f t="shared" si="7"/>
        <v>45411</v>
      </c>
      <c r="C67" s="136">
        <f t="shared" si="13"/>
        <v>20000</v>
      </c>
      <c r="D67" s="138">
        <f t="shared" si="9"/>
        <v>14.223941999999999</v>
      </c>
      <c r="E67" s="137">
        <f t="shared" si="14"/>
        <v>284478.83999999997</v>
      </c>
      <c r="G67" s="136">
        <f>'29-Apr-24'!$C$15</f>
        <v>20000</v>
      </c>
      <c r="H67" s="138">
        <f t="shared" si="35"/>
        <v>14.223941999999999</v>
      </c>
      <c r="I67" s="137">
        <f>'29-Apr-24'!$E$15</f>
        <v>284478.83999999997</v>
      </c>
      <c r="K67" s="136">
        <v>0</v>
      </c>
      <c r="L67" s="138" t="s">
        <v>24</v>
      </c>
      <c r="M67" s="137">
        <v>0</v>
      </c>
      <c r="O67" s="136">
        <v>0</v>
      </c>
      <c r="P67" s="138" t="s">
        <v>24</v>
      </c>
      <c r="Q67" s="137">
        <v>0</v>
      </c>
    </row>
    <row r="68" spans="2:17" s="122" customFormat="1" ht="14">
      <c r="B68" s="139">
        <f>WORKDAY(B67,1)</f>
        <v>45412</v>
      </c>
      <c r="C68" s="136">
        <f t="shared" si="13"/>
        <v>42450</v>
      </c>
      <c r="D68" s="138">
        <f t="shared" si="9"/>
        <v>14.12763886925795</v>
      </c>
      <c r="E68" s="137">
        <f t="shared" si="14"/>
        <v>599718.27</v>
      </c>
      <c r="G68" s="136">
        <f>'30-Apr-24'!$C$15</f>
        <v>42450</v>
      </c>
      <c r="H68" s="138">
        <f t="shared" si="35"/>
        <v>14.12763886925795</v>
      </c>
      <c r="I68" s="137">
        <f>'30-Apr-24'!$E$15</f>
        <v>599718.27</v>
      </c>
      <c r="K68" s="136">
        <v>0</v>
      </c>
      <c r="L68" s="138" t="s">
        <v>24</v>
      </c>
      <c r="M68" s="137">
        <v>0</v>
      </c>
      <c r="O68" s="136">
        <v>0</v>
      </c>
      <c r="P68" s="138" t="s">
        <v>24</v>
      </c>
      <c r="Q68" s="137">
        <v>0</v>
      </c>
    </row>
    <row r="69" spans="2:17" s="8" customFormat="1" ht="11.5">
      <c r="B69" s="147" t="s">
        <v>67</v>
      </c>
      <c r="C69" s="121">
        <f>SUM(C65:C68)</f>
        <v>146979</v>
      </c>
      <c r="D69" s="134">
        <f>IF(E69=0,"-",E69/C69)</f>
        <v>14.172187319276899</v>
      </c>
      <c r="E69" s="133">
        <f>SUM(E65:E68)</f>
        <v>2083013.9199999995</v>
      </c>
      <c r="F69" s="148"/>
      <c r="G69" s="149">
        <f>SUM(G65:G68)</f>
        <v>146979</v>
      </c>
      <c r="H69" s="134">
        <f>IF(I69=0,"-",I69/G69)</f>
        <v>14.172187319276899</v>
      </c>
      <c r="I69" s="95">
        <f>SUM(I65:I68)</f>
        <v>2083013.9199999995</v>
      </c>
      <c r="J69" s="148"/>
      <c r="K69" s="149">
        <f>SUM(K65:K68)</f>
        <v>0</v>
      </c>
      <c r="L69" s="134" t="str">
        <f>IF(M69=0,"-",M69/K69)</f>
        <v>-</v>
      </c>
      <c r="M69" s="95">
        <f>SUM(M65:M68)</f>
        <v>0</v>
      </c>
      <c r="O69" s="121">
        <f>SUM(O64:O68)</f>
        <v>0</v>
      </c>
      <c r="P69" s="134" t="str">
        <f>IF(Q69=0,"-",Q69/O69)</f>
        <v>-</v>
      </c>
      <c r="Q69" s="132">
        <f>SUM(Q64:Q68)</f>
        <v>0</v>
      </c>
    </row>
    <row r="70" spans="2:17" s="122" customFormat="1" ht="14">
      <c r="B70" s="139"/>
      <c r="C70" s="136"/>
      <c r="D70" s="138"/>
      <c r="E70" s="137"/>
      <c r="H70" s="138"/>
      <c r="L70" s="138"/>
    </row>
    <row r="71" spans="2:17" s="122" customFormat="1" ht="14">
      <c r="B71" s="139">
        <f>WORKDAY(B68,2)</f>
        <v>45414</v>
      </c>
      <c r="C71" s="136">
        <f t="shared" si="13"/>
        <v>43500</v>
      </c>
      <c r="D71" s="138">
        <f t="shared" si="9"/>
        <v>13.784162758620694</v>
      </c>
      <c r="E71" s="137">
        <f t="shared" si="14"/>
        <v>599611.08000000019</v>
      </c>
      <c r="G71" s="136">
        <v>43500</v>
      </c>
      <c r="H71" s="138">
        <f t="shared" si="24"/>
        <v>13.784162758620694</v>
      </c>
      <c r="I71" s="137">
        <f>'2-May-24'!$E$15</f>
        <v>599611.08000000019</v>
      </c>
      <c r="K71" s="136">
        <v>0</v>
      </c>
      <c r="L71" s="138" t="str">
        <f t="shared" si="4"/>
        <v>-</v>
      </c>
      <c r="M71" s="137">
        <v>0</v>
      </c>
      <c r="O71" s="136">
        <v>0</v>
      </c>
      <c r="P71" s="138" t="s">
        <v>24</v>
      </c>
      <c r="Q71" s="137">
        <v>0</v>
      </c>
    </row>
    <row r="72" spans="2:17" s="122" customFormat="1" ht="14">
      <c r="B72" s="139">
        <f>WORKDAY(B71,1)</f>
        <v>45415</v>
      </c>
      <c r="C72" s="136">
        <f t="shared" si="13"/>
        <v>31769</v>
      </c>
      <c r="D72" s="138">
        <f t="shared" si="9"/>
        <v>13.879152633069973</v>
      </c>
      <c r="E72" s="137">
        <f t="shared" si="14"/>
        <v>440926.8</v>
      </c>
      <c r="G72" s="136">
        <v>31769</v>
      </c>
      <c r="H72" s="138">
        <f t="shared" si="24"/>
        <v>13.879152633069973</v>
      </c>
      <c r="I72" s="137">
        <f>'3-May-24'!$E$15</f>
        <v>440926.8</v>
      </c>
      <c r="K72" s="136">
        <v>0</v>
      </c>
      <c r="L72" s="138" t="str">
        <f t="shared" si="4"/>
        <v>-</v>
      </c>
      <c r="M72" s="137">
        <v>0</v>
      </c>
      <c r="O72" s="136">
        <v>0</v>
      </c>
      <c r="P72" s="138" t="s">
        <v>24</v>
      </c>
      <c r="Q72" s="137">
        <v>0</v>
      </c>
    </row>
    <row r="73" spans="2:17" s="122" customFormat="1" ht="14">
      <c r="B73" s="139">
        <f>WORKDAY(B72,1)</f>
        <v>45418</v>
      </c>
      <c r="C73" s="136">
        <f t="shared" si="13"/>
        <v>10049</v>
      </c>
      <c r="D73" s="138">
        <f t="shared" si="9"/>
        <v>14.187092247984873</v>
      </c>
      <c r="E73" s="137">
        <f t="shared" si="14"/>
        <v>142566.09</v>
      </c>
      <c r="G73" s="136">
        <v>10049</v>
      </c>
      <c r="H73" s="138">
        <f t="shared" si="24"/>
        <v>14.187092247984873</v>
      </c>
      <c r="I73" s="137">
        <f>'6-May-24'!$E$15</f>
        <v>142566.09</v>
      </c>
      <c r="K73" s="136">
        <v>0</v>
      </c>
      <c r="L73" s="138" t="str">
        <f t="shared" si="4"/>
        <v>-</v>
      </c>
      <c r="M73" s="137">
        <v>0</v>
      </c>
      <c r="O73" s="136">
        <v>0</v>
      </c>
      <c r="P73" s="138" t="s">
        <v>24</v>
      </c>
      <c r="Q73" s="137">
        <v>0</v>
      </c>
    </row>
    <row r="74" spans="2:17" s="122" customFormat="1" ht="14">
      <c r="B74" s="139">
        <f t="shared" si="7"/>
        <v>45419</v>
      </c>
      <c r="C74" s="136">
        <f t="shared" si="13"/>
        <v>7000</v>
      </c>
      <c r="D74" s="138">
        <f t="shared" si="9"/>
        <v>14.343385714285716</v>
      </c>
      <c r="E74" s="137">
        <f t="shared" si="14"/>
        <v>100403.70000000001</v>
      </c>
      <c r="G74" s="136">
        <v>7000</v>
      </c>
      <c r="H74" s="138">
        <f t="shared" si="24"/>
        <v>14.343385714285716</v>
      </c>
      <c r="I74" s="137">
        <f>'7-May-24'!$E$15</f>
        <v>100403.70000000001</v>
      </c>
      <c r="K74" s="136">
        <v>0</v>
      </c>
      <c r="L74" s="138" t="str">
        <f t="shared" ref="L74:L75" si="36">IF(M74=0,"-",M74/K74)</f>
        <v>-</v>
      </c>
      <c r="M74" s="137">
        <v>0</v>
      </c>
      <c r="O74" s="136">
        <v>0</v>
      </c>
      <c r="P74" s="138" t="s">
        <v>24</v>
      </c>
      <c r="Q74" s="137">
        <v>0</v>
      </c>
    </row>
    <row r="75" spans="2:17" s="122" customFormat="1" ht="14">
      <c r="B75" s="139">
        <f t="shared" si="7"/>
        <v>45420</v>
      </c>
      <c r="C75" s="136">
        <f t="shared" si="13"/>
        <v>23915</v>
      </c>
      <c r="D75" s="138">
        <f t="shared" si="9"/>
        <v>14.248832950031357</v>
      </c>
      <c r="E75" s="137">
        <f t="shared" si="14"/>
        <v>340760.83999999991</v>
      </c>
      <c r="G75" s="136">
        <v>23915</v>
      </c>
      <c r="H75" s="138">
        <v>14.248799999999999</v>
      </c>
      <c r="I75" s="137">
        <f>'8-May-24'!$E$15</f>
        <v>340760.83999999991</v>
      </c>
      <c r="K75" s="136">
        <v>0</v>
      </c>
      <c r="L75" s="138" t="str">
        <f t="shared" si="36"/>
        <v>-</v>
      </c>
      <c r="M75" s="137">
        <v>0</v>
      </c>
      <c r="O75" s="136">
        <v>0</v>
      </c>
      <c r="P75" s="138" t="s">
        <v>24</v>
      </c>
      <c r="Q75" s="137">
        <v>0</v>
      </c>
    </row>
    <row r="76" spans="2:17" s="122" customFormat="1" ht="14">
      <c r="B76" s="147" t="s">
        <v>68</v>
      </c>
      <c r="C76" s="121">
        <f>SUM(C71:C75)</f>
        <v>116233</v>
      </c>
      <c r="D76" s="134">
        <f>IF(E76=0,"-",E76/C76)</f>
        <v>13.974245782178899</v>
      </c>
      <c r="E76" s="133">
        <f>SUM(E71:E75)</f>
        <v>1624268.51</v>
      </c>
      <c r="F76" s="148"/>
      <c r="G76" s="149">
        <f>SUM(G71:G75)</f>
        <v>116233</v>
      </c>
      <c r="H76" s="134">
        <f>IF(I76=0,"-",I76/G76)</f>
        <v>13.974245782178899</v>
      </c>
      <c r="I76" s="95">
        <f>SUM(I71:I75)</f>
        <v>1624268.51</v>
      </c>
      <c r="J76" s="148"/>
      <c r="K76" s="149">
        <f>SUM(K71:K75)</f>
        <v>0</v>
      </c>
      <c r="L76" s="134" t="str">
        <f>IF(M76=0,"-",M76/K76)</f>
        <v>-</v>
      </c>
      <c r="M76" s="95">
        <f>SUM(M71:M75)</f>
        <v>0</v>
      </c>
      <c r="N76" s="8"/>
      <c r="O76" s="121">
        <f>SUM(O71:O75)</f>
        <v>0</v>
      </c>
      <c r="P76" s="134" t="str">
        <f>IF(Q76=0,"-",Q76/O76)</f>
        <v>-</v>
      </c>
      <c r="Q76" s="132">
        <f>SUM(Q71:Q75)</f>
        <v>0</v>
      </c>
    </row>
    <row r="77" spans="2:17" s="122" customFormat="1" ht="14">
      <c r="B77" s="139"/>
      <c r="C77" s="136"/>
      <c r="D77" s="138"/>
      <c r="E77" s="137"/>
      <c r="H77" s="138"/>
      <c r="L77" s="138"/>
    </row>
    <row r="78" spans="2:17" s="122" customFormat="1" ht="14">
      <c r="B78" s="139">
        <f>WORKDAY(B75,1)</f>
        <v>45421</v>
      </c>
      <c r="C78" s="136">
        <f t="shared" si="13"/>
        <v>27500</v>
      </c>
      <c r="D78" s="138">
        <f t="shared" si="9"/>
        <v>14.152307636363638</v>
      </c>
      <c r="E78" s="137">
        <f t="shared" si="14"/>
        <v>389188.46</v>
      </c>
      <c r="G78" s="136">
        <v>27500</v>
      </c>
      <c r="H78" s="138">
        <f t="shared" si="24"/>
        <v>14.152307636363638</v>
      </c>
      <c r="I78" s="137">
        <f>'9-May-24'!E15</f>
        <v>389188.46</v>
      </c>
      <c r="K78" s="136">
        <v>0</v>
      </c>
      <c r="L78" s="138" t="str">
        <f t="shared" ref="L78:L82" si="37">IF(M78=0,"-",M78/K78)</f>
        <v>-</v>
      </c>
      <c r="M78" s="137">
        <v>0</v>
      </c>
      <c r="O78" s="136">
        <v>0</v>
      </c>
      <c r="P78" s="138" t="s">
        <v>24</v>
      </c>
      <c r="Q78" s="137">
        <v>0</v>
      </c>
    </row>
    <row r="79" spans="2:17" s="122" customFormat="1" ht="14">
      <c r="B79" s="139">
        <f>WORKDAY(B78,1)</f>
        <v>45422</v>
      </c>
      <c r="C79" s="136">
        <f t="shared" si="13"/>
        <v>42500</v>
      </c>
      <c r="D79" s="138">
        <f t="shared" si="9"/>
        <v>14.108749882352944</v>
      </c>
      <c r="E79" s="137">
        <f t="shared" si="14"/>
        <v>599621.87000000011</v>
      </c>
      <c r="G79" s="136">
        <v>42500</v>
      </c>
      <c r="H79" s="138">
        <f t="shared" si="24"/>
        <v>14.108749882352944</v>
      </c>
      <c r="I79" s="137">
        <f>'10-May-24'!E15</f>
        <v>599621.87000000011</v>
      </c>
      <c r="K79" s="136">
        <v>0</v>
      </c>
      <c r="L79" s="138" t="str">
        <f t="shared" si="37"/>
        <v>-</v>
      </c>
      <c r="M79" s="137">
        <v>0</v>
      </c>
      <c r="O79" s="136">
        <v>0</v>
      </c>
      <c r="P79" s="138" t="s">
        <v>24</v>
      </c>
      <c r="Q79" s="137">
        <v>0</v>
      </c>
    </row>
    <row r="80" spans="2:17" s="122" customFormat="1" ht="14">
      <c r="B80" s="139">
        <f t="shared" si="7"/>
        <v>45425</v>
      </c>
      <c r="C80" s="136">
        <f t="shared" si="13"/>
        <v>43156</v>
      </c>
      <c r="D80" s="138">
        <f t="shared" ref="D80:D143" si="38">IF(E80=0,"-",E80/C80)</f>
        <v>13.878109185281309</v>
      </c>
      <c r="E80" s="137">
        <f t="shared" si="14"/>
        <v>598923.68000000017</v>
      </c>
      <c r="G80" s="136">
        <v>43156</v>
      </c>
      <c r="H80" s="138">
        <f t="shared" si="24"/>
        <v>13.878109185281309</v>
      </c>
      <c r="I80" s="137">
        <f>'13-May-24'!E15</f>
        <v>598923.68000000017</v>
      </c>
      <c r="K80" s="136">
        <v>0</v>
      </c>
      <c r="L80" s="138" t="str">
        <f t="shared" si="37"/>
        <v>-</v>
      </c>
      <c r="M80" s="137">
        <v>0</v>
      </c>
      <c r="O80" s="136">
        <v>0</v>
      </c>
      <c r="P80" s="138" t="s">
        <v>24</v>
      </c>
      <c r="Q80" s="137">
        <v>0</v>
      </c>
    </row>
    <row r="81" spans="2:17" s="122" customFormat="1" ht="14">
      <c r="B81" s="139">
        <f t="shared" si="7"/>
        <v>45426</v>
      </c>
      <c r="C81" s="136">
        <f t="shared" si="13"/>
        <v>36051</v>
      </c>
      <c r="D81" s="138">
        <f t="shared" si="38"/>
        <v>13.993582424898058</v>
      </c>
      <c r="E81" s="137">
        <f t="shared" si="14"/>
        <v>504482.6399999999</v>
      </c>
      <c r="G81" s="136">
        <v>36051</v>
      </c>
      <c r="H81" s="138">
        <f t="shared" si="24"/>
        <v>13.993582424898058</v>
      </c>
      <c r="I81" s="137">
        <f>'14-May-24'!E15</f>
        <v>504482.6399999999</v>
      </c>
      <c r="K81" s="136">
        <v>0</v>
      </c>
      <c r="L81" s="138" t="str">
        <f t="shared" si="37"/>
        <v>-</v>
      </c>
      <c r="M81" s="137">
        <v>0</v>
      </c>
      <c r="O81" s="136">
        <v>0</v>
      </c>
      <c r="P81" s="138" t="s">
        <v>24</v>
      </c>
      <c r="Q81" s="137">
        <v>0</v>
      </c>
    </row>
    <row r="82" spans="2:17" s="122" customFormat="1" ht="14">
      <c r="B82" s="139">
        <f t="shared" si="7"/>
        <v>45427</v>
      </c>
      <c r="C82" s="136">
        <f t="shared" si="13"/>
        <v>42943</v>
      </c>
      <c r="D82" s="138">
        <f t="shared" si="38"/>
        <v>13.946112754115919</v>
      </c>
      <c r="E82" s="137">
        <f t="shared" si="14"/>
        <v>598887.91999999993</v>
      </c>
      <c r="G82" s="136">
        <f>'15-May-24'!C15</f>
        <v>42943</v>
      </c>
      <c r="H82" s="138">
        <f t="shared" si="24"/>
        <v>13.946112754115919</v>
      </c>
      <c r="I82" s="137">
        <f>'15-May-24'!E15</f>
        <v>598887.91999999993</v>
      </c>
      <c r="K82" s="136">
        <v>0</v>
      </c>
      <c r="L82" s="138" t="str">
        <f t="shared" si="37"/>
        <v>-</v>
      </c>
      <c r="M82" s="137">
        <v>0</v>
      </c>
      <c r="O82" s="136">
        <v>0</v>
      </c>
      <c r="P82" s="138" t="s">
        <v>24</v>
      </c>
      <c r="Q82" s="137">
        <v>0</v>
      </c>
    </row>
    <row r="83" spans="2:17" s="122" customFormat="1" ht="14">
      <c r="B83" s="147" t="s">
        <v>70</v>
      </c>
      <c r="C83" s="121">
        <f>SUM(C78:C82)</f>
        <v>192150</v>
      </c>
      <c r="D83" s="134">
        <f>IF(E83=0,"-",E83/C83)</f>
        <v>14.005228051001824</v>
      </c>
      <c r="E83" s="133">
        <f>SUM(E78:E82)</f>
        <v>2691104.5700000003</v>
      </c>
      <c r="F83" s="148"/>
      <c r="G83" s="149">
        <f>SUM(G78:G82)</f>
        <v>192150</v>
      </c>
      <c r="H83" s="134">
        <f>IF(I83=0,"-",I83/G83)</f>
        <v>14.005228051001824</v>
      </c>
      <c r="I83" s="95">
        <f>SUM(I78:I82)</f>
        <v>2691104.5700000003</v>
      </c>
      <c r="J83" s="148"/>
      <c r="K83" s="149">
        <f>SUM(K78:K82)</f>
        <v>0</v>
      </c>
      <c r="L83" s="134" t="str">
        <f>IF(M83=0,"-",M83/K83)</f>
        <v>-</v>
      </c>
      <c r="M83" s="95">
        <f>SUM(M78:M82)</f>
        <v>0</v>
      </c>
      <c r="N83" s="8"/>
      <c r="O83" s="121">
        <f>SUM(O78:O82)</f>
        <v>0</v>
      </c>
      <c r="P83" s="134" t="str">
        <f>IF(Q83=0,"-",Q83/O83)</f>
        <v>-</v>
      </c>
      <c r="Q83" s="132">
        <f>SUM(Q78:Q82)</f>
        <v>0</v>
      </c>
    </row>
    <row r="84" spans="2:17" s="122" customFormat="1" ht="14">
      <c r="B84" s="139"/>
      <c r="C84" s="136"/>
      <c r="D84" s="138"/>
      <c r="E84" s="137"/>
      <c r="H84" s="138"/>
      <c r="L84" s="138"/>
    </row>
    <row r="85" spans="2:17" s="122" customFormat="1" ht="14">
      <c r="B85" s="139">
        <f>WORKDAY(B82,1)</f>
        <v>45428</v>
      </c>
      <c r="C85" s="136">
        <f t="shared" si="13"/>
        <v>33517</v>
      </c>
      <c r="D85" s="138">
        <f t="shared" si="38"/>
        <v>13.921254288868338</v>
      </c>
      <c r="E85" s="137">
        <f t="shared" si="14"/>
        <v>466598.68000000011</v>
      </c>
      <c r="G85" s="136">
        <f>'16-May-24'!C15</f>
        <v>33517</v>
      </c>
      <c r="H85" s="138">
        <f t="shared" ref="H85:H144" si="39">IF(I85=0,"-",I85/G85)</f>
        <v>13.921254288868338</v>
      </c>
      <c r="I85" s="137">
        <f>'16-May-24'!E15</f>
        <v>466598.68000000011</v>
      </c>
      <c r="K85" s="136">
        <v>0</v>
      </c>
      <c r="L85" s="138" t="str">
        <f t="shared" ref="L85:L89" si="40">IF(M85=0,"-",M85/K85)</f>
        <v>-</v>
      </c>
      <c r="M85" s="137">
        <v>0</v>
      </c>
      <c r="O85" s="136">
        <v>0</v>
      </c>
      <c r="P85" s="138" t="s">
        <v>24</v>
      </c>
      <c r="Q85" s="137">
        <v>0</v>
      </c>
    </row>
    <row r="86" spans="2:17" s="122" customFormat="1" ht="14">
      <c r="B86" s="139">
        <f t="shared" si="7"/>
        <v>45429</v>
      </c>
      <c r="C86" s="136">
        <f t="shared" si="13"/>
        <v>28800</v>
      </c>
      <c r="D86" s="138">
        <f t="shared" si="38"/>
        <v>13.894573958333334</v>
      </c>
      <c r="E86" s="137">
        <f t="shared" si="14"/>
        <v>400163.73000000004</v>
      </c>
      <c r="G86" s="136">
        <f>'17-May-24'!C15</f>
        <v>28800</v>
      </c>
      <c r="H86" s="138">
        <f t="shared" si="39"/>
        <v>13.894573958333334</v>
      </c>
      <c r="I86" s="137">
        <f>'17-May-24'!E15</f>
        <v>400163.73000000004</v>
      </c>
      <c r="K86" s="136">
        <v>0</v>
      </c>
      <c r="L86" s="138" t="str">
        <f t="shared" si="40"/>
        <v>-</v>
      </c>
      <c r="M86" s="137">
        <v>0</v>
      </c>
      <c r="O86" s="136">
        <v>0</v>
      </c>
      <c r="P86" s="138" t="s">
        <v>24</v>
      </c>
      <c r="Q86" s="137">
        <v>0</v>
      </c>
    </row>
    <row r="87" spans="2:17" s="122" customFormat="1" ht="14">
      <c r="B87" s="139">
        <f t="shared" si="7"/>
        <v>45432</v>
      </c>
      <c r="C87" s="136">
        <f t="shared" ref="C87:C150" si="41">G87+K87</f>
        <v>42968</v>
      </c>
      <c r="D87" s="138">
        <f t="shared" si="38"/>
        <v>13.902530022342207</v>
      </c>
      <c r="E87" s="137">
        <f t="shared" ref="E87:E150" si="42">I87+M87</f>
        <v>597363.90999999992</v>
      </c>
      <c r="G87" s="136">
        <f>'20-May-24'!C15</f>
        <v>42968</v>
      </c>
      <c r="H87" s="138">
        <f t="shared" si="39"/>
        <v>13.902530022342207</v>
      </c>
      <c r="I87" s="137">
        <f>'20-May-24'!E15</f>
        <v>597363.90999999992</v>
      </c>
      <c r="K87" s="136">
        <v>0</v>
      </c>
      <c r="L87" s="138" t="str">
        <f t="shared" si="40"/>
        <v>-</v>
      </c>
      <c r="M87" s="137">
        <v>0</v>
      </c>
      <c r="O87" s="136">
        <v>0</v>
      </c>
      <c r="P87" s="138" t="s">
        <v>24</v>
      </c>
      <c r="Q87" s="137">
        <v>0</v>
      </c>
    </row>
    <row r="88" spans="2:17" s="122" customFormat="1" ht="14">
      <c r="B88" s="139">
        <f t="shared" si="7"/>
        <v>45433</v>
      </c>
      <c r="C88" s="136">
        <f t="shared" si="41"/>
        <v>20705</v>
      </c>
      <c r="D88" s="138">
        <f>IF(E88=0,"-",E88/C88)</f>
        <v>14.023010383965223</v>
      </c>
      <c r="E88" s="137">
        <f t="shared" si="42"/>
        <v>290346.42999999993</v>
      </c>
      <c r="G88" s="136">
        <f>'21-May-24'!C15</f>
        <v>20705</v>
      </c>
      <c r="H88" s="138">
        <f t="shared" si="39"/>
        <v>14.023010383965223</v>
      </c>
      <c r="I88" s="137">
        <f>'21-May-24'!E15</f>
        <v>290346.42999999993</v>
      </c>
      <c r="K88" s="136">
        <v>0</v>
      </c>
      <c r="L88" s="138" t="str">
        <f t="shared" si="40"/>
        <v>-</v>
      </c>
      <c r="M88" s="137">
        <v>0</v>
      </c>
      <c r="O88" s="136">
        <v>0</v>
      </c>
      <c r="P88" s="138" t="s">
        <v>24</v>
      </c>
      <c r="Q88" s="137">
        <v>0</v>
      </c>
    </row>
    <row r="89" spans="2:17" s="122" customFormat="1" ht="14">
      <c r="B89" s="139">
        <f t="shared" si="7"/>
        <v>45434</v>
      </c>
      <c r="C89" s="136">
        <f t="shared" si="41"/>
        <v>31904</v>
      </c>
      <c r="D89" s="138">
        <f t="shared" si="38"/>
        <v>13.99893022818455</v>
      </c>
      <c r="E89" s="137">
        <f t="shared" si="42"/>
        <v>446621.86999999988</v>
      </c>
      <c r="G89" s="136">
        <f>'22-May-24'!C15</f>
        <v>31904</v>
      </c>
      <c r="H89" s="138">
        <f t="shared" si="39"/>
        <v>13.99893022818455</v>
      </c>
      <c r="I89" s="137">
        <f>'22-May-24'!E15</f>
        <v>446621.86999999988</v>
      </c>
      <c r="K89" s="136">
        <v>0</v>
      </c>
      <c r="L89" s="138" t="str">
        <f t="shared" si="40"/>
        <v>-</v>
      </c>
      <c r="M89" s="137">
        <v>0</v>
      </c>
      <c r="O89" s="136">
        <v>0</v>
      </c>
      <c r="P89" s="138" t="s">
        <v>24</v>
      </c>
      <c r="Q89" s="137">
        <v>0</v>
      </c>
    </row>
    <row r="90" spans="2:17" s="122" customFormat="1" ht="14">
      <c r="B90" s="147" t="s">
        <v>71</v>
      </c>
      <c r="C90" s="121">
        <f>SUM(C85:C89)</f>
        <v>157894</v>
      </c>
      <c r="D90" s="134">
        <f>IF(E90=0,"-",E90/C90)</f>
        <v>13.940330981544582</v>
      </c>
      <c r="E90" s="133">
        <f>SUM(E85:E89)</f>
        <v>2201094.62</v>
      </c>
      <c r="F90" s="148"/>
      <c r="G90" s="149">
        <f>SUM(G85:G89)</f>
        <v>157894</v>
      </c>
      <c r="H90" s="134">
        <f>IF(I90=0,"-",I90/G90)</f>
        <v>13.940330981544582</v>
      </c>
      <c r="I90" s="95">
        <f>SUM(I85:I89)</f>
        <v>2201094.62</v>
      </c>
      <c r="J90" s="148"/>
      <c r="K90" s="149">
        <f>SUM(K85:K89)</f>
        <v>0</v>
      </c>
      <c r="L90" s="134" t="str">
        <f>IF(M90=0,"-",M90/K90)</f>
        <v>-</v>
      </c>
      <c r="M90" s="95">
        <f>SUM(M85:M89)</f>
        <v>0</v>
      </c>
      <c r="N90" s="8"/>
      <c r="O90" s="121">
        <f>SUM(O85:O89)</f>
        <v>0</v>
      </c>
      <c r="P90" s="134" t="str">
        <f>IF(Q90=0,"-",Q90/O90)</f>
        <v>-</v>
      </c>
      <c r="Q90" s="132">
        <f>SUM(Q85:Q89)</f>
        <v>0</v>
      </c>
    </row>
    <row r="91" spans="2:17" s="122" customFormat="1" ht="14">
      <c r="B91" s="139"/>
      <c r="C91" s="136"/>
      <c r="D91" s="138"/>
      <c r="E91" s="137"/>
      <c r="H91" s="138"/>
      <c r="L91" s="138"/>
    </row>
    <row r="92" spans="2:17" s="122" customFormat="1" ht="14">
      <c r="B92" s="139">
        <f>WORKDAY(B89,1)</f>
        <v>45435</v>
      </c>
      <c r="C92" s="136">
        <f t="shared" si="41"/>
        <v>30675</v>
      </c>
      <c r="D92" s="138">
        <f t="shared" si="38"/>
        <v>13.825257701711491</v>
      </c>
      <c r="E92" s="137">
        <f t="shared" si="42"/>
        <v>424089.77999999997</v>
      </c>
      <c r="G92" s="136">
        <f>'23-May-24'!C15</f>
        <v>30675</v>
      </c>
      <c r="H92" s="138">
        <f t="shared" si="39"/>
        <v>13.825257701711491</v>
      </c>
      <c r="I92" s="137">
        <f>'23-May-24'!E15</f>
        <v>424089.77999999997</v>
      </c>
      <c r="K92" s="136">
        <v>0</v>
      </c>
      <c r="L92" s="138" t="str">
        <f t="shared" ref="L92:L96" si="43">IF(M92=0,"-",M92/K92)</f>
        <v>-</v>
      </c>
      <c r="M92" s="137">
        <v>0</v>
      </c>
      <c r="O92" s="136">
        <v>0</v>
      </c>
      <c r="P92" s="138" t="str">
        <f t="shared" ref="P92:P96" si="44">IF(Q92=0,"-",Q92/O92)</f>
        <v>-</v>
      </c>
      <c r="Q92" s="137">
        <v>0</v>
      </c>
    </row>
    <row r="93" spans="2:17" s="122" customFormat="1" ht="14">
      <c r="B93" s="139">
        <f t="shared" si="7"/>
        <v>45436</v>
      </c>
      <c r="C93" s="136">
        <f t="shared" si="41"/>
        <v>28937</v>
      </c>
      <c r="D93" s="138">
        <f t="shared" si="38"/>
        <v>13.738755918028819</v>
      </c>
      <c r="E93" s="137">
        <f t="shared" si="42"/>
        <v>397558.37999999995</v>
      </c>
      <c r="G93" s="136">
        <f>'24-May-24'!C15</f>
        <v>28937</v>
      </c>
      <c r="H93" s="138">
        <f t="shared" si="39"/>
        <v>13.738755918028819</v>
      </c>
      <c r="I93" s="137">
        <f>'24-May-24'!E15</f>
        <v>397558.37999999995</v>
      </c>
      <c r="K93" s="136">
        <v>0</v>
      </c>
      <c r="L93" s="138" t="str">
        <f t="shared" si="43"/>
        <v>-</v>
      </c>
      <c r="M93" s="137">
        <v>0</v>
      </c>
      <c r="O93" s="136">
        <v>0</v>
      </c>
      <c r="P93" s="138" t="str">
        <f t="shared" si="44"/>
        <v>-</v>
      </c>
      <c r="Q93" s="137">
        <v>0</v>
      </c>
    </row>
    <row r="94" spans="2:17" s="122" customFormat="1" ht="14">
      <c r="B94" s="139">
        <f t="shared" si="7"/>
        <v>45439</v>
      </c>
      <c r="C94" s="136">
        <f t="shared" si="41"/>
        <v>28029</v>
      </c>
      <c r="D94" s="138">
        <f t="shared" si="38"/>
        <v>13.839905811837747</v>
      </c>
      <c r="E94" s="137">
        <f t="shared" si="42"/>
        <v>387918.7200000002</v>
      </c>
      <c r="G94" s="136">
        <f>'27-May-24'!C15</f>
        <v>28029</v>
      </c>
      <c r="H94" s="138">
        <f t="shared" si="39"/>
        <v>13.839905811837747</v>
      </c>
      <c r="I94" s="137">
        <f>'27-May-24'!E15</f>
        <v>387918.7200000002</v>
      </c>
      <c r="K94" s="136">
        <v>0</v>
      </c>
      <c r="L94" s="138" t="str">
        <f t="shared" si="43"/>
        <v>-</v>
      </c>
      <c r="M94" s="137">
        <v>0</v>
      </c>
      <c r="O94" s="136">
        <v>0</v>
      </c>
      <c r="P94" s="138" t="str">
        <f t="shared" si="44"/>
        <v>-</v>
      </c>
      <c r="Q94" s="137">
        <v>0</v>
      </c>
    </row>
    <row r="95" spans="2:17" s="122" customFormat="1" ht="14">
      <c r="B95" s="139">
        <f t="shared" si="7"/>
        <v>45440</v>
      </c>
      <c r="C95" s="136">
        <f t="shared" si="41"/>
        <v>27981</v>
      </c>
      <c r="D95" s="138">
        <f t="shared" si="38"/>
        <v>13.892983095672067</v>
      </c>
      <c r="E95" s="137">
        <f t="shared" si="42"/>
        <v>388739.56000000011</v>
      </c>
      <c r="G95" s="136">
        <f>'28-May-24'!C15</f>
        <v>27981</v>
      </c>
      <c r="H95" s="138">
        <f t="shared" si="39"/>
        <v>13.892983095672067</v>
      </c>
      <c r="I95" s="137">
        <f>'28-May-24'!E15</f>
        <v>388739.56000000011</v>
      </c>
      <c r="K95" s="136">
        <v>0</v>
      </c>
      <c r="L95" s="138" t="str">
        <f t="shared" si="43"/>
        <v>-</v>
      </c>
      <c r="M95" s="137">
        <v>0</v>
      </c>
      <c r="O95" s="136">
        <v>0</v>
      </c>
      <c r="P95" s="138" t="str">
        <f t="shared" si="44"/>
        <v>-</v>
      </c>
      <c r="Q95" s="137">
        <v>0</v>
      </c>
    </row>
    <row r="96" spans="2:17" s="122" customFormat="1" ht="14">
      <c r="B96" s="139">
        <f>WORKDAY(B95,1)</f>
        <v>45441</v>
      </c>
      <c r="C96" s="136">
        <f t="shared" si="41"/>
        <v>27927</v>
      </c>
      <c r="D96" s="138">
        <f t="shared" si="38"/>
        <v>13.938376839617581</v>
      </c>
      <c r="E96" s="137">
        <f t="shared" si="42"/>
        <v>389257.05000000016</v>
      </c>
      <c r="G96" s="136">
        <f>'29-May-24'!C15</f>
        <v>27927</v>
      </c>
      <c r="H96" s="138">
        <f t="shared" si="39"/>
        <v>13.938376839617581</v>
      </c>
      <c r="I96" s="137">
        <f>'29-May-24'!E15</f>
        <v>389257.05000000016</v>
      </c>
      <c r="K96" s="136">
        <v>0</v>
      </c>
      <c r="L96" s="138" t="str">
        <f t="shared" si="43"/>
        <v>-</v>
      </c>
      <c r="M96" s="137">
        <v>0</v>
      </c>
      <c r="O96" s="136">
        <v>0</v>
      </c>
      <c r="P96" s="138" t="str">
        <f t="shared" si="44"/>
        <v>-</v>
      </c>
      <c r="Q96" s="137">
        <v>0</v>
      </c>
    </row>
    <row r="97" spans="2:17" s="122" customFormat="1" ht="14">
      <c r="B97" s="147" t="s">
        <v>72</v>
      </c>
      <c r="C97" s="121">
        <f>SUM(C92:C96)</f>
        <v>143549</v>
      </c>
      <c r="D97" s="134">
        <f>IF(E97=0,"-",E97/C97)</f>
        <v>13.845888790587187</v>
      </c>
      <c r="E97" s="133">
        <f>SUM(E92:E96)</f>
        <v>1987563.4900000002</v>
      </c>
      <c r="F97" s="148"/>
      <c r="G97" s="149">
        <f>SUM(G92:G96)</f>
        <v>143549</v>
      </c>
      <c r="H97" s="134">
        <f>IF(I97=0,"-",I97/G97)</f>
        <v>13.845888790587187</v>
      </c>
      <c r="I97" s="95">
        <f>SUM(I92:I96)</f>
        <v>1987563.4900000002</v>
      </c>
      <c r="J97" s="148"/>
      <c r="K97" s="149">
        <f>SUM(K92:K96)</f>
        <v>0</v>
      </c>
      <c r="L97" s="134" t="str">
        <f>IF(M97=0,"-",M97/K97)</f>
        <v>-</v>
      </c>
      <c r="M97" s="95">
        <f>SUM(M92:M96)</f>
        <v>0</v>
      </c>
      <c r="N97" s="8"/>
      <c r="O97" s="121">
        <f>SUM(O92:O96)</f>
        <v>0</v>
      </c>
      <c r="P97" s="134" t="str">
        <f>IF(Q97=0,"-",Q97/O97)</f>
        <v>-</v>
      </c>
      <c r="Q97" s="132">
        <f>SUM(Q92:Q96)</f>
        <v>0</v>
      </c>
    </row>
    <row r="98" spans="2:17" s="122" customFormat="1" ht="14">
      <c r="B98" s="139"/>
      <c r="C98" s="136"/>
      <c r="D98" s="138"/>
      <c r="E98" s="137"/>
      <c r="H98" s="138"/>
      <c r="L98" s="138"/>
    </row>
    <row r="99" spans="2:17" s="122" customFormat="1" ht="14">
      <c r="B99" s="139">
        <f>WORKDAY(B96,1)</f>
        <v>45442</v>
      </c>
      <c r="C99" s="136">
        <f t="shared" si="41"/>
        <v>20306</v>
      </c>
      <c r="D99" s="138">
        <f t="shared" si="38"/>
        <v>14.085466364621293</v>
      </c>
      <c r="E99" s="137">
        <f t="shared" si="42"/>
        <v>286019.48</v>
      </c>
      <c r="G99" s="136">
        <f>'30-May-24'!C15</f>
        <v>20306</v>
      </c>
      <c r="H99" s="138">
        <f t="shared" si="39"/>
        <v>14.085466364621293</v>
      </c>
      <c r="I99" s="137">
        <f>'30-May-24'!E15</f>
        <v>286019.48</v>
      </c>
      <c r="K99" s="136">
        <v>0</v>
      </c>
      <c r="L99" s="138" t="str">
        <f t="shared" ref="L99:L103" si="45">IF(M99=0,"-",M99/K99)</f>
        <v>-</v>
      </c>
      <c r="M99" s="137">
        <v>0</v>
      </c>
      <c r="O99" s="136">
        <v>0</v>
      </c>
      <c r="P99" s="138" t="str">
        <f t="shared" ref="P99:P103" si="46">IF(Q99=0,"-",Q99/O99)</f>
        <v>-</v>
      </c>
      <c r="Q99" s="137">
        <v>0</v>
      </c>
    </row>
    <row r="100" spans="2:17" s="122" customFormat="1" ht="14">
      <c r="B100" s="139">
        <f t="shared" si="7"/>
        <v>45443</v>
      </c>
      <c r="C100" s="136">
        <f t="shared" si="41"/>
        <v>22589</v>
      </c>
      <c r="D100" s="138">
        <f t="shared" si="38"/>
        <v>14.084317145513303</v>
      </c>
      <c r="E100" s="137">
        <f t="shared" si="42"/>
        <v>318150.64</v>
      </c>
      <c r="G100" s="136">
        <f>'31-May-24'!C15</f>
        <v>22589</v>
      </c>
      <c r="H100" s="138">
        <f t="shared" si="39"/>
        <v>14.084317145513303</v>
      </c>
      <c r="I100" s="137">
        <f>'31-May-24'!E15</f>
        <v>318150.64</v>
      </c>
      <c r="K100" s="136">
        <v>0</v>
      </c>
      <c r="L100" s="138" t="str">
        <f t="shared" si="45"/>
        <v>-</v>
      </c>
      <c r="M100" s="137">
        <v>0</v>
      </c>
      <c r="O100" s="136">
        <v>0</v>
      </c>
      <c r="P100" s="138" t="str">
        <f t="shared" si="46"/>
        <v>-</v>
      </c>
      <c r="Q100" s="137">
        <v>0</v>
      </c>
    </row>
    <row r="101" spans="2:17" s="122" customFormat="1" ht="14">
      <c r="B101" s="139">
        <f t="shared" si="7"/>
        <v>45446</v>
      </c>
      <c r="C101" s="136">
        <f t="shared" si="41"/>
        <v>27500</v>
      </c>
      <c r="D101" s="138">
        <f t="shared" si="38"/>
        <v>14.091477454545455</v>
      </c>
      <c r="E101" s="137">
        <f t="shared" si="42"/>
        <v>387515.63</v>
      </c>
      <c r="G101" s="136">
        <f>'3-Jun-24'!C15</f>
        <v>27500</v>
      </c>
      <c r="H101" s="138">
        <f t="shared" si="39"/>
        <v>14.091477454545455</v>
      </c>
      <c r="I101" s="137">
        <f>'3-Jun-24'!E15</f>
        <v>387515.63</v>
      </c>
      <c r="K101" s="136">
        <v>0</v>
      </c>
      <c r="L101" s="138" t="str">
        <f t="shared" si="45"/>
        <v>-</v>
      </c>
      <c r="M101" s="137">
        <v>0</v>
      </c>
      <c r="O101" s="136">
        <v>0</v>
      </c>
      <c r="P101" s="138" t="str">
        <f t="shared" si="46"/>
        <v>-</v>
      </c>
      <c r="Q101" s="137">
        <v>0</v>
      </c>
    </row>
    <row r="102" spans="2:17" s="122" customFormat="1" ht="14">
      <c r="B102" s="139">
        <f>WORKDAY(B101,1)</f>
        <v>45447</v>
      </c>
      <c r="C102" s="136">
        <f t="shared" si="41"/>
        <v>28164</v>
      </c>
      <c r="D102" s="138">
        <f t="shared" si="38"/>
        <v>13.936580741371962</v>
      </c>
      <c r="E102" s="137">
        <f t="shared" si="42"/>
        <v>392509.85999999993</v>
      </c>
      <c r="G102" s="136">
        <f>'4-Jun-24'!C15</f>
        <v>28164</v>
      </c>
      <c r="H102" s="138">
        <f t="shared" si="39"/>
        <v>13.936580741371962</v>
      </c>
      <c r="I102" s="137">
        <f>'4-Jun-24'!E15</f>
        <v>392509.85999999993</v>
      </c>
      <c r="K102" s="136">
        <v>0</v>
      </c>
      <c r="L102" s="138" t="str">
        <f t="shared" si="45"/>
        <v>-</v>
      </c>
      <c r="M102" s="137">
        <v>0</v>
      </c>
      <c r="O102" s="136">
        <v>0</v>
      </c>
      <c r="P102" s="138" t="str">
        <f t="shared" si="46"/>
        <v>-</v>
      </c>
      <c r="Q102" s="137">
        <v>0</v>
      </c>
    </row>
    <row r="103" spans="2:17" s="122" customFormat="1" ht="14">
      <c r="B103" s="139">
        <f t="shared" si="7"/>
        <v>45448</v>
      </c>
      <c r="C103" s="136">
        <f t="shared" si="41"/>
        <v>19864</v>
      </c>
      <c r="D103" s="138">
        <f t="shared" si="38"/>
        <v>14.164979359645598</v>
      </c>
      <c r="E103" s="137">
        <f t="shared" si="42"/>
        <v>281373.15000000014</v>
      </c>
      <c r="G103" s="136">
        <f>'5-Jun-24'!C15</f>
        <v>19864</v>
      </c>
      <c r="H103" s="138">
        <f t="shared" si="39"/>
        <v>14.164979359645598</v>
      </c>
      <c r="I103" s="137">
        <f>'5-Jun-24'!E15</f>
        <v>281373.15000000014</v>
      </c>
      <c r="K103" s="136">
        <v>0</v>
      </c>
      <c r="L103" s="138" t="str">
        <f t="shared" si="45"/>
        <v>-</v>
      </c>
      <c r="M103" s="137">
        <v>0</v>
      </c>
      <c r="O103" s="136">
        <v>0</v>
      </c>
      <c r="P103" s="138" t="str">
        <f t="shared" si="46"/>
        <v>-</v>
      </c>
      <c r="Q103" s="137">
        <v>0</v>
      </c>
    </row>
    <row r="104" spans="2:17" s="122" customFormat="1" ht="14">
      <c r="B104" s="147" t="s">
        <v>73</v>
      </c>
      <c r="C104" s="121">
        <f>SUM(C99:C103)</f>
        <v>118423</v>
      </c>
      <c r="D104" s="134">
        <f>IF(E104=0,"-",E104/C104)</f>
        <v>14.06457157815627</v>
      </c>
      <c r="E104" s="133">
        <f>SUM(E99:E103)</f>
        <v>1665568.76</v>
      </c>
      <c r="F104" s="148"/>
      <c r="G104" s="149">
        <f>SUM(G99:G103)</f>
        <v>118423</v>
      </c>
      <c r="H104" s="134">
        <f>IF(I104=0,"-",I104/G104)</f>
        <v>14.06457157815627</v>
      </c>
      <c r="I104" s="95">
        <f>SUM(I99:I103)</f>
        <v>1665568.76</v>
      </c>
      <c r="J104" s="148"/>
      <c r="K104" s="149">
        <f>SUM(K99:K103)</f>
        <v>0</v>
      </c>
      <c r="L104" s="134" t="str">
        <f>IF(M104=0,"-",M104/K104)</f>
        <v>-</v>
      </c>
      <c r="M104" s="95">
        <f>SUM(M99:M103)</f>
        <v>0</v>
      </c>
      <c r="N104" s="8"/>
      <c r="O104" s="121">
        <f>SUM(O99:O103)</f>
        <v>0</v>
      </c>
      <c r="P104" s="134" t="str">
        <f>IF(Q104=0,"-",Q104/O104)</f>
        <v>-</v>
      </c>
      <c r="Q104" s="132">
        <f>SUM(Q99:Q103)</f>
        <v>0</v>
      </c>
    </row>
    <row r="105" spans="2:17" s="122" customFormat="1" ht="14">
      <c r="B105" s="139"/>
      <c r="C105" s="136"/>
      <c r="D105" s="138"/>
      <c r="E105" s="137"/>
      <c r="G105" s="136"/>
      <c r="H105" s="138"/>
      <c r="L105" s="138"/>
    </row>
    <row r="106" spans="2:17" s="122" customFormat="1" ht="14">
      <c r="B106" s="139">
        <f>WORKDAY(B103,1)</f>
        <v>45449</v>
      </c>
      <c r="C106" s="136">
        <f t="shared" si="41"/>
        <v>19669</v>
      </c>
      <c r="D106" s="138">
        <f t="shared" si="38"/>
        <v>14.433299999999997</v>
      </c>
      <c r="E106" s="137">
        <f t="shared" si="42"/>
        <v>283888.57769999997</v>
      </c>
      <c r="G106" s="136">
        <v>19669</v>
      </c>
      <c r="H106" s="138">
        <f t="shared" si="39"/>
        <v>14.433299999999997</v>
      </c>
      <c r="I106" s="137">
        <v>283888.57769999997</v>
      </c>
      <c r="K106" s="136">
        <v>0</v>
      </c>
      <c r="L106" s="138" t="str">
        <f t="shared" ref="L106:L110" si="47">IF(M106=0,"-",M106/K106)</f>
        <v>-</v>
      </c>
      <c r="M106" s="137">
        <v>0</v>
      </c>
      <c r="O106" s="136">
        <v>0</v>
      </c>
      <c r="P106" s="138" t="str">
        <f t="shared" ref="P106:P110" si="48">IF(Q106=0,"-",Q106/O106)</f>
        <v>-</v>
      </c>
      <c r="Q106" s="137">
        <v>0</v>
      </c>
    </row>
    <row r="107" spans="2:17" s="122" customFormat="1" ht="14">
      <c r="B107" s="139">
        <f t="shared" ref="B107:B193" si="49">WORKDAY(B106,1)</f>
        <v>45450</v>
      </c>
      <c r="C107" s="136">
        <f t="shared" si="41"/>
        <v>19060</v>
      </c>
      <c r="D107" s="138">
        <f t="shared" si="38"/>
        <v>14.3581</v>
      </c>
      <c r="E107" s="137">
        <f t="shared" si="42"/>
        <v>273665.386</v>
      </c>
      <c r="G107" s="136">
        <v>19060</v>
      </c>
      <c r="H107" s="138">
        <f t="shared" si="39"/>
        <v>14.3581</v>
      </c>
      <c r="I107" s="137">
        <v>273665.386</v>
      </c>
      <c r="K107" s="136">
        <v>0</v>
      </c>
      <c r="L107" s="138" t="str">
        <f t="shared" si="47"/>
        <v>-</v>
      </c>
      <c r="M107" s="137">
        <v>0</v>
      </c>
      <c r="O107" s="136">
        <v>0</v>
      </c>
      <c r="P107" s="138" t="str">
        <f t="shared" si="48"/>
        <v>-</v>
      </c>
      <c r="Q107" s="137">
        <v>0</v>
      </c>
    </row>
    <row r="108" spans="2:17" s="122" customFormat="1" ht="14">
      <c r="B108" s="139">
        <f>WORKDAY(B107,1)</f>
        <v>45453</v>
      </c>
      <c r="C108" s="136">
        <f t="shared" si="41"/>
        <v>14048</v>
      </c>
      <c r="D108" s="138">
        <f t="shared" si="38"/>
        <v>14.384399999999999</v>
      </c>
      <c r="E108" s="137">
        <f t="shared" si="42"/>
        <v>202072.05119999999</v>
      </c>
      <c r="G108" s="136">
        <v>14048</v>
      </c>
      <c r="H108" s="138">
        <f t="shared" si="39"/>
        <v>14.384399999999999</v>
      </c>
      <c r="I108" s="137">
        <v>202072.05119999999</v>
      </c>
      <c r="K108" s="136">
        <v>0</v>
      </c>
      <c r="L108" s="138" t="str">
        <f t="shared" si="47"/>
        <v>-</v>
      </c>
      <c r="M108" s="137">
        <v>0</v>
      </c>
      <c r="O108" s="136">
        <v>0</v>
      </c>
      <c r="P108" s="138" t="str">
        <f t="shared" si="48"/>
        <v>-</v>
      </c>
      <c r="Q108" s="137">
        <v>0</v>
      </c>
    </row>
    <row r="109" spans="2:17" s="122" customFormat="1" ht="14">
      <c r="B109" s="139">
        <f t="shared" si="49"/>
        <v>45454</v>
      </c>
      <c r="C109" s="136">
        <f t="shared" si="41"/>
        <v>22799</v>
      </c>
      <c r="D109" s="138">
        <f t="shared" si="38"/>
        <v>14.4481</v>
      </c>
      <c r="E109" s="137">
        <f t="shared" si="42"/>
        <v>329402.23190000001</v>
      </c>
      <c r="G109" s="136">
        <v>22799</v>
      </c>
      <c r="H109" s="138">
        <f t="shared" si="39"/>
        <v>14.4481</v>
      </c>
      <c r="I109" s="137">
        <v>329402.23190000001</v>
      </c>
      <c r="K109" s="136">
        <v>0</v>
      </c>
      <c r="L109" s="138" t="str">
        <f t="shared" si="47"/>
        <v>-</v>
      </c>
      <c r="M109" s="137">
        <v>0</v>
      </c>
      <c r="O109" s="136">
        <v>0</v>
      </c>
      <c r="P109" s="138" t="str">
        <f t="shared" si="48"/>
        <v>-</v>
      </c>
      <c r="Q109" s="137">
        <v>0</v>
      </c>
    </row>
    <row r="110" spans="2:17" s="122" customFormat="1" ht="14">
      <c r="B110" s="139">
        <f t="shared" si="49"/>
        <v>45455</v>
      </c>
      <c r="C110" s="136">
        <f t="shared" si="41"/>
        <v>27722</v>
      </c>
      <c r="D110" s="138">
        <f t="shared" si="38"/>
        <v>14.280848423634657</v>
      </c>
      <c r="E110" s="137">
        <f t="shared" si="42"/>
        <v>395893.67999999993</v>
      </c>
      <c r="G110" s="136">
        <f>'12-Jun-24'!C15</f>
        <v>27722</v>
      </c>
      <c r="H110" s="138">
        <f t="shared" si="39"/>
        <v>14.280848423634657</v>
      </c>
      <c r="I110" s="137">
        <f>'12-Jun-24'!E15</f>
        <v>395893.67999999993</v>
      </c>
      <c r="K110" s="136">
        <v>0</v>
      </c>
      <c r="L110" s="138" t="str">
        <f t="shared" si="47"/>
        <v>-</v>
      </c>
      <c r="M110" s="137">
        <v>0</v>
      </c>
      <c r="O110" s="136">
        <v>0</v>
      </c>
      <c r="P110" s="138" t="str">
        <f t="shared" si="48"/>
        <v>-</v>
      </c>
      <c r="Q110" s="137">
        <v>0</v>
      </c>
    </row>
    <row r="111" spans="2:17" s="122" customFormat="1" ht="14">
      <c r="B111" s="147" t="s">
        <v>74</v>
      </c>
      <c r="C111" s="121">
        <f>SUM(C106:C110)</f>
        <v>103298</v>
      </c>
      <c r="D111" s="134">
        <f>IF(E111=0,"-",E111/C111)</f>
        <v>14.375127561036997</v>
      </c>
      <c r="E111" s="133">
        <f>SUM(E106:E110)</f>
        <v>1484921.9267999998</v>
      </c>
      <c r="F111" s="148"/>
      <c r="G111" s="149">
        <f>SUM(G106:G110)</f>
        <v>103298</v>
      </c>
      <c r="H111" s="134">
        <f>IF(I111=0,"-",I111/G111)</f>
        <v>14.375127561036997</v>
      </c>
      <c r="I111" s="95">
        <f>SUM(I106:I110)</f>
        <v>1484921.9267999998</v>
      </c>
      <c r="J111" s="148"/>
      <c r="K111" s="149">
        <f>SUM(K106:K110)</f>
        <v>0</v>
      </c>
      <c r="L111" s="134" t="str">
        <f>IF(M111=0,"-",M111/K111)</f>
        <v>-</v>
      </c>
      <c r="M111" s="95">
        <f>SUM(M106:M110)</f>
        <v>0</v>
      </c>
      <c r="N111" s="8"/>
      <c r="O111" s="121">
        <f>SUM(O106:O110)</f>
        <v>0</v>
      </c>
      <c r="P111" s="134" t="str">
        <f>IF(Q111=0,"-",Q111/O111)</f>
        <v>-</v>
      </c>
      <c r="Q111" s="132">
        <f>SUM(Q106:Q110)</f>
        <v>0</v>
      </c>
    </row>
    <row r="112" spans="2:17" s="122" customFormat="1" ht="14">
      <c r="B112" s="139"/>
      <c r="C112" s="136"/>
      <c r="D112" s="138"/>
      <c r="E112" s="137"/>
      <c r="H112" s="138"/>
      <c r="L112" s="138"/>
    </row>
    <row r="113" spans="2:17" s="122" customFormat="1" ht="14">
      <c r="B113" s="139">
        <f>WORKDAY(B110,1)</f>
        <v>45456</v>
      </c>
      <c r="C113" s="136">
        <f t="shared" si="41"/>
        <v>34060</v>
      </c>
      <c r="D113" s="138">
        <f t="shared" si="38"/>
        <v>14.0054</v>
      </c>
      <c r="E113" s="137">
        <f t="shared" si="42"/>
        <v>477023.924</v>
      </c>
      <c r="G113" s="136">
        <v>34060</v>
      </c>
      <c r="H113" s="138">
        <f t="shared" si="39"/>
        <v>14.0054</v>
      </c>
      <c r="I113" s="137">
        <v>477023.924</v>
      </c>
      <c r="K113" s="136">
        <v>0</v>
      </c>
      <c r="L113" s="138" t="str">
        <f t="shared" ref="L113:L117" si="50">IF(M113=0,"-",M113/K113)</f>
        <v>-</v>
      </c>
      <c r="M113" s="137">
        <v>0</v>
      </c>
      <c r="O113" s="136">
        <v>0</v>
      </c>
      <c r="P113" s="138" t="str">
        <f t="shared" ref="P113:P117" si="51">IF(Q113=0,"-",Q113/O113)</f>
        <v>-</v>
      </c>
      <c r="Q113" s="137">
        <v>0</v>
      </c>
    </row>
    <row r="114" spans="2:17" s="122" customFormat="1" ht="14">
      <c r="B114" s="139">
        <f>WORKDAY(B113,1)</f>
        <v>45457</v>
      </c>
      <c r="C114" s="136">
        <f t="shared" si="41"/>
        <v>43156</v>
      </c>
      <c r="D114" s="138">
        <f t="shared" si="38"/>
        <v>13.655099999999997</v>
      </c>
      <c r="E114" s="137">
        <f t="shared" si="42"/>
        <v>589299.49559999991</v>
      </c>
      <c r="G114" s="136">
        <v>43156</v>
      </c>
      <c r="H114" s="138">
        <f t="shared" si="39"/>
        <v>13.655099999999997</v>
      </c>
      <c r="I114" s="137">
        <v>589299.49559999991</v>
      </c>
      <c r="K114" s="136">
        <v>0</v>
      </c>
      <c r="L114" s="138" t="str">
        <f t="shared" si="50"/>
        <v>-</v>
      </c>
      <c r="M114" s="137">
        <v>0</v>
      </c>
      <c r="O114" s="136">
        <v>0</v>
      </c>
      <c r="P114" s="138" t="str">
        <f t="shared" si="51"/>
        <v>-</v>
      </c>
      <c r="Q114" s="137">
        <v>0</v>
      </c>
    </row>
    <row r="115" spans="2:17" s="122" customFormat="1" ht="14">
      <c r="B115" s="139">
        <f t="shared" si="49"/>
        <v>45460</v>
      </c>
      <c r="C115" s="136">
        <f t="shared" si="41"/>
        <v>29167</v>
      </c>
      <c r="D115" s="138">
        <f t="shared" si="38"/>
        <v>13.5488</v>
      </c>
      <c r="E115" s="137">
        <f t="shared" si="42"/>
        <v>395177.84960000002</v>
      </c>
      <c r="G115" s="136">
        <v>29167</v>
      </c>
      <c r="H115" s="138">
        <f t="shared" si="39"/>
        <v>13.5488</v>
      </c>
      <c r="I115" s="137">
        <v>395177.84960000002</v>
      </c>
      <c r="K115" s="136">
        <v>0</v>
      </c>
      <c r="L115" s="138" t="str">
        <f t="shared" si="50"/>
        <v>-</v>
      </c>
      <c r="M115" s="137">
        <v>0</v>
      </c>
      <c r="O115" s="136">
        <v>0</v>
      </c>
      <c r="P115" s="138" t="str">
        <f t="shared" si="51"/>
        <v>-</v>
      </c>
      <c r="Q115" s="137">
        <v>0</v>
      </c>
    </row>
    <row r="116" spans="2:17" s="122" customFormat="1" ht="14">
      <c r="B116" s="139">
        <f t="shared" si="49"/>
        <v>45461</v>
      </c>
      <c r="C116" s="136">
        <f t="shared" si="41"/>
        <v>27816</v>
      </c>
      <c r="D116" s="138">
        <f t="shared" si="38"/>
        <v>13.6731</v>
      </c>
      <c r="E116" s="137">
        <f t="shared" si="42"/>
        <v>380330.94959999999</v>
      </c>
      <c r="G116" s="136">
        <v>27816</v>
      </c>
      <c r="H116" s="138">
        <f t="shared" si="39"/>
        <v>13.6731</v>
      </c>
      <c r="I116" s="137">
        <v>380330.94959999999</v>
      </c>
      <c r="K116" s="136">
        <v>0</v>
      </c>
      <c r="L116" s="138" t="str">
        <f t="shared" si="50"/>
        <v>-</v>
      </c>
      <c r="M116" s="137">
        <v>0</v>
      </c>
      <c r="O116" s="136">
        <v>0</v>
      </c>
      <c r="P116" s="138" t="str">
        <f t="shared" si="51"/>
        <v>-</v>
      </c>
      <c r="Q116" s="137">
        <v>0</v>
      </c>
    </row>
    <row r="117" spans="2:17" s="122" customFormat="1" ht="14">
      <c r="B117" s="139">
        <f t="shared" si="49"/>
        <v>45462</v>
      </c>
      <c r="C117" s="136">
        <f t="shared" si="41"/>
        <v>29600</v>
      </c>
      <c r="D117" s="138">
        <f t="shared" si="38"/>
        <v>13.812200000000001</v>
      </c>
      <c r="E117" s="137">
        <f t="shared" si="42"/>
        <v>408841.12</v>
      </c>
      <c r="G117" s="136">
        <v>29600</v>
      </c>
      <c r="H117" s="138">
        <f t="shared" si="39"/>
        <v>13.812200000000001</v>
      </c>
      <c r="I117" s="137">
        <v>408841.12</v>
      </c>
      <c r="K117" s="136">
        <v>0</v>
      </c>
      <c r="L117" s="138" t="str">
        <f t="shared" si="50"/>
        <v>-</v>
      </c>
      <c r="M117" s="137">
        <v>0</v>
      </c>
      <c r="O117" s="136">
        <v>0</v>
      </c>
      <c r="P117" s="138" t="str">
        <f t="shared" si="51"/>
        <v>-</v>
      </c>
      <c r="Q117" s="137">
        <v>0</v>
      </c>
    </row>
    <row r="118" spans="2:17" s="122" customFormat="1" ht="14">
      <c r="B118" s="147" t="s">
        <v>75</v>
      </c>
      <c r="C118" s="121">
        <f>SUM(C113:C117)</f>
        <v>163799</v>
      </c>
      <c r="D118" s="134">
        <f>IF(E118=0,"-",E118/C118)</f>
        <v>13.740458359330644</v>
      </c>
      <c r="E118" s="133">
        <f>SUM(E113:E117)</f>
        <v>2250673.3388</v>
      </c>
      <c r="F118" s="148"/>
      <c r="G118" s="149">
        <f>SUM(G113:G117)</f>
        <v>163799</v>
      </c>
      <c r="H118" s="134">
        <f>IF(I118=0,"-",I118/G118)</f>
        <v>13.740458359330644</v>
      </c>
      <c r="I118" s="95">
        <f>SUM(I113:I117)</f>
        <v>2250673.3388</v>
      </c>
      <c r="J118" s="148"/>
      <c r="K118" s="149">
        <f>SUM(K113:K117)</f>
        <v>0</v>
      </c>
      <c r="L118" s="134" t="str">
        <f>IF(M118=0,"-",M118/K118)</f>
        <v>-</v>
      </c>
      <c r="M118" s="95">
        <f>SUM(M113:M117)</f>
        <v>0</v>
      </c>
      <c r="N118" s="8"/>
      <c r="O118" s="121">
        <f>SUM(O113:O117)</f>
        <v>0</v>
      </c>
      <c r="P118" s="134" t="str">
        <f>IF(Q118=0,"-",Q118/O118)</f>
        <v>-</v>
      </c>
      <c r="Q118" s="132">
        <f>SUM(Q113:Q117)</f>
        <v>0</v>
      </c>
    </row>
    <row r="119" spans="2:17" s="122" customFormat="1" ht="14">
      <c r="B119" s="139"/>
      <c r="C119" s="136"/>
      <c r="D119" s="138"/>
      <c r="E119" s="137"/>
      <c r="H119" s="138"/>
      <c r="L119" s="138"/>
    </row>
    <row r="120" spans="2:17" s="122" customFormat="1" ht="14">
      <c r="B120" s="139">
        <f>WORKDAY(B117,1)</f>
        <v>45463</v>
      </c>
      <c r="C120" s="136">
        <f t="shared" si="41"/>
        <v>26531</v>
      </c>
      <c r="D120" s="138">
        <f t="shared" si="38"/>
        <v>13.851900000000001</v>
      </c>
      <c r="E120" s="137">
        <f t="shared" si="42"/>
        <v>367504.75890000002</v>
      </c>
      <c r="G120" s="136">
        <v>26531</v>
      </c>
      <c r="H120" s="138">
        <f t="shared" si="39"/>
        <v>13.851900000000001</v>
      </c>
      <c r="I120" s="137">
        <v>367504.75890000002</v>
      </c>
      <c r="K120" s="136">
        <v>0</v>
      </c>
      <c r="L120" s="138" t="str">
        <f t="shared" ref="L120:L124" si="52">IF(M120=0,"-",M120/K120)</f>
        <v>-</v>
      </c>
      <c r="M120" s="137">
        <v>0</v>
      </c>
      <c r="O120" s="136">
        <v>0</v>
      </c>
      <c r="P120" s="138" t="str">
        <f t="shared" ref="P120:P124" si="53">IF(Q120=0,"-",Q120/O120)</f>
        <v>-</v>
      </c>
      <c r="Q120" s="137">
        <v>0</v>
      </c>
    </row>
    <row r="121" spans="2:17" s="122" customFormat="1" ht="14">
      <c r="B121" s="139">
        <f t="shared" si="49"/>
        <v>45464</v>
      </c>
      <c r="C121" s="136">
        <f t="shared" si="41"/>
        <v>29176</v>
      </c>
      <c r="D121" s="138">
        <f t="shared" si="38"/>
        <v>13.8292</v>
      </c>
      <c r="E121" s="137">
        <f t="shared" si="42"/>
        <v>403480.73920000001</v>
      </c>
      <c r="G121" s="136">
        <v>29176</v>
      </c>
      <c r="H121" s="138">
        <f t="shared" si="39"/>
        <v>13.8292</v>
      </c>
      <c r="I121" s="137">
        <v>403480.73920000001</v>
      </c>
      <c r="K121" s="136">
        <v>0</v>
      </c>
      <c r="L121" s="138" t="str">
        <f t="shared" si="52"/>
        <v>-</v>
      </c>
      <c r="M121" s="137">
        <v>0</v>
      </c>
      <c r="O121" s="136">
        <v>0</v>
      </c>
      <c r="P121" s="138" t="str">
        <f t="shared" si="53"/>
        <v>-</v>
      </c>
      <c r="Q121" s="137">
        <v>0</v>
      </c>
    </row>
    <row r="122" spans="2:17" s="122" customFormat="1" ht="14">
      <c r="B122" s="139">
        <f t="shared" si="49"/>
        <v>45467</v>
      </c>
      <c r="C122" s="136">
        <f t="shared" si="41"/>
        <v>25922</v>
      </c>
      <c r="D122" s="138">
        <f t="shared" si="38"/>
        <v>13.9124</v>
      </c>
      <c r="E122" s="137">
        <f t="shared" si="42"/>
        <v>360637.2328</v>
      </c>
      <c r="G122" s="136">
        <v>25922</v>
      </c>
      <c r="H122" s="138">
        <f t="shared" si="39"/>
        <v>13.9124</v>
      </c>
      <c r="I122" s="137">
        <v>360637.2328</v>
      </c>
      <c r="K122" s="136">
        <v>0</v>
      </c>
      <c r="L122" s="138" t="str">
        <f t="shared" si="52"/>
        <v>-</v>
      </c>
      <c r="M122" s="137">
        <v>0</v>
      </c>
      <c r="O122" s="136">
        <v>0</v>
      </c>
      <c r="P122" s="138" t="str">
        <f t="shared" si="53"/>
        <v>-</v>
      </c>
      <c r="Q122" s="137">
        <v>0</v>
      </c>
    </row>
    <row r="123" spans="2:17" s="122" customFormat="1" ht="14">
      <c r="B123" s="139">
        <f t="shared" si="49"/>
        <v>45468</v>
      </c>
      <c r="C123" s="136">
        <f t="shared" si="41"/>
        <v>18025</v>
      </c>
      <c r="D123" s="138">
        <f t="shared" si="38"/>
        <v>14.056900000000001</v>
      </c>
      <c r="E123" s="137">
        <f t="shared" si="42"/>
        <v>253375.6225</v>
      </c>
      <c r="G123" s="136">
        <v>18025</v>
      </c>
      <c r="H123" s="138">
        <f t="shared" si="39"/>
        <v>14.056900000000001</v>
      </c>
      <c r="I123" s="137">
        <v>253375.6225</v>
      </c>
      <c r="K123" s="136">
        <v>0</v>
      </c>
      <c r="L123" s="138" t="str">
        <f t="shared" si="52"/>
        <v>-</v>
      </c>
      <c r="M123" s="137">
        <v>0</v>
      </c>
      <c r="O123" s="136">
        <v>0</v>
      </c>
      <c r="P123" s="138" t="str">
        <f t="shared" si="53"/>
        <v>-</v>
      </c>
      <c r="Q123" s="137">
        <v>0</v>
      </c>
    </row>
    <row r="124" spans="2:17" s="122" customFormat="1" ht="14">
      <c r="B124" s="139">
        <f t="shared" si="49"/>
        <v>45469</v>
      </c>
      <c r="C124" s="136">
        <f t="shared" si="41"/>
        <v>30871</v>
      </c>
      <c r="D124" s="138">
        <f t="shared" si="38"/>
        <v>14.053932817207087</v>
      </c>
      <c r="E124" s="137">
        <f t="shared" si="42"/>
        <v>433858.96</v>
      </c>
      <c r="G124" s="136">
        <v>30871</v>
      </c>
      <c r="H124" s="138">
        <f t="shared" si="39"/>
        <v>14.053932817207087</v>
      </c>
      <c r="I124" s="137">
        <v>433858.96</v>
      </c>
      <c r="K124" s="136">
        <v>0</v>
      </c>
      <c r="L124" s="138" t="str">
        <f t="shared" si="52"/>
        <v>-</v>
      </c>
      <c r="M124" s="137">
        <v>0</v>
      </c>
      <c r="O124" s="136">
        <v>0</v>
      </c>
      <c r="P124" s="138" t="str">
        <f t="shared" si="53"/>
        <v>-</v>
      </c>
      <c r="Q124" s="137">
        <v>0</v>
      </c>
    </row>
    <row r="125" spans="2:17" s="122" customFormat="1" ht="14">
      <c r="B125" s="147" t="s">
        <v>75</v>
      </c>
      <c r="C125" s="121">
        <f>SUM(C120:C124)</f>
        <v>130525</v>
      </c>
      <c r="D125" s="134">
        <f>IF(E125=0,"-",E125/C125)</f>
        <v>13.934934406435548</v>
      </c>
      <c r="E125" s="133">
        <f>SUM(E120:E124)</f>
        <v>1818857.3133999999</v>
      </c>
      <c r="F125" s="148"/>
      <c r="G125" s="149">
        <f>SUM(G120:G124)</f>
        <v>130525</v>
      </c>
      <c r="H125" s="134">
        <f>IF(I125=0,"-",I125/G125)</f>
        <v>13.934934406435548</v>
      </c>
      <c r="I125" s="95">
        <f>SUM(I120:I124)</f>
        <v>1818857.3133999999</v>
      </c>
      <c r="J125" s="148"/>
      <c r="K125" s="149">
        <f>SUM(K120:K124)</f>
        <v>0</v>
      </c>
      <c r="L125" s="134" t="str">
        <f>IF(M125=0,"-",M125/K125)</f>
        <v>-</v>
      </c>
      <c r="M125" s="95">
        <f>SUM(M120:M124)</f>
        <v>0</v>
      </c>
      <c r="N125" s="8"/>
      <c r="O125" s="121">
        <f>SUM(O120:O124)</f>
        <v>0</v>
      </c>
      <c r="P125" s="134" t="str">
        <f>IF(Q125=0,"-",Q125/O125)</f>
        <v>-</v>
      </c>
      <c r="Q125" s="132">
        <f>SUM(Q120:Q124)</f>
        <v>0</v>
      </c>
    </row>
    <row r="126" spans="2:17" s="122" customFormat="1" ht="14">
      <c r="B126" s="139"/>
      <c r="C126" s="136"/>
      <c r="D126" s="138"/>
      <c r="E126" s="137"/>
      <c r="H126" s="138"/>
      <c r="L126" s="138"/>
    </row>
    <row r="127" spans="2:17" s="122" customFormat="1" ht="14">
      <c r="B127" s="139">
        <f>WORKDAY(B124,1)</f>
        <v>45470</v>
      </c>
      <c r="C127" s="136">
        <f t="shared" si="41"/>
        <v>21509</v>
      </c>
      <c r="D127" s="138">
        <f t="shared" si="38"/>
        <v>14.065200000000003</v>
      </c>
      <c r="E127" s="137">
        <f t="shared" si="42"/>
        <v>302528.38680000004</v>
      </c>
      <c r="G127" s="136">
        <v>21509</v>
      </c>
      <c r="H127" s="138">
        <v>14.065200000000001</v>
      </c>
      <c r="I127" s="137">
        <v>302528.38680000004</v>
      </c>
      <c r="K127" s="136">
        <v>0</v>
      </c>
      <c r="L127" s="138" t="str">
        <f t="shared" ref="L127:L131" si="54">IF(M127=0,"-",M127/K127)</f>
        <v>-</v>
      </c>
      <c r="M127" s="137">
        <v>0</v>
      </c>
      <c r="O127" s="136">
        <v>0</v>
      </c>
      <c r="P127" s="138" t="str">
        <f t="shared" ref="P127:P131" si="55">IF(Q127=0,"-",Q127/O127)</f>
        <v>-</v>
      </c>
      <c r="Q127" s="137">
        <v>0</v>
      </c>
    </row>
    <row r="128" spans="2:17" s="122" customFormat="1" ht="14">
      <c r="B128" s="139">
        <f t="shared" si="49"/>
        <v>45471</v>
      </c>
      <c r="C128" s="136">
        <f t="shared" si="41"/>
        <v>18970</v>
      </c>
      <c r="D128" s="138">
        <f t="shared" si="38"/>
        <v>14.306800000000003</v>
      </c>
      <c r="E128" s="137">
        <f t="shared" si="42"/>
        <v>271399.99600000004</v>
      </c>
      <c r="G128" s="136">
        <v>18970</v>
      </c>
      <c r="H128" s="138">
        <v>14.306800000000001</v>
      </c>
      <c r="I128" s="137">
        <v>271399.99600000004</v>
      </c>
      <c r="K128" s="136">
        <v>0</v>
      </c>
      <c r="L128" s="138" t="str">
        <f t="shared" si="54"/>
        <v>-</v>
      </c>
      <c r="M128" s="137">
        <v>0</v>
      </c>
      <c r="O128" s="136">
        <v>0</v>
      </c>
      <c r="P128" s="138" t="str">
        <f t="shared" si="55"/>
        <v>-</v>
      </c>
      <c r="Q128" s="137">
        <v>0</v>
      </c>
    </row>
    <row r="129" spans="2:17" s="122" customFormat="1" ht="14">
      <c r="B129" s="139">
        <f t="shared" si="49"/>
        <v>45474</v>
      </c>
      <c r="C129" s="136">
        <f t="shared" si="41"/>
        <v>19083</v>
      </c>
      <c r="D129" s="138">
        <f t="shared" si="38"/>
        <v>14.378100000000002</v>
      </c>
      <c r="E129" s="137">
        <f t="shared" si="42"/>
        <v>274377.28230000002</v>
      </c>
      <c r="G129" s="136">
        <v>19083</v>
      </c>
      <c r="H129" s="138">
        <v>14.3781</v>
      </c>
      <c r="I129" s="137">
        <v>274377.28230000002</v>
      </c>
      <c r="K129" s="136">
        <v>0</v>
      </c>
      <c r="L129" s="138" t="str">
        <f t="shared" si="54"/>
        <v>-</v>
      </c>
      <c r="M129" s="137">
        <v>0</v>
      </c>
      <c r="O129" s="136">
        <v>0</v>
      </c>
      <c r="P129" s="138" t="str">
        <f t="shared" si="55"/>
        <v>-</v>
      </c>
      <c r="Q129" s="137">
        <v>0</v>
      </c>
    </row>
    <row r="130" spans="2:17" s="122" customFormat="1" ht="14">
      <c r="B130" s="139">
        <f t="shared" si="49"/>
        <v>45475</v>
      </c>
      <c r="C130" s="136">
        <f t="shared" si="41"/>
        <v>18972</v>
      </c>
      <c r="D130" s="138">
        <f t="shared" si="38"/>
        <v>14.296799999999999</v>
      </c>
      <c r="E130" s="137">
        <f t="shared" si="42"/>
        <v>271238.88959999999</v>
      </c>
      <c r="G130" s="136">
        <v>18972</v>
      </c>
      <c r="H130" s="138">
        <v>14.296799999999999</v>
      </c>
      <c r="I130" s="137">
        <v>271238.88959999999</v>
      </c>
      <c r="K130" s="136">
        <v>0</v>
      </c>
      <c r="L130" s="138" t="str">
        <f t="shared" si="54"/>
        <v>-</v>
      </c>
      <c r="M130" s="137">
        <v>0</v>
      </c>
      <c r="O130" s="136">
        <v>0</v>
      </c>
      <c r="P130" s="138" t="str">
        <f t="shared" si="55"/>
        <v>-</v>
      </c>
      <c r="Q130" s="137">
        <v>0</v>
      </c>
    </row>
    <row r="131" spans="2:17" s="122" customFormat="1" ht="14">
      <c r="B131" s="139">
        <f>WORKDAY(B130,1)</f>
        <v>45476</v>
      </c>
      <c r="C131" s="136">
        <f t="shared" si="41"/>
        <v>18847</v>
      </c>
      <c r="D131" s="138">
        <f t="shared" si="38"/>
        <v>14.3253</v>
      </c>
      <c r="E131" s="137">
        <f t="shared" si="42"/>
        <v>269988.92910000001</v>
      </c>
      <c r="G131" s="136">
        <v>18847</v>
      </c>
      <c r="H131" s="138">
        <v>14.3253</v>
      </c>
      <c r="I131" s="137">
        <v>269988.92910000001</v>
      </c>
      <c r="K131" s="136">
        <v>0</v>
      </c>
      <c r="L131" s="138" t="str">
        <f t="shared" si="54"/>
        <v>-</v>
      </c>
      <c r="M131" s="137">
        <v>0</v>
      </c>
      <c r="O131" s="136">
        <v>0</v>
      </c>
      <c r="P131" s="138" t="str">
        <f t="shared" si="55"/>
        <v>-</v>
      </c>
      <c r="Q131" s="137">
        <v>0</v>
      </c>
    </row>
    <row r="132" spans="2:17" s="122" customFormat="1" ht="14">
      <c r="B132" s="147" t="s">
        <v>76</v>
      </c>
      <c r="C132" s="121">
        <f>SUM(C127:C131)</f>
        <v>97381</v>
      </c>
      <c r="D132" s="134">
        <f>IF(E132=0,"-",E132/C132)</f>
        <v>14.269041022376031</v>
      </c>
      <c r="E132" s="133">
        <f>SUM(E127:E131)</f>
        <v>1389533.4838000003</v>
      </c>
      <c r="F132" s="148"/>
      <c r="G132" s="149">
        <f>SUM(G127:G131)</f>
        <v>97381</v>
      </c>
      <c r="H132" s="134">
        <f>IF(I132=0,"-",I132/G132)</f>
        <v>14.269041022376031</v>
      </c>
      <c r="I132" s="95">
        <f>SUM(I127:I131)</f>
        <v>1389533.4838000003</v>
      </c>
      <c r="J132" s="148"/>
      <c r="K132" s="149">
        <f>SUM(K127:K131)</f>
        <v>0</v>
      </c>
      <c r="L132" s="134" t="str">
        <f>IF(M132=0,"-",M132/K132)</f>
        <v>-</v>
      </c>
      <c r="M132" s="95">
        <f>SUM(M127:M131)</f>
        <v>0</v>
      </c>
      <c r="N132" s="8"/>
      <c r="O132" s="121">
        <f>SUM(O127:O131)</f>
        <v>0</v>
      </c>
      <c r="P132" s="134" t="str">
        <f>IF(Q132=0,"-",Q132/O132)</f>
        <v>-</v>
      </c>
      <c r="Q132" s="132">
        <f>SUM(Q127:Q131)</f>
        <v>0</v>
      </c>
    </row>
    <row r="133" spans="2:17" s="122" customFormat="1" ht="14">
      <c r="B133" s="139"/>
      <c r="C133" s="136"/>
      <c r="D133" s="138"/>
      <c r="E133" s="137"/>
      <c r="H133" s="138"/>
      <c r="L133" s="138"/>
    </row>
    <row r="134" spans="2:17" s="122" customFormat="1" ht="14">
      <c r="B134" s="139">
        <f>WORKDAY(B131,1)</f>
        <v>45477</v>
      </c>
      <c r="C134" s="136">
        <f t="shared" si="41"/>
        <v>16119</v>
      </c>
      <c r="D134" s="138">
        <f t="shared" si="38"/>
        <v>14.3187</v>
      </c>
      <c r="E134" s="137">
        <f t="shared" si="42"/>
        <v>230803.12529999999</v>
      </c>
      <c r="G134" s="136">
        <v>16119</v>
      </c>
      <c r="H134" s="138">
        <f t="shared" si="39"/>
        <v>14.3187</v>
      </c>
      <c r="I134" s="137">
        <v>230803.12529999999</v>
      </c>
      <c r="K134" s="136">
        <v>0</v>
      </c>
      <c r="L134" s="138" t="str">
        <f t="shared" ref="L134:L138" si="56">IF(M134=0,"-",M134/K134)</f>
        <v>-</v>
      </c>
      <c r="M134" s="137">
        <v>0</v>
      </c>
      <c r="O134" s="136">
        <v>0</v>
      </c>
      <c r="P134" s="138" t="str">
        <f t="shared" ref="P134:P138" si="57">IF(Q134=0,"-",Q134/O134)</f>
        <v>-</v>
      </c>
      <c r="Q134" s="137">
        <v>0</v>
      </c>
    </row>
    <row r="135" spans="2:17" s="122" customFormat="1" ht="14">
      <c r="B135" s="139">
        <f t="shared" si="49"/>
        <v>45478</v>
      </c>
      <c r="C135" s="136">
        <f t="shared" si="41"/>
        <v>20698</v>
      </c>
      <c r="D135" s="138">
        <f t="shared" si="38"/>
        <v>14.325600000000001</v>
      </c>
      <c r="E135" s="137">
        <f t="shared" si="42"/>
        <v>296511.26880000002</v>
      </c>
      <c r="G135" s="136">
        <v>20698</v>
      </c>
      <c r="H135" s="138">
        <f t="shared" si="39"/>
        <v>14.325600000000001</v>
      </c>
      <c r="I135" s="137">
        <v>296511.26880000002</v>
      </c>
      <c r="K135" s="136">
        <v>0</v>
      </c>
      <c r="L135" s="138" t="str">
        <f t="shared" si="56"/>
        <v>-</v>
      </c>
      <c r="M135" s="137">
        <v>0</v>
      </c>
      <c r="O135" s="136">
        <v>0</v>
      </c>
      <c r="P135" s="138" t="str">
        <f t="shared" si="57"/>
        <v>-</v>
      </c>
      <c r="Q135" s="137">
        <v>0</v>
      </c>
    </row>
    <row r="136" spans="2:17" s="122" customFormat="1" ht="14">
      <c r="B136" s="139">
        <f t="shared" si="49"/>
        <v>45481</v>
      </c>
      <c r="C136" s="136">
        <f t="shared" si="41"/>
        <v>28539</v>
      </c>
      <c r="D136" s="138">
        <f t="shared" si="38"/>
        <v>14.1412</v>
      </c>
      <c r="E136" s="137">
        <f t="shared" si="42"/>
        <v>403575.70679999999</v>
      </c>
      <c r="G136" s="136">
        <v>28539</v>
      </c>
      <c r="H136" s="138">
        <f t="shared" si="39"/>
        <v>14.1412</v>
      </c>
      <c r="I136" s="137">
        <v>403575.70679999999</v>
      </c>
      <c r="K136" s="136">
        <v>0</v>
      </c>
      <c r="L136" s="138" t="str">
        <f t="shared" si="56"/>
        <v>-</v>
      </c>
      <c r="M136" s="137">
        <v>0</v>
      </c>
      <c r="O136" s="136">
        <v>0</v>
      </c>
      <c r="P136" s="138" t="str">
        <f t="shared" si="57"/>
        <v>-</v>
      </c>
      <c r="Q136" s="137">
        <v>0</v>
      </c>
    </row>
    <row r="137" spans="2:17" s="122" customFormat="1" ht="14">
      <c r="B137" s="139">
        <f>WORKDAY(B136,1)</f>
        <v>45482</v>
      </c>
      <c r="C137" s="136">
        <f t="shared" si="41"/>
        <v>28659</v>
      </c>
      <c r="D137" s="138">
        <f t="shared" si="38"/>
        <v>14.038600000000001</v>
      </c>
      <c r="E137" s="137">
        <f t="shared" si="42"/>
        <v>402332.23740000004</v>
      </c>
      <c r="G137" s="136">
        <v>28659</v>
      </c>
      <c r="H137" s="138">
        <f t="shared" si="39"/>
        <v>14.038600000000001</v>
      </c>
      <c r="I137" s="137">
        <v>402332.23740000004</v>
      </c>
      <c r="K137" s="136">
        <v>0</v>
      </c>
      <c r="L137" s="138" t="str">
        <f t="shared" si="56"/>
        <v>-</v>
      </c>
      <c r="M137" s="137">
        <v>0</v>
      </c>
      <c r="O137" s="136">
        <v>0</v>
      </c>
      <c r="P137" s="138" t="str">
        <f t="shared" si="57"/>
        <v>-</v>
      </c>
      <c r="Q137" s="137">
        <v>0</v>
      </c>
    </row>
    <row r="138" spans="2:17" s="122" customFormat="1" ht="14">
      <c r="B138" s="139">
        <f t="shared" si="49"/>
        <v>45483</v>
      </c>
      <c r="C138" s="136">
        <f t="shared" si="41"/>
        <v>28182</v>
      </c>
      <c r="D138" s="138">
        <f t="shared" si="38"/>
        <v>14.0312</v>
      </c>
      <c r="E138" s="137">
        <f t="shared" si="42"/>
        <v>395427.27840000001</v>
      </c>
      <c r="G138" s="136">
        <v>28182</v>
      </c>
      <c r="H138" s="138">
        <v>14.0312</v>
      </c>
      <c r="I138" s="137">
        <v>395427.27840000001</v>
      </c>
      <c r="K138" s="136">
        <v>0</v>
      </c>
      <c r="L138" s="138" t="str">
        <f t="shared" si="56"/>
        <v>-</v>
      </c>
      <c r="M138" s="137">
        <v>0</v>
      </c>
      <c r="O138" s="136">
        <v>0</v>
      </c>
      <c r="P138" s="138" t="str">
        <f t="shared" si="57"/>
        <v>-</v>
      </c>
      <c r="Q138" s="137">
        <v>0</v>
      </c>
    </row>
    <row r="139" spans="2:17" s="122" customFormat="1" ht="14">
      <c r="B139" s="147" t="s">
        <v>77</v>
      </c>
      <c r="C139" s="121">
        <f>SUM(C134:C138)</f>
        <v>122197</v>
      </c>
      <c r="D139" s="134">
        <f>IF(E139=0,"-",E139/C139)</f>
        <v>14.146416169791401</v>
      </c>
      <c r="E139" s="133">
        <f>SUM(E134:E138)</f>
        <v>1728649.6166999999</v>
      </c>
      <c r="F139" s="148"/>
      <c r="G139" s="149">
        <f>SUM(G134:G138)</f>
        <v>122197</v>
      </c>
      <c r="H139" s="134">
        <f>IF(I139=0,"-",I139/G139)</f>
        <v>14.146416169791401</v>
      </c>
      <c r="I139" s="95">
        <f>SUM(I134:I138)</f>
        <v>1728649.6166999999</v>
      </c>
      <c r="J139" s="148"/>
      <c r="K139" s="149">
        <f>SUM(K134:K138)</f>
        <v>0</v>
      </c>
      <c r="L139" s="134" t="str">
        <f>IF(M139=0,"-",M139/K139)</f>
        <v>-</v>
      </c>
      <c r="M139" s="95">
        <f>SUM(M134:M138)</f>
        <v>0</v>
      </c>
      <c r="N139" s="8"/>
      <c r="O139" s="121">
        <f>SUM(O134:O138)</f>
        <v>0</v>
      </c>
      <c r="P139" s="134" t="str">
        <f>IF(Q139=0,"-",Q139/O139)</f>
        <v>-</v>
      </c>
      <c r="Q139" s="132">
        <f>SUM(Q134:Q138)</f>
        <v>0</v>
      </c>
    </row>
    <row r="140" spans="2:17" s="122" customFormat="1" ht="14">
      <c r="B140" s="139"/>
      <c r="C140" s="136"/>
      <c r="D140" s="138"/>
      <c r="E140" s="137"/>
      <c r="H140" s="138"/>
      <c r="L140" s="138"/>
    </row>
    <row r="141" spans="2:17" s="122" customFormat="1" ht="14">
      <c r="B141" s="139">
        <f>WORKDAY(B138,1)</f>
        <v>45484</v>
      </c>
      <c r="C141" s="136">
        <f t="shared" si="41"/>
        <v>25080</v>
      </c>
      <c r="D141" s="138">
        <f t="shared" si="38"/>
        <v>14.0505</v>
      </c>
      <c r="E141" s="137">
        <f t="shared" si="42"/>
        <v>352386.54</v>
      </c>
      <c r="G141" s="136">
        <v>25080</v>
      </c>
      <c r="H141" s="138">
        <f t="shared" si="39"/>
        <v>14.0505</v>
      </c>
      <c r="I141" s="137">
        <v>352386.54</v>
      </c>
      <c r="K141" s="136">
        <v>0</v>
      </c>
      <c r="L141" s="138" t="str">
        <f t="shared" ref="L141:L145" si="58">IF(M141=0,"-",M141/K141)</f>
        <v>-</v>
      </c>
      <c r="M141" s="137">
        <v>0</v>
      </c>
      <c r="O141" s="136">
        <v>0</v>
      </c>
      <c r="P141" s="138" t="str">
        <f t="shared" ref="P141:P145" si="59">IF(Q141=0,"-",Q141/O141)</f>
        <v>-</v>
      </c>
      <c r="Q141" s="137">
        <v>0</v>
      </c>
    </row>
    <row r="142" spans="2:17" s="122" customFormat="1" ht="14">
      <c r="B142" s="139">
        <f t="shared" si="49"/>
        <v>45485</v>
      </c>
      <c r="C142" s="136">
        <f t="shared" si="41"/>
        <v>18560</v>
      </c>
      <c r="D142" s="138">
        <f t="shared" si="38"/>
        <v>14.3528</v>
      </c>
      <c r="E142" s="137">
        <f t="shared" si="42"/>
        <v>266387.96799999999</v>
      </c>
      <c r="G142" s="136">
        <v>18560</v>
      </c>
      <c r="H142" s="138">
        <f t="shared" si="39"/>
        <v>14.3528</v>
      </c>
      <c r="I142" s="137">
        <v>266387.96799999999</v>
      </c>
      <c r="K142" s="136">
        <v>0</v>
      </c>
      <c r="L142" s="138" t="str">
        <f t="shared" si="58"/>
        <v>-</v>
      </c>
      <c r="M142" s="137">
        <v>0</v>
      </c>
      <c r="O142" s="136">
        <v>0</v>
      </c>
      <c r="P142" s="138" t="str">
        <f t="shared" si="59"/>
        <v>-</v>
      </c>
      <c r="Q142" s="137">
        <v>0</v>
      </c>
    </row>
    <row r="143" spans="2:17" s="122" customFormat="1" ht="14">
      <c r="B143" s="139">
        <f>WORKDAY(B142,1)</f>
        <v>45488</v>
      </c>
      <c r="C143" s="136">
        <f t="shared" si="41"/>
        <v>17763</v>
      </c>
      <c r="D143" s="138">
        <f t="shared" si="38"/>
        <v>14.288399999999999</v>
      </c>
      <c r="E143" s="137">
        <f t="shared" si="42"/>
        <v>253804.8492</v>
      </c>
      <c r="G143" s="136">
        <v>17763</v>
      </c>
      <c r="H143" s="138">
        <f t="shared" si="39"/>
        <v>14.288399999999999</v>
      </c>
      <c r="I143" s="137">
        <v>253804.8492</v>
      </c>
      <c r="K143" s="136">
        <v>0</v>
      </c>
      <c r="L143" s="138" t="str">
        <f t="shared" si="58"/>
        <v>-</v>
      </c>
      <c r="M143" s="137">
        <v>0</v>
      </c>
      <c r="O143" s="136">
        <v>0</v>
      </c>
      <c r="P143" s="138" t="str">
        <f t="shared" si="59"/>
        <v>-</v>
      </c>
      <c r="Q143" s="137">
        <v>0</v>
      </c>
    </row>
    <row r="144" spans="2:17" s="122" customFormat="1" ht="14">
      <c r="B144" s="139">
        <f t="shared" si="49"/>
        <v>45489</v>
      </c>
      <c r="C144" s="136">
        <f t="shared" si="41"/>
        <v>18687</v>
      </c>
      <c r="D144" s="138">
        <f t="shared" ref="D144:D207" si="60">IF(E144=0,"-",E144/C144)</f>
        <v>14.2841</v>
      </c>
      <c r="E144" s="137">
        <f t="shared" si="42"/>
        <v>266926.9767</v>
      </c>
      <c r="G144" s="136">
        <v>18687</v>
      </c>
      <c r="H144" s="138">
        <f t="shared" si="39"/>
        <v>14.2841</v>
      </c>
      <c r="I144" s="137">
        <v>266926.9767</v>
      </c>
      <c r="K144" s="136">
        <v>0</v>
      </c>
      <c r="L144" s="138" t="str">
        <f t="shared" si="58"/>
        <v>-</v>
      </c>
      <c r="M144" s="137">
        <v>0</v>
      </c>
      <c r="O144" s="136">
        <v>0</v>
      </c>
      <c r="P144" s="138" t="str">
        <f t="shared" si="59"/>
        <v>-</v>
      </c>
      <c r="Q144" s="137">
        <v>0</v>
      </c>
    </row>
    <row r="145" spans="2:17" s="122" customFormat="1" ht="14">
      <c r="B145" s="139">
        <f t="shared" si="49"/>
        <v>45490</v>
      </c>
      <c r="C145" s="136">
        <f t="shared" si="41"/>
        <v>17648</v>
      </c>
      <c r="D145" s="138">
        <f t="shared" si="60"/>
        <v>14.4253</v>
      </c>
      <c r="E145" s="137">
        <f t="shared" si="42"/>
        <v>254577.69440000001</v>
      </c>
      <c r="G145" s="136">
        <v>17648</v>
      </c>
      <c r="H145" s="138">
        <v>14.4253</v>
      </c>
      <c r="I145" s="137">
        <v>254577.69440000001</v>
      </c>
      <c r="K145" s="136">
        <v>0</v>
      </c>
      <c r="L145" s="138" t="str">
        <f t="shared" si="58"/>
        <v>-</v>
      </c>
      <c r="M145" s="137">
        <v>0</v>
      </c>
      <c r="O145" s="136">
        <v>0</v>
      </c>
      <c r="P145" s="138" t="str">
        <f t="shared" si="59"/>
        <v>-</v>
      </c>
      <c r="Q145" s="137">
        <v>0</v>
      </c>
    </row>
    <row r="146" spans="2:17" s="122" customFormat="1" ht="14">
      <c r="B146" s="147" t="s">
        <v>83</v>
      </c>
      <c r="C146" s="121">
        <f>SUM(C141:C145)</f>
        <v>97738</v>
      </c>
      <c r="D146" s="134">
        <f>IF(E146=0,"-",E146/C146)</f>
        <v>14.263480205242587</v>
      </c>
      <c r="E146" s="133">
        <f>SUM(E141:E145)</f>
        <v>1394084.0282999999</v>
      </c>
      <c r="F146" s="148"/>
      <c r="G146" s="149">
        <f>SUM(G141:G145)</f>
        <v>97738</v>
      </c>
      <c r="H146" s="134">
        <f>IF(I146=0,"-",I146/G146)</f>
        <v>14.263480205242587</v>
      </c>
      <c r="I146" s="95">
        <f>SUM(I141:I145)</f>
        <v>1394084.0282999999</v>
      </c>
      <c r="J146" s="148"/>
      <c r="K146" s="149">
        <f>SUM(K141:K145)</f>
        <v>0</v>
      </c>
      <c r="L146" s="134" t="str">
        <f>IF(M146=0,"-",M146/K146)</f>
        <v>-</v>
      </c>
      <c r="M146" s="95">
        <f>SUM(M141:M145)</f>
        <v>0</v>
      </c>
      <c r="N146" s="8"/>
      <c r="O146" s="121">
        <f>SUM(O141:O145)</f>
        <v>0</v>
      </c>
      <c r="P146" s="134" t="str">
        <f>IF(Q146=0,"-",Q146/O146)</f>
        <v>-</v>
      </c>
      <c r="Q146" s="132">
        <f>SUM(Q141:Q145)</f>
        <v>0</v>
      </c>
    </row>
    <row r="147" spans="2:17" s="122" customFormat="1" ht="14">
      <c r="B147" s="139"/>
      <c r="C147" s="136"/>
      <c r="D147" s="138"/>
      <c r="E147" s="137"/>
      <c r="H147" s="138"/>
      <c r="L147" s="138"/>
    </row>
    <row r="148" spans="2:17" s="122" customFormat="1" ht="14">
      <c r="B148" s="139">
        <f>WORKDAY(B145,1)</f>
        <v>45491</v>
      </c>
      <c r="C148" s="136">
        <f t="shared" si="41"/>
        <v>7722</v>
      </c>
      <c r="D148" s="138">
        <f t="shared" si="60"/>
        <v>14.5982</v>
      </c>
      <c r="E148" s="137">
        <f t="shared" si="42"/>
        <v>112727.30040000001</v>
      </c>
      <c r="G148" s="136">
        <v>7722</v>
      </c>
      <c r="H148" s="138">
        <v>14.5982</v>
      </c>
      <c r="I148" s="137">
        <v>112727.30040000001</v>
      </c>
      <c r="K148" s="136">
        <v>0</v>
      </c>
      <c r="L148" s="138" t="str">
        <f t="shared" ref="L148:L152" si="61">IF(M148=0,"-",M148/K148)</f>
        <v>-</v>
      </c>
      <c r="M148" s="137">
        <v>0</v>
      </c>
      <c r="O148" s="136">
        <v>0</v>
      </c>
      <c r="P148" s="138" t="str">
        <f t="shared" ref="P148:P152" si="62">IF(Q148=0,"-",Q148/O148)</f>
        <v>-</v>
      </c>
      <c r="Q148" s="137">
        <v>0</v>
      </c>
    </row>
    <row r="149" spans="2:17" s="122" customFormat="1" ht="14">
      <c r="B149" s="139">
        <f>WORKDAY(B148,1)</f>
        <v>45492</v>
      </c>
      <c r="C149" s="136">
        <f t="shared" si="41"/>
        <v>19700</v>
      </c>
      <c r="D149" s="138">
        <f t="shared" si="60"/>
        <v>14.6798</v>
      </c>
      <c r="E149" s="137">
        <f t="shared" si="42"/>
        <v>289192.06</v>
      </c>
      <c r="G149" s="136">
        <v>19700</v>
      </c>
      <c r="H149" s="138">
        <v>14.6798</v>
      </c>
      <c r="I149" s="137">
        <v>289192.06</v>
      </c>
      <c r="K149" s="136">
        <v>0</v>
      </c>
      <c r="L149" s="138" t="str">
        <f t="shared" si="61"/>
        <v>-</v>
      </c>
      <c r="M149" s="137">
        <v>0</v>
      </c>
      <c r="O149" s="136">
        <v>0</v>
      </c>
      <c r="P149" s="138" t="str">
        <f t="shared" si="62"/>
        <v>-</v>
      </c>
      <c r="Q149" s="137">
        <v>0</v>
      </c>
    </row>
    <row r="150" spans="2:17" s="122" customFormat="1" ht="14">
      <c r="B150" s="139">
        <f t="shared" si="49"/>
        <v>45495</v>
      </c>
      <c r="C150" s="136">
        <f t="shared" si="41"/>
        <v>18700</v>
      </c>
      <c r="D150" s="138">
        <f t="shared" si="60"/>
        <v>14.714199999999998</v>
      </c>
      <c r="E150" s="137">
        <f t="shared" si="42"/>
        <v>275155.53999999998</v>
      </c>
      <c r="G150" s="136">
        <v>18700</v>
      </c>
      <c r="H150" s="138">
        <v>14.7142</v>
      </c>
      <c r="I150" s="137">
        <v>275155.53999999998</v>
      </c>
      <c r="K150" s="136">
        <v>0</v>
      </c>
      <c r="L150" s="138" t="str">
        <f t="shared" si="61"/>
        <v>-</v>
      </c>
      <c r="M150" s="137">
        <v>0</v>
      </c>
      <c r="O150" s="136">
        <v>0</v>
      </c>
      <c r="P150" s="138" t="str">
        <f t="shared" si="62"/>
        <v>-</v>
      </c>
      <c r="Q150" s="137">
        <v>0</v>
      </c>
    </row>
    <row r="151" spans="2:17" s="122" customFormat="1" ht="14">
      <c r="B151" s="139">
        <f t="shared" si="49"/>
        <v>45496</v>
      </c>
      <c r="C151" s="136">
        <f t="shared" ref="C151:C214" si="63">G151+K151</f>
        <v>9390</v>
      </c>
      <c r="D151" s="138">
        <f t="shared" si="60"/>
        <v>14.619300000000001</v>
      </c>
      <c r="E151" s="137">
        <f t="shared" ref="E151:E214" si="64">I151+M151</f>
        <v>137275.22700000001</v>
      </c>
      <c r="G151" s="136">
        <v>9390</v>
      </c>
      <c r="H151" s="138">
        <v>14.619300000000001</v>
      </c>
      <c r="I151" s="137">
        <v>137275.22700000001</v>
      </c>
      <c r="K151" s="136">
        <v>0</v>
      </c>
      <c r="L151" s="138" t="str">
        <f t="shared" si="61"/>
        <v>-</v>
      </c>
      <c r="M151" s="137">
        <v>0</v>
      </c>
      <c r="O151" s="136">
        <v>0</v>
      </c>
      <c r="P151" s="138" t="str">
        <f t="shared" si="62"/>
        <v>-</v>
      </c>
      <c r="Q151" s="137">
        <v>0</v>
      </c>
    </row>
    <row r="152" spans="2:17" s="122" customFormat="1" ht="14">
      <c r="B152" s="139">
        <f t="shared" si="49"/>
        <v>45497</v>
      </c>
      <c r="C152" s="136">
        <f t="shared" si="63"/>
        <v>18591</v>
      </c>
      <c r="D152" s="138">
        <f t="shared" si="60"/>
        <v>14.545099999999998</v>
      </c>
      <c r="E152" s="137">
        <f t="shared" si="64"/>
        <v>270407.95409999997</v>
      </c>
      <c r="G152" s="136">
        <v>18591</v>
      </c>
      <c r="H152" s="138">
        <v>14.5451</v>
      </c>
      <c r="I152" s="137">
        <v>270407.95409999997</v>
      </c>
      <c r="K152" s="136">
        <v>0</v>
      </c>
      <c r="L152" s="138" t="str">
        <f t="shared" si="61"/>
        <v>-</v>
      </c>
      <c r="M152" s="137">
        <v>0</v>
      </c>
      <c r="O152" s="136">
        <v>0</v>
      </c>
      <c r="P152" s="138" t="str">
        <f t="shared" si="62"/>
        <v>-</v>
      </c>
      <c r="Q152" s="137">
        <v>0</v>
      </c>
    </row>
    <row r="153" spans="2:17" s="122" customFormat="1" ht="14">
      <c r="B153" s="147" t="s">
        <v>84</v>
      </c>
      <c r="C153" s="121">
        <f>SUM(C148:C152)</f>
        <v>74103</v>
      </c>
      <c r="D153" s="134">
        <f>IF(E153=0,"-",E153/C153)</f>
        <v>14.638517759065083</v>
      </c>
      <c r="E153" s="133">
        <f>SUM(E148:E152)</f>
        <v>1084758.0814999999</v>
      </c>
      <c r="F153" s="148"/>
      <c r="G153" s="149">
        <f>SUM(G148:G152)</f>
        <v>74103</v>
      </c>
      <c r="H153" s="134">
        <f>IF(I153=0,"-",I153/G153)</f>
        <v>14.638517759065083</v>
      </c>
      <c r="I153" s="95">
        <f>SUM(I148:I152)</f>
        <v>1084758.0814999999</v>
      </c>
      <c r="J153" s="148"/>
      <c r="K153" s="149">
        <f>SUM(K148:K152)</f>
        <v>0</v>
      </c>
      <c r="L153" s="134" t="str">
        <f>IF(M153=0,"-",M153/K153)</f>
        <v>-</v>
      </c>
      <c r="M153" s="95">
        <f>SUM(M148:M152)</f>
        <v>0</v>
      </c>
      <c r="N153" s="8"/>
      <c r="O153" s="121">
        <f>SUM(O148:O152)</f>
        <v>0</v>
      </c>
      <c r="P153" s="134" t="str">
        <f>IF(Q153=0,"-",Q153/O153)</f>
        <v>-</v>
      </c>
      <c r="Q153" s="132">
        <f>SUM(Q148:Q152)</f>
        <v>0</v>
      </c>
    </row>
    <row r="154" spans="2:17" s="122" customFormat="1" ht="14">
      <c r="B154" s="139"/>
      <c r="C154" s="136"/>
      <c r="D154" s="138"/>
      <c r="E154" s="137"/>
      <c r="H154" s="138"/>
      <c r="L154" s="138"/>
    </row>
    <row r="155" spans="2:17" s="122" customFormat="1" ht="14">
      <c r="B155" s="139">
        <f>WORKDAY(B152,1)</f>
        <v>45498</v>
      </c>
      <c r="C155" s="136">
        <f t="shared" si="63"/>
        <v>10813</v>
      </c>
      <c r="D155" s="138">
        <f t="shared" si="60"/>
        <v>14.494199999999999</v>
      </c>
      <c r="E155" s="137">
        <f t="shared" si="64"/>
        <v>156725.78459999998</v>
      </c>
      <c r="G155" s="136">
        <v>10813</v>
      </c>
      <c r="H155" s="138">
        <v>14.494199999999999</v>
      </c>
      <c r="I155" s="137">
        <v>156725.78459999998</v>
      </c>
      <c r="K155" s="136">
        <v>0</v>
      </c>
      <c r="L155" s="138" t="str">
        <f t="shared" ref="L155:L159" si="65">IF(M155=0,"-",M155/K155)</f>
        <v>-</v>
      </c>
      <c r="M155" s="137">
        <v>0</v>
      </c>
      <c r="O155" s="136">
        <v>0</v>
      </c>
      <c r="P155" s="138" t="str">
        <f t="shared" ref="P155:P159" si="66">IF(Q155=0,"-",Q155/O155)</f>
        <v>-</v>
      </c>
      <c r="Q155" s="137">
        <v>0</v>
      </c>
    </row>
    <row r="156" spans="2:17" s="122" customFormat="1" ht="14">
      <c r="B156" s="139">
        <f t="shared" si="49"/>
        <v>45499</v>
      </c>
      <c r="C156" s="136">
        <f t="shared" si="63"/>
        <v>19000</v>
      </c>
      <c r="D156" s="138">
        <f t="shared" si="60"/>
        <v>14.713100000000001</v>
      </c>
      <c r="E156" s="137">
        <f t="shared" si="64"/>
        <v>279548.90000000002</v>
      </c>
      <c r="G156" s="136">
        <v>19000</v>
      </c>
      <c r="H156" s="138">
        <v>14.713100000000001</v>
      </c>
      <c r="I156" s="137">
        <v>279548.90000000002</v>
      </c>
      <c r="K156" s="136">
        <v>0</v>
      </c>
      <c r="L156" s="138" t="str">
        <f t="shared" si="65"/>
        <v>-</v>
      </c>
      <c r="M156" s="137">
        <v>0</v>
      </c>
      <c r="O156" s="136">
        <v>0</v>
      </c>
      <c r="P156" s="138" t="str">
        <f t="shared" si="66"/>
        <v>-</v>
      </c>
      <c r="Q156" s="137">
        <v>0</v>
      </c>
    </row>
    <row r="157" spans="2:17" s="122" customFormat="1" ht="14">
      <c r="B157" s="139">
        <f t="shared" si="49"/>
        <v>45502</v>
      </c>
      <c r="C157" s="136">
        <f t="shared" si="63"/>
        <v>19000</v>
      </c>
      <c r="D157" s="138">
        <f t="shared" si="60"/>
        <v>14.7018</v>
      </c>
      <c r="E157" s="137">
        <f t="shared" si="64"/>
        <v>279334.2</v>
      </c>
      <c r="G157" s="136">
        <v>19000</v>
      </c>
      <c r="H157" s="138">
        <v>14.7018</v>
      </c>
      <c r="I157" s="137">
        <v>279334.2</v>
      </c>
      <c r="K157" s="136">
        <v>0</v>
      </c>
      <c r="L157" s="138" t="str">
        <f t="shared" si="65"/>
        <v>-</v>
      </c>
      <c r="M157" s="137">
        <v>0</v>
      </c>
      <c r="O157" s="136">
        <v>0</v>
      </c>
      <c r="P157" s="138" t="str">
        <f t="shared" si="66"/>
        <v>-</v>
      </c>
      <c r="Q157" s="137">
        <v>0</v>
      </c>
    </row>
    <row r="158" spans="2:17" s="122" customFormat="1" ht="14">
      <c r="B158" s="139">
        <f t="shared" si="49"/>
        <v>45503</v>
      </c>
      <c r="C158" s="136">
        <f t="shared" si="63"/>
        <v>9000</v>
      </c>
      <c r="D158" s="138">
        <f t="shared" si="60"/>
        <v>14.759499999999999</v>
      </c>
      <c r="E158" s="137">
        <f t="shared" si="64"/>
        <v>132835.5</v>
      </c>
      <c r="G158" s="136">
        <v>9000</v>
      </c>
      <c r="H158" s="138">
        <v>14.759499999999999</v>
      </c>
      <c r="I158" s="137">
        <v>132835.5</v>
      </c>
      <c r="K158" s="136">
        <v>0</v>
      </c>
      <c r="L158" s="138" t="str">
        <f t="shared" si="65"/>
        <v>-</v>
      </c>
      <c r="M158" s="137">
        <v>0</v>
      </c>
      <c r="O158" s="136">
        <v>0</v>
      </c>
      <c r="P158" s="138" t="str">
        <f t="shared" si="66"/>
        <v>-</v>
      </c>
      <c r="Q158" s="137">
        <v>0</v>
      </c>
    </row>
    <row r="159" spans="2:17" s="122" customFormat="1" ht="14">
      <c r="B159" s="139">
        <f t="shared" si="49"/>
        <v>45504</v>
      </c>
      <c r="C159" s="136">
        <f t="shared" si="63"/>
        <v>14220</v>
      </c>
      <c r="D159" s="138">
        <f t="shared" si="60"/>
        <v>14.979799999999999</v>
      </c>
      <c r="E159" s="137">
        <f t="shared" si="64"/>
        <v>213012.75599999999</v>
      </c>
      <c r="G159" s="136">
        <v>14220</v>
      </c>
      <c r="H159" s="138">
        <v>14.979799999999999</v>
      </c>
      <c r="I159" s="137">
        <v>213012.75599999999</v>
      </c>
      <c r="K159" s="136">
        <v>0</v>
      </c>
      <c r="L159" s="138" t="str">
        <f t="shared" si="65"/>
        <v>-</v>
      </c>
      <c r="M159" s="137">
        <v>0</v>
      </c>
      <c r="O159" s="136">
        <v>0</v>
      </c>
      <c r="P159" s="138" t="str">
        <f t="shared" si="66"/>
        <v>-</v>
      </c>
      <c r="Q159" s="137">
        <v>0</v>
      </c>
    </row>
    <row r="160" spans="2:17" s="122" customFormat="1" ht="14">
      <c r="B160" s="147" t="s">
        <v>115</v>
      </c>
      <c r="C160" s="121">
        <f>SUM(C155:C159)</f>
        <v>72033</v>
      </c>
      <c r="D160" s="134">
        <f>IF(E160=0,"-",E160/C160)</f>
        <v>14.735706420668306</v>
      </c>
      <c r="E160" s="133">
        <f>SUM(E155:E159)</f>
        <v>1061457.1406</v>
      </c>
      <c r="F160" s="148"/>
      <c r="G160" s="149">
        <f>SUM(G155:G159)</f>
        <v>72033</v>
      </c>
      <c r="H160" s="134">
        <f>IF(I160=0,"-",I160/G160)</f>
        <v>14.735706420668306</v>
      </c>
      <c r="I160" s="95">
        <f>SUM(I155:I159)</f>
        <v>1061457.1406</v>
      </c>
      <c r="J160" s="148"/>
      <c r="K160" s="149">
        <f>SUM(K155:K159)</f>
        <v>0</v>
      </c>
      <c r="L160" s="134" t="str">
        <f>IF(M160=0,"-",M160/K160)</f>
        <v>-</v>
      </c>
      <c r="M160" s="95">
        <f>SUM(M155:M159)</f>
        <v>0</v>
      </c>
      <c r="N160" s="8"/>
      <c r="O160" s="121">
        <f>SUM(O155:O159)</f>
        <v>0</v>
      </c>
      <c r="P160" s="134" t="str">
        <f>IF(Q160=0,"-",Q160/O160)</f>
        <v>-</v>
      </c>
      <c r="Q160" s="132">
        <f>SUM(Q155:Q159)</f>
        <v>0</v>
      </c>
    </row>
    <row r="161" spans="2:17" s="122" customFormat="1" ht="14">
      <c r="B161" s="139"/>
      <c r="C161" s="136"/>
      <c r="D161" s="138"/>
      <c r="E161" s="137"/>
      <c r="H161" s="138"/>
      <c r="L161" s="138"/>
    </row>
    <row r="162" spans="2:17" s="122" customFormat="1" ht="14">
      <c r="B162" s="139">
        <f>WORKDAY(B159,1)</f>
        <v>45505</v>
      </c>
      <c r="C162" s="136">
        <f t="shared" si="63"/>
        <v>23000</v>
      </c>
      <c r="D162" s="138">
        <f t="shared" si="60"/>
        <v>14.843699999999998</v>
      </c>
      <c r="E162" s="137">
        <f t="shared" si="64"/>
        <v>341405.1</v>
      </c>
      <c r="G162" s="136">
        <v>23000</v>
      </c>
      <c r="H162" s="138">
        <v>14.8437</v>
      </c>
      <c r="I162" s="137">
        <v>341405.1</v>
      </c>
      <c r="K162" s="136">
        <v>0</v>
      </c>
      <c r="L162" s="138" t="str">
        <f t="shared" ref="L162:L166" si="67">IF(M162=0,"-",M162/K162)</f>
        <v>-</v>
      </c>
      <c r="M162" s="137">
        <v>0</v>
      </c>
      <c r="O162" s="136">
        <v>0</v>
      </c>
      <c r="P162" s="138" t="str">
        <f t="shared" ref="P162:P166" si="68">IF(Q162=0,"-",Q162/O162)</f>
        <v>-</v>
      </c>
      <c r="Q162" s="137">
        <v>0</v>
      </c>
    </row>
    <row r="163" spans="2:17" s="122" customFormat="1" ht="14">
      <c r="B163" s="139">
        <f t="shared" si="49"/>
        <v>45506</v>
      </c>
      <c r="C163" s="136">
        <f t="shared" si="63"/>
        <v>20700</v>
      </c>
      <c r="D163" s="138">
        <f t="shared" si="60"/>
        <v>14.5373</v>
      </c>
      <c r="E163" s="137">
        <f t="shared" si="64"/>
        <v>300922.11</v>
      </c>
      <c r="G163" s="136">
        <v>20700</v>
      </c>
      <c r="H163" s="138">
        <v>14.5373</v>
      </c>
      <c r="I163" s="137">
        <v>300922.11</v>
      </c>
      <c r="K163" s="136">
        <v>0</v>
      </c>
      <c r="L163" s="138" t="str">
        <f t="shared" si="67"/>
        <v>-</v>
      </c>
      <c r="M163" s="137">
        <v>0</v>
      </c>
      <c r="O163" s="136">
        <v>0</v>
      </c>
      <c r="P163" s="138" t="str">
        <f t="shared" si="68"/>
        <v>-</v>
      </c>
      <c r="Q163" s="137">
        <v>0</v>
      </c>
    </row>
    <row r="164" spans="2:17" s="122" customFormat="1" ht="14">
      <c r="B164" s="139">
        <f t="shared" si="49"/>
        <v>45509</v>
      </c>
      <c r="C164" s="136">
        <f t="shared" si="63"/>
        <v>29244</v>
      </c>
      <c r="D164" s="138">
        <f t="shared" si="60"/>
        <v>13.8657</v>
      </c>
      <c r="E164" s="137">
        <f t="shared" si="64"/>
        <v>405488.53080000001</v>
      </c>
      <c r="G164" s="136">
        <v>29244</v>
      </c>
      <c r="H164" s="138">
        <v>13.8657</v>
      </c>
      <c r="I164" s="137">
        <v>405488.53080000001</v>
      </c>
      <c r="K164" s="136">
        <v>0</v>
      </c>
      <c r="L164" s="138" t="str">
        <f t="shared" si="67"/>
        <v>-</v>
      </c>
      <c r="M164" s="137">
        <v>0</v>
      </c>
      <c r="O164" s="136">
        <v>0</v>
      </c>
      <c r="P164" s="138" t="str">
        <f t="shared" si="68"/>
        <v>-</v>
      </c>
      <c r="Q164" s="137">
        <v>0</v>
      </c>
    </row>
    <row r="165" spans="2:17" s="122" customFormat="1" ht="14">
      <c r="B165" s="139">
        <f t="shared" si="49"/>
        <v>45510</v>
      </c>
      <c r="C165" s="136">
        <f t="shared" si="63"/>
        <v>26109</v>
      </c>
      <c r="D165" s="138">
        <f t="shared" si="60"/>
        <v>13.889200000000001</v>
      </c>
      <c r="E165" s="137">
        <f t="shared" si="64"/>
        <v>362633.12280000001</v>
      </c>
      <c r="G165" s="136">
        <v>26109</v>
      </c>
      <c r="H165" s="138">
        <v>13.889200000000001</v>
      </c>
      <c r="I165" s="137">
        <v>362633.12280000001</v>
      </c>
      <c r="K165" s="136">
        <v>0</v>
      </c>
      <c r="L165" s="138" t="str">
        <f t="shared" si="67"/>
        <v>-</v>
      </c>
      <c r="M165" s="137">
        <v>0</v>
      </c>
      <c r="O165" s="136">
        <v>0</v>
      </c>
      <c r="P165" s="138" t="str">
        <f t="shared" si="68"/>
        <v>-</v>
      </c>
      <c r="Q165" s="137">
        <v>0</v>
      </c>
    </row>
    <row r="166" spans="2:17" s="122" customFormat="1" ht="14">
      <c r="B166" s="139">
        <f>WORKDAY(B165,1)</f>
        <v>45511</v>
      </c>
      <c r="C166" s="136">
        <f t="shared" si="63"/>
        <v>19014</v>
      </c>
      <c r="D166" s="138">
        <f t="shared" si="60"/>
        <v>14.123599999999998</v>
      </c>
      <c r="E166" s="137">
        <f t="shared" si="64"/>
        <v>268546.13039999997</v>
      </c>
      <c r="G166" s="136">
        <v>19014</v>
      </c>
      <c r="H166" s="138">
        <v>14.1236</v>
      </c>
      <c r="I166" s="137">
        <v>268546.13039999997</v>
      </c>
      <c r="K166" s="136">
        <v>0</v>
      </c>
      <c r="L166" s="138" t="str">
        <f t="shared" si="67"/>
        <v>-</v>
      </c>
      <c r="M166" s="137">
        <v>0</v>
      </c>
      <c r="O166" s="136">
        <v>0</v>
      </c>
      <c r="P166" s="138" t="str">
        <f t="shared" si="68"/>
        <v>-</v>
      </c>
      <c r="Q166" s="137">
        <v>0</v>
      </c>
    </row>
    <row r="167" spans="2:17" s="122" customFormat="1" ht="14">
      <c r="B167" s="147" t="s">
        <v>125</v>
      </c>
      <c r="C167" s="121">
        <f>SUM(C162:C166)</f>
        <v>118067</v>
      </c>
      <c r="D167" s="134">
        <f>IF(E167=0,"-",E167/C167)</f>
        <v>14.220696672228479</v>
      </c>
      <c r="E167" s="133">
        <f>SUM(E162:E166)</f>
        <v>1678994.9939999999</v>
      </c>
      <c r="F167" s="148"/>
      <c r="G167" s="149">
        <f>SUM(G162:G166)</f>
        <v>118067</v>
      </c>
      <c r="H167" s="134">
        <f>IF(I167=0,"-",I167/G167)</f>
        <v>14.220696672228479</v>
      </c>
      <c r="I167" s="95">
        <f>SUM(I162:I166)</f>
        <v>1678994.9939999999</v>
      </c>
      <c r="J167" s="148"/>
      <c r="K167" s="149">
        <f>SUM(K162:K166)</f>
        <v>0</v>
      </c>
      <c r="L167" s="134" t="str">
        <f>IF(M167=0,"-",M167/K167)</f>
        <v>-</v>
      </c>
      <c r="M167" s="95">
        <f>SUM(M162:M166)</f>
        <v>0</v>
      </c>
      <c r="N167" s="8"/>
      <c r="O167" s="121">
        <f>SUM(O162:O166)</f>
        <v>0</v>
      </c>
      <c r="P167" s="134" t="str">
        <f>IF(Q167=0,"-",Q167/O167)</f>
        <v>-</v>
      </c>
      <c r="Q167" s="132">
        <f>SUM(Q162:Q166)</f>
        <v>0</v>
      </c>
    </row>
    <row r="168" spans="2:17" s="122" customFormat="1" ht="14">
      <c r="B168" s="139"/>
      <c r="C168" s="136"/>
      <c r="D168" s="138"/>
      <c r="E168" s="137"/>
      <c r="H168" s="138"/>
      <c r="L168" s="138"/>
    </row>
    <row r="169" spans="2:17" s="122" customFormat="1" ht="14">
      <c r="B169" s="139">
        <f>WORKDAY(B166,1)</f>
        <v>45512</v>
      </c>
      <c r="C169" s="136">
        <f t="shared" si="63"/>
        <v>0</v>
      </c>
      <c r="D169" s="138" t="str">
        <f t="shared" si="60"/>
        <v>-</v>
      </c>
      <c r="E169" s="137">
        <f t="shared" si="64"/>
        <v>0</v>
      </c>
      <c r="G169" s="136">
        <v>0</v>
      </c>
      <c r="H169" s="138">
        <v>0</v>
      </c>
      <c r="I169" s="137">
        <v>0</v>
      </c>
      <c r="K169" s="136">
        <v>0</v>
      </c>
      <c r="L169" s="138" t="str">
        <f t="shared" ref="L169:L173" si="69">IF(M169=0,"-",M169/K169)</f>
        <v>-</v>
      </c>
      <c r="M169" s="137">
        <v>0</v>
      </c>
      <c r="O169" s="136">
        <v>0</v>
      </c>
      <c r="P169" s="138" t="str">
        <f t="shared" ref="P169:P173" si="70">IF(Q169=0,"-",Q169/O169)</f>
        <v>-</v>
      </c>
      <c r="Q169" s="137">
        <v>0</v>
      </c>
    </row>
    <row r="170" spans="2:17" s="122" customFormat="1" ht="14">
      <c r="B170" s="139">
        <f t="shared" si="49"/>
        <v>45513</v>
      </c>
      <c r="C170" s="136">
        <f t="shared" si="63"/>
        <v>7255</v>
      </c>
      <c r="D170" s="138">
        <f t="shared" si="60"/>
        <v>15.991</v>
      </c>
      <c r="E170" s="137">
        <f t="shared" si="64"/>
        <v>116014.705</v>
      </c>
      <c r="G170" s="136">
        <v>7255</v>
      </c>
      <c r="H170" s="138">
        <v>15.991</v>
      </c>
      <c r="I170" s="137">
        <v>116014.705</v>
      </c>
      <c r="K170" s="136">
        <v>0</v>
      </c>
      <c r="L170" s="138" t="str">
        <f t="shared" si="69"/>
        <v>-</v>
      </c>
      <c r="M170" s="137">
        <v>0</v>
      </c>
      <c r="O170" s="136">
        <v>0</v>
      </c>
      <c r="P170" s="138" t="str">
        <f t="shared" si="70"/>
        <v>-</v>
      </c>
      <c r="Q170" s="137">
        <v>0</v>
      </c>
    </row>
    <row r="171" spans="2:17" s="122" customFormat="1" ht="14">
      <c r="B171" s="139">
        <f t="shared" si="49"/>
        <v>45516</v>
      </c>
      <c r="C171" s="136">
        <f t="shared" si="63"/>
        <v>12611</v>
      </c>
      <c r="D171" s="138">
        <f t="shared" si="60"/>
        <v>16.353899999999999</v>
      </c>
      <c r="E171" s="137">
        <f t="shared" si="64"/>
        <v>206239.03289999999</v>
      </c>
      <c r="G171" s="136">
        <v>12611</v>
      </c>
      <c r="H171" s="138">
        <v>16.353899999999999</v>
      </c>
      <c r="I171" s="137">
        <v>206239.03289999999</v>
      </c>
      <c r="K171" s="136">
        <v>0</v>
      </c>
      <c r="L171" s="138" t="str">
        <f t="shared" si="69"/>
        <v>-</v>
      </c>
      <c r="M171" s="137">
        <v>0</v>
      </c>
      <c r="O171" s="136">
        <v>0</v>
      </c>
      <c r="P171" s="138" t="str">
        <f t="shared" si="70"/>
        <v>-</v>
      </c>
      <c r="Q171" s="137">
        <v>0</v>
      </c>
    </row>
    <row r="172" spans="2:17" s="122" customFormat="1" ht="14">
      <c r="B172" s="139">
        <f>WORKDAY(B171,1)</f>
        <v>45517</v>
      </c>
      <c r="C172" s="136">
        <f t="shared" si="63"/>
        <v>17963</v>
      </c>
      <c r="D172" s="138">
        <f t="shared" si="60"/>
        <v>16.3995</v>
      </c>
      <c r="E172" s="137">
        <f t="shared" si="64"/>
        <v>294584.21850000002</v>
      </c>
      <c r="G172" s="136">
        <v>17963</v>
      </c>
      <c r="H172" s="138">
        <v>16.3995</v>
      </c>
      <c r="I172" s="137">
        <v>294584.21850000002</v>
      </c>
      <c r="K172" s="136">
        <v>0</v>
      </c>
      <c r="L172" s="138" t="str">
        <f t="shared" si="69"/>
        <v>-</v>
      </c>
      <c r="M172" s="137">
        <v>0</v>
      </c>
      <c r="O172" s="136">
        <v>0</v>
      </c>
      <c r="P172" s="138" t="str">
        <f t="shared" si="70"/>
        <v>-</v>
      </c>
      <c r="Q172" s="137">
        <v>0</v>
      </c>
    </row>
    <row r="173" spans="2:17" s="122" customFormat="1" ht="14">
      <c r="B173" s="139">
        <f t="shared" si="49"/>
        <v>45518</v>
      </c>
      <c r="C173" s="136">
        <f t="shared" si="63"/>
        <v>12278</v>
      </c>
      <c r="D173" s="138">
        <f t="shared" si="60"/>
        <v>16.572270728131613</v>
      </c>
      <c r="E173" s="137">
        <f t="shared" si="64"/>
        <v>203474.33999999997</v>
      </c>
      <c r="G173" s="136">
        <f>'14-Aug-24'!C15</f>
        <v>12278</v>
      </c>
      <c r="H173" s="138">
        <f t="shared" ref="H173:H211" si="71">IF(I173=0,"-",I173/G173)</f>
        <v>16.572270728131613</v>
      </c>
      <c r="I173" s="137">
        <f>'14-Aug-24'!E15</f>
        <v>203474.33999999997</v>
      </c>
      <c r="K173" s="136">
        <v>0</v>
      </c>
      <c r="L173" s="138" t="str">
        <f t="shared" si="69"/>
        <v>-</v>
      </c>
      <c r="M173" s="137">
        <v>0</v>
      </c>
      <c r="O173" s="136">
        <v>0</v>
      </c>
      <c r="P173" s="138" t="str">
        <f t="shared" si="70"/>
        <v>-</v>
      </c>
      <c r="Q173" s="137">
        <v>0</v>
      </c>
    </row>
    <row r="174" spans="2:17" s="122" customFormat="1" ht="14">
      <c r="B174" s="147" t="s">
        <v>198</v>
      </c>
      <c r="C174" s="121">
        <f>SUM(C169:C173)</f>
        <v>50107</v>
      </c>
      <c r="D174" s="134">
        <f>IF(E174=0,"-",E174/C174)</f>
        <v>16.371211535314426</v>
      </c>
      <c r="E174" s="133">
        <f>SUM(E169:E173)</f>
        <v>820312.29639999999</v>
      </c>
      <c r="F174" s="148"/>
      <c r="G174" s="149">
        <f>SUM(G169:G173)</f>
        <v>50107</v>
      </c>
      <c r="H174" s="134">
        <f>IF(I174=0,"-",I174/G174)</f>
        <v>16.371211535314426</v>
      </c>
      <c r="I174" s="95">
        <f>SUM(I169:I173)</f>
        <v>820312.29639999999</v>
      </c>
      <c r="J174" s="148"/>
      <c r="K174" s="149">
        <f>SUM(K169:K173)</f>
        <v>0</v>
      </c>
      <c r="L174" s="134" t="str">
        <f>IF(M174=0,"-",M174/K174)</f>
        <v>-</v>
      </c>
      <c r="M174" s="95">
        <f>SUM(M169:M173)</f>
        <v>0</v>
      </c>
      <c r="N174" s="8"/>
      <c r="O174" s="121">
        <f>SUM(O169:O173)</f>
        <v>0</v>
      </c>
      <c r="P174" s="134" t="str">
        <f>IF(Q174=0,"-",Q174/O174)</f>
        <v>-</v>
      </c>
      <c r="Q174" s="132">
        <f>SUM(Q169:Q173)</f>
        <v>0</v>
      </c>
    </row>
    <row r="175" spans="2:17" s="122" customFormat="1" ht="14">
      <c r="B175" s="139"/>
      <c r="C175" s="136"/>
      <c r="D175" s="138"/>
      <c r="E175" s="137"/>
      <c r="H175" s="138"/>
      <c r="L175" s="138"/>
    </row>
    <row r="176" spans="2:17" s="122" customFormat="1" ht="14">
      <c r="B176" s="139">
        <f>WORKDAY(B173,1)</f>
        <v>45519</v>
      </c>
      <c r="C176" s="136">
        <f t="shared" si="63"/>
        <v>12858</v>
      </c>
      <c r="D176" s="138">
        <f t="shared" si="60"/>
        <v>16.725300000000001</v>
      </c>
      <c r="E176" s="137">
        <f t="shared" si="64"/>
        <v>215053.9074</v>
      </c>
      <c r="G176" s="136">
        <v>12858</v>
      </c>
      <c r="H176" s="138">
        <v>16.725300000000001</v>
      </c>
      <c r="I176" s="137">
        <v>215053.9074</v>
      </c>
      <c r="K176" s="136">
        <v>0</v>
      </c>
      <c r="L176" s="138" t="str">
        <f t="shared" ref="L176:L180" si="72">IF(M176=0,"-",M176/K176)</f>
        <v>-</v>
      </c>
      <c r="M176" s="137">
        <v>0</v>
      </c>
      <c r="O176" s="136">
        <v>0</v>
      </c>
      <c r="P176" s="138" t="str">
        <f t="shared" ref="P176:P180" si="73">IF(Q176=0,"-",Q176/O176)</f>
        <v>-</v>
      </c>
      <c r="Q176" s="137">
        <v>0</v>
      </c>
    </row>
    <row r="177" spans="2:17" s="122" customFormat="1" ht="14">
      <c r="B177" s="139">
        <f t="shared" si="49"/>
        <v>45520</v>
      </c>
      <c r="C177" s="136">
        <f t="shared" si="63"/>
        <v>21105</v>
      </c>
      <c r="D177" s="138">
        <f t="shared" si="60"/>
        <v>16.6432</v>
      </c>
      <c r="E177" s="137">
        <f t="shared" si="64"/>
        <v>351254.73600000003</v>
      </c>
      <c r="G177" s="136">
        <v>21105</v>
      </c>
      <c r="H177" s="138">
        <v>16.6432</v>
      </c>
      <c r="I177" s="137">
        <v>351254.73600000003</v>
      </c>
      <c r="K177" s="136">
        <v>0</v>
      </c>
      <c r="L177" s="138" t="str">
        <f t="shared" si="72"/>
        <v>-</v>
      </c>
      <c r="M177" s="137">
        <v>0</v>
      </c>
      <c r="O177" s="136">
        <v>0</v>
      </c>
      <c r="P177" s="138" t="str">
        <f t="shared" si="73"/>
        <v>-</v>
      </c>
      <c r="Q177" s="137">
        <v>0</v>
      </c>
    </row>
    <row r="178" spans="2:17" s="122" customFormat="1" ht="14">
      <c r="B178" s="139">
        <f>WORKDAY(B177,1)</f>
        <v>45523</v>
      </c>
      <c r="C178" s="136">
        <f t="shared" si="63"/>
        <v>16299</v>
      </c>
      <c r="D178" s="138">
        <f t="shared" si="60"/>
        <v>16.633700000000001</v>
      </c>
      <c r="E178" s="137">
        <f t="shared" si="64"/>
        <v>271112.67629999999</v>
      </c>
      <c r="G178" s="136">
        <v>16299</v>
      </c>
      <c r="H178" s="138">
        <v>16.633700000000001</v>
      </c>
      <c r="I178" s="137">
        <v>271112.67629999999</v>
      </c>
      <c r="K178" s="136">
        <v>0</v>
      </c>
      <c r="L178" s="138" t="str">
        <f t="shared" si="72"/>
        <v>-</v>
      </c>
      <c r="M178" s="137">
        <v>0</v>
      </c>
      <c r="O178" s="136">
        <v>0</v>
      </c>
      <c r="P178" s="138" t="str">
        <f t="shared" si="73"/>
        <v>-</v>
      </c>
      <c r="Q178" s="137">
        <v>0</v>
      </c>
    </row>
    <row r="179" spans="2:17" s="122" customFormat="1" ht="14">
      <c r="B179" s="139">
        <f t="shared" si="49"/>
        <v>45524</v>
      </c>
      <c r="C179" s="136">
        <f t="shared" si="63"/>
        <v>32835</v>
      </c>
      <c r="D179" s="138">
        <f t="shared" si="60"/>
        <v>16.704000000000001</v>
      </c>
      <c r="E179" s="137">
        <f t="shared" si="64"/>
        <v>548475.84</v>
      </c>
      <c r="G179" s="136">
        <v>32835</v>
      </c>
      <c r="H179" s="138">
        <v>16.704000000000001</v>
      </c>
      <c r="I179" s="137">
        <v>548475.84</v>
      </c>
      <c r="K179" s="136">
        <v>0</v>
      </c>
      <c r="L179" s="138" t="str">
        <f t="shared" si="72"/>
        <v>-</v>
      </c>
      <c r="M179" s="137">
        <v>0</v>
      </c>
      <c r="O179" s="136">
        <v>0</v>
      </c>
      <c r="P179" s="138" t="str">
        <f t="shared" si="73"/>
        <v>-</v>
      </c>
      <c r="Q179" s="137">
        <v>0</v>
      </c>
    </row>
    <row r="180" spans="2:17" s="122" customFormat="1" ht="14">
      <c r="B180" s="139">
        <f t="shared" si="49"/>
        <v>45525</v>
      </c>
      <c r="C180" s="136">
        <f t="shared" si="63"/>
        <v>22512</v>
      </c>
      <c r="D180" s="138">
        <f t="shared" si="60"/>
        <v>16.6433</v>
      </c>
      <c r="E180" s="137">
        <f t="shared" si="64"/>
        <v>374673.96960000001</v>
      </c>
      <c r="G180" s="136">
        <v>22512</v>
      </c>
      <c r="H180" s="138">
        <v>16.6433</v>
      </c>
      <c r="I180" s="137">
        <v>374673.96960000001</v>
      </c>
      <c r="K180" s="136">
        <v>0</v>
      </c>
      <c r="L180" s="138" t="str">
        <f t="shared" si="72"/>
        <v>-</v>
      </c>
      <c r="M180" s="137">
        <v>0</v>
      </c>
      <c r="O180" s="136">
        <v>0</v>
      </c>
      <c r="P180" s="138" t="str">
        <f t="shared" si="73"/>
        <v>-</v>
      </c>
      <c r="Q180" s="137">
        <v>0</v>
      </c>
    </row>
    <row r="181" spans="2:17" s="122" customFormat="1" ht="14">
      <c r="B181" s="147" t="s">
        <v>214</v>
      </c>
      <c r="C181" s="121">
        <f>SUM(C176:C180)</f>
        <v>105609</v>
      </c>
      <c r="D181" s="134">
        <f>IF(E181=0,"-",E181/C181)</f>
        <v>16.670654293668154</v>
      </c>
      <c r="E181" s="133">
        <f>SUM(E176:E180)</f>
        <v>1760571.1293000001</v>
      </c>
      <c r="F181" s="148"/>
      <c r="G181" s="149">
        <f>SUM(G176:G180)</f>
        <v>105609</v>
      </c>
      <c r="H181" s="134">
        <f>IF(I181=0,"-",I181/G181)</f>
        <v>16.670654293668154</v>
      </c>
      <c r="I181" s="95">
        <f>SUM(I176:I180)</f>
        <v>1760571.1293000001</v>
      </c>
      <c r="J181" s="148"/>
      <c r="K181" s="149">
        <f>SUM(K176:K180)</f>
        <v>0</v>
      </c>
      <c r="L181" s="134" t="str">
        <f>IF(M181=0,"-",M181/K181)</f>
        <v>-</v>
      </c>
      <c r="M181" s="95">
        <f>SUM(M176:M180)</f>
        <v>0</v>
      </c>
      <c r="N181" s="8"/>
      <c r="O181" s="121">
        <f>SUM(O176:O180)</f>
        <v>0</v>
      </c>
      <c r="P181" s="134" t="str">
        <f>IF(Q181=0,"-",Q181/O181)</f>
        <v>-</v>
      </c>
      <c r="Q181" s="132">
        <f>SUM(Q176:Q180)</f>
        <v>0</v>
      </c>
    </row>
    <row r="182" spans="2:17" s="122" customFormat="1" ht="14">
      <c r="B182" s="139"/>
      <c r="C182" s="136"/>
      <c r="D182" s="138"/>
      <c r="E182" s="137"/>
      <c r="H182" s="138"/>
      <c r="L182" s="138"/>
    </row>
    <row r="183" spans="2:17" s="122" customFormat="1" ht="14">
      <c r="B183" s="139">
        <f>WORKDAY(B180,1)</f>
        <v>45526</v>
      </c>
      <c r="C183" s="136">
        <f t="shared" si="63"/>
        <v>30638</v>
      </c>
      <c r="D183" s="138">
        <f t="shared" si="60"/>
        <v>16.730599999999999</v>
      </c>
      <c r="E183" s="137">
        <f t="shared" si="64"/>
        <v>512592.12279999995</v>
      </c>
      <c r="G183" s="136">
        <v>30638</v>
      </c>
      <c r="H183" s="138">
        <v>16.730599999999999</v>
      </c>
      <c r="I183" s="137">
        <v>512592.12279999995</v>
      </c>
      <c r="K183" s="136">
        <v>0</v>
      </c>
      <c r="L183" s="138" t="str">
        <f t="shared" ref="L183:L187" si="74">IF(M183=0,"-",M183/K183)</f>
        <v>-</v>
      </c>
      <c r="M183" s="137">
        <v>0</v>
      </c>
      <c r="O183" s="136">
        <v>0</v>
      </c>
      <c r="P183" s="138" t="str">
        <f t="shared" ref="P183:P187" si="75">IF(Q183=0,"-",Q183/O183)</f>
        <v>-</v>
      </c>
      <c r="Q183" s="137">
        <v>0</v>
      </c>
    </row>
    <row r="184" spans="2:17" s="122" customFormat="1" ht="14">
      <c r="B184" s="139">
        <f>WORKDAY(B183,1)</f>
        <v>45527</v>
      </c>
      <c r="C184" s="136">
        <f t="shared" si="63"/>
        <v>25855</v>
      </c>
      <c r="D184" s="138">
        <f t="shared" si="60"/>
        <v>16.6965</v>
      </c>
      <c r="E184" s="137">
        <f t="shared" si="64"/>
        <v>431688.00750000001</v>
      </c>
      <c r="G184" s="136">
        <v>25855</v>
      </c>
      <c r="H184" s="138">
        <v>16.6965</v>
      </c>
      <c r="I184" s="137">
        <v>431688.00750000001</v>
      </c>
      <c r="K184" s="136">
        <v>0</v>
      </c>
      <c r="L184" s="138" t="str">
        <f t="shared" si="74"/>
        <v>-</v>
      </c>
      <c r="M184" s="137">
        <v>0</v>
      </c>
      <c r="O184" s="136">
        <v>0</v>
      </c>
      <c r="P184" s="138" t="str">
        <f t="shared" si="75"/>
        <v>-</v>
      </c>
      <c r="Q184" s="137">
        <v>0</v>
      </c>
    </row>
    <row r="185" spans="2:17" s="122" customFormat="1" ht="14">
      <c r="B185" s="139">
        <f t="shared" si="49"/>
        <v>45530</v>
      </c>
      <c r="C185" s="136">
        <f t="shared" si="63"/>
        <v>26075</v>
      </c>
      <c r="D185" s="138">
        <f t="shared" si="60"/>
        <v>16.8064</v>
      </c>
      <c r="E185" s="137">
        <f t="shared" si="64"/>
        <v>438226.88</v>
      </c>
      <c r="G185" s="136">
        <v>26075</v>
      </c>
      <c r="H185" s="138">
        <v>16.8064</v>
      </c>
      <c r="I185" s="137">
        <v>438226.88</v>
      </c>
      <c r="K185" s="136">
        <v>0</v>
      </c>
      <c r="L185" s="138" t="str">
        <f t="shared" si="74"/>
        <v>-</v>
      </c>
      <c r="M185" s="137">
        <v>0</v>
      </c>
      <c r="O185" s="136">
        <v>0</v>
      </c>
      <c r="P185" s="138" t="str">
        <f t="shared" si="75"/>
        <v>-</v>
      </c>
      <c r="Q185" s="137">
        <v>0</v>
      </c>
    </row>
    <row r="186" spans="2:17" s="122" customFormat="1" ht="14">
      <c r="B186" s="139">
        <f t="shared" si="49"/>
        <v>45531</v>
      </c>
      <c r="C186" s="136">
        <f t="shared" si="63"/>
        <v>29541</v>
      </c>
      <c r="D186" s="138">
        <f t="shared" si="60"/>
        <v>16.927869740360855</v>
      </c>
      <c r="E186" s="137">
        <f t="shared" si="64"/>
        <v>500066.2</v>
      </c>
      <c r="G186" s="136">
        <f>'27-Aug-24'!C15</f>
        <v>29541</v>
      </c>
      <c r="H186" s="138">
        <f t="shared" si="71"/>
        <v>16.927869740360855</v>
      </c>
      <c r="I186" s="137">
        <f>'27-Aug-24'!E15</f>
        <v>500066.2</v>
      </c>
      <c r="K186" s="136">
        <v>0</v>
      </c>
      <c r="L186" s="138" t="str">
        <f t="shared" si="74"/>
        <v>-</v>
      </c>
      <c r="M186" s="137">
        <v>0</v>
      </c>
      <c r="O186" s="136">
        <v>0</v>
      </c>
      <c r="P186" s="138" t="str">
        <f t="shared" si="75"/>
        <v>-</v>
      </c>
      <c r="Q186" s="137">
        <v>0</v>
      </c>
    </row>
    <row r="187" spans="2:17" s="122" customFormat="1" ht="14">
      <c r="B187" s="139">
        <f t="shared" si="49"/>
        <v>45532</v>
      </c>
      <c r="C187" s="136">
        <f t="shared" si="63"/>
        <v>30655</v>
      </c>
      <c r="D187" s="138">
        <f t="shared" si="60"/>
        <v>16.855306801500568</v>
      </c>
      <c r="E187" s="137">
        <f t="shared" si="64"/>
        <v>516699.42999999988</v>
      </c>
      <c r="G187" s="136">
        <f>'28-Aug-24'!C15</f>
        <v>30655</v>
      </c>
      <c r="H187" s="138">
        <f t="shared" si="71"/>
        <v>16.855306801500568</v>
      </c>
      <c r="I187" s="137">
        <f>'28-Aug-24'!E15</f>
        <v>516699.42999999988</v>
      </c>
      <c r="K187" s="136">
        <v>0</v>
      </c>
      <c r="L187" s="138" t="str">
        <f t="shared" si="74"/>
        <v>-</v>
      </c>
      <c r="M187" s="137">
        <v>0</v>
      </c>
      <c r="O187" s="136">
        <v>0</v>
      </c>
      <c r="P187" s="138" t="str">
        <f t="shared" si="75"/>
        <v>-</v>
      </c>
      <c r="Q187" s="137">
        <v>0</v>
      </c>
    </row>
    <row r="188" spans="2:17" s="122" customFormat="1" ht="14">
      <c r="B188" s="147" t="s">
        <v>215</v>
      </c>
      <c r="C188" s="121">
        <f>SUM(C183:C187)</f>
        <v>142764</v>
      </c>
      <c r="D188" s="134">
        <f>IF(E188=0,"-",E188/C188)</f>
        <v>16.805865906671148</v>
      </c>
      <c r="E188" s="133">
        <f>SUM(E183:E187)</f>
        <v>2399272.6402999996</v>
      </c>
      <c r="F188" s="148"/>
      <c r="G188" s="149">
        <f>SUM(G183:G187)</f>
        <v>142764</v>
      </c>
      <c r="H188" s="134">
        <f>IF(I188=0,"-",I188/G188)</f>
        <v>16.805865906671148</v>
      </c>
      <c r="I188" s="95">
        <f>SUM(I183:I187)</f>
        <v>2399272.6402999996</v>
      </c>
      <c r="J188" s="148"/>
      <c r="K188" s="149">
        <f>SUM(K183:K187)</f>
        <v>0</v>
      </c>
      <c r="L188" s="134" t="str">
        <f>IF(M188=0,"-",M188/K188)</f>
        <v>-</v>
      </c>
      <c r="M188" s="95">
        <f>SUM(M183:M187)</f>
        <v>0</v>
      </c>
      <c r="N188" s="8"/>
      <c r="O188" s="121">
        <f>SUM(O183:O187)</f>
        <v>0</v>
      </c>
      <c r="P188" s="134" t="str">
        <f>IF(Q188=0,"-",Q188/O188)</f>
        <v>-</v>
      </c>
      <c r="Q188" s="132">
        <f>SUM(Q183:Q187)</f>
        <v>0</v>
      </c>
    </row>
    <row r="189" spans="2:17" s="122" customFormat="1" ht="14">
      <c r="B189" s="139"/>
      <c r="C189" s="136"/>
      <c r="D189" s="138"/>
      <c r="E189" s="137"/>
      <c r="H189" s="138"/>
      <c r="L189" s="138"/>
    </row>
    <row r="190" spans="2:17" s="122" customFormat="1" ht="14">
      <c r="B190" s="139">
        <f>WORKDAY(B187,1)</f>
        <v>45533</v>
      </c>
      <c r="C190" s="136">
        <f t="shared" si="63"/>
        <v>26633</v>
      </c>
      <c r="D190" s="138">
        <f t="shared" si="60"/>
        <v>16.910299999999999</v>
      </c>
      <c r="E190" s="137">
        <f t="shared" si="64"/>
        <v>450372.01990000001</v>
      </c>
      <c r="G190" s="136">
        <v>26633</v>
      </c>
      <c r="H190" s="138">
        <f t="shared" si="71"/>
        <v>16.910299999999999</v>
      </c>
      <c r="I190" s="137">
        <v>450372.01990000001</v>
      </c>
      <c r="K190" s="136">
        <v>0</v>
      </c>
      <c r="L190" s="138" t="str">
        <f t="shared" ref="L190:L194" si="76">IF(M190=0,"-",M190/K190)</f>
        <v>-</v>
      </c>
      <c r="M190" s="137">
        <v>0</v>
      </c>
      <c r="O190" s="136">
        <v>0</v>
      </c>
      <c r="P190" s="138" t="str">
        <f t="shared" ref="P190:P194" si="77">IF(Q190=0,"-",Q190/O190)</f>
        <v>-</v>
      </c>
      <c r="Q190" s="137">
        <v>0</v>
      </c>
    </row>
    <row r="191" spans="2:17" s="122" customFormat="1" ht="14">
      <c r="B191" s="139">
        <f t="shared" si="49"/>
        <v>45534</v>
      </c>
      <c r="C191" s="136">
        <f t="shared" si="63"/>
        <v>29805</v>
      </c>
      <c r="D191" s="138">
        <f t="shared" si="60"/>
        <v>17.0501</v>
      </c>
      <c r="E191" s="137">
        <f t="shared" si="64"/>
        <v>508178.23050000001</v>
      </c>
      <c r="G191" s="136">
        <v>29805</v>
      </c>
      <c r="H191" s="138">
        <f t="shared" si="71"/>
        <v>17.0501</v>
      </c>
      <c r="I191" s="137">
        <v>508178.23050000001</v>
      </c>
      <c r="K191" s="136">
        <v>0</v>
      </c>
      <c r="L191" s="138" t="str">
        <f t="shared" si="76"/>
        <v>-</v>
      </c>
      <c r="M191" s="137">
        <v>0</v>
      </c>
      <c r="O191" s="136">
        <v>0</v>
      </c>
      <c r="P191" s="138" t="str">
        <f t="shared" si="77"/>
        <v>-</v>
      </c>
      <c r="Q191" s="137">
        <v>0</v>
      </c>
    </row>
    <row r="192" spans="2:17" s="122" customFormat="1" ht="14">
      <c r="B192" s="139">
        <f t="shared" si="49"/>
        <v>45537</v>
      </c>
      <c r="C192" s="136">
        <f t="shared" si="63"/>
        <v>29823</v>
      </c>
      <c r="D192" s="138">
        <f t="shared" si="60"/>
        <v>16.9513</v>
      </c>
      <c r="E192" s="137">
        <f t="shared" si="64"/>
        <v>505538.61989999999</v>
      </c>
      <c r="G192" s="136">
        <v>29823</v>
      </c>
      <c r="H192" s="138">
        <f t="shared" si="71"/>
        <v>16.9513</v>
      </c>
      <c r="I192" s="137">
        <v>505538.61989999999</v>
      </c>
      <c r="K192" s="136">
        <v>0</v>
      </c>
      <c r="L192" s="138" t="str">
        <f t="shared" si="76"/>
        <v>-</v>
      </c>
      <c r="M192" s="137">
        <v>0</v>
      </c>
      <c r="O192" s="136">
        <v>0</v>
      </c>
      <c r="P192" s="138" t="str">
        <f t="shared" si="77"/>
        <v>-</v>
      </c>
      <c r="Q192" s="137">
        <v>0</v>
      </c>
    </row>
    <row r="193" spans="2:17" s="122" customFormat="1" ht="14">
      <c r="B193" s="139">
        <f t="shared" si="49"/>
        <v>45538</v>
      </c>
      <c r="C193" s="136">
        <f t="shared" si="63"/>
        <v>47431</v>
      </c>
      <c r="D193" s="138">
        <f t="shared" si="60"/>
        <v>16.752300000000002</v>
      </c>
      <c r="E193" s="137">
        <f t="shared" si="64"/>
        <v>794578.34130000009</v>
      </c>
      <c r="G193" s="136">
        <v>47431</v>
      </c>
      <c r="H193" s="138">
        <f t="shared" si="71"/>
        <v>16.752300000000002</v>
      </c>
      <c r="I193" s="137">
        <v>794578.34130000009</v>
      </c>
      <c r="K193" s="136">
        <v>0</v>
      </c>
      <c r="L193" s="138" t="str">
        <f t="shared" si="76"/>
        <v>-</v>
      </c>
      <c r="M193" s="137">
        <v>0</v>
      </c>
      <c r="O193" s="136">
        <v>0</v>
      </c>
      <c r="P193" s="138" t="str">
        <f t="shared" si="77"/>
        <v>-</v>
      </c>
      <c r="Q193" s="137">
        <v>0</v>
      </c>
    </row>
    <row r="194" spans="2:17" s="122" customFormat="1" ht="14">
      <c r="B194" s="139">
        <f t="shared" ref="B194:B283" si="78">WORKDAY(B193,1)</f>
        <v>45539</v>
      </c>
      <c r="C194" s="136">
        <f t="shared" si="63"/>
        <v>48167</v>
      </c>
      <c r="D194" s="138">
        <f t="shared" si="60"/>
        <v>16.599399999999999</v>
      </c>
      <c r="E194" s="137">
        <f t="shared" si="64"/>
        <v>799543.29979999992</v>
      </c>
      <c r="G194" s="136">
        <v>48167</v>
      </c>
      <c r="H194" s="138">
        <f t="shared" si="71"/>
        <v>16.599399999999999</v>
      </c>
      <c r="I194" s="137">
        <v>799543.29979999992</v>
      </c>
      <c r="K194" s="136">
        <v>0</v>
      </c>
      <c r="L194" s="138" t="str">
        <f t="shared" si="76"/>
        <v>-</v>
      </c>
      <c r="M194" s="137">
        <v>0</v>
      </c>
      <c r="O194" s="136">
        <v>0</v>
      </c>
      <c r="P194" s="138" t="str">
        <f t="shared" si="77"/>
        <v>-</v>
      </c>
      <c r="Q194" s="137">
        <v>0</v>
      </c>
    </row>
    <row r="195" spans="2:17" s="122" customFormat="1" ht="14">
      <c r="B195" s="147" t="s">
        <v>216</v>
      </c>
      <c r="C195" s="121">
        <f>SUM(C190:C194)</f>
        <v>181859</v>
      </c>
      <c r="D195" s="134">
        <f>IF(E195=0,"-",E195/C195)</f>
        <v>16.816382534820935</v>
      </c>
      <c r="E195" s="133">
        <f>SUM(E190:E194)</f>
        <v>3058210.5114000002</v>
      </c>
      <c r="F195" s="148"/>
      <c r="G195" s="149">
        <f>SUM(G190:G194)</f>
        <v>181859</v>
      </c>
      <c r="H195" s="134">
        <f>IF(I195=0,"-",I195/G195)</f>
        <v>16.816382534820935</v>
      </c>
      <c r="I195" s="95">
        <f>SUM(I190:I194)</f>
        <v>3058210.5114000002</v>
      </c>
      <c r="J195" s="148"/>
      <c r="K195" s="149">
        <f>SUM(K190:K194)</f>
        <v>0</v>
      </c>
      <c r="L195" s="134" t="str">
        <f>IF(M195=0,"-",M195/K195)</f>
        <v>-</v>
      </c>
      <c r="M195" s="95">
        <f>SUM(M190:M194)</f>
        <v>0</v>
      </c>
      <c r="N195" s="8"/>
      <c r="O195" s="121">
        <f>SUM(O190:O194)</f>
        <v>0</v>
      </c>
      <c r="P195" s="134" t="str">
        <f>IF(Q195=0,"-",Q195/O195)</f>
        <v>-</v>
      </c>
      <c r="Q195" s="132">
        <f>SUM(Q190:Q194)</f>
        <v>0</v>
      </c>
    </row>
    <row r="196" spans="2:17" s="122" customFormat="1" ht="14">
      <c r="B196" s="139"/>
      <c r="C196" s="136"/>
      <c r="D196" s="138"/>
      <c r="E196" s="137"/>
      <c r="H196" s="138"/>
      <c r="L196" s="138"/>
    </row>
    <row r="197" spans="2:17" s="122" customFormat="1" ht="14">
      <c r="B197" s="139">
        <f>WORKDAY(B194,1)</f>
        <v>45540</v>
      </c>
      <c r="C197" s="136">
        <f t="shared" si="63"/>
        <v>49146</v>
      </c>
      <c r="D197" s="138">
        <f t="shared" si="60"/>
        <v>16.2578</v>
      </c>
      <c r="E197" s="137">
        <f t="shared" si="64"/>
        <v>799005.83880000003</v>
      </c>
      <c r="G197" s="136">
        <v>49146</v>
      </c>
      <c r="H197" s="138">
        <v>16.2578</v>
      </c>
      <c r="I197" s="137">
        <v>799005.83880000003</v>
      </c>
      <c r="K197" s="136">
        <v>0</v>
      </c>
      <c r="L197" s="138" t="str">
        <f t="shared" ref="L197:L201" si="79">IF(M197=0,"-",M197/K197)</f>
        <v>-</v>
      </c>
      <c r="M197" s="137">
        <v>0</v>
      </c>
      <c r="O197" s="136">
        <v>0</v>
      </c>
      <c r="P197" s="138" t="str">
        <f t="shared" ref="P197:P201" si="80">IF(Q197=0,"-",Q197/O197)</f>
        <v>-</v>
      </c>
      <c r="Q197" s="137">
        <v>0</v>
      </c>
    </row>
    <row r="198" spans="2:17" s="122" customFormat="1" ht="14">
      <c r="B198" s="139">
        <f t="shared" si="78"/>
        <v>45541</v>
      </c>
      <c r="C198" s="136">
        <f t="shared" si="63"/>
        <v>49378</v>
      </c>
      <c r="D198" s="138">
        <f t="shared" si="60"/>
        <v>16.195499999999999</v>
      </c>
      <c r="E198" s="137">
        <f t="shared" si="64"/>
        <v>799701.39899999998</v>
      </c>
      <c r="G198" s="136">
        <v>49378</v>
      </c>
      <c r="H198" s="138">
        <v>16.195499999999999</v>
      </c>
      <c r="I198" s="137">
        <v>799701.39899999998</v>
      </c>
      <c r="K198" s="136">
        <v>0</v>
      </c>
      <c r="L198" s="138" t="str">
        <f t="shared" si="79"/>
        <v>-</v>
      </c>
      <c r="M198" s="137">
        <v>0</v>
      </c>
      <c r="O198" s="136">
        <v>0</v>
      </c>
      <c r="P198" s="138" t="str">
        <f t="shared" si="80"/>
        <v>-</v>
      </c>
      <c r="Q198" s="137">
        <v>0</v>
      </c>
    </row>
    <row r="199" spans="2:17" s="122" customFormat="1" ht="14">
      <c r="B199" s="139">
        <f t="shared" si="78"/>
        <v>45544</v>
      </c>
      <c r="C199" s="136">
        <f t="shared" si="63"/>
        <v>49448</v>
      </c>
      <c r="D199" s="138">
        <f t="shared" si="60"/>
        <v>16.163699999999999</v>
      </c>
      <c r="E199" s="137">
        <f t="shared" si="64"/>
        <v>799262.6375999999</v>
      </c>
      <c r="G199" s="136">
        <v>49448</v>
      </c>
      <c r="H199" s="138">
        <v>16.163699999999999</v>
      </c>
      <c r="I199" s="137">
        <v>799262.6375999999</v>
      </c>
      <c r="K199" s="136">
        <v>0</v>
      </c>
      <c r="L199" s="138" t="str">
        <f t="shared" si="79"/>
        <v>-</v>
      </c>
      <c r="M199" s="137">
        <v>0</v>
      </c>
      <c r="O199" s="136">
        <v>0</v>
      </c>
      <c r="P199" s="138" t="str">
        <f t="shared" si="80"/>
        <v>-</v>
      </c>
      <c r="Q199" s="137">
        <v>0</v>
      </c>
    </row>
    <row r="200" spans="2:17" s="122" customFormat="1" ht="14">
      <c r="B200" s="139">
        <f t="shared" si="78"/>
        <v>45545</v>
      </c>
      <c r="C200" s="136">
        <f t="shared" si="63"/>
        <v>49595</v>
      </c>
      <c r="D200" s="138">
        <f t="shared" si="60"/>
        <v>16.122199999999999</v>
      </c>
      <c r="E200" s="137">
        <f t="shared" si="64"/>
        <v>799580.50899999996</v>
      </c>
      <c r="G200" s="136">
        <v>49595</v>
      </c>
      <c r="H200" s="138">
        <v>16.122199999999999</v>
      </c>
      <c r="I200" s="137">
        <v>799580.50899999996</v>
      </c>
      <c r="K200" s="136">
        <v>0</v>
      </c>
      <c r="L200" s="138" t="str">
        <f t="shared" si="79"/>
        <v>-</v>
      </c>
      <c r="M200" s="137">
        <v>0</v>
      </c>
      <c r="O200" s="136">
        <v>0</v>
      </c>
      <c r="P200" s="138" t="str">
        <f t="shared" si="80"/>
        <v>-</v>
      </c>
      <c r="Q200" s="137">
        <v>0</v>
      </c>
    </row>
    <row r="201" spans="2:17" s="122" customFormat="1" ht="14">
      <c r="B201" s="139">
        <f>WORKDAY(B200,1)</f>
        <v>45546</v>
      </c>
      <c r="C201" s="136">
        <f t="shared" si="63"/>
        <v>50049</v>
      </c>
      <c r="D201" s="138">
        <f t="shared" si="60"/>
        <v>15.981400000000001</v>
      </c>
      <c r="E201" s="137">
        <f t="shared" si="64"/>
        <v>799853.08860000002</v>
      </c>
      <c r="G201" s="136">
        <v>50049</v>
      </c>
      <c r="H201" s="138">
        <v>15.981400000000001</v>
      </c>
      <c r="I201" s="137">
        <v>799853.08860000002</v>
      </c>
      <c r="K201" s="136">
        <v>0</v>
      </c>
      <c r="L201" s="138" t="str">
        <f t="shared" si="79"/>
        <v>-</v>
      </c>
      <c r="M201" s="137">
        <v>0</v>
      </c>
      <c r="O201" s="136">
        <v>0</v>
      </c>
      <c r="P201" s="138" t="str">
        <f t="shared" si="80"/>
        <v>-</v>
      </c>
      <c r="Q201" s="137">
        <v>0</v>
      </c>
    </row>
    <row r="202" spans="2:17" s="122" customFormat="1" ht="14">
      <c r="B202" s="147" t="s">
        <v>217</v>
      </c>
      <c r="C202" s="121">
        <f>SUM(C197:C201)</f>
        <v>247616</v>
      </c>
      <c r="D202" s="134">
        <f>IF(E202=0,"-",E202/C202)</f>
        <v>16.143558869378392</v>
      </c>
      <c r="E202" s="133">
        <f>SUM(E197:E201)</f>
        <v>3997403.4729999998</v>
      </c>
      <c r="F202" s="148"/>
      <c r="G202" s="149">
        <f>SUM(G197:G201)</f>
        <v>247616</v>
      </c>
      <c r="H202" s="134">
        <f>IF(I202=0,"-",I202/G202)</f>
        <v>16.143558869378392</v>
      </c>
      <c r="I202" s="95">
        <f>SUM(I197:I201)</f>
        <v>3997403.4729999998</v>
      </c>
      <c r="J202" s="148"/>
      <c r="K202" s="149">
        <f>SUM(K197:K201)</f>
        <v>0</v>
      </c>
      <c r="L202" s="134" t="str">
        <f>IF(M202=0,"-",M202/K202)</f>
        <v>-</v>
      </c>
      <c r="M202" s="95">
        <f>SUM(M197:M201)</f>
        <v>0</v>
      </c>
      <c r="N202" s="8"/>
      <c r="O202" s="121">
        <f>SUM(O197:O201)</f>
        <v>0</v>
      </c>
      <c r="P202" s="134" t="str">
        <f>IF(Q202=0,"-",Q202/O202)</f>
        <v>-</v>
      </c>
      <c r="Q202" s="132">
        <f>SUM(Q197:Q201)</f>
        <v>0</v>
      </c>
    </row>
    <row r="203" spans="2:17" s="122" customFormat="1" ht="14">
      <c r="B203" s="139"/>
      <c r="C203" s="136"/>
      <c r="D203" s="138"/>
      <c r="E203" s="137"/>
      <c r="H203" s="138"/>
      <c r="L203" s="138"/>
    </row>
    <row r="204" spans="2:17" s="122" customFormat="1" ht="14">
      <c r="B204" s="139">
        <f>WORKDAY(B201,1)</f>
        <v>45547</v>
      </c>
      <c r="C204" s="136">
        <f t="shared" si="63"/>
        <v>49892</v>
      </c>
      <c r="D204" s="138">
        <f t="shared" si="60"/>
        <v>16.028300000000002</v>
      </c>
      <c r="E204" s="137">
        <f t="shared" si="64"/>
        <v>799683.94360000012</v>
      </c>
      <c r="G204" s="136">
        <v>49892</v>
      </c>
      <c r="H204" s="138">
        <v>16.028300000000002</v>
      </c>
      <c r="I204" s="137">
        <v>799683.94360000012</v>
      </c>
      <c r="K204" s="136">
        <v>0</v>
      </c>
      <c r="L204" s="138" t="str">
        <f t="shared" ref="L204:L208" si="81">IF(M204=0,"-",M204/K204)</f>
        <v>-</v>
      </c>
      <c r="M204" s="137">
        <v>0</v>
      </c>
      <c r="O204" s="136">
        <v>0</v>
      </c>
      <c r="P204" s="138" t="str">
        <f t="shared" ref="P204:P208" si="82">IF(Q204=0,"-",Q204/O204)</f>
        <v>-</v>
      </c>
      <c r="Q204" s="137">
        <v>0</v>
      </c>
    </row>
    <row r="205" spans="2:17" s="122" customFormat="1" ht="14">
      <c r="B205" s="139">
        <f t="shared" si="78"/>
        <v>45548</v>
      </c>
      <c r="C205" s="136">
        <f t="shared" si="63"/>
        <v>49476</v>
      </c>
      <c r="D205" s="138">
        <f t="shared" si="60"/>
        <v>16.1572</v>
      </c>
      <c r="E205" s="137">
        <f t="shared" si="64"/>
        <v>799393.62719999999</v>
      </c>
      <c r="G205" s="136">
        <v>49476</v>
      </c>
      <c r="H205" s="138">
        <v>16.1572</v>
      </c>
      <c r="I205" s="137">
        <v>799393.62719999999</v>
      </c>
      <c r="K205" s="136">
        <v>0</v>
      </c>
      <c r="L205" s="138" t="str">
        <f t="shared" si="81"/>
        <v>-</v>
      </c>
      <c r="M205" s="137">
        <v>0</v>
      </c>
      <c r="O205" s="136">
        <v>0</v>
      </c>
      <c r="P205" s="138" t="str">
        <f t="shared" si="82"/>
        <v>-</v>
      </c>
      <c r="Q205" s="137">
        <v>0</v>
      </c>
    </row>
    <row r="206" spans="2:17" s="122" customFormat="1" ht="14">
      <c r="B206" s="139">
        <f t="shared" si="78"/>
        <v>45551</v>
      </c>
      <c r="C206" s="136">
        <f t="shared" si="63"/>
        <v>49255</v>
      </c>
      <c r="D206" s="138">
        <f t="shared" si="60"/>
        <v>16.2363</v>
      </c>
      <c r="E206" s="137">
        <f t="shared" si="64"/>
        <v>799718.95649999997</v>
      </c>
      <c r="G206" s="136">
        <v>49255</v>
      </c>
      <c r="H206" s="138">
        <v>16.2363</v>
      </c>
      <c r="I206" s="137">
        <v>799718.95649999997</v>
      </c>
      <c r="K206" s="136">
        <v>0</v>
      </c>
      <c r="L206" s="138" t="str">
        <f t="shared" si="81"/>
        <v>-</v>
      </c>
      <c r="M206" s="137">
        <v>0</v>
      </c>
      <c r="O206" s="136">
        <v>0</v>
      </c>
      <c r="P206" s="138" t="str">
        <f t="shared" si="82"/>
        <v>-</v>
      </c>
      <c r="Q206" s="137">
        <v>0</v>
      </c>
    </row>
    <row r="207" spans="2:17" s="122" customFormat="1" ht="14">
      <c r="B207" s="139">
        <f>WORKDAY(B206,1)</f>
        <v>45552</v>
      </c>
      <c r="C207" s="136">
        <f t="shared" si="63"/>
        <v>42679</v>
      </c>
      <c r="D207" s="138">
        <f t="shared" si="60"/>
        <v>16.411899999999999</v>
      </c>
      <c r="E207" s="137">
        <f t="shared" si="64"/>
        <v>700443.48009999993</v>
      </c>
      <c r="G207" s="136">
        <v>42679</v>
      </c>
      <c r="H207" s="138">
        <v>16.411899999999999</v>
      </c>
      <c r="I207" s="137">
        <v>700443.48009999993</v>
      </c>
      <c r="K207" s="136">
        <v>0</v>
      </c>
      <c r="L207" s="138" t="str">
        <f t="shared" si="81"/>
        <v>-</v>
      </c>
      <c r="M207" s="137">
        <v>0</v>
      </c>
      <c r="O207" s="136">
        <v>0</v>
      </c>
      <c r="P207" s="138" t="str">
        <f t="shared" si="82"/>
        <v>-</v>
      </c>
      <c r="Q207" s="137">
        <v>0</v>
      </c>
    </row>
    <row r="208" spans="2:17" s="122" customFormat="1" ht="14">
      <c r="B208" s="139">
        <f t="shared" si="78"/>
        <v>45553</v>
      </c>
      <c r="C208" s="136">
        <f t="shared" si="63"/>
        <v>49169</v>
      </c>
      <c r="D208" s="138">
        <f t="shared" ref="D208:D271" si="83">IF(E208=0,"-",E208/C208)</f>
        <v>16.263869918037795</v>
      </c>
      <c r="E208" s="137">
        <f t="shared" si="64"/>
        <v>799678.22000000032</v>
      </c>
      <c r="G208" s="136">
        <f>'18-Sep-24'!C15</f>
        <v>49169</v>
      </c>
      <c r="H208" s="138">
        <f t="shared" si="71"/>
        <v>16.263869918037795</v>
      </c>
      <c r="I208" s="137">
        <f>'18-Sep-24'!E15</f>
        <v>799678.22000000032</v>
      </c>
      <c r="K208" s="136">
        <v>0</v>
      </c>
      <c r="L208" s="138" t="str">
        <f t="shared" si="81"/>
        <v>-</v>
      </c>
      <c r="M208" s="137">
        <v>0</v>
      </c>
      <c r="O208" s="136">
        <v>0</v>
      </c>
      <c r="P208" s="138" t="str">
        <f t="shared" si="82"/>
        <v>-</v>
      </c>
      <c r="Q208" s="137">
        <v>0</v>
      </c>
    </row>
    <row r="209" spans="2:17" s="122" customFormat="1" ht="14">
      <c r="B209" s="147" t="s">
        <v>218</v>
      </c>
      <c r="C209" s="121">
        <f>SUM(C204:C208)</f>
        <v>240471</v>
      </c>
      <c r="D209" s="134">
        <f>IF(E209=0,"-",E209/C209)</f>
        <v>16.213673280353973</v>
      </c>
      <c r="E209" s="133">
        <f>SUM(E204:E208)</f>
        <v>3898918.2274000002</v>
      </c>
      <c r="F209" s="148"/>
      <c r="G209" s="149">
        <f>SUM(G204:G208)</f>
        <v>240471</v>
      </c>
      <c r="H209" s="134">
        <f>IF(I209=0,"-",I209/G209)</f>
        <v>16.213673280353973</v>
      </c>
      <c r="I209" s="95">
        <f>SUM(I204:I208)</f>
        <v>3898918.2274000002</v>
      </c>
      <c r="J209" s="148"/>
      <c r="K209" s="149">
        <f>SUM(K204:K208)</f>
        <v>0</v>
      </c>
      <c r="L209" s="134" t="str">
        <f>IF(M209=0,"-",M209/K209)</f>
        <v>-</v>
      </c>
      <c r="M209" s="95">
        <f>SUM(M204:M208)</f>
        <v>0</v>
      </c>
      <c r="N209" s="8"/>
      <c r="O209" s="121">
        <f>SUM(O204:O208)</f>
        <v>0</v>
      </c>
      <c r="P209" s="134" t="str">
        <f>IF(Q209=0,"-",Q209/O209)</f>
        <v>-</v>
      </c>
      <c r="Q209" s="132">
        <f>SUM(Q204:Q208)</f>
        <v>0</v>
      </c>
    </row>
    <row r="210" spans="2:17" s="122" customFormat="1" ht="14">
      <c r="B210" s="139"/>
      <c r="C210" s="136"/>
      <c r="D210" s="138"/>
      <c r="E210" s="137"/>
      <c r="H210" s="138"/>
      <c r="L210" s="138"/>
    </row>
    <row r="211" spans="2:17" s="122" customFormat="1" ht="14">
      <c r="B211" s="139">
        <f>WORKDAY(B208,1)</f>
        <v>45554</v>
      </c>
      <c r="C211" s="136">
        <f t="shared" si="63"/>
        <v>35289</v>
      </c>
      <c r="D211" s="138">
        <f t="shared" si="83"/>
        <v>16.470858907874977</v>
      </c>
      <c r="E211" s="137">
        <f t="shared" si="64"/>
        <v>581240.14</v>
      </c>
      <c r="G211" s="136">
        <f>'19-Sep-24'!C15</f>
        <v>35289</v>
      </c>
      <c r="H211" s="138">
        <f t="shared" si="71"/>
        <v>16.470858907874977</v>
      </c>
      <c r="I211" s="137">
        <f>'19-Sep-24'!E15</f>
        <v>581240.14</v>
      </c>
      <c r="K211" s="136">
        <v>0</v>
      </c>
      <c r="L211" s="138" t="str">
        <f t="shared" ref="L211:L215" si="84">IF(M211=0,"-",M211/K211)</f>
        <v>-</v>
      </c>
      <c r="M211" s="137">
        <v>0</v>
      </c>
      <c r="O211" s="136">
        <v>0</v>
      </c>
      <c r="P211" s="138" t="str">
        <f t="shared" ref="P211:P215" si="85">IF(Q211=0,"-",Q211/O211)</f>
        <v>-</v>
      </c>
      <c r="Q211" s="137">
        <v>0</v>
      </c>
    </row>
    <row r="212" spans="2:17" s="122" customFormat="1" ht="14">
      <c r="B212" s="139">
        <f t="shared" si="78"/>
        <v>45555</v>
      </c>
      <c r="C212" s="136">
        <f t="shared" si="63"/>
        <v>35937</v>
      </c>
      <c r="D212" s="138">
        <f t="shared" si="83"/>
        <v>16.459331886356679</v>
      </c>
      <c r="E212" s="137">
        <f t="shared" si="64"/>
        <v>591499.01</v>
      </c>
      <c r="G212" s="136">
        <f>'20-Sep-24'!C15</f>
        <v>35937</v>
      </c>
      <c r="H212" s="138">
        <f t="shared" ref="H212:H264" si="86">IF(I212=0,"-",I212/G212)</f>
        <v>16.459331886356679</v>
      </c>
      <c r="I212" s="137">
        <f>'20-Sep-24'!E15</f>
        <v>591499.01</v>
      </c>
      <c r="K212" s="136">
        <v>0</v>
      </c>
      <c r="L212" s="138" t="str">
        <f t="shared" si="84"/>
        <v>-</v>
      </c>
      <c r="M212" s="137">
        <v>0</v>
      </c>
      <c r="O212" s="136">
        <v>0</v>
      </c>
      <c r="P212" s="138" t="str">
        <f t="shared" si="85"/>
        <v>-</v>
      </c>
      <c r="Q212" s="137">
        <v>0</v>
      </c>
    </row>
    <row r="213" spans="2:17" s="122" customFormat="1" ht="14">
      <c r="B213" s="139">
        <f>WORKDAY(B212,1)</f>
        <v>45558</v>
      </c>
      <c r="C213" s="136">
        <f t="shared" si="63"/>
        <v>34590</v>
      </c>
      <c r="D213" s="138">
        <f t="shared" si="83"/>
        <v>16.465404452153802</v>
      </c>
      <c r="E213" s="137">
        <f t="shared" si="64"/>
        <v>569538.34</v>
      </c>
      <c r="G213" s="136">
        <f>'23-Sep-24'!C15</f>
        <v>34590</v>
      </c>
      <c r="H213" s="138">
        <f t="shared" si="86"/>
        <v>16.465404452153802</v>
      </c>
      <c r="I213" s="137">
        <f>'23-Sep-24'!E15</f>
        <v>569538.34</v>
      </c>
      <c r="K213" s="136">
        <v>0</v>
      </c>
      <c r="L213" s="138" t="str">
        <f t="shared" si="84"/>
        <v>-</v>
      </c>
      <c r="M213" s="137">
        <v>0</v>
      </c>
      <c r="O213" s="136">
        <v>0</v>
      </c>
      <c r="P213" s="138" t="str">
        <f t="shared" si="85"/>
        <v>-</v>
      </c>
      <c r="Q213" s="137">
        <v>0</v>
      </c>
    </row>
    <row r="214" spans="2:17" s="122" customFormat="1" ht="14">
      <c r="B214" s="139">
        <f t="shared" si="78"/>
        <v>45559</v>
      </c>
      <c r="C214" s="136">
        <f t="shared" si="63"/>
        <v>30183</v>
      </c>
      <c r="D214" s="138">
        <f t="shared" si="83"/>
        <v>16.763131232813176</v>
      </c>
      <c r="E214" s="137">
        <f t="shared" si="64"/>
        <v>505961.59000000014</v>
      </c>
      <c r="G214" s="136">
        <f>'24-Sep-24'!C15</f>
        <v>30183</v>
      </c>
      <c r="H214" s="138">
        <f t="shared" si="86"/>
        <v>16.763131232813176</v>
      </c>
      <c r="I214" s="137">
        <f>'24-Sep-24'!E15</f>
        <v>505961.59000000014</v>
      </c>
      <c r="K214" s="136">
        <v>0</v>
      </c>
      <c r="L214" s="138" t="str">
        <f t="shared" si="84"/>
        <v>-</v>
      </c>
      <c r="M214" s="137">
        <v>0</v>
      </c>
      <c r="O214" s="136">
        <v>0</v>
      </c>
      <c r="P214" s="138" t="str">
        <f t="shared" si="85"/>
        <v>-</v>
      </c>
      <c r="Q214" s="137">
        <v>0</v>
      </c>
    </row>
    <row r="215" spans="2:17" s="122" customFormat="1" ht="14">
      <c r="B215" s="139">
        <f t="shared" si="78"/>
        <v>45560</v>
      </c>
      <c r="C215" s="136">
        <f t="shared" ref="C215:C277" si="87">G215+K215</f>
        <v>48519</v>
      </c>
      <c r="D215" s="138">
        <f t="shared" si="83"/>
        <v>16.484889630866263</v>
      </c>
      <c r="E215" s="137">
        <f t="shared" ref="E215:E277" si="88">I215+M215</f>
        <v>799830.36000000022</v>
      </c>
      <c r="G215" s="136">
        <f>'25-Sep-24'!C15</f>
        <v>48519</v>
      </c>
      <c r="H215" s="138">
        <f t="shared" si="86"/>
        <v>16.484889630866263</v>
      </c>
      <c r="I215" s="137">
        <f>'25-Sep-24'!E15</f>
        <v>799830.36000000022</v>
      </c>
      <c r="K215" s="136">
        <v>0</v>
      </c>
      <c r="L215" s="138" t="str">
        <f t="shared" si="84"/>
        <v>-</v>
      </c>
      <c r="M215" s="137">
        <v>0</v>
      </c>
      <c r="O215" s="136">
        <v>0</v>
      </c>
      <c r="P215" s="138" t="str">
        <f t="shared" si="85"/>
        <v>-</v>
      </c>
      <c r="Q215" s="137">
        <v>0</v>
      </c>
    </row>
    <row r="216" spans="2:17" s="122" customFormat="1" ht="14">
      <c r="B216" s="147" t="s">
        <v>219</v>
      </c>
      <c r="C216" s="121">
        <f>SUM(C211:C215)</f>
        <v>184518</v>
      </c>
      <c r="D216" s="134">
        <f>IF(E216=0,"-",E216/C216)</f>
        <v>16.519089953283693</v>
      </c>
      <c r="E216" s="133">
        <f>SUM(E211:E215)</f>
        <v>3048069.4400000004</v>
      </c>
      <c r="F216" s="148"/>
      <c r="G216" s="149">
        <f>SUM(G211:G215)</f>
        <v>184518</v>
      </c>
      <c r="H216" s="134">
        <f>IF(I216=0,"-",I216/G216)</f>
        <v>16.519089953283693</v>
      </c>
      <c r="I216" s="95">
        <f>SUM(I211:I215)</f>
        <v>3048069.4400000004</v>
      </c>
      <c r="J216" s="148"/>
      <c r="K216" s="149">
        <f>SUM(K211:K215)</f>
        <v>0</v>
      </c>
      <c r="L216" s="134" t="str">
        <f>IF(M216=0,"-",M216/K216)</f>
        <v>-</v>
      </c>
      <c r="M216" s="95">
        <f>SUM(M211:M215)</f>
        <v>0</v>
      </c>
      <c r="N216" s="8"/>
      <c r="O216" s="121">
        <f>SUM(O211:O215)</f>
        <v>0</v>
      </c>
      <c r="P216" s="134" t="str">
        <f>IF(Q216=0,"-",Q216/O216)</f>
        <v>-</v>
      </c>
      <c r="Q216" s="132">
        <f>SUM(Q211:Q215)</f>
        <v>0</v>
      </c>
    </row>
    <row r="217" spans="2:17" s="122" customFormat="1" ht="14">
      <c r="B217" s="139"/>
      <c r="C217" s="136"/>
      <c r="D217" s="138"/>
      <c r="E217" s="137"/>
      <c r="H217" s="138"/>
      <c r="L217" s="138"/>
    </row>
    <row r="218" spans="2:17" s="122" customFormat="1" ht="14">
      <c r="B218" s="139">
        <f>WORKDAY(B215,1)</f>
        <v>45561</v>
      </c>
      <c r="C218" s="136">
        <f t="shared" si="87"/>
        <v>48501</v>
      </c>
      <c r="D218" s="138">
        <f t="shared" si="83"/>
        <v>16.352</v>
      </c>
      <c r="E218" s="137">
        <f t="shared" si="88"/>
        <v>793088.35200000007</v>
      </c>
      <c r="G218" s="136">
        <v>48501</v>
      </c>
      <c r="H218" s="138">
        <v>16.352</v>
      </c>
      <c r="I218" s="137">
        <v>793088.35200000007</v>
      </c>
      <c r="K218" s="136">
        <v>0</v>
      </c>
      <c r="L218" s="138" t="str">
        <f t="shared" ref="L218:L222" si="89">IF(M218=0,"-",M218/K218)</f>
        <v>-</v>
      </c>
      <c r="M218" s="137">
        <v>0</v>
      </c>
      <c r="O218" s="136">
        <v>0</v>
      </c>
      <c r="P218" s="138" t="str">
        <f t="shared" ref="P218:P222" si="90">IF(Q218=0,"-",Q218/O218)</f>
        <v>-</v>
      </c>
      <c r="Q218" s="137">
        <v>0</v>
      </c>
    </row>
    <row r="219" spans="2:17" s="122" customFormat="1" ht="14">
      <c r="B219" s="139">
        <f>WORKDAY(B218,1)</f>
        <v>45562</v>
      </c>
      <c r="C219" s="136">
        <f t="shared" si="87"/>
        <v>45119</v>
      </c>
      <c r="D219" s="138">
        <f t="shared" si="83"/>
        <v>16.360600000000002</v>
      </c>
      <c r="E219" s="137">
        <f t="shared" si="88"/>
        <v>738173.9114000001</v>
      </c>
      <c r="G219" s="136">
        <v>45119</v>
      </c>
      <c r="H219" s="138">
        <v>16.360600000000002</v>
      </c>
      <c r="I219" s="137">
        <v>738173.9114000001</v>
      </c>
      <c r="K219" s="136">
        <v>0</v>
      </c>
      <c r="L219" s="138" t="str">
        <f t="shared" si="89"/>
        <v>-</v>
      </c>
      <c r="M219" s="137">
        <v>0</v>
      </c>
      <c r="O219" s="136">
        <v>0</v>
      </c>
      <c r="P219" s="138" t="str">
        <f t="shared" si="90"/>
        <v>-</v>
      </c>
      <c r="Q219" s="137">
        <v>0</v>
      </c>
    </row>
    <row r="220" spans="2:17" s="122" customFormat="1" ht="14">
      <c r="B220" s="139">
        <f t="shared" si="78"/>
        <v>45565</v>
      </c>
      <c r="C220" s="136">
        <f t="shared" si="87"/>
        <v>42183</v>
      </c>
      <c r="D220" s="138">
        <f t="shared" si="83"/>
        <v>16.5334</v>
      </c>
      <c r="E220" s="137">
        <f t="shared" si="88"/>
        <v>697428.41220000002</v>
      </c>
      <c r="G220" s="136">
        <v>42183</v>
      </c>
      <c r="H220" s="138">
        <v>16.5334</v>
      </c>
      <c r="I220" s="137">
        <v>697428.41220000002</v>
      </c>
      <c r="K220" s="136">
        <v>0</v>
      </c>
      <c r="L220" s="138" t="str">
        <f t="shared" si="89"/>
        <v>-</v>
      </c>
      <c r="M220" s="137">
        <v>0</v>
      </c>
      <c r="O220" s="136">
        <v>0</v>
      </c>
      <c r="P220" s="138" t="str">
        <f t="shared" si="90"/>
        <v>-</v>
      </c>
      <c r="Q220" s="137">
        <v>0</v>
      </c>
    </row>
    <row r="221" spans="2:17" s="122" customFormat="1" ht="14">
      <c r="B221" s="139">
        <f t="shared" si="78"/>
        <v>45566</v>
      </c>
      <c r="C221" s="136">
        <f t="shared" si="87"/>
        <v>30183</v>
      </c>
      <c r="D221" s="138">
        <f t="shared" si="83"/>
        <v>16.438099999999999</v>
      </c>
      <c r="E221" s="137">
        <f t="shared" si="88"/>
        <v>496151.17229999998</v>
      </c>
      <c r="G221" s="136">
        <v>30183</v>
      </c>
      <c r="H221" s="138">
        <v>16.438099999999999</v>
      </c>
      <c r="I221" s="137">
        <v>496151.17229999998</v>
      </c>
      <c r="K221" s="136">
        <v>0</v>
      </c>
      <c r="L221" s="138" t="str">
        <f t="shared" si="89"/>
        <v>-</v>
      </c>
      <c r="M221" s="137">
        <v>0</v>
      </c>
      <c r="O221" s="136">
        <v>0</v>
      </c>
      <c r="P221" s="138" t="str">
        <f t="shared" si="90"/>
        <v>-</v>
      </c>
      <c r="Q221" s="137">
        <v>0</v>
      </c>
    </row>
    <row r="222" spans="2:17" s="122" customFormat="1" ht="14">
      <c r="B222" s="139">
        <f t="shared" si="78"/>
        <v>45567</v>
      </c>
      <c r="C222" s="136">
        <f t="shared" si="87"/>
        <v>18091</v>
      </c>
      <c r="D222" s="138">
        <f t="shared" si="83"/>
        <v>16.7925</v>
      </c>
      <c r="E222" s="137">
        <f t="shared" si="88"/>
        <v>303793.11749999999</v>
      </c>
      <c r="G222" s="136">
        <v>18091</v>
      </c>
      <c r="H222" s="138">
        <v>16.7925</v>
      </c>
      <c r="I222" s="137">
        <v>303793.11749999999</v>
      </c>
      <c r="K222" s="136">
        <v>0</v>
      </c>
      <c r="L222" s="138" t="str">
        <f t="shared" si="89"/>
        <v>-</v>
      </c>
      <c r="M222" s="137">
        <v>0</v>
      </c>
      <c r="O222" s="136">
        <v>0</v>
      </c>
      <c r="P222" s="138" t="str">
        <f t="shared" si="90"/>
        <v>-</v>
      </c>
      <c r="Q222" s="137">
        <v>0</v>
      </c>
    </row>
    <row r="223" spans="2:17" s="122" customFormat="1" ht="14">
      <c r="B223" s="147" t="s">
        <v>220</v>
      </c>
      <c r="C223" s="121">
        <f>SUM(C218:C222)</f>
        <v>184077</v>
      </c>
      <c r="D223" s="134">
        <f>IF(E223=0,"-",E223/C223)</f>
        <v>16.453087378651329</v>
      </c>
      <c r="E223" s="133">
        <f>SUM(E218:E222)</f>
        <v>3028634.9654000006</v>
      </c>
      <c r="F223" s="148"/>
      <c r="G223" s="149">
        <f>SUM(G218:G222)</f>
        <v>184077</v>
      </c>
      <c r="H223" s="134">
        <f>IF(I223=0,"-",I223/G223)</f>
        <v>16.453087378651329</v>
      </c>
      <c r="I223" s="95">
        <f>SUM(I218:I222)</f>
        <v>3028634.9654000006</v>
      </c>
      <c r="J223" s="148"/>
      <c r="K223" s="149">
        <f>SUM(K218:K222)</f>
        <v>0</v>
      </c>
      <c r="L223" s="134" t="str">
        <f>IF(M223=0,"-",M223/K223)</f>
        <v>-</v>
      </c>
      <c r="M223" s="95">
        <f>SUM(M218:M222)</f>
        <v>0</v>
      </c>
      <c r="N223" s="8"/>
      <c r="O223" s="121">
        <f>SUM(O218:O222)</f>
        <v>0</v>
      </c>
      <c r="P223" s="134" t="str">
        <f>IF(Q223=0,"-",Q223/O223)</f>
        <v>-</v>
      </c>
      <c r="Q223" s="132">
        <f>SUM(Q218:Q222)</f>
        <v>0</v>
      </c>
    </row>
    <row r="224" spans="2:17" s="122" customFormat="1" ht="14">
      <c r="B224" s="139"/>
      <c r="C224" s="136"/>
      <c r="D224" s="138"/>
      <c r="E224" s="137"/>
      <c r="H224" s="138"/>
      <c r="L224" s="138"/>
    </row>
    <row r="225" spans="2:17" s="122" customFormat="1" ht="14">
      <c r="B225" s="139">
        <f>WORKDAY(B222,1)</f>
        <v>45568</v>
      </c>
      <c r="C225" s="136">
        <f t="shared" si="87"/>
        <v>29091</v>
      </c>
      <c r="D225" s="138">
        <f t="shared" si="83"/>
        <v>16.8916</v>
      </c>
      <c r="E225" s="137">
        <f t="shared" si="88"/>
        <v>491393.5356</v>
      </c>
      <c r="G225" s="136">
        <v>29091</v>
      </c>
      <c r="H225" s="138">
        <f t="shared" si="86"/>
        <v>16.8916</v>
      </c>
      <c r="I225" s="137">
        <v>491393.5356</v>
      </c>
      <c r="K225" s="136">
        <v>0</v>
      </c>
      <c r="L225" s="138" t="str">
        <f t="shared" ref="L225:L229" si="91">IF(M225=0,"-",M225/K225)</f>
        <v>-</v>
      </c>
      <c r="M225" s="137">
        <v>0</v>
      </c>
      <c r="O225" s="136">
        <v>0</v>
      </c>
      <c r="P225" s="138" t="str">
        <f t="shared" ref="P225:P229" si="92">IF(Q225=0,"-",Q225/O225)</f>
        <v>-</v>
      </c>
      <c r="Q225" s="137">
        <v>0</v>
      </c>
    </row>
    <row r="226" spans="2:17" s="122" customFormat="1" ht="14">
      <c r="B226" s="139">
        <f t="shared" si="78"/>
        <v>45569</v>
      </c>
      <c r="C226" s="136">
        <f t="shared" si="87"/>
        <v>17479</v>
      </c>
      <c r="D226" s="138">
        <f t="shared" si="83"/>
        <v>17.252199999999998</v>
      </c>
      <c r="E226" s="137">
        <f t="shared" si="88"/>
        <v>301551.20379999996</v>
      </c>
      <c r="G226" s="136">
        <v>17479</v>
      </c>
      <c r="H226" s="138">
        <f t="shared" si="86"/>
        <v>17.252199999999998</v>
      </c>
      <c r="I226" s="137">
        <v>301551.20379999996</v>
      </c>
      <c r="K226" s="136">
        <v>0</v>
      </c>
      <c r="L226" s="138" t="str">
        <f t="shared" si="91"/>
        <v>-</v>
      </c>
      <c r="M226" s="137">
        <v>0</v>
      </c>
      <c r="O226" s="136">
        <v>0</v>
      </c>
      <c r="P226" s="138" t="str">
        <f t="shared" si="92"/>
        <v>-</v>
      </c>
      <c r="Q226" s="137">
        <v>0</v>
      </c>
    </row>
    <row r="227" spans="2:17" s="122" customFormat="1" ht="14">
      <c r="B227" s="139">
        <f t="shared" si="78"/>
        <v>45572</v>
      </c>
      <c r="C227" s="136">
        <f t="shared" si="87"/>
        <v>20008</v>
      </c>
      <c r="D227" s="138">
        <f t="shared" si="83"/>
        <v>17.283899999999999</v>
      </c>
      <c r="E227" s="137">
        <f t="shared" si="88"/>
        <v>345816.27119999996</v>
      </c>
      <c r="G227" s="136">
        <v>20008</v>
      </c>
      <c r="H227" s="138">
        <f t="shared" si="86"/>
        <v>17.283899999999999</v>
      </c>
      <c r="I227" s="137">
        <v>345816.27119999996</v>
      </c>
      <c r="K227" s="136">
        <v>0</v>
      </c>
      <c r="L227" s="138" t="str">
        <f t="shared" si="91"/>
        <v>-</v>
      </c>
      <c r="M227" s="137">
        <v>0</v>
      </c>
      <c r="O227" s="136">
        <v>0</v>
      </c>
      <c r="P227" s="138" t="str">
        <f t="shared" si="92"/>
        <v>-</v>
      </c>
      <c r="Q227" s="137">
        <v>0</v>
      </c>
    </row>
    <row r="228" spans="2:17" s="122" customFormat="1" ht="14">
      <c r="B228" s="139">
        <f t="shared" si="78"/>
        <v>45573</v>
      </c>
      <c r="C228" s="136">
        <f t="shared" si="87"/>
        <v>28043</v>
      </c>
      <c r="D228" s="138">
        <f t="shared" si="83"/>
        <v>17.0442</v>
      </c>
      <c r="E228" s="137">
        <f t="shared" si="88"/>
        <v>477970.50060000003</v>
      </c>
      <c r="G228" s="136">
        <v>28043</v>
      </c>
      <c r="H228" s="138">
        <f t="shared" si="86"/>
        <v>17.0442</v>
      </c>
      <c r="I228" s="137">
        <v>477970.50060000003</v>
      </c>
      <c r="K228" s="136">
        <v>0</v>
      </c>
      <c r="L228" s="138" t="str">
        <f t="shared" si="91"/>
        <v>-</v>
      </c>
      <c r="M228" s="137">
        <v>0</v>
      </c>
      <c r="O228" s="136">
        <v>0</v>
      </c>
      <c r="P228" s="138" t="str">
        <f t="shared" si="92"/>
        <v>-</v>
      </c>
      <c r="Q228" s="137">
        <v>0</v>
      </c>
    </row>
    <row r="229" spans="2:17" s="122" customFormat="1" ht="14">
      <c r="B229" s="139">
        <f t="shared" si="78"/>
        <v>45574</v>
      </c>
      <c r="C229" s="136">
        <f t="shared" si="87"/>
        <v>28518</v>
      </c>
      <c r="D229" s="138">
        <f t="shared" si="83"/>
        <v>16.869259415106249</v>
      </c>
      <c r="E229" s="137">
        <f t="shared" si="88"/>
        <v>481077.54</v>
      </c>
      <c r="G229" s="136">
        <f>'09-Oct-24'!C15</f>
        <v>28518</v>
      </c>
      <c r="H229" s="138">
        <f t="shared" si="86"/>
        <v>16.869259415106249</v>
      </c>
      <c r="I229" s="137">
        <f>'09-Oct-24'!E15</f>
        <v>481077.54</v>
      </c>
      <c r="K229" s="136">
        <v>0</v>
      </c>
      <c r="L229" s="138" t="str">
        <f t="shared" si="91"/>
        <v>-</v>
      </c>
      <c r="M229" s="137">
        <v>0</v>
      </c>
      <c r="O229" s="136">
        <v>0</v>
      </c>
      <c r="P229" s="138" t="str">
        <f t="shared" si="92"/>
        <v>-</v>
      </c>
      <c r="Q229" s="137">
        <v>0</v>
      </c>
    </row>
    <row r="230" spans="2:17" s="122" customFormat="1" ht="14">
      <c r="B230" s="147" t="s">
        <v>221</v>
      </c>
      <c r="C230" s="121">
        <f>SUM(C225:C229)</f>
        <v>123139</v>
      </c>
      <c r="D230" s="134">
        <f>IF(E230=0,"-",E230/C230)</f>
        <v>17.036105955058918</v>
      </c>
      <c r="E230" s="133">
        <f>SUM(E225:E229)</f>
        <v>2097809.0512000001</v>
      </c>
      <c r="F230" s="148"/>
      <c r="G230" s="149">
        <f>SUM(G225:G229)</f>
        <v>123139</v>
      </c>
      <c r="H230" s="134">
        <f>IF(I230=0,"-",I230/G230)</f>
        <v>17.036105955058918</v>
      </c>
      <c r="I230" s="95">
        <f>SUM(I225:I229)</f>
        <v>2097809.0512000001</v>
      </c>
      <c r="J230" s="148"/>
      <c r="K230" s="149">
        <f>SUM(K225:K229)</f>
        <v>0</v>
      </c>
      <c r="L230" s="134" t="str">
        <f>IF(M230=0,"-",M230/K230)</f>
        <v>-</v>
      </c>
      <c r="M230" s="95">
        <f>SUM(M225:M229)</f>
        <v>0</v>
      </c>
      <c r="N230" s="8"/>
      <c r="O230" s="121">
        <f>SUM(O225:O229)</f>
        <v>0</v>
      </c>
      <c r="P230" s="134" t="str">
        <f>IF(Q230=0,"-",Q230/O230)</f>
        <v>-</v>
      </c>
      <c r="Q230" s="132">
        <f>SUM(Q225:Q229)</f>
        <v>0</v>
      </c>
    </row>
    <row r="231" spans="2:17" s="122" customFormat="1" ht="14">
      <c r="B231" s="139"/>
      <c r="C231" s="136"/>
      <c r="D231" s="138"/>
      <c r="E231" s="137"/>
      <c r="H231" s="138"/>
      <c r="L231" s="138"/>
    </row>
    <row r="232" spans="2:17" s="122" customFormat="1" ht="14">
      <c r="B232" s="139">
        <f>WORKDAY(B229,1)</f>
        <v>45575</v>
      </c>
      <c r="C232" s="136">
        <f t="shared" si="87"/>
        <v>26453</v>
      </c>
      <c r="D232" s="138">
        <f t="shared" si="83"/>
        <v>16.915600000000001</v>
      </c>
      <c r="E232" s="137">
        <f t="shared" si="88"/>
        <v>447468.36680000002</v>
      </c>
      <c r="G232" s="136">
        <v>26453</v>
      </c>
      <c r="H232" s="138">
        <f t="shared" si="86"/>
        <v>16.915600000000001</v>
      </c>
      <c r="I232" s="137">
        <v>447468.36680000002</v>
      </c>
      <c r="K232" s="136">
        <v>0</v>
      </c>
      <c r="L232" s="138" t="str">
        <f t="shared" ref="L232:L236" si="93">IF(M232=0,"-",M232/K232)</f>
        <v>-</v>
      </c>
      <c r="M232" s="137">
        <v>0</v>
      </c>
      <c r="O232" s="136">
        <v>0</v>
      </c>
      <c r="P232" s="138" t="str">
        <f t="shared" ref="P232:P236" si="94">IF(Q232=0,"-",Q232/O232)</f>
        <v>-</v>
      </c>
      <c r="Q232" s="137">
        <v>0</v>
      </c>
    </row>
    <row r="233" spans="2:17" s="122" customFormat="1" ht="14">
      <c r="B233" s="139">
        <f t="shared" si="78"/>
        <v>45576</v>
      </c>
      <c r="C233" s="136">
        <f t="shared" si="87"/>
        <v>22012</v>
      </c>
      <c r="D233" s="138">
        <f t="shared" si="83"/>
        <v>17.118200000000002</v>
      </c>
      <c r="E233" s="137">
        <f t="shared" si="88"/>
        <v>376805.81840000005</v>
      </c>
      <c r="G233" s="136">
        <v>22012</v>
      </c>
      <c r="H233" s="138">
        <f t="shared" si="86"/>
        <v>17.118200000000002</v>
      </c>
      <c r="I233" s="137">
        <v>376805.81840000005</v>
      </c>
      <c r="K233" s="136">
        <v>0</v>
      </c>
      <c r="L233" s="138" t="str">
        <f t="shared" si="93"/>
        <v>-</v>
      </c>
      <c r="M233" s="137">
        <v>0</v>
      </c>
      <c r="O233" s="136">
        <v>0</v>
      </c>
      <c r="P233" s="138" t="str">
        <f t="shared" si="94"/>
        <v>-</v>
      </c>
      <c r="Q233" s="137">
        <v>0</v>
      </c>
    </row>
    <row r="234" spans="2:17" s="122" customFormat="1" ht="14">
      <c r="B234" s="139">
        <f t="shared" si="78"/>
        <v>45579</v>
      </c>
      <c r="C234" s="136">
        <f t="shared" si="87"/>
        <v>26213</v>
      </c>
      <c r="D234" s="138">
        <f t="shared" si="83"/>
        <v>17.170000000000002</v>
      </c>
      <c r="E234" s="137">
        <f t="shared" si="88"/>
        <v>450077.21</v>
      </c>
      <c r="G234" s="136">
        <v>26213</v>
      </c>
      <c r="H234" s="138">
        <f t="shared" si="86"/>
        <v>17.170000000000002</v>
      </c>
      <c r="I234" s="137">
        <v>450077.21</v>
      </c>
      <c r="K234" s="136">
        <v>0</v>
      </c>
      <c r="L234" s="138" t="str">
        <f t="shared" si="93"/>
        <v>-</v>
      </c>
      <c r="M234" s="137">
        <v>0</v>
      </c>
      <c r="O234" s="136">
        <v>0</v>
      </c>
      <c r="P234" s="138" t="str">
        <f t="shared" si="94"/>
        <v>-</v>
      </c>
      <c r="Q234" s="137">
        <v>0</v>
      </c>
    </row>
    <row r="235" spans="2:17" s="122" customFormat="1" ht="14">
      <c r="B235" s="139">
        <f t="shared" si="78"/>
        <v>45580</v>
      </c>
      <c r="C235" s="136">
        <f t="shared" si="87"/>
        <v>27751</v>
      </c>
      <c r="D235" s="138">
        <f t="shared" si="83"/>
        <v>16.980385571691109</v>
      </c>
      <c r="E235" s="137">
        <f t="shared" si="88"/>
        <v>471222.67999999993</v>
      </c>
      <c r="G235" s="136">
        <f>'15-Oct-24'!C15</f>
        <v>27751</v>
      </c>
      <c r="H235" s="138">
        <f t="shared" si="86"/>
        <v>16.980385571691109</v>
      </c>
      <c r="I235" s="137">
        <f>'15-Oct-24'!E15</f>
        <v>471222.67999999993</v>
      </c>
      <c r="K235" s="136">
        <v>0</v>
      </c>
      <c r="L235" s="138" t="str">
        <f t="shared" si="93"/>
        <v>-</v>
      </c>
      <c r="M235" s="137">
        <v>0</v>
      </c>
      <c r="O235" s="136">
        <v>0</v>
      </c>
      <c r="P235" s="138" t="str">
        <f t="shared" si="94"/>
        <v>-</v>
      </c>
      <c r="Q235" s="137">
        <v>0</v>
      </c>
    </row>
    <row r="236" spans="2:17" s="122" customFormat="1" ht="14">
      <c r="B236" s="139">
        <f>WORKDAY(B235,1)</f>
        <v>45581</v>
      </c>
      <c r="C236" s="136">
        <f t="shared" si="87"/>
        <v>29685</v>
      </c>
      <c r="D236" s="138">
        <f t="shared" si="83"/>
        <v>16.900389759137607</v>
      </c>
      <c r="E236" s="137">
        <f t="shared" si="88"/>
        <v>501688.06999999983</v>
      </c>
      <c r="G236" s="136">
        <f>'16-Oct-24'!C15</f>
        <v>29685</v>
      </c>
      <c r="H236" s="138">
        <f t="shared" si="86"/>
        <v>16.900389759137607</v>
      </c>
      <c r="I236" s="137">
        <f>'16-Oct-24'!E15</f>
        <v>501688.06999999983</v>
      </c>
      <c r="K236" s="136">
        <v>0</v>
      </c>
      <c r="L236" s="138" t="str">
        <f t="shared" si="93"/>
        <v>-</v>
      </c>
      <c r="M236" s="137">
        <v>0</v>
      </c>
      <c r="O236" s="136">
        <v>0</v>
      </c>
      <c r="P236" s="138" t="str">
        <f t="shared" si="94"/>
        <v>-</v>
      </c>
      <c r="Q236" s="137">
        <v>0</v>
      </c>
    </row>
    <row r="237" spans="2:17" s="122" customFormat="1" ht="14">
      <c r="B237" s="147" t="s">
        <v>222</v>
      </c>
      <c r="C237" s="121">
        <f>SUM(C232:C236)</f>
        <v>132114</v>
      </c>
      <c r="D237" s="134">
        <f>IF(E237=0,"-",E237/C237)</f>
        <v>17.010022747021512</v>
      </c>
      <c r="E237" s="133">
        <f>SUM(E232:E236)</f>
        <v>2247262.1452000001</v>
      </c>
      <c r="F237" s="148"/>
      <c r="G237" s="149">
        <f>SUM(G232:G236)</f>
        <v>132114</v>
      </c>
      <c r="H237" s="134">
        <f>IF(I237=0,"-",I237/G237)</f>
        <v>17.010022747021512</v>
      </c>
      <c r="I237" s="95">
        <f>SUM(I232:I236)</f>
        <v>2247262.1452000001</v>
      </c>
      <c r="J237" s="148"/>
      <c r="K237" s="149">
        <f>SUM(K232:K236)</f>
        <v>0</v>
      </c>
      <c r="L237" s="134" t="str">
        <f>IF(M237=0,"-",M237/K237)</f>
        <v>-</v>
      </c>
      <c r="M237" s="95">
        <f>SUM(M232:M236)</f>
        <v>0</v>
      </c>
      <c r="N237" s="8"/>
      <c r="O237" s="121">
        <f>SUM(O232:O236)</f>
        <v>0</v>
      </c>
      <c r="P237" s="134" t="str">
        <f>IF(Q237=0,"-",Q237/O237)</f>
        <v>-</v>
      </c>
      <c r="Q237" s="132">
        <f>SUM(Q232:Q236)</f>
        <v>0</v>
      </c>
    </row>
    <row r="238" spans="2:17" s="122" customFormat="1" ht="14">
      <c r="B238" s="139"/>
      <c r="C238" s="136"/>
      <c r="D238" s="138"/>
      <c r="E238" s="137"/>
      <c r="H238" s="138"/>
      <c r="L238" s="138"/>
    </row>
    <row r="239" spans="2:17" s="122" customFormat="1" ht="14">
      <c r="B239" s="139">
        <f>WORKDAY(B236,1)</f>
        <v>45582</v>
      </c>
      <c r="C239" s="136">
        <f t="shared" si="87"/>
        <v>28826</v>
      </c>
      <c r="D239" s="138">
        <f t="shared" si="83"/>
        <v>16.995799999999999</v>
      </c>
      <c r="E239" s="137">
        <f t="shared" si="88"/>
        <v>489920.93079999997</v>
      </c>
      <c r="G239" s="136">
        <v>28826</v>
      </c>
      <c r="H239" s="138">
        <f t="shared" si="86"/>
        <v>16.995799999999999</v>
      </c>
      <c r="I239" s="137">
        <v>489920.93079999997</v>
      </c>
      <c r="K239" s="136">
        <v>0</v>
      </c>
      <c r="L239" s="138" t="str">
        <f t="shared" ref="L239:L243" si="95">IF(M239=0,"-",M239/K239)</f>
        <v>-</v>
      </c>
      <c r="M239" s="137">
        <v>0</v>
      </c>
      <c r="O239" s="136">
        <v>0</v>
      </c>
      <c r="P239" s="138" t="str">
        <f t="shared" ref="P239:P243" si="96">IF(Q239=0,"-",Q239/O239)</f>
        <v>-</v>
      </c>
      <c r="Q239" s="137">
        <v>0</v>
      </c>
    </row>
    <row r="240" spans="2:17" s="122" customFormat="1" ht="14">
      <c r="B240" s="139">
        <f t="shared" si="78"/>
        <v>45583</v>
      </c>
      <c r="C240" s="136">
        <f t="shared" si="87"/>
        <v>29417</v>
      </c>
      <c r="D240" s="138">
        <f t="shared" si="83"/>
        <v>17.063600000000001</v>
      </c>
      <c r="E240" s="137">
        <f t="shared" si="88"/>
        <v>501959.92120000004</v>
      </c>
      <c r="G240" s="136">
        <v>29417</v>
      </c>
      <c r="H240" s="138">
        <f t="shared" si="86"/>
        <v>17.063600000000001</v>
      </c>
      <c r="I240" s="137">
        <v>501959.92120000004</v>
      </c>
      <c r="K240" s="136">
        <v>0</v>
      </c>
      <c r="L240" s="138" t="str">
        <f t="shared" si="95"/>
        <v>-</v>
      </c>
      <c r="M240" s="137">
        <v>0</v>
      </c>
      <c r="O240" s="136">
        <v>0</v>
      </c>
      <c r="P240" s="138" t="str">
        <f t="shared" si="96"/>
        <v>-</v>
      </c>
      <c r="Q240" s="137">
        <v>0</v>
      </c>
    </row>
    <row r="241" spans="2:17" s="122" customFormat="1" ht="14">
      <c r="B241" s="139">
        <f t="shared" si="78"/>
        <v>45586</v>
      </c>
      <c r="C241" s="136">
        <f t="shared" si="87"/>
        <v>30564</v>
      </c>
      <c r="D241" s="138">
        <f t="shared" si="83"/>
        <v>16.905200000000001</v>
      </c>
      <c r="E241" s="137">
        <f t="shared" si="88"/>
        <v>516690.53280000004</v>
      </c>
      <c r="G241" s="136">
        <v>30564</v>
      </c>
      <c r="H241" s="138">
        <f t="shared" si="86"/>
        <v>16.905200000000001</v>
      </c>
      <c r="I241" s="137">
        <v>516690.53280000004</v>
      </c>
      <c r="K241" s="136">
        <v>0</v>
      </c>
      <c r="L241" s="138" t="str">
        <f t="shared" si="95"/>
        <v>-</v>
      </c>
      <c r="M241" s="137">
        <v>0</v>
      </c>
      <c r="O241" s="136">
        <v>0</v>
      </c>
      <c r="P241" s="138" t="str">
        <f t="shared" si="96"/>
        <v>-</v>
      </c>
      <c r="Q241" s="137">
        <v>0</v>
      </c>
    </row>
    <row r="242" spans="2:17" s="122" customFormat="1" ht="14">
      <c r="B242" s="139">
        <f>WORKDAY(B241,1)</f>
        <v>45587</v>
      </c>
      <c r="C242" s="136">
        <f t="shared" si="87"/>
        <v>39121</v>
      </c>
      <c r="D242" s="138">
        <f t="shared" si="83"/>
        <v>16.722899999999999</v>
      </c>
      <c r="E242" s="137">
        <f t="shared" si="88"/>
        <v>654216.57089999993</v>
      </c>
      <c r="G242" s="136">
        <v>39121</v>
      </c>
      <c r="H242" s="138">
        <f t="shared" si="86"/>
        <v>16.722899999999999</v>
      </c>
      <c r="I242" s="137">
        <v>654216.57089999993</v>
      </c>
      <c r="K242" s="136">
        <v>0</v>
      </c>
      <c r="L242" s="138" t="str">
        <f t="shared" si="95"/>
        <v>-</v>
      </c>
      <c r="M242" s="137">
        <v>0</v>
      </c>
      <c r="O242" s="136">
        <v>0</v>
      </c>
      <c r="P242" s="138" t="str">
        <f t="shared" si="96"/>
        <v>-</v>
      </c>
      <c r="Q242" s="137">
        <v>0</v>
      </c>
    </row>
    <row r="243" spans="2:17" s="122" customFormat="1" ht="14">
      <c r="B243" s="139">
        <f t="shared" si="78"/>
        <v>45588</v>
      </c>
      <c r="C243" s="136">
        <f t="shared" si="87"/>
        <v>44184</v>
      </c>
      <c r="D243" s="138">
        <f t="shared" si="83"/>
        <v>16.6754</v>
      </c>
      <c r="E243" s="137">
        <f t="shared" si="88"/>
        <v>736785.87359999993</v>
      </c>
      <c r="G243" s="136">
        <v>44184</v>
      </c>
      <c r="H243" s="138">
        <f t="shared" si="86"/>
        <v>16.6754</v>
      </c>
      <c r="I243" s="137">
        <v>736785.87359999993</v>
      </c>
      <c r="K243" s="136">
        <v>0</v>
      </c>
      <c r="L243" s="138" t="str">
        <f t="shared" si="95"/>
        <v>-</v>
      </c>
      <c r="M243" s="137">
        <v>0</v>
      </c>
      <c r="O243" s="136">
        <v>0</v>
      </c>
      <c r="P243" s="138" t="str">
        <f t="shared" si="96"/>
        <v>-</v>
      </c>
      <c r="Q243" s="137">
        <v>0</v>
      </c>
    </row>
    <row r="244" spans="2:17" s="122" customFormat="1" ht="14">
      <c r="B244" s="147" t="s">
        <v>223</v>
      </c>
      <c r="C244" s="121">
        <f>SUM(C239:C243)</f>
        <v>172112</v>
      </c>
      <c r="D244" s="134">
        <f>IF(E244=0,"-",E244/C244)</f>
        <v>16.84701722889746</v>
      </c>
      <c r="E244" s="133">
        <f>SUM(E239:E243)</f>
        <v>2899573.8292999999</v>
      </c>
      <c r="F244" s="148"/>
      <c r="G244" s="149">
        <f>SUM(G239:G243)</f>
        <v>172112</v>
      </c>
      <c r="H244" s="134">
        <f>IF(I244=0,"-",I244/G244)</f>
        <v>16.84701722889746</v>
      </c>
      <c r="I244" s="95">
        <f>SUM(I239:I243)</f>
        <v>2899573.8292999999</v>
      </c>
      <c r="J244" s="148"/>
      <c r="K244" s="149">
        <f>SUM(K239:K243)</f>
        <v>0</v>
      </c>
      <c r="L244" s="134" t="str">
        <f>IF(M244=0,"-",M244/K244)</f>
        <v>-</v>
      </c>
      <c r="M244" s="95">
        <f>SUM(M239:M243)</f>
        <v>0</v>
      </c>
      <c r="N244" s="8"/>
      <c r="O244" s="121">
        <f>SUM(O239:O243)</f>
        <v>0</v>
      </c>
      <c r="P244" s="134" t="str">
        <f>IF(Q244=0,"-",Q244/O244)</f>
        <v>-</v>
      </c>
      <c r="Q244" s="132">
        <f>SUM(Q239:Q243)</f>
        <v>0</v>
      </c>
    </row>
    <row r="245" spans="2:17" s="122" customFormat="1" ht="14">
      <c r="B245" s="139"/>
      <c r="C245" s="136"/>
      <c r="D245" s="138"/>
      <c r="E245" s="137"/>
      <c r="H245" s="138"/>
      <c r="L245" s="138"/>
    </row>
    <row r="246" spans="2:17" s="122" customFormat="1" ht="14">
      <c r="B246" s="139">
        <f>WORKDAY(B243,1)</f>
        <v>45589</v>
      </c>
      <c r="C246" s="136">
        <f t="shared" si="87"/>
        <v>31108</v>
      </c>
      <c r="D246" s="138">
        <f t="shared" si="83"/>
        <v>16.805499999999999</v>
      </c>
      <c r="E246" s="137">
        <f t="shared" si="88"/>
        <v>522785.49399999995</v>
      </c>
      <c r="G246" s="136">
        <v>31108</v>
      </c>
      <c r="H246" s="138">
        <f t="shared" si="86"/>
        <v>16.805499999999999</v>
      </c>
      <c r="I246" s="137">
        <v>522785.49399999995</v>
      </c>
      <c r="K246" s="136">
        <v>0</v>
      </c>
      <c r="L246" s="138" t="str">
        <f t="shared" ref="L246:L250" si="97">IF(M246=0,"-",M246/K246)</f>
        <v>-</v>
      </c>
      <c r="M246" s="137">
        <v>0</v>
      </c>
      <c r="O246" s="136">
        <v>0</v>
      </c>
      <c r="P246" s="138" t="str">
        <f t="shared" ref="P246:P250" si="98">IF(Q246=0,"-",Q246/O246)</f>
        <v>-</v>
      </c>
      <c r="Q246" s="137">
        <v>0</v>
      </c>
    </row>
    <row r="247" spans="2:17" s="122" customFormat="1" ht="14">
      <c r="B247" s="139">
        <f t="shared" si="78"/>
        <v>45590</v>
      </c>
      <c r="C247" s="136">
        <f t="shared" si="87"/>
        <v>31729</v>
      </c>
      <c r="D247" s="138">
        <f t="shared" si="83"/>
        <v>16.727399999999999</v>
      </c>
      <c r="E247" s="137">
        <f t="shared" si="88"/>
        <v>530743.67460000003</v>
      </c>
      <c r="G247" s="136">
        <v>31729</v>
      </c>
      <c r="H247" s="138">
        <f t="shared" si="86"/>
        <v>16.727399999999999</v>
      </c>
      <c r="I247" s="137">
        <v>530743.67460000003</v>
      </c>
      <c r="K247" s="136">
        <v>0</v>
      </c>
      <c r="L247" s="138" t="str">
        <f t="shared" si="97"/>
        <v>-</v>
      </c>
      <c r="M247" s="137">
        <v>0</v>
      </c>
      <c r="O247" s="136">
        <v>0</v>
      </c>
      <c r="P247" s="138" t="str">
        <f t="shared" si="98"/>
        <v>-</v>
      </c>
      <c r="Q247" s="137">
        <v>0</v>
      </c>
    </row>
    <row r="248" spans="2:17" s="122" customFormat="1" ht="14">
      <c r="B248" s="139">
        <f>WORKDAY(B247,1)</f>
        <v>45593</v>
      </c>
      <c r="C248" s="136">
        <f t="shared" si="87"/>
        <v>47739</v>
      </c>
      <c r="D248" s="138">
        <f t="shared" si="83"/>
        <v>16.589200000000002</v>
      </c>
      <c r="E248" s="137">
        <f t="shared" si="88"/>
        <v>791951.81880000012</v>
      </c>
      <c r="G248" s="136">
        <v>47739</v>
      </c>
      <c r="H248" s="138">
        <f t="shared" si="86"/>
        <v>16.589200000000002</v>
      </c>
      <c r="I248" s="137">
        <v>791951.81880000012</v>
      </c>
      <c r="K248" s="136">
        <v>0</v>
      </c>
      <c r="L248" s="138" t="str">
        <f t="shared" si="97"/>
        <v>-</v>
      </c>
      <c r="M248" s="137">
        <v>0</v>
      </c>
      <c r="O248" s="136">
        <v>0</v>
      </c>
      <c r="P248" s="138" t="str">
        <f t="shared" si="98"/>
        <v>-</v>
      </c>
      <c r="Q248" s="137">
        <v>0</v>
      </c>
    </row>
    <row r="249" spans="2:17" s="122" customFormat="1" ht="14">
      <c r="B249" s="139">
        <f t="shared" si="78"/>
        <v>45594</v>
      </c>
      <c r="C249" s="136">
        <f t="shared" si="87"/>
        <v>34091</v>
      </c>
      <c r="D249" s="138">
        <f t="shared" si="83"/>
        <v>16.745899999999999</v>
      </c>
      <c r="E249" s="137">
        <f t="shared" si="88"/>
        <v>570884.47690000001</v>
      </c>
      <c r="G249" s="136">
        <v>34091</v>
      </c>
      <c r="H249" s="138">
        <f t="shared" si="86"/>
        <v>16.745899999999999</v>
      </c>
      <c r="I249" s="137">
        <v>570884.47690000001</v>
      </c>
      <c r="K249" s="136">
        <v>0</v>
      </c>
      <c r="L249" s="138" t="str">
        <f t="shared" si="97"/>
        <v>-</v>
      </c>
      <c r="M249" s="137">
        <v>0</v>
      </c>
      <c r="O249" s="136">
        <v>0</v>
      </c>
      <c r="P249" s="138" t="str">
        <f t="shared" si="98"/>
        <v>-</v>
      </c>
      <c r="Q249" s="137">
        <v>0</v>
      </c>
    </row>
    <row r="250" spans="2:17" s="122" customFormat="1" ht="14">
      <c r="B250" s="139">
        <f t="shared" si="78"/>
        <v>45595</v>
      </c>
      <c r="C250" s="136">
        <f t="shared" si="87"/>
        <v>47343</v>
      </c>
      <c r="D250" s="138">
        <f t="shared" si="83"/>
        <v>16.656938723781764</v>
      </c>
      <c r="E250" s="137">
        <f t="shared" si="88"/>
        <v>788589.45000000007</v>
      </c>
      <c r="G250" s="136">
        <f>'30-Oct-24'!C15</f>
        <v>47343</v>
      </c>
      <c r="H250" s="138">
        <f t="shared" si="86"/>
        <v>16.656938723781764</v>
      </c>
      <c r="I250" s="137">
        <f>'30-Oct-24'!E15</f>
        <v>788589.45000000007</v>
      </c>
      <c r="K250" s="136">
        <v>0</v>
      </c>
      <c r="L250" s="138" t="str">
        <f t="shared" si="97"/>
        <v>-</v>
      </c>
      <c r="M250" s="137">
        <v>0</v>
      </c>
      <c r="O250" s="136">
        <v>0</v>
      </c>
      <c r="P250" s="138" t="str">
        <f t="shared" si="98"/>
        <v>-</v>
      </c>
      <c r="Q250" s="137">
        <v>0</v>
      </c>
    </row>
    <row r="251" spans="2:17" s="122" customFormat="1" ht="14">
      <c r="B251" s="147" t="s">
        <v>224</v>
      </c>
      <c r="C251" s="121">
        <f>SUM(C246:C250)</f>
        <v>192010</v>
      </c>
      <c r="D251" s="134">
        <f>IF(E251=0,"-",E251/C251)</f>
        <v>16.691604157595961</v>
      </c>
      <c r="E251" s="133">
        <f>SUM(E246:E250)</f>
        <v>3204954.9143000003</v>
      </c>
      <c r="F251" s="148"/>
      <c r="G251" s="149">
        <f>SUM(G246:G250)</f>
        <v>192010</v>
      </c>
      <c r="H251" s="134">
        <f>IF(I251=0,"-",I251/G251)</f>
        <v>16.691604157595961</v>
      </c>
      <c r="I251" s="95">
        <f>SUM(I246:I250)</f>
        <v>3204954.9143000003</v>
      </c>
      <c r="J251" s="148"/>
      <c r="K251" s="149">
        <f>SUM(K246:K250)</f>
        <v>0</v>
      </c>
      <c r="L251" s="134" t="str">
        <f>IF(M251=0,"-",M251/K251)</f>
        <v>-</v>
      </c>
      <c r="M251" s="95">
        <f>SUM(M246:M250)</f>
        <v>0</v>
      </c>
      <c r="N251" s="8"/>
      <c r="O251" s="121">
        <f>SUM(O246:O250)</f>
        <v>0</v>
      </c>
      <c r="P251" s="134" t="str">
        <f>IF(Q251=0,"-",Q251/O251)</f>
        <v>-</v>
      </c>
      <c r="Q251" s="132">
        <f>SUM(Q246:Q250)</f>
        <v>0</v>
      </c>
    </row>
    <row r="252" spans="2:17" s="122" customFormat="1" ht="14">
      <c r="B252" s="139"/>
      <c r="C252" s="136"/>
      <c r="D252" s="138"/>
      <c r="E252" s="137"/>
      <c r="H252" s="138"/>
      <c r="L252" s="138"/>
    </row>
    <row r="253" spans="2:17" s="122" customFormat="1" ht="14">
      <c r="B253" s="139">
        <f>WORKDAY(B250,1)</f>
        <v>45596</v>
      </c>
      <c r="C253" s="136">
        <f t="shared" si="87"/>
        <v>32371</v>
      </c>
      <c r="D253" s="138">
        <f t="shared" si="83"/>
        <v>16.727799999999998</v>
      </c>
      <c r="E253" s="137">
        <f t="shared" si="88"/>
        <v>541495.61379999993</v>
      </c>
      <c r="G253" s="136">
        <v>32371</v>
      </c>
      <c r="H253" s="138">
        <f t="shared" si="86"/>
        <v>16.727799999999998</v>
      </c>
      <c r="I253" s="137">
        <v>541495.61379999993</v>
      </c>
      <c r="K253" s="136">
        <v>0</v>
      </c>
      <c r="L253" s="138" t="str">
        <f t="shared" ref="L253:L257" si="99">IF(M253=0,"-",M253/K253)</f>
        <v>-</v>
      </c>
      <c r="M253" s="137">
        <v>0</v>
      </c>
      <c r="O253" s="136">
        <v>0</v>
      </c>
      <c r="P253" s="138" t="str">
        <f t="shared" ref="P253:P257" si="100">IF(Q253=0,"-",Q253/O253)</f>
        <v>-</v>
      </c>
      <c r="Q253" s="137">
        <v>0</v>
      </c>
    </row>
    <row r="254" spans="2:17" s="122" customFormat="1" ht="14">
      <c r="B254" s="139">
        <f>WORKDAY(B253,1)</f>
        <v>45597</v>
      </c>
      <c r="C254" s="136">
        <f t="shared" si="87"/>
        <v>26993</v>
      </c>
      <c r="D254" s="138">
        <f t="shared" si="83"/>
        <v>16.9513</v>
      </c>
      <c r="E254" s="137">
        <f t="shared" si="88"/>
        <v>457566.44089999999</v>
      </c>
      <c r="G254" s="136">
        <v>26993</v>
      </c>
      <c r="H254" s="138">
        <f t="shared" si="86"/>
        <v>16.9513</v>
      </c>
      <c r="I254" s="137">
        <v>457566.44089999999</v>
      </c>
      <c r="K254" s="136">
        <v>0</v>
      </c>
      <c r="L254" s="138" t="str">
        <f t="shared" si="99"/>
        <v>-</v>
      </c>
      <c r="M254" s="137">
        <v>0</v>
      </c>
      <c r="O254" s="136">
        <v>0</v>
      </c>
      <c r="P254" s="138" t="str">
        <f t="shared" si="100"/>
        <v>-</v>
      </c>
      <c r="Q254" s="137">
        <v>0</v>
      </c>
    </row>
    <row r="255" spans="2:17" s="122" customFormat="1" ht="14">
      <c r="B255" s="139">
        <f t="shared" si="78"/>
        <v>45600</v>
      </c>
      <c r="C255" s="136">
        <f t="shared" si="87"/>
        <v>27819</v>
      </c>
      <c r="D255" s="138">
        <f t="shared" si="83"/>
        <v>16.974599999999999</v>
      </c>
      <c r="E255" s="137">
        <f t="shared" si="88"/>
        <v>472216.39739999996</v>
      </c>
      <c r="G255" s="136">
        <v>27819</v>
      </c>
      <c r="H255" s="138">
        <f t="shared" si="86"/>
        <v>16.974599999999999</v>
      </c>
      <c r="I255" s="137">
        <v>472216.39739999996</v>
      </c>
      <c r="K255" s="136">
        <v>0</v>
      </c>
      <c r="L255" s="138" t="str">
        <f t="shared" si="99"/>
        <v>-</v>
      </c>
      <c r="M255" s="137">
        <v>0</v>
      </c>
      <c r="O255" s="136">
        <v>0</v>
      </c>
      <c r="P255" s="138" t="str">
        <f t="shared" si="100"/>
        <v>-</v>
      </c>
      <c r="Q255" s="137">
        <v>0</v>
      </c>
    </row>
    <row r="256" spans="2:17" s="122" customFormat="1" ht="14">
      <c r="B256" s="139">
        <f t="shared" si="78"/>
        <v>45601</v>
      </c>
      <c r="C256" s="136">
        <f t="shared" si="87"/>
        <v>27730</v>
      </c>
      <c r="D256" s="138">
        <f t="shared" si="83"/>
        <v>16.977</v>
      </c>
      <c r="E256" s="137">
        <f t="shared" si="88"/>
        <v>470772.21</v>
      </c>
      <c r="G256" s="136">
        <v>27730</v>
      </c>
      <c r="H256" s="138">
        <f t="shared" si="86"/>
        <v>16.977</v>
      </c>
      <c r="I256" s="137">
        <v>470772.21</v>
      </c>
      <c r="K256" s="136">
        <v>0</v>
      </c>
      <c r="L256" s="138" t="str">
        <f t="shared" si="99"/>
        <v>-</v>
      </c>
      <c r="M256" s="137">
        <v>0</v>
      </c>
      <c r="O256" s="136">
        <v>0</v>
      </c>
      <c r="P256" s="138" t="str">
        <f t="shared" si="100"/>
        <v>-</v>
      </c>
      <c r="Q256" s="137">
        <v>0</v>
      </c>
    </row>
    <row r="257" spans="2:17" s="122" customFormat="1" ht="14">
      <c r="B257" s="139">
        <f t="shared" si="78"/>
        <v>45602</v>
      </c>
      <c r="C257" s="136">
        <f t="shared" si="87"/>
        <v>25089</v>
      </c>
      <c r="D257" s="138">
        <f t="shared" si="83"/>
        <v>17.242265534696482</v>
      </c>
      <c r="E257" s="137">
        <f t="shared" si="88"/>
        <v>432591.20000000007</v>
      </c>
      <c r="G257" s="136">
        <f>'6-Nov-24'!C15</f>
        <v>25089</v>
      </c>
      <c r="H257" s="138">
        <f t="shared" si="86"/>
        <v>17.242265534696482</v>
      </c>
      <c r="I257" s="137">
        <f>'6-Nov-24'!E15</f>
        <v>432591.20000000007</v>
      </c>
      <c r="K257" s="136">
        <v>0</v>
      </c>
      <c r="L257" s="138" t="str">
        <f t="shared" si="99"/>
        <v>-</v>
      </c>
      <c r="M257" s="137">
        <v>0</v>
      </c>
      <c r="O257" s="136">
        <v>0</v>
      </c>
      <c r="P257" s="138" t="str">
        <f t="shared" si="100"/>
        <v>-</v>
      </c>
      <c r="Q257" s="137">
        <v>0</v>
      </c>
    </row>
    <row r="258" spans="2:17" s="122" customFormat="1" ht="14">
      <c r="B258" s="147" t="s">
        <v>224</v>
      </c>
      <c r="C258" s="121">
        <f>SUM(C253:C257)</f>
        <v>140002</v>
      </c>
      <c r="D258" s="134">
        <f>IF(E258=0,"-",E258/C258)</f>
        <v>16.961485279496006</v>
      </c>
      <c r="E258" s="133">
        <f>SUM(E253:E257)</f>
        <v>2374641.8621</v>
      </c>
      <c r="F258" s="148"/>
      <c r="G258" s="149">
        <f>SUM(G253:G257)</f>
        <v>140002</v>
      </c>
      <c r="H258" s="134">
        <f>IF(I258=0,"-",I258/G258)</f>
        <v>16.961485279496006</v>
      </c>
      <c r="I258" s="95">
        <f>SUM(I253:I257)</f>
        <v>2374641.8621</v>
      </c>
      <c r="J258" s="148"/>
      <c r="K258" s="149">
        <f>SUM(K253:K257)</f>
        <v>0</v>
      </c>
      <c r="L258" s="134" t="str">
        <f>IF(M258=0,"-",M258/K258)</f>
        <v>-</v>
      </c>
      <c r="M258" s="95">
        <f>SUM(M253:M257)</f>
        <v>0</v>
      </c>
      <c r="N258" s="8"/>
      <c r="O258" s="121">
        <f>SUM(O253:O257)</f>
        <v>0</v>
      </c>
      <c r="P258" s="134" t="str">
        <f>IF(Q258=0,"-",Q258/O258)</f>
        <v>-</v>
      </c>
      <c r="Q258" s="132">
        <f>SUM(Q253:Q257)</f>
        <v>0</v>
      </c>
    </row>
    <row r="259" spans="2:17" s="122" customFormat="1" ht="14">
      <c r="B259" s="139"/>
      <c r="C259" s="136"/>
      <c r="D259" s="138"/>
      <c r="E259" s="137"/>
      <c r="H259" s="138"/>
      <c r="L259" s="138"/>
    </row>
    <row r="260" spans="2:17" s="122" customFormat="1" ht="14">
      <c r="B260" s="139">
        <f>WORKDAY(B257,1)</f>
        <v>45603</v>
      </c>
      <c r="C260" s="136">
        <f t="shared" ref="C260:C264" si="101">G260+K260</f>
        <v>12592</v>
      </c>
      <c r="D260" s="138">
        <f t="shared" ref="D260:D264" si="102">IF(E260=0,"-",E260/C260)</f>
        <v>17.4375</v>
      </c>
      <c r="E260" s="137">
        <f t="shared" ref="E260:E264" si="103">I260+M260</f>
        <v>219573</v>
      </c>
      <c r="F260" s="5"/>
      <c r="G260" s="152">
        <f>'7-Nov-24 '!C15</f>
        <v>12592</v>
      </c>
      <c r="H260" s="138">
        <f t="shared" si="86"/>
        <v>17.4375</v>
      </c>
      <c r="I260" s="137">
        <v>219573</v>
      </c>
      <c r="K260" s="136">
        <v>0</v>
      </c>
      <c r="L260" s="138" t="str">
        <f t="shared" ref="L260:L264" si="104">IF(M260=0,"-",M260/K260)</f>
        <v>-</v>
      </c>
      <c r="M260" s="137">
        <v>0</v>
      </c>
      <c r="O260" s="136">
        <v>0</v>
      </c>
      <c r="P260" s="138" t="str">
        <f t="shared" ref="P260:P264" si="105">IF(Q260=0,"-",Q260/O260)</f>
        <v>-</v>
      </c>
      <c r="Q260" s="137">
        <v>0</v>
      </c>
    </row>
    <row r="261" spans="2:17" s="122" customFormat="1" ht="14">
      <c r="B261" s="139">
        <f t="shared" si="78"/>
        <v>45604</v>
      </c>
      <c r="C261" s="136">
        <f t="shared" si="101"/>
        <v>12483</v>
      </c>
      <c r="D261" s="138">
        <f t="shared" si="102"/>
        <v>17.681899999999999</v>
      </c>
      <c r="E261" s="137">
        <f t="shared" si="103"/>
        <v>220723.15769999998</v>
      </c>
      <c r="G261" s="136">
        <f>'8-Nov-24  '!C15</f>
        <v>12483</v>
      </c>
      <c r="H261" s="138">
        <f t="shared" si="86"/>
        <v>17.681899999999999</v>
      </c>
      <c r="I261" s="137">
        <v>220723.15769999998</v>
      </c>
      <c r="K261" s="136">
        <v>0</v>
      </c>
      <c r="L261" s="138" t="str">
        <f t="shared" si="104"/>
        <v>-</v>
      </c>
      <c r="M261" s="137">
        <v>0</v>
      </c>
      <c r="O261" s="136">
        <v>0</v>
      </c>
      <c r="P261" s="138" t="str">
        <f t="shared" si="105"/>
        <v>-</v>
      </c>
      <c r="Q261" s="137">
        <v>0</v>
      </c>
    </row>
    <row r="262" spans="2:17" s="122" customFormat="1" ht="14">
      <c r="B262" s="139">
        <f t="shared" si="78"/>
        <v>45607</v>
      </c>
      <c r="C262" s="136">
        <f t="shared" si="101"/>
        <v>19686</v>
      </c>
      <c r="D262" s="138">
        <f t="shared" si="102"/>
        <v>17.9344</v>
      </c>
      <c r="E262" s="137">
        <f t="shared" si="103"/>
        <v>353056.59840000002</v>
      </c>
      <c r="G262" s="136">
        <f>'11-Nov-24 '!C15</f>
        <v>19686</v>
      </c>
      <c r="H262" s="138">
        <f t="shared" si="86"/>
        <v>17.9344</v>
      </c>
      <c r="I262" s="137">
        <v>353056.59840000002</v>
      </c>
      <c r="K262" s="136">
        <v>0</v>
      </c>
      <c r="L262" s="138" t="str">
        <f t="shared" si="104"/>
        <v>-</v>
      </c>
      <c r="M262" s="137">
        <v>0</v>
      </c>
      <c r="O262" s="136">
        <v>0</v>
      </c>
      <c r="P262" s="138" t="str">
        <f t="shared" si="105"/>
        <v>-</v>
      </c>
      <c r="Q262" s="137">
        <v>0</v>
      </c>
    </row>
    <row r="263" spans="2:17" s="122" customFormat="1" ht="14">
      <c r="B263" s="139">
        <f t="shared" si="78"/>
        <v>45608</v>
      </c>
      <c r="C263" s="136">
        <f t="shared" si="101"/>
        <v>27572</v>
      </c>
      <c r="D263" s="138">
        <f t="shared" si="102"/>
        <v>17.602799999999998</v>
      </c>
      <c r="E263" s="137">
        <f t="shared" si="103"/>
        <v>485344.40159999998</v>
      </c>
      <c r="G263" s="136">
        <f>'12-Nov-24 '!C15</f>
        <v>27572</v>
      </c>
      <c r="H263" s="138">
        <f t="shared" si="86"/>
        <v>17.602799999999998</v>
      </c>
      <c r="I263" s="137">
        <v>485344.40159999998</v>
      </c>
      <c r="K263" s="136">
        <v>0</v>
      </c>
      <c r="L263" s="138" t="str">
        <f t="shared" si="104"/>
        <v>-</v>
      </c>
      <c r="M263" s="137">
        <v>0</v>
      </c>
      <c r="O263" s="136">
        <v>0</v>
      </c>
      <c r="P263" s="138" t="str">
        <f t="shared" si="105"/>
        <v>-</v>
      </c>
      <c r="Q263" s="137">
        <v>0</v>
      </c>
    </row>
    <row r="264" spans="2:17" s="122" customFormat="1" ht="14">
      <c r="B264" s="139">
        <f t="shared" si="78"/>
        <v>45609</v>
      </c>
      <c r="C264" s="136">
        <f t="shared" si="101"/>
        <v>29314</v>
      </c>
      <c r="D264" s="138">
        <f t="shared" si="102"/>
        <v>17.340699999999998</v>
      </c>
      <c r="E264" s="137">
        <f t="shared" si="103"/>
        <v>508325.27979999996</v>
      </c>
      <c r="G264" s="152">
        <f>'13-Nov-24'!C15</f>
        <v>29314</v>
      </c>
      <c r="H264" s="138">
        <f t="shared" si="86"/>
        <v>17.340699999999998</v>
      </c>
      <c r="I264" s="137">
        <v>508325.27979999996</v>
      </c>
      <c r="K264" s="136">
        <v>0</v>
      </c>
      <c r="L264" s="138" t="str">
        <f t="shared" si="104"/>
        <v>-</v>
      </c>
      <c r="M264" s="137">
        <v>0</v>
      </c>
      <c r="O264" s="136">
        <v>0</v>
      </c>
      <c r="P264" s="138" t="str">
        <f t="shared" si="105"/>
        <v>-</v>
      </c>
      <c r="Q264" s="137">
        <v>0</v>
      </c>
    </row>
    <row r="265" spans="2:17" s="122" customFormat="1" ht="14">
      <c r="B265" s="147" t="s">
        <v>225</v>
      </c>
      <c r="C265" s="121">
        <f>SUM(C260:C264)</f>
        <v>101647</v>
      </c>
      <c r="D265" s="134">
        <f>IF(E265=0,"-",E265/C265)</f>
        <v>17.580670728108057</v>
      </c>
      <c r="E265" s="133">
        <f>SUM(E260:E264)</f>
        <v>1787022.4374999998</v>
      </c>
      <c r="F265" s="148"/>
      <c r="G265" s="149">
        <f>SUM(G260:G264)</f>
        <v>101647</v>
      </c>
      <c r="H265" s="134">
        <f>IF(I265=0,"-",I265/G265)</f>
        <v>17.580670728108057</v>
      </c>
      <c r="I265" s="95">
        <f>SUM(I260:I264)</f>
        <v>1787022.4374999998</v>
      </c>
      <c r="J265" s="148"/>
      <c r="K265" s="149">
        <f>SUM(K260:K264)</f>
        <v>0</v>
      </c>
      <c r="L265" s="134" t="str">
        <f>IF(M265=0,"-",M265/K265)</f>
        <v>-</v>
      </c>
      <c r="M265" s="95">
        <f>SUM(M260:M264)</f>
        <v>0</v>
      </c>
      <c r="N265" s="8"/>
      <c r="O265" s="121">
        <f>SUM(O260:O264)</f>
        <v>0</v>
      </c>
      <c r="P265" s="134" t="str">
        <f>IF(Q265=0,"-",Q265/O265)</f>
        <v>-</v>
      </c>
      <c r="Q265" s="132">
        <f>SUM(Q260:Q264)</f>
        <v>0</v>
      </c>
    </row>
    <row r="266" spans="2:17" s="122" customFormat="1" ht="14">
      <c r="B266" s="139"/>
      <c r="C266" s="136"/>
      <c r="D266" s="138"/>
      <c r="E266" s="137"/>
      <c r="H266" s="138"/>
      <c r="L266" s="138"/>
    </row>
    <row r="267" spans="2:17" s="122" customFormat="1" ht="14">
      <c r="B267" s="139">
        <f>WORKDAY(B264,1)</f>
        <v>45610</v>
      </c>
      <c r="C267" s="136">
        <f t="shared" si="87"/>
        <v>28855</v>
      </c>
      <c r="D267" s="138">
        <f t="shared" si="83"/>
        <v>17.907</v>
      </c>
      <c r="E267" s="137">
        <f t="shared" si="88"/>
        <v>516706.48499999999</v>
      </c>
      <c r="G267" s="164">
        <v>28855</v>
      </c>
      <c r="H267" s="165">
        <v>17.907</v>
      </c>
      <c r="I267" s="137">
        <f t="shared" ref="I267:I271" si="106">IF(G267="","",G267*H267)</f>
        <v>516706.48499999999</v>
      </c>
      <c r="K267" s="136">
        <v>0</v>
      </c>
      <c r="L267" s="138" t="str">
        <f t="shared" ref="L267:L271" si="107">IF(M267=0,"-",M267/K267)</f>
        <v>-</v>
      </c>
      <c r="M267" s="137">
        <v>0</v>
      </c>
      <c r="O267" s="136">
        <v>0</v>
      </c>
      <c r="P267" s="138" t="str">
        <f t="shared" ref="P267:P271" si="108">IF(Q267=0,"-",Q267/O267)</f>
        <v>-</v>
      </c>
      <c r="Q267" s="137">
        <v>0</v>
      </c>
    </row>
    <row r="268" spans="2:17" s="122" customFormat="1" ht="14">
      <c r="B268" s="139">
        <f t="shared" si="78"/>
        <v>45611</v>
      </c>
      <c r="C268" s="136">
        <f t="shared" si="87"/>
        <v>19076</v>
      </c>
      <c r="D268" s="138">
        <f t="shared" si="83"/>
        <v>17.457599999999999</v>
      </c>
      <c r="E268" s="137">
        <f t="shared" si="88"/>
        <v>333021.1776</v>
      </c>
      <c r="G268" s="164">
        <v>19076</v>
      </c>
      <c r="H268" s="165">
        <v>17.457599999999999</v>
      </c>
      <c r="I268" s="137">
        <f t="shared" si="106"/>
        <v>333021.1776</v>
      </c>
      <c r="K268" s="136">
        <v>0</v>
      </c>
      <c r="L268" s="138" t="str">
        <f t="shared" si="107"/>
        <v>-</v>
      </c>
      <c r="M268" s="137">
        <v>0</v>
      </c>
      <c r="O268" s="136">
        <v>0</v>
      </c>
      <c r="P268" s="138" t="str">
        <f t="shared" si="108"/>
        <v>-</v>
      </c>
      <c r="Q268" s="137">
        <v>0</v>
      </c>
    </row>
    <row r="269" spans="2:17" s="122" customFormat="1" ht="14">
      <c r="B269" s="139">
        <f t="shared" si="78"/>
        <v>45614</v>
      </c>
      <c r="C269" s="136">
        <f t="shared" si="87"/>
        <v>20661</v>
      </c>
      <c r="D269" s="138">
        <f t="shared" si="83"/>
        <v>17.709399999999999</v>
      </c>
      <c r="E269" s="137">
        <f t="shared" si="88"/>
        <v>365893.91339999996</v>
      </c>
      <c r="G269" s="164">
        <v>20661</v>
      </c>
      <c r="H269" s="165">
        <v>17.709399999999999</v>
      </c>
      <c r="I269" s="137">
        <f>IF(G269="","",G269*H269)</f>
        <v>365893.91339999996</v>
      </c>
      <c r="K269" s="136">
        <v>0</v>
      </c>
      <c r="L269" s="138" t="str">
        <f t="shared" si="107"/>
        <v>-</v>
      </c>
      <c r="M269" s="137">
        <v>0</v>
      </c>
      <c r="O269" s="136">
        <v>0</v>
      </c>
      <c r="P269" s="138" t="str">
        <f t="shared" si="108"/>
        <v>-</v>
      </c>
      <c r="Q269" s="137">
        <v>0</v>
      </c>
    </row>
    <row r="270" spans="2:17" s="122" customFormat="1" ht="14">
      <c r="B270" s="139">
        <f t="shared" si="78"/>
        <v>45615</v>
      </c>
      <c r="C270" s="136">
        <f t="shared" si="87"/>
        <v>27412</v>
      </c>
      <c r="D270" s="138">
        <f t="shared" si="83"/>
        <v>17.6435</v>
      </c>
      <c r="E270" s="137">
        <f t="shared" si="88"/>
        <v>483643.62199999997</v>
      </c>
      <c r="G270" s="164">
        <v>27412</v>
      </c>
      <c r="H270" s="165">
        <v>17.6435</v>
      </c>
      <c r="I270" s="137">
        <f>IF(G270="","",G270*H270)</f>
        <v>483643.62199999997</v>
      </c>
      <c r="K270" s="136">
        <v>0</v>
      </c>
      <c r="L270" s="138" t="str">
        <f t="shared" si="107"/>
        <v>-</v>
      </c>
      <c r="M270" s="137">
        <v>0</v>
      </c>
      <c r="O270" s="136">
        <v>0</v>
      </c>
      <c r="P270" s="138" t="str">
        <f t="shared" si="108"/>
        <v>-</v>
      </c>
      <c r="Q270" s="137">
        <v>0</v>
      </c>
    </row>
    <row r="271" spans="2:17" s="122" customFormat="1" ht="14">
      <c r="B271" s="139">
        <f t="shared" si="78"/>
        <v>45616</v>
      </c>
      <c r="C271" s="136">
        <f t="shared" si="87"/>
        <v>27952</v>
      </c>
      <c r="D271" s="138">
        <f t="shared" si="83"/>
        <v>17.670999999999999</v>
      </c>
      <c r="E271" s="137">
        <f t="shared" si="88"/>
        <v>493939.79199999996</v>
      </c>
      <c r="G271" s="164">
        <v>27952</v>
      </c>
      <c r="H271" s="165">
        <v>17.670999999999999</v>
      </c>
      <c r="I271" s="137">
        <f t="shared" si="106"/>
        <v>493939.79199999996</v>
      </c>
      <c r="K271" s="136">
        <v>0</v>
      </c>
      <c r="L271" s="138" t="str">
        <f t="shared" si="107"/>
        <v>-</v>
      </c>
      <c r="M271" s="137">
        <v>0</v>
      </c>
      <c r="O271" s="136">
        <v>0</v>
      </c>
      <c r="P271" s="138" t="str">
        <f t="shared" si="108"/>
        <v>-</v>
      </c>
      <c r="Q271" s="137">
        <v>0</v>
      </c>
    </row>
    <row r="272" spans="2:17" s="122" customFormat="1" ht="14">
      <c r="B272" s="147" t="s">
        <v>227</v>
      </c>
      <c r="C272" s="121">
        <f>SUM(C267:C271)</f>
        <v>123956</v>
      </c>
      <c r="D272" s="134">
        <f>IF(E272=0,"-",E272/C272)</f>
        <v>17.693415324792667</v>
      </c>
      <c r="E272" s="133">
        <f>SUM(E267:E271)</f>
        <v>2193204.9899999998</v>
      </c>
      <c r="F272" s="145"/>
      <c r="G272" s="149">
        <f>SUM(G267:G271)</f>
        <v>123956</v>
      </c>
      <c r="H272" s="134">
        <f>IF(I272=0,"-",I272/G272)</f>
        <v>17.693415324792667</v>
      </c>
      <c r="I272" s="95">
        <f>SUM(I267:I271)</f>
        <v>2193204.9899999998</v>
      </c>
      <c r="J272" s="145"/>
      <c r="K272" s="149">
        <f>SUM(K267:K271)</f>
        <v>0</v>
      </c>
      <c r="L272" s="134" t="str">
        <f>IF(M272=0,"-",M272/K272)</f>
        <v>-</v>
      </c>
      <c r="M272" s="95">
        <f>SUM(M267:M271)</f>
        <v>0</v>
      </c>
      <c r="N272" s="8"/>
      <c r="O272" s="121">
        <f>SUM(O267:O271)</f>
        <v>0</v>
      </c>
      <c r="P272" s="134" t="str">
        <f>IF(Q272=0,"-",Q272/O272)</f>
        <v>-</v>
      </c>
      <c r="Q272" s="132">
        <f>SUM(Q267:Q271)</f>
        <v>0</v>
      </c>
    </row>
    <row r="273" spans="2:17" s="122" customFormat="1" ht="14">
      <c r="B273" s="139"/>
      <c r="C273" s="136"/>
      <c r="D273" s="138"/>
      <c r="E273" s="137"/>
      <c r="H273" s="138"/>
      <c r="L273" s="138"/>
    </row>
    <row r="274" spans="2:17" s="122" customFormat="1" ht="14">
      <c r="B274" s="139">
        <f>WORKDAY(B271,1)</f>
        <v>45617</v>
      </c>
      <c r="C274" s="136">
        <f t="shared" si="87"/>
        <v>20000</v>
      </c>
      <c r="D274" s="138">
        <f t="shared" ref="D274:D312" si="109">IF(E274=0,"-",E274/C274)</f>
        <v>17.622800000000002</v>
      </c>
      <c r="E274" s="137">
        <f t="shared" si="88"/>
        <v>352456.00000000006</v>
      </c>
      <c r="G274" s="164">
        <v>20000</v>
      </c>
      <c r="H274" s="165">
        <v>17.622800000000002</v>
      </c>
      <c r="I274" s="137">
        <f t="shared" ref="I274:I276" si="110">IF(G274="","",G274*H274)</f>
        <v>352456.00000000006</v>
      </c>
      <c r="K274" s="136">
        <v>0</v>
      </c>
      <c r="L274" s="138" t="str">
        <f t="shared" ref="L274:L278" si="111">IF(M274=0,"-",M274/K274)</f>
        <v>-</v>
      </c>
      <c r="M274" s="137">
        <v>0</v>
      </c>
      <c r="O274" s="136">
        <v>0</v>
      </c>
      <c r="P274" s="138" t="str">
        <f t="shared" ref="P274:P278" si="112">IF(Q274=0,"-",Q274/O274)</f>
        <v>-</v>
      </c>
      <c r="Q274" s="137">
        <v>0</v>
      </c>
    </row>
    <row r="275" spans="2:17" s="122" customFormat="1" ht="14">
      <c r="B275" s="139">
        <f t="shared" si="78"/>
        <v>45618</v>
      </c>
      <c r="C275" s="136">
        <f t="shared" si="87"/>
        <v>24054</v>
      </c>
      <c r="D275" s="138">
        <f t="shared" si="109"/>
        <v>17.861000000000001</v>
      </c>
      <c r="E275" s="137">
        <f t="shared" si="88"/>
        <v>429628.49400000001</v>
      </c>
      <c r="G275" s="164">
        <v>24054</v>
      </c>
      <c r="H275" s="165">
        <v>17.861000000000001</v>
      </c>
      <c r="I275" s="137">
        <f t="shared" si="110"/>
        <v>429628.49400000001</v>
      </c>
      <c r="K275" s="136">
        <v>0</v>
      </c>
      <c r="L275" s="138" t="str">
        <f t="shared" si="111"/>
        <v>-</v>
      </c>
      <c r="M275" s="137">
        <v>0</v>
      </c>
      <c r="O275" s="136">
        <v>0</v>
      </c>
      <c r="P275" s="138" t="str">
        <f t="shared" si="112"/>
        <v>-</v>
      </c>
      <c r="Q275" s="137">
        <v>0</v>
      </c>
    </row>
    <row r="276" spans="2:17" s="122" customFormat="1" ht="14">
      <c r="B276" s="139">
        <f t="shared" si="78"/>
        <v>45621</v>
      </c>
      <c r="C276" s="136">
        <f t="shared" si="87"/>
        <v>32693</v>
      </c>
      <c r="D276" s="138">
        <f t="shared" si="109"/>
        <v>17.671700000000001</v>
      </c>
      <c r="E276" s="137">
        <f t="shared" si="88"/>
        <v>577740.8881000001</v>
      </c>
      <c r="G276" s="164">
        <v>32693</v>
      </c>
      <c r="H276" s="165">
        <v>17.671700000000001</v>
      </c>
      <c r="I276" s="137">
        <f t="shared" si="110"/>
        <v>577740.8881000001</v>
      </c>
      <c r="K276" s="136">
        <v>0</v>
      </c>
      <c r="L276" s="138" t="str">
        <f t="shared" si="111"/>
        <v>-</v>
      </c>
      <c r="M276" s="137">
        <v>0</v>
      </c>
      <c r="O276" s="136">
        <v>0</v>
      </c>
      <c r="P276" s="138" t="str">
        <f t="shared" si="112"/>
        <v>-</v>
      </c>
      <c r="Q276" s="137">
        <v>0</v>
      </c>
    </row>
    <row r="277" spans="2:17" s="122" customFormat="1" ht="14">
      <c r="B277" s="139">
        <f t="shared" si="78"/>
        <v>45622</v>
      </c>
      <c r="C277" s="136">
        <f t="shared" si="87"/>
        <v>32820</v>
      </c>
      <c r="D277" s="138">
        <f t="shared" si="109"/>
        <v>17.311399999999999</v>
      </c>
      <c r="E277" s="137">
        <f t="shared" si="88"/>
        <v>568160.14799999993</v>
      </c>
      <c r="G277" s="164">
        <v>32820</v>
      </c>
      <c r="H277" s="165">
        <f t="shared" ref="H277:H306" si="113">IF(I277=0,"-",I277/G277)</f>
        <v>17.311399999999999</v>
      </c>
      <c r="I277" s="137">
        <v>568160.14799999993</v>
      </c>
      <c r="K277" s="136">
        <v>0</v>
      </c>
      <c r="L277" s="138" t="str">
        <f t="shared" si="111"/>
        <v>-</v>
      </c>
      <c r="M277" s="137">
        <v>0</v>
      </c>
      <c r="O277" s="136">
        <v>0</v>
      </c>
      <c r="P277" s="138" t="str">
        <f t="shared" si="112"/>
        <v>-</v>
      </c>
      <c r="Q277" s="137">
        <v>0</v>
      </c>
    </row>
    <row r="278" spans="2:17" s="122" customFormat="1" ht="14">
      <c r="B278" s="139">
        <f t="shared" si="78"/>
        <v>45623</v>
      </c>
      <c r="C278" s="136">
        <f>G278+K278</f>
        <v>44968</v>
      </c>
      <c r="D278" s="138">
        <f>IF(E278=0,"-",E278/C278)</f>
        <v>17.057571606475719</v>
      </c>
      <c r="E278" s="137">
        <f>I278+M278</f>
        <v>767044.88000000012</v>
      </c>
      <c r="G278" s="164">
        <f>'27-Nov-24'!C15</f>
        <v>44968</v>
      </c>
      <c r="H278" s="165">
        <f t="shared" si="113"/>
        <v>17.057571606475719</v>
      </c>
      <c r="I278" s="137">
        <f>'27-Nov-24'!E15</f>
        <v>767044.88000000012</v>
      </c>
      <c r="K278" s="136">
        <v>0</v>
      </c>
      <c r="L278" s="138" t="str">
        <f t="shared" si="111"/>
        <v>-</v>
      </c>
      <c r="M278" s="137">
        <v>0</v>
      </c>
      <c r="O278" s="136">
        <v>0</v>
      </c>
      <c r="P278" s="138" t="str">
        <f t="shared" si="112"/>
        <v>-</v>
      </c>
      <c r="Q278" s="137">
        <v>0</v>
      </c>
    </row>
    <row r="279" spans="2:17" s="122" customFormat="1" ht="14">
      <c r="B279" s="147" t="s">
        <v>229</v>
      </c>
      <c r="C279" s="121">
        <f>SUM(C274:C278)</f>
        <v>154535</v>
      </c>
      <c r="D279" s="134">
        <f>IF(E279=0,"-",E279/C279)</f>
        <v>17.439611803798492</v>
      </c>
      <c r="E279" s="133">
        <f>SUM(E274:E278)</f>
        <v>2695030.4101</v>
      </c>
      <c r="F279" s="166"/>
      <c r="G279" s="167">
        <f>SUM(G274:G278)</f>
        <v>154535</v>
      </c>
      <c r="H279" s="134">
        <f>IF(I279=0,"-",I279/G279)</f>
        <v>17.439611803798492</v>
      </c>
      <c r="I279" s="168">
        <f>SUM(I274:I278)</f>
        <v>2695030.4101</v>
      </c>
      <c r="J279" s="145"/>
      <c r="K279" s="149">
        <f>SUM(K274:K278)</f>
        <v>0</v>
      </c>
      <c r="L279" s="134" t="str">
        <f>IF(M279=0,"-",M279/K279)</f>
        <v>-</v>
      </c>
      <c r="M279" s="95">
        <f>SUM(M274:M278)</f>
        <v>0</v>
      </c>
      <c r="N279" s="8"/>
      <c r="O279" s="121">
        <f>SUM(O274:O278)</f>
        <v>0</v>
      </c>
      <c r="P279" s="134" t="str">
        <f>IF(Q279=0,"-",Q279/O279)</f>
        <v>-</v>
      </c>
      <c r="Q279" s="132">
        <f>SUM(Q274:Q278)</f>
        <v>0</v>
      </c>
    </row>
    <row r="280" spans="2:17" s="122" customFormat="1" ht="14">
      <c r="B280" s="139"/>
      <c r="C280" s="136"/>
      <c r="D280" s="138"/>
      <c r="E280" s="137"/>
      <c r="H280" s="138"/>
      <c r="L280" s="138"/>
      <c r="M280" s="8"/>
    </row>
    <row r="281" spans="2:17" s="122" customFormat="1" ht="14">
      <c r="B281" s="139">
        <f>WORKDAY(B278,1)</f>
        <v>45624</v>
      </c>
      <c r="C281" s="136">
        <f t="shared" ref="C281:C305" si="114">G281+K281</f>
        <v>33681</v>
      </c>
      <c r="D281" s="138">
        <f t="shared" si="109"/>
        <v>17.137599999999999</v>
      </c>
      <c r="E281" s="137">
        <f t="shared" ref="E281:E312" si="115">I281+M281</f>
        <v>577211.50559999992</v>
      </c>
      <c r="G281" s="164">
        <v>33681</v>
      </c>
      <c r="H281" s="165">
        <f>IF(I281=0,"-",I281/G281)</f>
        <v>17.137599999999999</v>
      </c>
      <c r="I281" s="137">
        <v>577211.50559999992</v>
      </c>
      <c r="K281" s="136">
        <v>0</v>
      </c>
      <c r="L281" s="138" t="str">
        <f t="shared" ref="L281:L299" si="116">IF(M281=0,"-",M281/K281)</f>
        <v>-</v>
      </c>
      <c r="M281" s="60">
        <v>0</v>
      </c>
      <c r="O281" s="136">
        <v>0</v>
      </c>
      <c r="P281" s="138" t="str">
        <f t="shared" ref="P281:P285" si="117">IF(Q281=0,"-",Q281/O281)</f>
        <v>-</v>
      </c>
      <c r="Q281" s="137">
        <v>0</v>
      </c>
    </row>
    <row r="282" spans="2:17" s="122" customFormat="1" ht="14">
      <c r="B282" s="139">
        <f t="shared" si="78"/>
        <v>45625</v>
      </c>
      <c r="C282" s="136">
        <f t="shared" si="114"/>
        <v>38384</v>
      </c>
      <c r="D282" s="138">
        <f t="shared" si="109"/>
        <v>17.038599999999999</v>
      </c>
      <c r="E282" s="137">
        <f t="shared" si="115"/>
        <v>654009.62239999999</v>
      </c>
      <c r="G282" s="164">
        <v>38384</v>
      </c>
      <c r="H282" s="165">
        <f t="shared" ref="H282:H285" si="118">IF(I282=0,"-",I282/G282)</f>
        <v>17.038599999999999</v>
      </c>
      <c r="I282" s="137">
        <v>654009.62239999999</v>
      </c>
      <c r="K282" s="136">
        <v>0</v>
      </c>
      <c r="L282" s="138" t="str">
        <f t="shared" si="116"/>
        <v>-</v>
      </c>
      <c r="M282" s="60">
        <v>0</v>
      </c>
      <c r="O282" s="136">
        <v>0</v>
      </c>
      <c r="P282" s="138" t="str">
        <f t="shared" si="117"/>
        <v>-</v>
      </c>
      <c r="Q282" s="137">
        <v>0</v>
      </c>
    </row>
    <row r="283" spans="2:17" s="122" customFormat="1" ht="14">
      <c r="B283" s="139">
        <f t="shared" si="78"/>
        <v>45628</v>
      </c>
      <c r="C283" s="136">
        <f t="shared" si="114"/>
        <v>46895</v>
      </c>
      <c r="D283" s="138">
        <f t="shared" si="109"/>
        <v>16.900600000000001</v>
      </c>
      <c r="E283" s="137">
        <f t="shared" si="115"/>
        <v>792553.63699999999</v>
      </c>
      <c r="G283" s="164">
        <v>46895</v>
      </c>
      <c r="H283" s="165">
        <f t="shared" si="118"/>
        <v>16.900600000000001</v>
      </c>
      <c r="I283" s="137">
        <v>792553.63699999999</v>
      </c>
      <c r="K283" s="136">
        <v>0</v>
      </c>
      <c r="L283" s="138" t="str">
        <f t="shared" si="116"/>
        <v>-</v>
      </c>
      <c r="M283" s="60">
        <v>0</v>
      </c>
      <c r="O283" s="136">
        <v>0</v>
      </c>
      <c r="P283" s="138" t="str">
        <f t="shared" si="117"/>
        <v>-</v>
      </c>
      <c r="Q283" s="137">
        <v>0</v>
      </c>
    </row>
    <row r="284" spans="2:17" s="122" customFormat="1" ht="14">
      <c r="B284" s="139">
        <f t="shared" ref="B284:B313" si="119">WORKDAY(B283,1)</f>
        <v>45629</v>
      </c>
      <c r="C284" s="136">
        <f t="shared" si="114"/>
        <v>34052</v>
      </c>
      <c r="D284" s="138">
        <f t="shared" si="109"/>
        <v>16.947700000000001</v>
      </c>
      <c r="E284" s="137">
        <f t="shared" si="115"/>
        <v>577103.08040000009</v>
      </c>
      <c r="G284" s="164">
        <v>34052</v>
      </c>
      <c r="H284" s="165">
        <f t="shared" si="118"/>
        <v>16.947700000000001</v>
      </c>
      <c r="I284" s="137">
        <v>577103.08040000009</v>
      </c>
      <c r="K284" s="136">
        <v>0</v>
      </c>
      <c r="L284" s="138" t="str">
        <f t="shared" si="116"/>
        <v>-</v>
      </c>
      <c r="M284" s="60">
        <v>0</v>
      </c>
      <c r="O284" s="136">
        <v>0</v>
      </c>
      <c r="P284" s="138" t="str">
        <f t="shared" si="117"/>
        <v>-</v>
      </c>
      <c r="Q284" s="137">
        <v>0</v>
      </c>
    </row>
    <row r="285" spans="2:17" s="122" customFormat="1" ht="14">
      <c r="B285" s="139">
        <f t="shared" si="119"/>
        <v>45630</v>
      </c>
      <c r="C285" s="136">
        <f t="shared" si="114"/>
        <v>27119</v>
      </c>
      <c r="D285" s="138">
        <f t="shared" si="109"/>
        <v>17.130700000000001</v>
      </c>
      <c r="E285" s="137">
        <f t="shared" si="115"/>
        <v>464567.45330000005</v>
      </c>
      <c r="G285" s="164">
        <v>27119</v>
      </c>
      <c r="H285" s="165">
        <f t="shared" si="118"/>
        <v>17.130700000000001</v>
      </c>
      <c r="I285" s="137">
        <v>464567.45330000005</v>
      </c>
      <c r="K285" s="136">
        <v>0</v>
      </c>
      <c r="L285" s="138" t="str">
        <f t="shared" si="116"/>
        <v>-</v>
      </c>
      <c r="M285" s="60">
        <v>0</v>
      </c>
      <c r="O285" s="136">
        <v>0</v>
      </c>
      <c r="P285" s="138" t="str">
        <f t="shared" si="117"/>
        <v>-</v>
      </c>
      <c r="Q285" s="137">
        <v>0</v>
      </c>
    </row>
    <row r="286" spans="2:17" s="122" customFormat="1" ht="14">
      <c r="B286" s="147" t="s">
        <v>230</v>
      </c>
      <c r="C286" s="121">
        <f>SUM(C281:C285)</f>
        <v>180131</v>
      </c>
      <c r="D286" s="134">
        <f>IF(E286=0,"-",E286/C286)</f>
        <v>17.017866434428278</v>
      </c>
      <c r="E286" s="133">
        <f>SUM(E281:E285)</f>
        <v>3065445.2987000002</v>
      </c>
      <c r="F286" s="145"/>
      <c r="G286" s="167">
        <f>SUM(G281:G285)</f>
        <v>180131</v>
      </c>
      <c r="H286" s="134">
        <f>IF(I286=0,"-",I286/G286)</f>
        <v>17.017866434428278</v>
      </c>
      <c r="I286" s="168">
        <f>SUM(I281:I285)</f>
        <v>3065445.2987000002</v>
      </c>
      <c r="J286" s="145"/>
      <c r="K286" s="131">
        <f>SUM(K281:K285)</f>
        <v>0</v>
      </c>
      <c r="L286" s="134" t="str">
        <f>IF(M286=0,"-",M286/K286)</f>
        <v>-</v>
      </c>
      <c r="M286" s="95">
        <f>SUM(M281:M285)</f>
        <v>0</v>
      </c>
      <c r="O286" s="121">
        <f>SUM(O281:O285)</f>
        <v>0</v>
      </c>
      <c r="P286" s="134" t="str">
        <f>IF(Q286=0,"-",Q286/O286)</f>
        <v>-</v>
      </c>
      <c r="Q286" s="132">
        <f>SUM(Q281:Q285)</f>
        <v>0</v>
      </c>
    </row>
    <row r="287" spans="2:17" s="122" customFormat="1" ht="14">
      <c r="B287" s="139"/>
      <c r="C287" s="136"/>
      <c r="D287" s="138"/>
      <c r="E287" s="137"/>
      <c r="H287" s="138"/>
      <c r="L287" s="138"/>
      <c r="M287" s="8"/>
    </row>
    <row r="288" spans="2:17" s="122" customFormat="1" ht="14">
      <c r="B288" s="139">
        <f>WORKDAY(B285,1)</f>
        <v>45631</v>
      </c>
      <c r="C288" s="136">
        <f t="shared" si="114"/>
        <v>25163</v>
      </c>
      <c r="D288" s="138">
        <f t="shared" si="109"/>
        <v>17.159400000000002</v>
      </c>
      <c r="E288" s="137">
        <f t="shared" si="115"/>
        <v>431781.98220000003</v>
      </c>
      <c r="G288" s="164">
        <v>25163</v>
      </c>
      <c r="H288" s="165">
        <f t="shared" si="113"/>
        <v>17.159400000000002</v>
      </c>
      <c r="I288" s="137">
        <v>431781.98220000003</v>
      </c>
      <c r="K288" s="136">
        <v>0</v>
      </c>
      <c r="L288" s="138" t="str">
        <f t="shared" si="116"/>
        <v>-</v>
      </c>
      <c r="M288" s="60">
        <v>0</v>
      </c>
      <c r="O288" s="136">
        <v>0</v>
      </c>
      <c r="P288" s="138" t="str">
        <f t="shared" ref="P288:P292" si="120">IF(Q288=0,"-",Q288/O288)</f>
        <v>-</v>
      </c>
      <c r="Q288" s="137">
        <v>0</v>
      </c>
    </row>
    <row r="289" spans="2:17" s="122" customFormat="1" ht="14">
      <c r="B289" s="139">
        <f t="shared" si="119"/>
        <v>45632</v>
      </c>
      <c r="C289" s="136">
        <f t="shared" si="114"/>
        <v>46851</v>
      </c>
      <c r="D289" s="138">
        <f t="shared" si="109"/>
        <v>16.956700000000001</v>
      </c>
      <c r="E289" s="137">
        <f t="shared" si="115"/>
        <v>794438.35170000012</v>
      </c>
      <c r="G289" s="164">
        <v>46851</v>
      </c>
      <c r="H289" s="165">
        <f t="shared" si="113"/>
        <v>16.956700000000001</v>
      </c>
      <c r="I289" s="137">
        <v>794438.35170000012</v>
      </c>
      <c r="K289" s="136">
        <v>0</v>
      </c>
      <c r="L289" s="138" t="str">
        <f t="shared" si="116"/>
        <v>-</v>
      </c>
      <c r="M289" s="60">
        <v>0</v>
      </c>
      <c r="O289" s="136">
        <v>0</v>
      </c>
      <c r="P289" s="138" t="str">
        <f t="shared" si="120"/>
        <v>-</v>
      </c>
      <c r="Q289" s="137">
        <v>0</v>
      </c>
    </row>
    <row r="290" spans="2:17" s="122" customFormat="1" ht="14">
      <c r="B290" s="139">
        <f t="shared" si="119"/>
        <v>45635</v>
      </c>
      <c r="C290" s="136">
        <f t="shared" si="114"/>
        <v>26961</v>
      </c>
      <c r="D290" s="138">
        <f t="shared" si="109"/>
        <v>17.023299999999999</v>
      </c>
      <c r="E290" s="137">
        <f t="shared" si="115"/>
        <v>458965.19129999995</v>
      </c>
      <c r="G290" s="164">
        <v>26961</v>
      </c>
      <c r="H290" s="165">
        <f t="shared" si="113"/>
        <v>17.023299999999999</v>
      </c>
      <c r="I290" s="137">
        <v>458965.19129999995</v>
      </c>
      <c r="K290" s="136">
        <v>0</v>
      </c>
      <c r="L290" s="138" t="str">
        <f t="shared" si="116"/>
        <v>-</v>
      </c>
      <c r="M290" s="60">
        <v>0</v>
      </c>
      <c r="O290" s="136">
        <v>0</v>
      </c>
      <c r="P290" s="138" t="str">
        <f t="shared" si="120"/>
        <v>-</v>
      </c>
      <c r="Q290" s="137">
        <v>0</v>
      </c>
    </row>
    <row r="291" spans="2:17" s="122" customFormat="1" ht="14">
      <c r="B291" s="139">
        <f t="shared" si="119"/>
        <v>45636</v>
      </c>
      <c r="C291" s="136">
        <f t="shared" si="114"/>
        <v>47356</v>
      </c>
      <c r="D291" s="138">
        <f t="shared" si="109"/>
        <v>16.873699999999999</v>
      </c>
      <c r="E291" s="137">
        <f t="shared" si="115"/>
        <v>799070.93719999993</v>
      </c>
      <c r="G291" s="164">
        <v>47356</v>
      </c>
      <c r="H291" s="165">
        <f t="shared" si="113"/>
        <v>16.873699999999999</v>
      </c>
      <c r="I291" s="137">
        <v>799070.93719999993</v>
      </c>
      <c r="K291" s="136">
        <v>0</v>
      </c>
      <c r="L291" s="138" t="str">
        <f t="shared" si="116"/>
        <v>-</v>
      </c>
      <c r="M291" s="60">
        <v>0</v>
      </c>
      <c r="O291" s="136">
        <v>0</v>
      </c>
      <c r="P291" s="138" t="str">
        <f t="shared" si="120"/>
        <v>-</v>
      </c>
      <c r="Q291" s="137">
        <v>0</v>
      </c>
    </row>
    <row r="292" spans="2:17" s="122" customFormat="1" ht="14">
      <c r="B292" s="139">
        <f t="shared" si="119"/>
        <v>45637</v>
      </c>
      <c r="C292" s="136">
        <f t="shared" si="114"/>
        <v>47681</v>
      </c>
      <c r="D292" s="138">
        <f t="shared" si="109"/>
        <v>16.760899999999999</v>
      </c>
      <c r="E292" s="137">
        <f t="shared" si="115"/>
        <v>799176.47289999994</v>
      </c>
      <c r="G292" s="164">
        <v>47681</v>
      </c>
      <c r="H292" s="165">
        <f t="shared" si="113"/>
        <v>16.760899999999999</v>
      </c>
      <c r="I292" s="137">
        <v>799176.47289999994</v>
      </c>
      <c r="K292" s="136">
        <v>0</v>
      </c>
      <c r="L292" s="138" t="str">
        <f t="shared" si="116"/>
        <v>-</v>
      </c>
      <c r="M292" s="60">
        <v>0</v>
      </c>
      <c r="O292" s="136">
        <v>0</v>
      </c>
      <c r="P292" s="138" t="str">
        <f t="shared" si="120"/>
        <v>-</v>
      </c>
      <c r="Q292" s="137">
        <v>0</v>
      </c>
    </row>
    <row r="293" spans="2:17" s="122" customFormat="1" ht="14">
      <c r="B293" s="147" t="s">
        <v>231</v>
      </c>
      <c r="C293" s="121">
        <f>SUM(C288:C292)</f>
        <v>194012</v>
      </c>
      <c r="D293" s="134">
        <f>IF(E293=0,"-",E293/C293)</f>
        <v>16.923865200606148</v>
      </c>
      <c r="E293" s="133">
        <f>SUM(E288:E292)</f>
        <v>3283432.9353</v>
      </c>
      <c r="F293" s="145"/>
      <c r="G293" s="167">
        <f>SUM(G288:G292)</f>
        <v>194012</v>
      </c>
      <c r="H293" s="134">
        <f>IF(I293=0,"-",I293/G293)</f>
        <v>16.923865200606148</v>
      </c>
      <c r="I293" s="168">
        <f>SUM(I288:I292)</f>
        <v>3283432.9353</v>
      </c>
      <c r="J293" s="145"/>
      <c r="K293" s="131">
        <f>SUM(K288:K292)</f>
        <v>0</v>
      </c>
      <c r="L293" s="134" t="str">
        <f>IF(M293=0,"-",M293/K293)</f>
        <v>-</v>
      </c>
      <c r="M293" s="95">
        <f>SUM(M288:M292)</f>
        <v>0</v>
      </c>
      <c r="O293" s="121">
        <f>SUM(O288:O292)</f>
        <v>0</v>
      </c>
      <c r="P293" s="134" t="str">
        <f>IF(Q293=0,"-",Q293/O293)</f>
        <v>-</v>
      </c>
      <c r="Q293" s="132">
        <f>SUM(Q288:Q292)</f>
        <v>0</v>
      </c>
    </row>
    <row r="294" spans="2:17" s="122" customFormat="1" ht="14">
      <c r="B294" s="139"/>
      <c r="C294" s="136"/>
      <c r="D294" s="138"/>
      <c r="E294" s="137"/>
      <c r="H294" s="138"/>
      <c r="L294" s="138"/>
      <c r="M294" s="8"/>
    </row>
    <row r="295" spans="2:17" s="122" customFormat="1" ht="14">
      <c r="B295" s="139">
        <f>WORKDAY(B292,1)</f>
        <v>45638</v>
      </c>
      <c r="C295" s="136">
        <f t="shared" si="114"/>
        <v>47466</v>
      </c>
      <c r="D295" s="138">
        <f t="shared" si="109"/>
        <v>16.831</v>
      </c>
      <c r="E295" s="137">
        <f t="shared" si="115"/>
        <v>798900.24599999993</v>
      </c>
      <c r="G295" s="164">
        <v>47466</v>
      </c>
      <c r="H295" s="138">
        <f t="shared" si="113"/>
        <v>16.831</v>
      </c>
      <c r="I295" s="137">
        <v>798900.24599999993</v>
      </c>
      <c r="K295" s="136">
        <v>0</v>
      </c>
      <c r="L295" s="138" t="str">
        <f t="shared" si="116"/>
        <v>-</v>
      </c>
      <c r="M295" s="60">
        <v>0</v>
      </c>
      <c r="O295" s="136">
        <v>0</v>
      </c>
      <c r="P295" s="138" t="str">
        <f t="shared" ref="P295:P299" si="121">IF(Q295=0,"-",Q295/O295)</f>
        <v>-</v>
      </c>
      <c r="Q295" s="137">
        <v>0</v>
      </c>
    </row>
    <row r="296" spans="2:17" s="122" customFormat="1" ht="14">
      <c r="B296" s="139">
        <f t="shared" si="119"/>
        <v>45639</v>
      </c>
      <c r="C296" s="136">
        <f t="shared" si="114"/>
        <v>47316</v>
      </c>
      <c r="D296" s="138">
        <f t="shared" si="109"/>
        <v>16.807300000000001</v>
      </c>
      <c r="E296" s="137">
        <f t="shared" si="115"/>
        <v>795254.20680000004</v>
      </c>
      <c r="G296" s="164">
        <v>47316</v>
      </c>
      <c r="H296" s="138">
        <f t="shared" si="113"/>
        <v>16.807300000000001</v>
      </c>
      <c r="I296" s="137">
        <v>795254.20680000004</v>
      </c>
      <c r="K296" s="136">
        <v>0</v>
      </c>
      <c r="L296" s="138" t="str">
        <f t="shared" si="116"/>
        <v>-</v>
      </c>
      <c r="M296" s="60">
        <v>0</v>
      </c>
      <c r="O296" s="136">
        <v>0</v>
      </c>
      <c r="P296" s="138" t="str">
        <f t="shared" si="121"/>
        <v>-</v>
      </c>
      <c r="Q296" s="137">
        <v>0</v>
      </c>
    </row>
    <row r="297" spans="2:17" s="122" customFormat="1" ht="14">
      <c r="B297" s="139">
        <f t="shared" si="119"/>
        <v>45642</v>
      </c>
      <c r="C297" s="136">
        <f t="shared" si="114"/>
        <v>47773</v>
      </c>
      <c r="D297" s="138">
        <f t="shared" si="109"/>
        <v>16.706</v>
      </c>
      <c r="E297" s="137">
        <f t="shared" si="115"/>
        <v>798095.73800000001</v>
      </c>
      <c r="G297" s="164">
        <v>47773</v>
      </c>
      <c r="H297" s="138">
        <f t="shared" si="113"/>
        <v>16.706</v>
      </c>
      <c r="I297" s="137">
        <v>798095.73800000001</v>
      </c>
      <c r="K297" s="136">
        <v>0</v>
      </c>
      <c r="L297" s="138" t="str">
        <f t="shared" si="116"/>
        <v>-</v>
      </c>
      <c r="M297" s="60">
        <v>0</v>
      </c>
      <c r="O297" s="136">
        <v>0</v>
      </c>
      <c r="P297" s="138" t="str">
        <f t="shared" si="121"/>
        <v>-</v>
      </c>
      <c r="Q297" s="137">
        <v>0</v>
      </c>
    </row>
    <row r="298" spans="2:17" s="122" customFormat="1" ht="14">
      <c r="B298" s="139">
        <f t="shared" si="119"/>
        <v>45643</v>
      </c>
      <c r="C298" s="136">
        <f t="shared" si="114"/>
        <v>48395</v>
      </c>
      <c r="D298" s="138">
        <f t="shared" si="109"/>
        <v>16.515599999999999</v>
      </c>
      <c r="E298" s="137">
        <f t="shared" si="115"/>
        <v>799272.46199999994</v>
      </c>
      <c r="G298" s="164">
        <v>48395</v>
      </c>
      <c r="H298" s="138">
        <f t="shared" si="113"/>
        <v>16.515599999999999</v>
      </c>
      <c r="I298" s="137">
        <v>799272.46199999994</v>
      </c>
      <c r="K298" s="136">
        <v>0</v>
      </c>
      <c r="L298" s="138" t="str">
        <f t="shared" si="116"/>
        <v>-</v>
      </c>
      <c r="M298" s="60">
        <v>0</v>
      </c>
      <c r="O298" s="136">
        <v>0</v>
      </c>
      <c r="P298" s="138" t="str">
        <f t="shared" si="121"/>
        <v>-</v>
      </c>
      <c r="Q298" s="137">
        <v>0</v>
      </c>
    </row>
    <row r="299" spans="2:17" s="122" customFormat="1" ht="14">
      <c r="B299" s="139">
        <f t="shared" si="119"/>
        <v>45644</v>
      </c>
      <c r="C299" s="136">
        <f t="shared" si="114"/>
        <v>47308</v>
      </c>
      <c r="D299" s="138">
        <f t="shared" si="109"/>
        <v>16.596885304811025</v>
      </c>
      <c r="E299" s="137">
        <f t="shared" si="115"/>
        <v>785165.45</v>
      </c>
      <c r="G299" s="164">
        <v>47308</v>
      </c>
      <c r="H299" s="138">
        <f t="shared" si="113"/>
        <v>16.596885304811025</v>
      </c>
      <c r="I299" s="137">
        <v>785165.45</v>
      </c>
      <c r="K299" s="136">
        <v>0</v>
      </c>
      <c r="L299" s="138" t="str">
        <f t="shared" si="116"/>
        <v>-</v>
      </c>
      <c r="M299" s="60">
        <v>0</v>
      </c>
      <c r="O299" s="136">
        <v>0</v>
      </c>
      <c r="P299" s="138" t="str">
        <f t="shared" si="121"/>
        <v>-</v>
      </c>
      <c r="Q299" s="137">
        <v>0</v>
      </c>
    </row>
    <row r="300" spans="2:17" s="122" customFormat="1" ht="14">
      <c r="B300" s="147" t="s">
        <v>232</v>
      </c>
      <c r="C300" s="121">
        <f>SUM(C295:C299)</f>
        <v>238258</v>
      </c>
      <c r="D300" s="134">
        <f>IF(E300=0,"-",E300/C300)</f>
        <v>16.690680282718731</v>
      </c>
      <c r="E300" s="133">
        <f>SUM(E295:E299)</f>
        <v>3976688.1027999995</v>
      </c>
      <c r="F300" s="145"/>
      <c r="G300" s="167">
        <f>SUM(G295:G299)</f>
        <v>238258</v>
      </c>
      <c r="H300" s="134">
        <f>IF(I300=0,"-",I300/G300)</f>
        <v>16.690680282718731</v>
      </c>
      <c r="I300" s="168">
        <f>SUM(I295:I299)</f>
        <v>3976688.1027999995</v>
      </c>
      <c r="J300" s="145"/>
      <c r="K300" s="131">
        <f>SUM(K295:K299)</f>
        <v>0</v>
      </c>
      <c r="L300" s="134" t="str">
        <f>IF(M300=0,"-",M300/K300)</f>
        <v>-</v>
      </c>
      <c r="M300" s="95">
        <f>SUM(M295:M299)</f>
        <v>0</v>
      </c>
      <c r="O300" s="121">
        <f>SUM(O295:O299)</f>
        <v>0</v>
      </c>
      <c r="P300" s="134" t="str">
        <f>IF(Q300=0,"-",Q300/O300)</f>
        <v>-</v>
      </c>
      <c r="Q300" s="132">
        <f>SUM(Q295:Q299)</f>
        <v>0</v>
      </c>
    </row>
    <row r="301" spans="2:17" s="122" customFormat="1" ht="14">
      <c r="B301" s="139"/>
      <c r="C301" s="136"/>
      <c r="D301" s="138"/>
      <c r="E301" s="137"/>
      <c r="H301" s="138"/>
      <c r="L301" s="138"/>
      <c r="M301" s="8"/>
    </row>
    <row r="302" spans="2:17" s="122" customFormat="1" ht="14">
      <c r="B302" s="139">
        <f>WORKDAY(B299,1)</f>
        <v>45645</v>
      </c>
      <c r="C302" s="136">
        <f t="shared" si="114"/>
        <v>46914</v>
      </c>
      <c r="D302" s="138">
        <f t="shared" si="109"/>
        <v>16.7117</v>
      </c>
      <c r="E302" s="137">
        <f t="shared" si="115"/>
        <v>784012.69380000001</v>
      </c>
      <c r="G302" s="164">
        <v>46914</v>
      </c>
      <c r="H302" s="138">
        <v>16.7117</v>
      </c>
      <c r="I302" s="137">
        <f t="shared" ref="I302:I305" si="122">IF(G302="","",G302*H302)</f>
        <v>784012.69380000001</v>
      </c>
      <c r="K302" s="136">
        <v>0</v>
      </c>
      <c r="L302" s="138" t="str">
        <f t="shared" ref="L302:L306" si="123">IF(M302=0,"-",M302/K302)</f>
        <v>-</v>
      </c>
      <c r="M302" s="60">
        <v>0</v>
      </c>
      <c r="O302" s="136">
        <v>0</v>
      </c>
      <c r="P302" s="138" t="str">
        <f t="shared" ref="P302:P306" si="124">IF(Q302=0,"-",Q302/O302)</f>
        <v>-</v>
      </c>
      <c r="Q302" s="137">
        <v>0</v>
      </c>
    </row>
    <row r="303" spans="2:17" s="122" customFormat="1" ht="14">
      <c r="B303" s="139">
        <f t="shared" si="119"/>
        <v>45646</v>
      </c>
      <c r="C303" s="136">
        <f t="shared" si="114"/>
        <v>46897</v>
      </c>
      <c r="D303" s="138">
        <f t="shared" si="109"/>
        <v>16.6602</v>
      </c>
      <c r="E303" s="137">
        <f t="shared" si="115"/>
        <v>781313.39939999999</v>
      </c>
      <c r="G303" s="164">
        <v>46897</v>
      </c>
      <c r="H303" s="138">
        <v>16.6602</v>
      </c>
      <c r="I303" s="137">
        <f t="shared" si="122"/>
        <v>781313.39939999999</v>
      </c>
      <c r="K303" s="136">
        <v>0</v>
      </c>
      <c r="L303" s="138" t="str">
        <f t="shared" si="123"/>
        <v>-</v>
      </c>
      <c r="M303" s="60">
        <v>0</v>
      </c>
      <c r="O303" s="136">
        <v>0</v>
      </c>
      <c r="P303" s="138" t="str">
        <f t="shared" si="124"/>
        <v>-</v>
      </c>
      <c r="Q303" s="137">
        <v>0</v>
      </c>
    </row>
    <row r="304" spans="2:17" s="122" customFormat="1" ht="14">
      <c r="B304" s="139">
        <f t="shared" si="119"/>
        <v>45649</v>
      </c>
      <c r="C304" s="136">
        <f t="shared" si="114"/>
        <v>47472</v>
      </c>
      <c r="D304" s="138">
        <f t="shared" si="109"/>
        <v>16.719000000000001</v>
      </c>
      <c r="E304" s="137">
        <f t="shared" si="115"/>
        <v>793684.36800000002</v>
      </c>
      <c r="G304" s="164">
        <v>47472</v>
      </c>
      <c r="H304" s="138">
        <v>16.719000000000001</v>
      </c>
      <c r="I304" s="137">
        <f t="shared" si="122"/>
        <v>793684.36800000002</v>
      </c>
      <c r="K304" s="136">
        <v>0</v>
      </c>
      <c r="L304" s="138" t="str">
        <f t="shared" si="123"/>
        <v>-</v>
      </c>
      <c r="M304" s="60">
        <v>0</v>
      </c>
      <c r="O304" s="136">
        <v>0</v>
      </c>
      <c r="P304" s="138" t="str">
        <f t="shared" si="124"/>
        <v>-</v>
      </c>
      <c r="Q304" s="137">
        <v>0</v>
      </c>
    </row>
    <row r="305" spans="2:17" s="122" customFormat="1" ht="14">
      <c r="B305" s="139">
        <f t="shared" si="119"/>
        <v>45650</v>
      </c>
      <c r="C305" s="136">
        <f t="shared" si="114"/>
        <v>18200</v>
      </c>
      <c r="D305" s="138">
        <f>IF(E305=0,"-",E305/C305)</f>
        <v>16.880299999999998</v>
      </c>
      <c r="E305" s="137">
        <f t="shared" si="115"/>
        <v>307221.45999999996</v>
      </c>
      <c r="G305" s="164">
        <v>18200</v>
      </c>
      <c r="H305" s="138">
        <v>16.880299999999998</v>
      </c>
      <c r="I305" s="137">
        <f t="shared" si="122"/>
        <v>307221.45999999996</v>
      </c>
      <c r="K305" s="136">
        <v>0</v>
      </c>
      <c r="L305" s="138" t="str">
        <f t="shared" si="123"/>
        <v>-</v>
      </c>
      <c r="M305" s="60">
        <v>0</v>
      </c>
      <c r="O305" s="136">
        <v>0</v>
      </c>
      <c r="P305" s="138" t="str">
        <f t="shared" si="124"/>
        <v>-</v>
      </c>
      <c r="Q305" s="137">
        <v>0</v>
      </c>
    </row>
    <row r="306" spans="2:17" s="122" customFormat="1" ht="14">
      <c r="B306" s="139">
        <f t="shared" si="119"/>
        <v>45651</v>
      </c>
      <c r="C306" s="129" t="s">
        <v>46</v>
      </c>
      <c r="D306" s="138"/>
      <c r="E306" s="137"/>
      <c r="H306" s="138" t="str">
        <f t="shared" si="113"/>
        <v>-</v>
      </c>
      <c r="K306" s="136">
        <v>0</v>
      </c>
      <c r="L306" s="138" t="str">
        <f t="shared" si="123"/>
        <v>-</v>
      </c>
      <c r="M306" s="60">
        <v>0</v>
      </c>
      <c r="O306" s="136">
        <v>0</v>
      </c>
      <c r="P306" s="138" t="str">
        <f t="shared" si="124"/>
        <v>-</v>
      </c>
      <c r="Q306" s="137">
        <v>0</v>
      </c>
    </row>
    <row r="307" spans="2:17" s="122" customFormat="1" ht="14">
      <c r="B307" s="147" t="s">
        <v>233</v>
      </c>
      <c r="C307" s="121">
        <f>SUM(C302:C306)</f>
        <v>159483</v>
      </c>
      <c r="D307" s="134">
        <f>IF(E307=0,"-",E307/C307)</f>
        <v>16.717969446273269</v>
      </c>
      <c r="E307" s="133">
        <f>SUM(E302:E306)</f>
        <v>2666231.9211999997</v>
      </c>
      <c r="F307" s="145"/>
      <c r="G307" s="167">
        <f>SUM(G302:G306)</f>
        <v>159483</v>
      </c>
      <c r="H307" s="134">
        <f>IF(I307=0,"-",I307/G307)</f>
        <v>16.717969446273269</v>
      </c>
      <c r="I307" s="168">
        <f>SUM(I302:I306)</f>
        <v>2666231.9211999997</v>
      </c>
      <c r="J307" s="145"/>
      <c r="K307" s="131">
        <f>SUM(K302:K306)</f>
        <v>0</v>
      </c>
      <c r="L307" s="134" t="str">
        <f>IF(M307=0,"-",M307/K307)</f>
        <v>-</v>
      </c>
      <c r="M307" s="95">
        <f>SUM(M302:M306)</f>
        <v>0</v>
      </c>
      <c r="O307" s="121">
        <f>SUM(O302:O306)</f>
        <v>0</v>
      </c>
      <c r="P307" s="134" t="str">
        <f>IF(Q307=0,"-",Q307/O307)</f>
        <v>-</v>
      </c>
      <c r="Q307" s="132">
        <f>SUM(Q302:Q306)</f>
        <v>0</v>
      </c>
    </row>
    <row r="308" spans="2:17" s="122" customFormat="1" ht="14">
      <c r="B308" s="139"/>
      <c r="C308" s="136"/>
      <c r="D308" s="138"/>
      <c r="E308" s="137"/>
      <c r="H308" s="138"/>
      <c r="K308" s="136"/>
      <c r="L308" s="138"/>
      <c r="M308" s="60"/>
    </row>
    <row r="309" spans="2:17" s="122" customFormat="1" ht="14">
      <c r="B309" s="139">
        <f>WORKDAY(B306,1)</f>
        <v>45652</v>
      </c>
      <c r="C309" s="129" t="s">
        <v>46</v>
      </c>
      <c r="D309" s="138"/>
      <c r="E309" s="137"/>
      <c r="H309" s="138"/>
      <c r="K309" s="136"/>
      <c r="L309" s="138"/>
      <c r="M309" s="60"/>
      <c r="O309" s="136"/>
      <c r="P309" s="138"/>
      <c r="Q309" s="137"/>
    </row>
    <row r="310" spans="2:17" s="122" customFormat="1" ht="14">
      <c r="B310" s="139">
        <f t="shared" si="119"/>
        <v>45653</v>
      </c>
      <c r="C310" s="136">
        <f>G310+K310+O310</f>
        <v>26511</v>
      </c>
      <c r="D310" s="138">
        <f t="shared" si="109"/>
        <v>17.006699999999999</v>
      </c>
      <c r="E310" s="137">
        <f t="shared" si="115"/>
        <v>450864.62369999994</v>
      </c>
      <c r="G310" s="164">
        <v>26511</v>
      </c>
      <c r="H310" s="138">
        <v>17.006699999999999</v>
      </c>
      <c r="I310" s="137">
        <v>450864.62369999994</v>
      </c>
      <c r="K310" s="136">
        <v>0</v>
      </c>
      <c r="L310" s="138" t="str">
        <f t="shared" ref="L310:L312" si="125">IF(M310=0,"-",M310/K310)</f>
        <v>-</v>
      </c>
      <c r="M310" s="60">
        <v>0</v>
      </c>
      <c r="O310" s="136">
        <v>0</v>
      </c>
      <c r="P310" s="138" t="str">
        <f t="shared" ref="P310:P312" si="126">IF(Q310=0,"-",Q310/O310)</f>
        <v>-</v>
      </c>
      <c r="Q310" s="137">
        <v>0</v>
      </c>
    </row>
    <row r="311" spans="2:17" s="122" customFormat="1" ht="14">
      <c r="B311" s="139">
        <f t="shared" si="119"/>
        <v>45656</v>
      </c>
      <c r="C311" s="136">
        <f>G311+K311+O311</f>
        <v>26000</v>
      </c>
      <c r="D311" s="138">
        <f t="shared" si="109"/>
        <v>16.8841</v>
      </c>
      <c r="E311" s="137">
        <f t="shared" si="115"/>
        <v>438986.6</v>
      </c>
      <c r="G311" s="164">
        <v>26000</v>
      </c>
      <c r="H311" s="138">
        <v>16.8841</v>
      </c>
      <c r="I311" s="137">
        <v>438986.6</v>
      </c>
      <c r="K311" s="136">
        <v>0</v>
      </c>
      <c r="L311" s="138" t="str">
        <f t="shared" si="125"/>
        <v>-</v>
      </c>
      <c r="M311" s="60">
        <v>0</v>
      </c>
      <c r="O311" s="136">
        <v>0</v>
      </c>
      <c r="P311" s="138" t="str">
        <f t="shared" si="126"/>
        <v>-</v>
      </c>
      <c r="Q311" s="137">
        <v>0</v>
      </c>
    </row>
    <row r="312" spans="2:17" s="122" customFormat="1" ht="14">
      <c r="B312" s="139">
        <f t="shared" si="119"/>
        <v>45657</v>
      </c>
      <c r="C312" s="136">
        <f>G312+K312+O312</f>
        <v>20000</v>
      </c>
      <c r="D312" s="138">
        <f t="shared" si="109"/>
        <v>16.924700000000001</v>
      </c>
      <c r="E312" s="137">
        <f t="shared" si="115"/>
        <v>338494</v>
      </c>
      <c r="G312" s="164">
        <v>20000</v>
      </c>
      <c r="H312" s="138">
        <v>16.924700000000001</v>
      </c>
      <c r="I312" s="137">
        <v>338494</v>
      </c>
      <c r="K312" s="136">
        <v>0</v>
      </c>
      <c r="L312" s="138" t="str">
        <f t="shared" si="125"/>
        <v>-</v>
      </c>
      <c r="M312" s="60">
        <v>0</v>
      </c>
      <c r="O312" s="136">
        <v>0</v>
      </c>
      <c r="P312" s="138" t="str">
        <f t="shared" si="126"/>
        <v>-</v>
      </c>
      <c r="Q312" s="137">
        <v>0</v>
      </c>
    </row>
    <row r="313" spans="2:17" s="122" customFormat="1" ht="14">
      <c r="B313" s="139">
        <f t="shared" si="119"/>
        <v>45658</v>
      </c>
      <c r="C313" s="129" t="s">
        <v>46</v>
      </c>
      <c r="D313" s="138"/>
      <c r="E313" s="137"/>
      <c r="G313" s="164"/>
      <c r="H313" s="138"/>
      <c r="I313" s="137"/>
      <c r="K313" s="136"/>
      <c r="L313" s="138"/>
      <c r="M313" s="60"/>
      <c r="O313" s="136"/>
      <c r="P313" s="138"/>
      <c r="Q313" s="137"/>
    </row>
    <row r="314" spans="2:17" s="122" customFormat="1" ht="14">
      <c r="B314" s="147" t="s">
        <v>252</v>
      </c>
      <c r="C314" s="121">
        <f>SUM(C308:C312)</f>
        <v>72511</v>
      </c>
      <c r="D314" s="134">
        <f>IF(E314=0,"-",E314/C314)</f>
        <v>16.940122515204589</v>
      </c>
      <c r="E314" s="133">
        <f>SUM(E308:E312)</f>
        <v>1228345.2237</v>
      </c>
      <c r="F314" s="145"/>
      <c r="G314" s="167">
        <f>SUM(G308:G312)</f>
        <v>72511</v>
      </c>
      <c r="H314" s="134">
        <f>IF(I314=0,"-",I314/G314)</f>
        <v>16.940122515204589</v>
      </c>
      <c r="I314" s="168">
        <f>SUM(I308:I312)</f>
        <v>1228345.2237</v>
      </c>
      <c r="J314" s="145"/>
      <c r="K314" s="131">
        <f>SUM(K308:K312)</f>
        <v>0</v>
      </c>
      <c r="L314" s="134" t="str">
        <f>IF(M314=0,"-",M314/K314)</f>
        <v>-</v>
      </c>
      <c r="M314" s="95">
        <f>SUM(M308:M312)</f>
        <v>0</v>
      </c>
      <c r="O314" s="121">
        <f>SUM(O308:O312)</f>
        <v>0</v>
      </c>
      <c r="P314" s="134" t="str">
        <f>IF(Q314=0,"-",Q314/O314)</f>
        <v>-</v>
      </c>
      <c r="Q314" s="132">
        <f>SUM(Q308:Q312)</f>
        <v>0</v>
      </c>
    </row>
    <row r="315" spans="2:17" s="122" customFormat="1" ht="14">
      <c r="B315" s="183"/>
      <c r="C315" s="177"/>
      <c r="D315" s="178"/>
      <c r="E315" s="144"/>
      <c r="F315" s="145"/>
      <c r="G315" s="184"/>
      <c r="H315" s="178"/>
      <c r="I315" s="185"/>
      <c r="J315" s="145"/>
      <c r="K315" s="179"/>
      <c r="L315" s="178"/>
      <c r="M315" s="181"/>
      <c r="O315" s="177"/>
      <c r="P315" s="178"/>
      <c r="Q315" s="144"/>
    </row>
    <row r="316" spans="2:17" s="122" customFormat="1" ht="14">
      <c r="B316" s="139">
        <f>WORKDAY(B313,1)</f>
        <v>45659</v>
      </c>
      <c r="C316" s="136">
        <f>G316+K316+O316</f>
        <v>27000</v>
      </c>
      <c r="D316" s="138">
        <f t="shared" ref="D316:D319" si="127">IF(E316=0,"-",E316/C316)</f>
        <v>17.2165</v>
      </c>
      <c r="E316" s="137">
        <f t="shared" ref="E316:E318" si="128">I316+M316</f>
        <v>464845.5</v>
      </c>
      <c r="G316" s="164">
        <v>27000</v>
      </c>
      <c r="H316" s="138">
        <v>17.2165</v>
      </c>
      <c r="I316" s="137">
        <v>464845.5</v>
      </c>
      <c r="K316" s="136"/>
      <c r="L316" s="138"/>
      <c r="M316" s="60"/>
      <c r="O316" s="136"/>
      <c r="P316" s="138"/>
      <c r="Q316" s="137"/>
    </row>
    <row r="317" spans="2:17" s="122" customFormat="1" ht="14">
      <c r="B317" s="139">
        <f t="shared" ref="B317:B320" si="129">WORKDAY(B316,1)</f>
        <v>45660</v>
      </c>
      <c r="C317" s="136">
        <f>G317+K317+O317</f>
        <v>27200</v>
      </c>
      <c r="D317" s="138">
        <f t="shared" si="127"/>
        <v>17.165900000000001</v>
      </c>
      <c r="E317" s="137">
        <f t="shared" si="128"/>
        <v>466912.48000000004</v>
      </c>
      <c r="G317" s="164">
        <v>27200</v>
      </c>
      <c r="H317" s="138">
        <v>17.165900000000001</v>
      </c>
      <c r="I317" s="137">
        <v>466912.48000000004</v>
      </c>
      <c r="K317" s="136">
        <v>0</v>
      </c>
      <c r="L317" s="138" t="str">
        <f t="shared" ref="L317:L320" si="130">IF(M317=0,"-",M317/K317)</f>
        <v>-</v>
      </c>
      <c r="M317" s="60">
        <v>0</v>
      </c>
      <c r="O317" s="136">
        <v>0</v>
      </c>
      <c r="P317" s="138" t="str">
        <f t="shared" ref="P317:P320" si="131">IF(Q317=0,"-",Q317/O317)</f>
        <v>-</v>
      </c>
      <c r="Q317" s="137">
        <v>0</v>
      </c>
    </row>
    <row r="318" spans="2:17" s="122" customFormat="1" ht="14">
      <c r="B318" s="139">
        <f t="shared" si="129"/>
        <v>45663</v>
      </c>
      <c r="C318" s="136">
        <f>G318+K318+O318</f>
        <v>18104</v>
      </c>
      <c r="D318" s="138">
        <f t="shared" si="127"/>
        <v>17.1768</v>
      </c>
      <c r="E318" s="137">
        <f t="shared" si="128"/>
        <v>310968.78720000002</v>
      </c>
      <c r="G318" s="164">
        <v>18104</v>
      </c>
      <c r="H318" s="138">
        <v>17.1768</v>
      </c>
      <c r="I318" s="137">
        <v>310968.78720000002</v>
      </c>
      <c r="K318" s="136">
        <v>0</v>
      </c>
      <c r="L318" s="138" t="str">
        <f t="shared" si="130"/>
        <v>-</v>
      </c>
      <c r="M318" s="60">
        <v>0</v>
      </c>
      <c r="O318" s="136">
        <v>0</v>
      </c>
      <c r="P318" s="138" t="str">
        <f t="shared" si="131"/>
        <v>-</v>
      </c>
      <c r="Q318" s="137">
        <v>0</v>
      </c>
    </row>
    <row r="319" spans="2:17" s="122" customFormat="1" ht="14">
      <c r="B319" s="139">
        <f t="shared" si="129"/>
        <v>45664</v>
      </c>
      <c r="C319" s="136">
        <f>G319+K319+O319</f>
        <v>20720</v>
      </c>
      <c r="D319" s="138">
        <f t="shared" si="127"/>
        <v>17.359300000000001</v>
      </c>
      <c r="E319" s="137">
        <f>I319+M319</f>
        <v>359684.696</v>
      </c>
      <c r="G319" s="164">
        <v>20720</v>
      </c>
      <c r="H319" s="138">
        <v>17.359300000000001</v>
      </c>
      <c r="I319" s="137">
        <v>359684.696</v>
      </c>
      <c r="K319" s="136">
        <v>0</v>
      </c>
      <c r="L319" s="138" t="str">
        <f t="shared" si="130"/>
        <v>-</v>
      </c>
      <c r="M319" s="60">
        <v>0</v>
      </c>
      <c r="O319" s="136">
        <v>0</v>
      </c>
      <c r="P319" s="138" t="str">
        <f t="shared" si="131"/>
        <v>-</v>
      </c>
      <c r="Q319" s="137">
        <v>0</v>
      </c>
    </row>
    <row r="320" spans="2:17" s="122" customFormat="1" ht="14">
      <c r="B320" s="139">
        <f t="shared" si="129"/>
        <v>45665</v>
      </c>
      <c r="C320" s="136">
        <f>G320+K320+O320</f>
        <v>27409</v>
      </c>
      <c r="D320" s="138">
        <f t="shared" ref="D320" si="132">IF(E320=0,"-",E320/C320)</f>
        <v>17.272300000000001</v>
      </c>
      <c r="E320" s="137">
        <f>I320+M320</f>
        <v>473416.47070000006</v>
      </c>
      <c r="G320" s="164">
        <v>27409</v>
      </c>
      <c r="H320" s="138">
        <v>17.272300000000001</v>
      </c>
      <c r="I320" s="137">
        <v>473416.47070000006</v>
      </c>
      <c r="K320" s="136">
        <v>0</v>
      </c>
      <c r="L320" s="138" t="str">
        <f t="shared" si="130"/>
        <v>-</v>
      </c>
      <c r="M320" s="60">
        <v>0</v>
      </c>
      <c r="O320" s="136">
        <v>0</v>
      </c>
      <c r="P320" s="138" t="str">
        <f t="shared" si="131"/>
        <v>-</v>
      </c>
      <c r="Q320" s="137">
        <v>0</v>
      </c>
    </row>
    <row r="321" spans="2:17" s="122" customFormat="1" ht="14">
      <c r="B321" s="147" t="s">
        <v>268</v>
      </c>
      <c r="C321" s="121">
        <f>SUM(C315:C320)</f>
        <v>120433</v>
      </c>
      <c r="D321" s="134">
        <f>IF(E321=0,"-",E321/C321)</f>
        <v>17.236371541853146</v>
      </c>
      <c r="E321" s="133">
        <f>SUM(E315:E320)</f>
        <v>2075827.9339000001</v>
      </c>
      <c r="F321" s="145"/>
      <c r="G321" s="167">
        <f>SUM(G315:G320)</f>
        <v>120433</v>
      </c>
      <c r="H321" s="134">
        <f>IF(I321=0,"-",I321/G321)</f>
        <v>17.236371541853146</v>
      </c>
      <c r="I321" s="168">
        <f>SUM(I316:I320)</f>
        <v>2075827.9339000001</v>
      </c>
      <c r="J321" s="145"/>
      <c r="K321" s="131">
        <f>SUM(K315:K320)</f>
        <v>0</v>
      </c>
      <c r="L321" s="134" t="str">
        <f>IF(M321=0,"-",M321/K321)</f>
        <v>-</v>
      </c>
      <c r="M321" s="95">
        <f>SUM(M315:M320)</f>
        <v>0</v>
      </c>
      <c r="O321" s="121">
        <f>SUM(O315:O320)</f>
        <v>0</v>
      </c>
      <c r="P321" s="134" t="str">
        <f>IF(Q321=0,"-",Q321/O321)</f>
        <v>-</v>
      </c>
      <c r="Q321" s="132">
        <f>SUM(Q315:Q320)</f>
        <v>0</v>
      </c>
    </row>
    <row r="322" spans="2:17" s="122" customFormat="1" ht="14">
      <c r="B322" s="183"/>
      <c r="C322" s="177"/>
      <c r="D322" s="178"/>
      <c r="E322" s="144"/>
      <c r="F322" s="145"/>
      <c r="G322" s="184"/>
      <c r="H322" s="178"/>
      <c r="I322" s="185"/>
      <c r="J322" s="145"/>
      <c r="K322" s="179"/>
      <c r="L322" s="178"/>
      <c r="M322" s="181"/>
      <c r="O322" s="177"/>
      <c r="P322" s="178"/>
      <c r="Q322" s="144"/>
    </row>
    <row r="323" spans="2:17" s="122" customFormat="1" ht="14">
      <c r="B323" s="139">
        <f>WORKDAY(B320,1)</f>
        <v>45666</v>
      </c>
      <c r="C323" s="136">
        <f>G323+K323+O323</f>
        <v>22726</v>
      </c>
      <c r="D323" s="138">
        <f t="shared" ref="D323:D327" si="133">IF(E323=0,"-",E323/C323)</f>
        <v>17.186800000000002</v>
      </c>
      <c r="E323" s="137">
        <f t="shared" ref="E323:E325" si="134">I323+M323</f>
        <v>390587.21680000005</v>
      </c>
      <c r="G323" s="164">
        <v>22726</v>
      </c>
      <c r="H323" s="138">
        <v>17.186800000000002</v>
      </c>
      <c r="I323" s="137">
        <v>390587.21680000005</v>
      </c>
      <c r="K323" s="136"/>
      <c r="L323" s="138"/>
      <c r="M323" s="60"/>
      <c r="O323" s="136"/>
      <c r="P323" s="138"/>
      <c r="Q323" s="137"/>
    </row>
    <row r="324" spans="2:17" s="122" customFormat="1" ht="14">
      <c r="B324" s="139">
        <f t="shared" ref="B324:B327" si="135">WORKDAY(B323,1)</f>
        <v>45667</v>
      </c>
      <c r="C324" s="136">
        <f>G324+K324+O324</f>
        <v>11324</v>
      </c>
      <c r="D324" s="138">
        <f t="shared" si="133"/>
        <v>17.732500000000002</v>
      </c>
      <c r="E324" s="137">
        <f t="shared" si="134"/>
        <v>200802.83000000002</v>
      </c>
      <c r="G324" s="164">
        <v>11324</v>
      </c>
      <c r="H324" s="138">
        <v>17.732500000000002</v>
      </c>
      <c r="I324" s="137">
        <v>200802.83000000002</v>
      </c>
      <c r="K324" s="136">
        <v>0</v>
      </c>
      <c r="L324" s="138" t="str">
        <f t="shared" ref="L324:L327" si="136">IF(M324=0,"-",M324/K324)</f>
        <v>-</v>
      </c>
      <c r="M324" s="60">
        <v>0</v>
      </c>
      <c r="O324" s="136">
        <v>0</v>
      </c>
      <c r="P324" s="138" t="str">
        <f t="shared" ref="P324:P327" si="137">IF(Q324=0,"-",Q324/O324)</f>
        <v>-</v>
      </c>
      <c r="Q324" s="137">
        <v>0</v>
      </c>
    </row>
    <row r="325" spans="2:17" s="122" customFormat="1" ht="14">
      <c r="B325" s="139">
        <f t="shared" si="135"/>
        <v>45670</v>
      </c>
      <c r="C325" s="136">
        <f>G325+K325+O325</f>
        <v>16715</v>
      </c>
      <c r="D325" s="138">
        <f t="shared" si="133"/>
        <v>18.0185</v>
      </c>
      <c r="E325" s="137">
        <f t="shared" si="134"/>
        <v>301179.22749999998</v>
      </c>
      <c r="G325" s="164">
        <v>16715</v>
      </c>
      <c r="H325" s="138">
        <v>18.0185</v>
      </c>
      <c r="I325" s="137">
        <v>301179.22749999998</v>
      </c>
      <c r="K325" s="136">
        <v>0</v>
      </c>
      <c r="L325" s="138" t="str">
        <f t="shared" si="136"/>
        <v>-</v>
      </c>
      <c r="M325" s="60">
        <v>0</v>
      </c>
      <c r="O325" s="136">
        <v>0</v>
      </c>
      <c r="P325" s="138" t="str">
        <f t="shared" si="137"/>
        <v>-</v>
      </c>
      <c r="Q325" s="137">
        <v>0</v>
      </c>
    </row>
    <row r="326" spans="2:17" s="122" customFormat="1" ht="14">
      <c r="B326" s="139">
        <f t="shared" si="135"/>
        <v>45671</v>
      </c>
      <c r="C326" s="136">
        <f>G326+K326+O326</f>
        <v>24676</v>
      </c>
      <c r="D326" s="138">
        <f t="shared" si="133"/>
        <v>18.060500000000001</v>
      </c>
      <c r="E326" s="137">
        <f>I326+M326</f>
        <v>445660.89800000004</v>
      </c>
      <c r="G326" s="164">
        <v>24676</v>
      </c>
      <c r="H326" s="138">
        <v>18.060500000000001</v>
      </c>
      <c r="I326" s="137">
        <v>445660.89800000004</v>
      </c>
      <c r="K326" s="136">
        <v>0</v>
      </c>
      <c r="L326" s="138" t="str">
        <f t="shared" si="136"/>
        <v>-</v>
      </c>
      <c r="M326" s="60">
        <v>0</v>
      </c>
      <c r="O326" s="136">
        <v>0</v>
      </c>
      <c r="P326" s="138" t="str">
        <f t="shared" si="137"/>
        <v>-</v>
      </c>
      <c r="Q326" s="137">
        <v>0</v>
      </c>
    </row>
    <row r="327" spans="2:17" s="122" customFormat="1" ht="14">
      <c r="B327" s="139">
        <f t="shared" si="135"/>
        <v>45672</v>
      </c>
      <c r="C327" s="136">
        <f>G327+K327+O327</f>
        <v>20524</v>
      </c>
      <c r="D327" s="138">
        <f t="shared" si="133"/>
        <v>18.0182</v>
      </c>
      <c r="E327" s="137">
        <f>I327+M327</f>
        <v>369805.5368</v>
      </c>
      <c r="G327" s="164">
        <v>20524</v>
      </c>
      <c r="H327" s="138">
        <v>18.0182</v>
      </c>
      <c r="I327" s="137">
        <v>369805.5368</v>
      </c>
      <c r="K327" s="136">
        <v>0</v>
      </c>
      <c r="L327" s="138" t="str">
        <f t="shared" si="136"/>
        <v>-</v>
      </c>
      <c r="M327" s="60">
        <v>0</v>
      </c>
      <c r="O327" s="136">
        <v>0</v>
      </c>
      <c r="P327" s="138" t="str">
        <f t="shared" si="137"/>
        <v>-</v>
      </c>
      <c r="Q327" s="137">
        <v>0</v>
      </c>
    </row>
    <row r="328" spans="2:17" s="122" customFormat="1" ht="14">
      <c r="B328" s="147" t="s">
        <v>274</v>
      </c>
      <c r="C328" s="121">
        <f>SUM(C322:C327)</f>
        <v>95965</v>
      </c>
      <c r="D328" s="134">
        <f>IF(E328=0,"-",E328/C328)</f>
        <v>17.798527683009432</v>
      </c>
      <c r="E328" s="133">
        <f>SUM(E322:E327)</f>
        <v>1708035.7091000001</v>
      </c>
      <c r="F328" s="145"/>
      <c r="G328" s="167">
        <f>SUM(G322:G327)</f>
        <v>95965</v>
      </c>
      <c r="H328" s="134">
        <f>IF(I328=0,"-",I328/G328)</f>
        <v>17.798527683009432</v>
      </c>
      <c r="I328" s="168">
        <f>SUM(I323:I327)</f>
        <v>1708035.7091000001</v>
      </c>
      <c r="J328" s="145"/>
      <c r="K328" s="131">
        <f>SUM(K322:K327)</f>
        <v>0</v>
      </c>
      <c r="L328" s="134" t="str">
        <f>IF(M328=0,"-",M328/K328)</f>
        <v>-</v>
      </c>
      <c r="M328" s="95">
        <f>SUM(M322:M327)</f>
        <v>0</v>
      </c>
      <c r="O328" s="121">
        <f>SUM(O322:O327)</f>
        <v>0</v>
      </c>
      <c r="P328" s="134" t="str">
        <f>IF(Q328=0,"-",Q328/O328)</f>
        <v>-</v>
      </c>
      <c r="Q328" s="132">
        <f>SUM(Q322:Q327)</f>
        <v>0</v>
      </c>
    </row>
    <row r="329" spans="2:17" s="122" customFormat="1" ht="14">
      <c r="B329" s="183"/>
      <c r="C329" s="177"/>
      <c r="D329" s="178"/>
      <c r="E329" s="144"/>
      <c r="F329" s="145"/>
      <c r="G329" s="184"/>
      <c r="H329" s="178"/>
      <c r="I329" s="185"/>
      <c r="J329" s="145"/>
      <c r="K329" s="179"/>
      <c r="L329" s="178"/>
      <c r="M329" s="181"/>
      <c r="O329" s="177"/>
      <c r="P329" s="178"/>
      <c r="Q329" s="144"/>
    </row>
    <row r="330" spans="2:17" s="122" customFormat="1" ht="14">
      <c r="B330" s="139">
        <f>WORKDAY(B327,1)</f>
        <v>45673</v>
      </c>
      <c r="C330" s="136">
        <f>G330+K330+O330</f>
        <v>24802</v>
      </c>
      <c r="D330" s="138">
        <f t="shared" ref="D330:D334" si="138">IF(E330=0,"-",E330/C330)</f>
        <v>18.0443</v>
      </c>
      <c r="E330" s="137">
        <f t="shared" ref="E330:E332" si="139">I330+M330</f>
        <v>447534.72859999997</v>
      </c>
      <c r="G330" s="164">
        <v>24802</v>
      </c>
      <c r="H330" s="138">
        <v>18.0443</v>
      </c>
      <c r="I330" s="137">
        <v>447534.72859999997</v>
      </c>
      <c r="K330" s="136"/>
      <c r="L330" s="138"/>
      <c r="M330" s="60"/>
      <c r="O330" s="136"/>
      <c r="P330" s="138"/>
      <c r="Q330" s="137"/>
    </row>
    <row r="331" spans="2:17" s="122" customFormat="1" ht="14">
      <c r="B331" s="139">
        <f t="shared" ref="B331:B334" si="140">WORKDAY(B330,1)</f>
        <v>45674</v>
      </c>
      <c r="C331" s="136">
        <f>G331+K331+O331</f>
        <v>18956</v>
      </c>
      <c r="D331" s="138">
        <f t="shared" si="138"/>
        <v>18.1891</v>
      </c>
      <c r="E331" s="137">
        <f t="shared" si="139"/>
        <v>344792.5796</v>
      </c>
      <c r="G331" s="164">
        <v>18956</v>
      </c>
      <c r="H331" s="138">
        <v>18.1891</v>
      </c>
      <c r="I331" s="137">
        <v>344792.5796</v>
      </c>
      <c r="K331" s="136">
        <v>0</v>
      </c>
      <c r="L331" s="138" t="str">
        <f t="shared" ref="L331:L334" si="141">IF(M331=0,"-",M331/K331)</f>
        <v>-</v>
      </c>
      <c r="M331" s="60">
        <v>0</v>
      </c>
      <c r="O331" s="136">
        <v>0</v>
      </c>
      <c r="P331" s="138" t="str">
        <f t="shared" ref="P331:P334" si="142">IF(Q331=0,"-",Q331/O331)</f>
        <v>-</v>
      </c>
      <c r="Q331" s="137">
        <v>0</v>
      </c>
    </row>
    <row r="332" spans="2:17" s="122" customFormat="1" ht="14">
      <c r="B332" s="139">
        <f t="shared" si="140"/>
        <v>45677</v>
      </c>
      <c r="C332" s="136">
        <f>G332+K332+O332</f>
        <v>19759</v>
      </c>
      <c r="D332" s="138">
        <f t="shared" si="138"/>
        <v>18.183599999999998</v>
      </c>
      <c r="E332" s="137">
        <f t="shared" si="139"/>
        <v>359289.7524</v>
      </c>
      <c r="G332" s="164">
        <v>19759</v>
      </c>
      <c r="H332" s="138">
        <v>18.183599999999998</v>
      </c>
      <c r="I332" s="137">
        <v>359289.7524</v>
      </c>
      <c r="K332" s="136">
        <v>0</v>
      </c>
      <c r="L332" s="138" t="str">
        <f t="shared" si="141"/>
        <v>-</v>
      </c>
      <c r="M332" s="60">
        <v>0</v>
      </c>
      <c r="O332" s="136">
        <v>0</v>
      </c>
      <c r="P332" s="138" t="str">
        <f t="shared" si="142"/>
        <v>-</v>
      </c>
      <c r="Q332" s="137">
        <v>0</v>
      </c>
    </row>
    <row r="333" spans="2:17" s="122" customFormat="1" ht="14">
      <c r="B333" s="139">
        <f t="shared" si="140"/>
        <v>45678</v>
      </c>
      <c r="C333" s="136">
        <f>G333+K333+O333</f>
        <v>21231</v>
      </c>
      <c r="D333" s="138">
        <f t="shared" si="138"/>
        <v>18.096599999999999</v>
      </c>
      <c r="E333" s="137">
        <f>I333+M333</f>
        <v>384208.91459999996</v>
      </c>
      <c r="G333" s="164">
        <v>21231</v>
      </c>
      <c r="H333" s="138">
        <v>18.096599999999999</v>
      </c>
      <c r="I333" s="137">
        <v>384208.91459999996</v>
      </c>
      <c r="K333" s="136">
        <v>0</v>
      </c>
      <c r="L333" s="138" t="str">
        <f t="shared" si="141"/>
        <v>-</v>
      </c>
      <c r="M333" s="60">
        <v>0</v>
      </c>
      <c r="O333" s="136">
        <v>0</v>
      </c>
      <c r="P333" s="138" t="str">
        <f t="shared" si="142"/>
        <v>-</v>
      </c>
      <c r="Q333" s="137">
        <v>0</v>
      </c>
    </row>
    <row r="334" spans="2:17" s="122" customFormat="1" ht="14">
      <c r="B334" s="139">
        <f t="shared" si="140"/>
        <v>45679</v>
      </c>
      <c r="C334" s="136">
        <f>G334+K334+O334</f>
        <v>19821</v>
      </c>
      <c r="D334" s="138">
        <f t="shared" si="138"/>
        <v>18.117000000000001</v>
      </c>
      <c r="E334" s="137">
        <f>I334+M334</f>
        <v>359097.05700000003</v>
      </c>
      <c r="G334" s="164">
        <v>19821</v>
      </c>
      <c r="H334" s="138">
        <v>18.117000000000001</v>
      </c>
      <c r="I334" s="137">
        <v>359097.05700000003</v>
      </c>
      <c r="K334" s="136">
        <v>0</v>
      </c>
      <c r="L334" s="138" t="str">
        <f t="shared" si="141"/>
        <v>-</v>
      </c>
      <c r="M334" s="60">
        <v>0</v>
      </c>
      <c r="O334" s="136">
        <v>0</v>
      </c>
      <c r="P334" s="138" t="str">
        <f t="shared" si="142"/>
        <v>-</v>
      </c>
      <c r="Q334" s="137">
        <v>0</v>
      </c>
    </row>
    <row r="335" spans="2:17" s="122" customFormat="1" ht="14">
      <c r="B335" s="147" t="s">
        <v>275</v>
      </c>
      <c r="C335" s="121">
        <f>SUM(C330:C334)</f>
        <v>104569</v>
      </c>
      <c r="D335" s="134">
        <f>IF(E335=0,"-",E335/C335)</f>
        <v>18.121269517734703</v>
      </c>
      <c r="E335" s="133">
        <f>SUM(E330:E334)</f>
        <v>1894923.0322</v>
      </c>
      <c r="F335" s="145"/>
      <c r="G335" s="167">
        <f>SUM(G330:G334)</f>
        <v>104569</v>
      </c>
      <c r="H335" s="134">
        <f>IF(I335=0,"-",I335/G335)</f>
        <v>18.121269517734703</v>
      </c>
      <c r="I335" s="168">
        <f>SUM(I330:I334)</f>
        <v>1894923.0322</v>
      </c>
      <c r="J335" s="145"/>
      <c r="K335" s="131">
        <f>SUM(K330:K334)</f>
        <v>0</v>
      </c>
      <c r="L335" s="134" t="str">
        <f>IF(M335=0,"-",M335/K335)</f>
        <v>-</v>
      </c>
      <c r="M335" s="95">
        <f>SUM(M330:M334)</f>
        <v>0</v>
      </c>
      <c r="O335" s="121">
        <f>SUM(O330:O334)</f>
        <v>0</v>
      </c>
      <c r="P335" s="134" t="str">
        <f>IF(Q335=0,"-",Q335/O335)</f>
        <v>-</v>
      </c>
      <c r="Q335" s="132">
        <f>SUM(Q330:Q334)</f>
        <v>0</v>
      </c>
    </row>
    <row r="336" spans="2:17" s="122" customFormat="1" ht="14">
      <c r="B336" s="183"/>
      <c r="C336" s="177"/>
      <c r="D336" s="178"/>
      <c r="E336" s="144"/>
      <c r="F336" s="145"/>
      <c r="G336" s="184"/>
      <c r="H336" s="178"/>
      <c r="I336" s="185"/>
      <c r="J336" s="145"/>
      <c r="K336" s="179"/>
      <c r="L336" s="178"/>
      <c r="M336" s="181"/>
      <c r="O336" s="177"/>
      <c r="P336" s="178"/>
      <c r="Q336" s="144"/>
    </row>
    <row r="337" spans="2:17" s="122" customFormat="1" ht="14">
      <c r="B337" s="139">
        <f>WORKDAY(B334,1)</f>
        <v>45680</v>
      </c>
      <c r="C337" s="136">
        <f>G337+K337+O337</f>
        <v>19995</v>
      </c>
      <c r="D337" s="138">
        <f t="shared" ref="D337:D341" si="143">IF(E337=0,"-",E337/C337)</f>
        <v>18.293800000000001</v>
      </c>
      <c r="E337" s="137">
        <f t="shared" ref="E337:E339" si="144">I337+M337</f>
        <v>365784.53100000002</v>
      </c>
      <c r="G337" s="164">
        <v>19995</v>
      </c>
      <c r="H337" s="138">
        <v>18.293800000000001</v>
      </c>
      <c r="I337" s="137">
        <v>365784.53100000002</v>
      </c>
      <c r="K337" s="136"/>
      <c r="L337" s="138"/>
      <c r="M337" s="60"/>
      <c r="O337" s="136"/>
      <c r="P337" s="138"/>
      <c r="Q337" s="137"/>
    </row>
    <row r="338" spans="2:17" s="122" customFormat="1" ht="14">
      <c r="B338" s="139">
        <f t="shared" ref="B338:B341" si="145">WORKDAY(B337,1)</f>
        <v>45681</v>
      </c>
      <c r="C338" s="136">
        <f>G338+K338+O338</f>
        <v>22276</v>
      </c>
      <c r="D338" s="138">
        <f t="shared" si="143"/>
        <v>17.792100000000001</v>
      </c>
      <c r="E338" s="137">
        <f t="shared" si="144"/>
        <v>396336.81960000005</v>
      </c>
      <c r="G338" s="164">
        <v>22276</v>
      </c>
      <c r="H338" s="138">
        <v>17.792100000000001</v>
      </c>
      <c r="I338" s="137">
        <v>396336.81960000005</v>
      </c>
      <c r="K338" s="136">
        <v>0</v>
      </c>
      <c r="L338" s="138" t="str">
        <f t="shared" ref="L338:L341" si="146">IF(M338=0,"-",M338/K338)</f>
        <v>-</v>
      </c>
      <c r="M338" s="60">
        <v>0</v>
      </c>
      <c r="O338" s="136">
        <v>0</v>
      </c>
      <c r="P338" s="138" t="str">
        <f t="shared" ref="P338:P341" si="147">IF(Q338=0,"-",Q338/O338)</f>
        <v>-</v>
      </c>
      <c r="Q338" s="137">
        <v>0</v>
      </c>
    </row>
    <row r="339" spans="2:17" s="122" customFormat="1" ht="14">
      <c r="B339" s="139">
        <f t="shared" si="145"/>
        <v>45684</v>
      </c>
      <c r="C339" s="136">
        <f>G339+K339+O339</f>
        <v>21594</v>
      </c>
      <c r="D339" s="138">
        <f t="shared" si="143"/>
        <v>17.866199999999999</v>
      </c>
      <c r="E339" s="137">
        <f t="shared" si="144"/>
        <v>385802.72279999999</v>
      </c>
      <c r="G339" s="164">
        <v>21594</v>
      </c>
      <c r="H339" s="138">
        <v>17.866199999999999</v>
      </c>
      <c r="I339" s="137">
        <v>385802.72279999999</v>
      </c>
      <c r="K339" s="136">
        <v>0</v>
      </c>
      <c r="L339" s="138" t="str">
        <f t="shared" si="146"/>
        <v>-</v>
      </c>
      <c r="M339" s="60">
        <v>0</v>
      </c>
      <c r="O339" s="136">
        <v>0</v>
      </c>
      <c r="P339" s="138" t="str">
        <f t="shared" si="147"/>
        <v>-</v>
      </c>
      <c r="Q339" s="137">
        <v>0</v>
      </c>
    </row>
    <row r="340" spans="2:17" s="122" customFormat="1" ht="14">
      <c r="B340" s="139">
        <f t="shared" si="145"/>
        <v>45685</v>
      </c>
      <c r="C340" s="136">
        <f>G340+K340+O340</f>
        <v>25673</v>
      </c>
      <c r="D340" s="138">
        <f t="shared" si="143"/>
        <v>17.728100000000001</v>
      </c>
      <c r="E340" s="137">
        <f>I340+M340</f>
        <v>455133.51130000001</v>
      </c>
      <c r="G340" s="164">
        <v>25673</v>
      </c>
      <c r="H340" s="138">
        <v>17.728100000000001</v>
      </c>
      <c r="I340" s="137">
        <v>455133.51130000001</v>
      </c>
      <c r="K340" s="136">
        <v>0</v>
      </c>
      <c r="L340" s="138" t="str">
        <f t="shared" si="146"/>
        <v>-</v>
      </c>
      <c r="M340" s="60">
        <v>0</v>
      </c>
      <c r="O340" s="136">
        <v>0</v>
      </c>
      <c r="P340" s="138" t="str">
        <f t="shared" si="147"/>
        <v>-</v>
      </c>
      <c r="Q340" s="137">
        <v>0</v>
      </c>
    </row>
    <row r="341" spans="2:17" s="122" customFormat="1" ht="14">
      <c r="B341" s="139">
        <f t="shared" si="145"/>
        <v>45686</v>
      </c>
      <c r="C341" s="136">
        <f>G341+K341+O341</f>
        <v>21840</v>
      </c>
      <c r="D341" s="138">
        <f t="shared" si="143"/>
        <v>17.784800000000001</v>
      </c>
      <c r="E341" s="137">
        <f>I341+M341</f>
        <v>388420.03200000001</v>
      </c>
      <c r="G341" s="164">
        <v>21840</v>
      </c>
      <c r="H341" s="138">
        <v>17.784800000000001</v>
      </c>
      <c r="I341" s="137">
        <v>388420.03200000001</v>
      </c>
      <c r="K341" s="136">
        <v>0</v>
      </c>
      <c r="L341" s="138" t="str">
        <f t="shared" si="146"/>
        <v>-</v>
      </c>
      <c r="M341" s="60">
        <v>0</v>
      </c>
      <c r="O341" s="136">
        <v>0</v>
      </c>
      <c r="P341" s="138" t="str">
        <f t="shared" si="147"/>
        <v>-</v>
      </c>
      <c r="Q341" s="137">
        <v>0</v>
      </c>
    </row>
    <row r="342" spans="2:17" s="122" customFormat="1" ht="14">
      <c r="B342" s="147" t="s">
        <v>276</v>
      </c>
      <c r="C342" s="121">
        <f>SUM(C337:C341)</f>
        <v>111378</v>
      </c>
      <c r="D342" s="134">
        <f>IF(E342=0,"-",E342/C342)</f>
        <v>17.88034994972077</v>
      </c>
      <c r="E342" s="133">
        <f>SUM(E337:E341)</f>
        <v>1991477.6167000001</v>
      </c>
      <c r="F342" s="145"/>
      <c r="G342" s="167">
        <f>SUM(G337:G341)</f>
        <v>111378</v>
      </c>
      <c r="H342" s="134">
        <f>IF(I342=0,"-",I342/G342)</f>
        <v>17.88034994972077</v>
      </c>
      <c r="I342" s="168">
        <f>SUM(I337:I341)</f>
        <v>1991477.6167000001</v>
      </c>
      <c r="J342" s="145"/>
      <c r="K342" s="131">
        <f>SUM(K337:K341)</f>
        <v>0</v>
      </c>
      <c r="L342" s="134" t="str">
        <f>IF(M342=0,"-",M342/K342)</f>
        <v>-</v>
      </c>
      <c r="M342" s="95">
        <f>SUM(M337:M341)</f>
        <v>0</v>
      </c>
      <c r="O342" s="121">
        <f>SUM(O337:O341)</f>
        <v>0</v>
      </c>
      <c r="P342" s="134" t="str">
        <f>IF(Q342=0,"-",Q342/O342)</f>
        <v>-</v>
      </c>
      <c r="Q342" s="132">
        <f>SUM(Q337:Q341)</f>
        <v>0</v>
      </c>
    </row>
    <row r="343" spans="2:17" s="122" customFormat="1" ht="14">
      <c r="B343" s="183"/>
      <c r="C343" s="177"/>
      <c r="D343" s="178"/>
      <c r="E343" s="144"/>
      <c r="F343" s="145"/>
      <c r="G343" s="184"/>
      <c r="H343" s="178"/>
      <c r="I343" s="185"/>
      <c r="J343" s="145"/>
      <c r="K343" s="179"/>
      <c r="L343" s="178"/>
      <c r="M343" s="181"/>
      <c r="O343" s="177"/>
      <c r="P343" s="178"/>
      <c r="Q343" s="144"/>
    </row>
    <row r="344" spans="2:17" s="122" customFormat="1" ht="14">
      <c r="B344" s="139">
        <f>WORKDAY(B341,1)</f>
        <v>45687</v>
      </c>
      <c r="C344" s="136">
        <f>G344+K344+O344</f>
        <v>23349</v>
      </c>
      <c r="D344" s="138">
        <f t="shared" ref="D344:D348" si="148">IF(E344=0,"-",E344/C344)</f>
        <v>17.7577</v>
      </c>
      <c r="E344" s="137">
        <f t="shared" ref="E344:E346" si="149">I344+M344</f>
        <v>414624.53729999997</v>
      </c>
      <c r="G344" s="164">
        <v>23349</v>
      </c>
      <c r="H344" s="138">
        <v>17.7577</v>
      </c>
      <c r="I344" s="137">
        <v>414624.53729999997</v>
      </c>
      <c r="K344" s="136"/>
      <c r="L344" s="138"/>
      <c r="M344" s="60"/>
      <c r="O344" s="136"/>
      <c r="P344" s="138"/>
      <c r="Q344" s="137"/>
    </row>
    <row r="345" spans="2:17" s="122" customFormat="1" ht="14">
      <c r="B345" s="139">
        <f t="shared" ref="B345:B348" si="150">WORKDAY(B344,1)</f>
        <v>45688</v>
      </c>
      <c r="C345" s="136">
        <f>G345+K345+O345</f>
        <v>22242</v>
      </c>
      <c r="D345" s="138">
        <f t="shared" si="148"/>
        <v>17.985600000000002</v>
      </c>
      <c r="E345" s="137">
        <f t="shared" si="149"/>
        <v>400035.71520000004</v>
      </c>
      <c r="G345" s="164">
        <v>22242</v>
      </c>
      <c r="H345" s="138">
        <v>17.985600000000002</v>
      </c>
      <c r="I345" s="137">
        <v>400035.71520000004</v>
      </c>
      <c r="K345" s="136">
        <v>0</v>
      </c>
      <c r="L345" s="138" t="str">
        <f t="shared" ref="L345:L348" si="151">IF(M345=0,"-",M345/K345)</f>
        <v>-</v>
      </c>
      <c r="M345" s="60">
        <v>0</v>
      </c>
      <c r="O345" s="136">
        <v>0</v>
      </c>
      <c r="P345" s="138" t="str">
        <f t="shared" ref="P345:P348" si="152">IF(Q345=0,"-",Q345/O345)</f>
        <v>-</v>
      </c>
      <c r="Q345" s="137">
        <v>0</v>
      </c>
    </row>
    <row r="346" spans="2:17" s="122" customFormat="1" ht="14">
      <c r="B346" s="139">
        <f t="shared" si="150"/>
        <v>45691</v>
      </c>
      <c r="C346" s="136">
        <f>G346+K346+O346</f>
        <v>21288</v>
      </c>
      <c r="D346" s="138">
        <f t="shared" si="148"/>
        <v>18.064900000000002</v>
      </c>
      <c r="E346" s="137">
        <f t="shared" si="149"/>
        <v>384565.59120000002</v>
      </c>
      <c r="G346" s="164">
        <v>21288</v>
      </c>
      <c r="H346" s="138">
        <v>18.064900000000002</v>
      </c>
      <c r="I346" s="137">
        <v>384565.59120000002</v>
      </c>
      <c r="K346" s="136">
        <v>0</v>
      </c>
      <c r="L346" s="138" t="str">
        <f t="shared" si="151"/>
        <v>-</v>
      </c>
      <c r="M346" s="60">
        <v>0</v>
      </c>
      <c r="O346" s="136">
        <v>0</v>
      </c>
      <c r="P346" s="138" t="str">
        <f t="shared" si="152"/>
        <v>-</v>
      </c>
      <c r="Q346" s="137">
        <v>0</v>
      </c>
    </row>
    <row r="347" spans="2:17" s="122" customFormat="1" ht="14">
      <c r="B347" s="139">
        <f t="shared" si="150"/>
        <v>45692</v>
      </c>
      <c r="C347" s="136">
        <f>G347+K347+O347</f>
        <v>20286</v>
      </c>
      <c r="D347" s="138">
        <f t="shared" si="148"/>
        <v>18.214700000000001</v>
      </c>
      <c r="E347" s="137">
        <f>I347+M347</f>
        <v>369503.40419999999</v>
      </c>
      <c r="G347" s="164">
        <v>20286</v>
      </c>
      <c r="H347" s="138">
        <v>18.214700000000001</v>
      </c>
      <c r="I347" s="137">
        <v>369503.40419999999</v>
      </c>
      <c r="K347" s="136">
        <v>0</v>
      </c>
      <c r="L347" s="138" t="str">
        <f t="shared" si="151"/>
        <v>-</v>
      </c>
      <c r="M347" s="60">
        <v>0</v>
      </c>
      <c r="O347" s="136">
        <v>0</v>
      </c>
      <c r="P347" s="138" t="str">
        <f t="shared" si="152"/>
        <v>-</v>
      </c>
      <c r="Q347" s="137">
        <v>0</v>
      </c>
    </row>
    <row r="348" spans="2:17" s="122" customFormat="1" ht="14">
      <c r="B348" s="139">
        <f t="shared" si="150"/>
        <v>45693</v>
      </c>
      <c r="C348" s="136">
        <f>G348+K348+O348</f>
        <v>20244</v>
      </c>
      <c r="D348" s="138">
        <f t="shared" si="148"/>
        <v>18.3931</v>
      </c>
      <c r="E348" s="137">
        <f>I348+M348</f>
        <v>372349.91639999999</v>
      </c>
      <c r="G348" s="164">
        <v>20244</v>
      </c>
      <c r="H348" s="138">
        <v>18.3931</v>
      </c>
      <c r="I348" s="137">
        <v>372349.91639999999</v>
      </c>
      <c r="K348" s="136">
        <v>0</v>
      </c>
      <c r="L348" s="138" t="str">
        <f t="shared" si="151"/>
        <v>-</v>
      </c>
      <c r="M348" s="60">
        <v>0</v>
      </c>
      <c r="O348" s="136">
        <v>0</v>
      </c>
      <c r="P348" s="138" t="str">
        <f t="shared" si="152"/>
        <v>-</v>
      </c>
      <c r="Q348" s="137">
        <v>0</v>
      </c>
    </row>
    <row r="349" spans="2:17" s="122" customFormat="1" ht="14">
      <c r="B349" s="147" t="s">
        <v>277</v>
      </c>
      <c r="C349" s="121">
        <f>SUM(C343:C348)</f>
        <v>107409</v>
      </c>
      <c r="D349" s="134">
        <f>IF(E349=0,"-",E349/C349)</f>
        <v>18.071848395385864</v>
      </c>
      <c r="E349" s="133">
        <f>SUM(E343:E348)</f>
        <v>1941079.1643000001</v>
      </c>
      <c r="F349" s="145"/>
      <c r="G349" s="167">
        <f>SUM(G343:G348)</f>
        <v>107409</v>
      </c>
      <c r="H349" s="134">
        <f>IF(I349=0,"-",I349/G349)</f>
        <v>18.071848395385864</v>
      </c>
      <c r="I349" s="168">
        <f>SUM(I344:I348)</f>
        <v>1941079.1643000001</v>
      </c>
      <c r="J349" s="145"/>
      <c r="K349" s="131">
        <f>SUM(K343:K348)</f>
        <v>0</v>
      </c>
      <c r="L349" s="134" t="str">
        <f>IF(M349=0,"-",M349/K349)</f>
        <v>-</v>
      </c>
      <c r="M349" s="95">
        <f>SUM(M343:M348)</f>
        <v>0</v>
      </c>
      <c r="O349" s="121">
        <f>SUM(O343:O348)</f>
        <v>0</v>
      </c>
      <c r="P349" s="134" t="str">
        <f>IF(Q349=0,"-",Q349/O349)</f>
        <v>-</v>
      </c>
      <c r="Q349" s="132">
        <f>SUM(Q343:Q348)</f>
        <v>0</v>
      </c>
    </row>
    <row r="350" spans="2:17" s="122" customFormat="1" ht="14">
      <c r="B350" s="183"/>
      <c r="C350" s="177"/>
      <c r="D350" s="178"/>
      <c r="E350" s="144"/>
      <c r="F350" s="145"/>
      <c r="G350" s="184"/>
      <c r="H350" s="178"/>
      <c r="I350" s="185"/>
      <c r="J350" s="145"/>
      <c r="K350" s="179"/>
      <c r="L350" s="178"/>
      <c r="M350" s="181"/>
      <c r="O350" s="177"/>
      <c r="P350" s="178"/>
      <c r="Q350" s="144"/>
    </row>
    <row r="351" spans="2:17" s="122" customFormat="1" ht="14">
      <c r="B351" s="139">
        <f>WORKDAY(B348,1)</f>
        <v>45694</v>
      </c>
      <c r="C351" s="136">
        <f>G351+K351+O351</f>
        <v>20980</v>
      </c>
      <c r="D351" s="138">
        <f t="shared" ref="D351:D355" si="153">IF(E351=0,"-",E351/C351)</f>
        <v>18.558399999999999</v>
      </c>
      <c r="E351" s="137">
        <f t="shared" ref="E351:E353" si="154">I351+M351</f>
        <v>389355.23199999996</v>
      </c>
      <c r="G351" s="164">
        <v>20980</v>
      </c>
      <c r="H351" s="138">
        <v>18.558399999999999</v>
      </c>
      <c r="I351" s="137">
        <v>389355.23199999996</v>
      </c>
      <c r="K351" s="136"/>
      <c r="L351" s="138"/>
      <c r="M351" s="60"/>
      <c r="O351" s="136"/>
      <c r="P351" s="138"/>
      <c r="Q351" s="137"/>
    </row>
    <row r="352" spans="2:17" s="122" customFormat="1" ht="14">
      <c r="B352" s="139">
        <f t="shared" ref="B352:B355" si="155">WORKDAY(B351,1)</f>
        <v>45695</v>
      </c>
      <c r="C352" s="136">
        <f>G352+K352+O352</f>
        <v>21078</v>
      </c>
      <c r="D352" s="138">
        <f t="shared" si="153"/>
        <v>18.382999999999999</v>
      </c>
      <c r="E352" s="137">
        <f t="shared" si="154"/>
        <v>387476.87399999995</v>
      </c>
      <c r="G352" s="164">
        <v>21078</v>
      </c>
      <c r="H352" s="138">
        <v>18.382999999999999</v>
      </c>
      <c r="I352" s="137">
        <v>387476.87399999995</v>
      </c>
      <c r="K352" s="136">
        <v>0</v>
      </c>
      <c r="L352" s="138" t="str">
        <f t="shared" ref="L352:L355" si="156">IF(M352=0,"-",M352/K352)</f>
        <v>-</v>
      </c>
      <c r="M352" s="60">
        <v>0</v>
      </c>
      <c r="O352" s="136">
        <v>0</v>
      </c>
      <c r="P352" s="138" t="str">
        <f t="shared" ref="P352:P355" si="157">IF(Q352=0,"-",Q352/O352)</f>
        <v>-</v>
      </c>
      <c r="Q352" s="137">
        <v>0</v>
      </c>
    </row>
    <row r="353" spans="2:17" s="122" customFormat="1" ht="14">
      <c r="B353" s="139">
        <f t="shared" si="155"/>
        <v>45698</v>
      </c>
      <c r="C353" s="136">
        <f>G353+K353+O353</f>
        <v>17479</v>
      </c>
      <c r="D353" s="138">
        <f t="shared" si="153"/>
        <v>18.549900000000001</v>
      </c>
      <c r="E353" s="137">
        <f t="shared" si="154"/>
        <v>324233.70209999999</v>
      </c>
      <c r="G353" s="164">
        <v>17479</v>
      </c>
      <c r="H353" s="138">
        <v>18.549900000000001</v>
      </c>
      <c r="I353" s="137">
        <v>324233.70209999999</v>
      </c>
      <c r="K353" s="136">
        <v>0</v>
      </c>
      <c r="L353" s="138" t="str">
        <f t="shared" si="156"/>
        <v>-</v>
      </c>
      <c r="M353" s="60">
        <v>0</v>
      </c>
      <c r="O353" s="136">
        <v>0</v>
      </c>
      <c r="P353" s="138" t="str">
        <f t="shared" si="157"/>
        <v>-</v>
      </c>
      <c r="Q353" s="137">
        <v>0</v>
      </c>
    </row>
    <row r="354" spans="2:17" s="122" customFormat="1" ht="14">
      <c r="B354" s="139">
        <f t="shared" si="155"/>
        <v>45699</v>
      </c>
      <c r="C354" s="136">
        <f>G354+K354+O354</f>
        <v>21375</v>
      </c>
      <c r="D354" s="138">
        <f t="shared" si="153"/>
        <v>18.491299999999999</v>
      </c>
      <c r="E354" s="137">
        <f>I354+M354</f>
        <v>395251.53749999998</v>
      </c>
      <c r="G354" s="164">
        <v>21375</v>
      </c>
      <c r="H354" s="138">
        <v>18.491299999999999</v>
      </c>
      <c r="I354" s="137">
        <v>395251.53749999998</v>
      </c>
      <c r="K354" s="136">
        <v>0</v>
      </c>
      <c r="L354" s="138" t="str">
        <f t="shared" si="156"/>
        <v>-</v>
      </c>
      <c r="M354" s="60">
        <v>0</v>
      </c>
      <c r="O354" s="136">
        <v>0</v>
      </c>
      <c r="P354" s="138" t="str">
        <f t="shared" si="157"/>
        <v>-</v>
      </c>
      <c r="Q354" s="137">
        <v>0</v>
      </c>
    </row>
    <row r="355" spans="2:17" s="122" customFormat="1" ht="14">
      <c r="B355" s="139">
        <f t="shared" si="155"/>
        <v>45700</v>
      </c>
      <c r="C355" s="136">
        <f>G355+K355+O355</f>
        <v>21269</v>
      </c>
      <c r="D355" s="138">
        <f t="shared" si="153"/>
        <v>18.343704922657388</v>
      </c>
      <c r="E355" s="137">
        <f>I355+M355</f>
        <v>390152.26</v>
      </c>
      <c r="G355" s="164">
        <v>21269</v>
      </c>
      <c r="H355" s="138">
        <v>18.343704922657388</v>
      </c>
      <c r="I355" s="137">
        <v>390152.26</v>
      </c>
      <c r="K355" s="136">
        <v>0</v>
      </c>
      <c r="L355" s="138" t="str">
        <f t="shared" si="156"/>
        <v>-</v>
      </c>
      <c r="M355" s="60">
        <v>0</v>
      </c>
      <c r="O355" s="136">
        <v>0</v>
      </c>
      <c r="P355" s="138" t="str">
        <f t="shared" si="157"/>
        <v>-</v>
      </c>
      <c r="Q355" s="137">
        <v>0</v>
      </c>
    </row>
    <row r="356" spans="2:17" s="122" customFormat="1" ht="14">
      <c r="B356" s="147" t="s">
        <v>278</v>
      </c>
      <c r="C356" s="121">
        <f>SUM(C350:C355)</f>
        <v>102181</v>
      </c>
      <c r="D356" s="134">
        <f>IF(E356=0,"-",E356/C356)</f>
        <v>18.462038985721417</v>
      </c>
      <c r="E356" s="133">
        <f>SUM(E350:E355)</f>
        <v>1886469.6056000001</v>
      </c>
      <c r="F356" s="145"/>
      <c r="G356" s="167">
        <f>SUM(G350:G355)</f>
        <v>102181</v>
      </c>
      <c r="H356" s="134">
        <f>IF(I356=0,"-",I356/G356)</f>
        <v>18.462038985721417</v>
      </c>
      <c r="I356" s="168">
        <f>SUM(I351:I355)</f>
        <v>1886469.6056000001</v>
      </c>
      <c r="J356" s="145"/>
      <c r="K356" s="131">
        <f>SUM(K350:K355)</f>
        <v>0</v>
      </c>
      <c r="L356" s="134" t="str">
        <f>IF(M356=0,"-",M356/K356)</f>
        <v>-</v>
      </c>
      <c r="M356" s="95">
        <f>SUM(M350:M355)</f>
        <v>0</v>
      </c>
      <c r="O356" s="121">
        <f>SUM(O350:O355)</f>
        <v>0</v>
      </c>
      <c r="P356" s="134" t="str">
        <f>IF(Q356=0,"-",Q356/O356)</f>
        <v>-</v>
      </c>
      <c r="Q356" s="132">
        <f>SUM(Q350:Q355)</f>
        <v>0</v>
      </c>
    </row>
    <row r="357" spans="2:17" s="122" customFormat="1" ht="14">
      <c r="B357" s="183"/>
      <c r="C357" s="177"/>
      <c r="D357" s="178"/>
      <c r="E357" s="144"/>
      <c r="F357" s="145"/>
      <c r="G357" s="184"/>
      <c r="H357" s="178"/>
      <c r="I357" s="185"/>
      <c r="J357" s="145"/>
      <c r="K357" s="179"/>
      <c r="L357" s="178"/>
      <c r="M357" s="181"/>
      <c r="O357" s="177"/>
      <c r="P357" s="178"/>
      <c r="Q357" s="144"/>
    </row>
    <row r="358" spans="2:17" s="122" customFormat="1" ht="14">
      <c r="B358" s="139">
        <f>WORKDAY(B355,1)</f>
        <v>45701</v>
      </c>
      <c r="C358" s="136">
        <f>G358+K358+O358</f>
        <v>21700</v>
      </c>
      <c r="D358" s="138">
        <f t="shared" ref="D358:D362" si="158">IF(E358=0,"-",E358/C358)</f>
        <v>18.0913</v>
      </c>
      <c r="E358" s="137">
        <f t="shared" ref="E358:E360" si="159">I358+M358</f>
        <v>392581.21</v>
      </c>
      <c r="G358" s="164">
        <v>21700</v>
      </c>
      <c r="H358" s="138">
        <v>18.0913</v>
      </c>
      <c r="I358" s="137">
        <v>392581.21</v>
      </c>
      <c r="K358" s="136"/>
      <c r="L358" s="138"/>
      <c r="M358" s="60"/>
      <c r="O358" s="136"/>
      <c r="P358" s="138"/>
      <c r="Q358" s="137"/>
    </row>
    <row r="359" spans="2:17" s="122" customFormat="1" ht="14">
      <c r="B359" s="139">
        <f t="shared" ref="B359:B362" si="160">WORKDAY(B358,1)</f>
        <v>45702</v>
      </c>
      <c r="C359" s="136">
        <f>G359+K359+O359</f>
        <v>26673</v>
      </c>
      <c r="D359" s="138">
        <f t="shared" si="158"/>
        <v>17.9116</v>
      </c>
      <c r="E359" s="137">
        <f t="shared" si="159"/>
        <v>477756.10680000001</v>
      </c>
      <c r="G359" s="164">
        <v>26673</v>
      </c>
      <c r="H359" s="138">
        <v>17.9116</v>
      </c>
      <c r="I359" s="137">
        <v>477756.10680000001</v>
      </c>
      <c r="K359" s="136">
        <v>0</v>
      </c>
      <c r="L359" s="138" t="str">
        <f t="shared" ref="L359:L362" si="161">IF(M359=0,"-",M359/K359)</f>
        <v>-</v>
      </c>
      <c r="M359" s="60">
        <v>0</v>
      </c>
      <c r="O359" s="136">
        <v>0</v>
      </c>
      <c r="P359" s="138" t="str">
        <f t="shared" ref="P359:P362" si="162">IF(Q359=0,"-",Q359/O359)</f>
        <v>-</v>
      </c>
      <c r="Q359" s="137">
        <v>0</v>
      </c>
    </row>
    <row r="360" spans="2:17" s="122" customFormat="1" ht="14">
      <c r="B360" s="139">
        <f t="shared" si="160"/>
        <v>45705</v>
      </c>
      <c r="C360" s="136">
        <f>G360+K360+O360</f>
        <v>21857</v>
      </c>
      <c r="D360" s="138">
        <f t="shared" si="158"/>
        <v>17.939499999999999</v>
      </c>
      <c r="E360" s="137">
        <f t="shared" si="159"/>
        <v>392103.65149999998</v>
      </c>
      <c r="G360" s="164">
        <v>21857</v>
      </c>
      <c r="H360" s="138">
        <v>17.939499999999999</v>
      </c>
      <c r="I360" s="137">
        <v>392103.65149999998</v>
      </c>
      <c r="K360" s="136">
        <v>0</v>
      </c>
      <c r="L360" s="138" t="str">
        <f t="shared" si="161"/>
        <v>-</v>
      </c>
      <c r="M360" s="60">
        <v>0</v>
      </c>
      <c r="O360" s="136">
        <v>0</v>
      </c>
      <c r="P360" s="138" t="str">
        <f t="shared" si="162"/>
        <v>-</v>
      </c>
      <c r="Q360" s="137">
        <v>0</v>
      </c>
    </row>
    <row r="361" spans="2:17" s="122" customFormat="1" ht="14">
      <c r="B361" s="139">
        <f t="shared" si="160"/>
        <v>45706</v>
      </c>
      <c r="C361" s="136">
        <f>G361+K361+O361</f>
        <v>21158</v>
      </c>
      <c r="D361" s="138">
        <f t="shared" si="158"/>
        <v>18.0702</v>
      </c>
      <c r="E361" s="137">
        <f>I361+M361</f>
        <v>382329.2916</v>
      </c>
      <c r="G361" s="164">
        <v>21158</v>
      </c>
      <c r="H361" s="138">
        <v>18.0702</v>
      </c>
      <c r="I361" s="137">
        <v>382329.2916</v>
      </c>
      <c r="K361" s="136">
        <v>0</v>
      </c>
      <c r="L361" s="138" t="str">
        <f t="shared" si="161"/>
        <v>-</v>
      </c>
      <c r="M361" s="60">
        <v>0</v>
      </c>
      <c r="O361" s="136">
        <v>0</v>
      </c>
      <c r="P361" s="138" t="str">
        <f t="shared" si="162"/>
        <v>-</v>
      </c>
      <c r="Q361" s="137">
        <v>0</v>
      </c>
    </row>
    <row r="362" spans="2:17" s="122" customFormat="1" ht="14">
      <c r="B362" s="139">
        <f t="shared" si="160"/>
        <v>45707</v>
      </c>
      <c r="C362" s="136">
        <f>G362+K362+O362</f>
        <v>20533</v>
      </c>
      <c r="D362" s="138">
        <f t="shared" si="158"/>
        <v>18.294699999999999</v>
      </c>
      <c r="E362" s="137">
        <f>I362+M362</f>
        <v>375645.07509999996</v>
      </c>
      <c r="G362" s="164">
        <v>20533</v>
      </c>
      <c r="H362" s="138">
        <v>18.294699999999999</v>
      </c>
      <c r="I362" s="137">
        <v>375645.07509999996</v>
      </c>
      <c r="K362" s="136">
        <v>0</v>
      </c>
      <c r="L362" s="138" t="str">
        <f t="shared" si="161"/>
        <v>-</v>
      </c>
      <c r="M362" s="60">
        <v>0</v>
      </c>
      <c r="O362" s="136">
        <v>0</v>
      </c>
      <c r="P362" s="138" t="str">
        <f t="shared" si="162"/>
        <v>-</v>
      </c>
      <c r="Q362" s="137">
        <v>0</v>
      </c>
    </row>
    <row r="363" spans="2:17" s="122" customFormat="1" ht="14">
      <c r="B363" s="147" t="s">
        <v>279</v>
      </c>
      <c r="C363" s="121">
        <f>SUM(C357:C362)</f>
        <v>111921</v>
      </c>
      <c r="D363" s="134">
        <f>IF(E363=0,"-",E363/C363)</f>
        <v>18.052155851002045</v>
      </c>
      <c r="E363" s="133">
        <f>SUM(E357:E362)</f>
        <v>2020415.335</v>
      </c>
      <c r="F363" s="145"/>
      <c r="G363" s="167">
        <f>SUM(G357:G362)</f>
        <v>111921</v>
      </c>
      <c r="H363" s="134">
        <f>IF(I363=0,"-",I363/G363)</f>
        <v>18.052155851002045</v>
      </c>
      <c r="I363" s="168">
        <f>SUM(I358:I362)</f>
        <v>2020415.335</v>
      </c>
      <c r="J363" s="145"/>
      <c r="K363" s="131">
        <f>SUM(K357:K362)</f>
        <v>0</v>
      </c>
      <c r="L363" s="134" t="str">
        <f>IF(M363=0,"-",M363/K363)</f>
        <v>-</v>
      </c>
      <c r="M363" s="95">
        <f>SUM(M357:M362)</f>
        <v>0</v>
      </c>
      <c r="O363" s="121">
        <f>SUM(O357:O362)</f>
        <v>0</v>
      </c>
      <c r="P363" s="134" t="str">
        <f>IF(Q363=0,"-",Q363/O363)</f>
        <v>-</v>
      </c>
      <c r="Q363" s="132">
        <f>SUM(Q357:Q362)</f>
        <v>0</v>
      </c>
    </row>
    <row r="364" spans="2:17" s="122" customFormat="1" ht="14">
      <c r="B364" s="176"/>
      <c r="C364" s="177"/>
      <c r="D364" s="178"/>
      <c r="E364" s="144"/>
      <c r="F364" s="145"/>
      <c r="G364" s="179"/>
      <c r="H364" s="178"/>
      <c r="I364" s="180"/>
      <c r="J364" s="145"/>
      <c r="K364" s="179"/>
      <c r="L364" s="178"/>
      <c r="M364" s="181"/>
      <c r="O364" s="182"/>
      <c r="P364" s="138"/>
      <c r="Q364" s="137"/>
    </row>
    <row r="365" spans="2:17" s="122" customFormat="1" thickBot="1">
      <c r="B365" s="127" t="s">
        <v>19</v>
      </c>
      <c r="C365" s="126">
        <f>C14+C21+C28+C35+C42+C49+C56+C63+C69+C76+C83+C90+C97+C104+C111+C118+C125+C132+C139+C146+C153+C160+C167+C174+C181+C188+C195+C202+C209+C216+C223+C230+C237+C244+C251+C258+C265+C272+C279+C286+C293+C300+C307+C314+C321+C328+C335+C342+C349+C356+C363</f>
        <v>6725382</v>
      </c>
      <c r="D365" s="125">
        <f>E365/C365</f>
        <v>15.872867315953203</v>
      </c>
      <c r="E365" s="126">
        <f>E14+E21+E28+E35+E42+E49+E56+E63+E69+E76+E83+E90+E97+E104+E111+E118+E125+E132+E139+E146+E153+E160+E167+E174+E181+E188+E195+E202+E209+E216+E223+E230+E237+E244+E251+E258+E265+E272+E279+E286+E293+E300+E307+E314+E321+E328+E335+E342+E349+E356+E363</f>
        <v>106751096.13509998</v>
      </c>
      <c r="F365" s="146"/>
      <c r="G365" s="126">
        <f>G14+G21+G28+G35+G42+G49+G56+G63+G69+G76+G83+G90+G97+G104+G111+G118+G125+G132+G139+G146+G153+G160+G167+G174+G181+G188+G195+G202+G209+G216+G223+G230+G237+G244+G251+G258+G265+G272+G279+G286+G293+G300+G307+G314+G321+G328+G335+G342+G349+G356+G363</f>
        <v>6725382</v>
      </c>
      <c r="H365" s="125">
        <f>I365/G365</f>
        <v>15.872867315953203</v>
      </c>
      <c r="I365" s="126">
        <f>I14+I21+I28+I35+I42+I49+I56+I63+I69+I76+I83+I90+I97+I104+I111+I118+I125+I132+I139+I146+I153+I160+I167+I174+I181+I188+I195+I202+I209+I216+I223+I230+I237+I244+I251+I258+I265+I272+I279+I286+I293+I300+I307+I314+I321+I328+I335+I342+I349+I356+I363</f>
        <v>106751096.13509998</v>
      </c>
      <c r="J365" s="146"/>
      <c r="K365" s="126">
        <f>K14+K21+K28+K35+K42+K49+K56+K63+K69+K76+K83+K90+K97+K104+K111+K118+K125+K132+K139+K146+K153+K160+K167+K174+K181+K188+K195+K202+K209+K216+K223+K230+K237+K244+K251+K258+K265+K272+K279+K286+K293+K300+K307+K314</f>
        <v>0</v>
      </c>
      <c r="L365" s="124" t="str">
        <f>IF(M365=0,"-",M365/K365)</f>
        <v>-</v>
      </c>
      <c r="M365" s="126">
        <f>M14+M21+M28+M35+M42+M49+M56+M63+M69+M76+M83+M90+M97+M104+M111+M118+M125+M132+M139+M146+M153+M160+M167+M174+M181+M188+M195+M202+M209+M216+M223+M230+M237+M244+M251+M258+M265+M272+M279+M286+M293+M300+M307+M314</f>
        <v>0</v>
      </c>
      <c r="O365" s="126">
        <f>O14+O21+O28+O35+O42+O49+O56+O63+O69+O76+O83+O90+O97+O104+O111+O118+O125+O132+O139+O146+O153+O160+O167+O174+O181+O188+O195+O202+O209+O216+O223+O230+O237+O244+O251+O258+O265+O272+O279+O286+O293+O300+O307+O314</f>
        <v>0</v>
      </c>
      <c r="P365" s="124" t="str">
        <f>IF(Q365=0,"-",Q365/O365)</f>
        <v>-</v>
      </c>
      <c r="Q365" s="126">
        <f>Q14+Q21+Q28+Q35+Q42+Q49+Q56+Q63+Q69+Q76+Q83+Q90+Q97+Q104+Q111+Q118+Q125+Q132+Q139+Q146+Q153+Q160+Q167+Q174+Q181+Q188+Q195+Q202+Q209+Q216+Q223+Q230+Q237+Q244+Q251+Q258+Q265+Q272+Q279+Q286+Q293+Q300+Q307+Q314</f>
        <v>0</v>
      </c>
    </row>
    <row r="366" spans="2:17" s="122" customFormat="1" thickTop="1">
      <c r="B366" s="128"/>
      <c r="D366" s="123"/>
      <c r="H366" s="123"/>
      <c r="L366" s="123"/>
    </row>
    <row r="369" spans="4:4">
      <c r="D369" s="78"/>
    </row>
    <row r="370" spans="4:4">
      <c r="D370" s="78"/>
    </row>
    <row r="371" spans="4:4">
      <c r="D371" s="78"/>
    </row>
    <row r="372" spans="4:4">
      <c r="D372" s="78"/>
    </row>
    <row r="373" spans="4:4">
      <c r="D373" s="78"/>
    </row>
  </sheetData>
  <mergeCells count="4">
    <mergeCell ref="C7:E7"/>
    <mergeCell ref="G7:I7"/>
    <mergeCell ref="K7:M7"/>
    <mergeCell ref="O7:Q7"/>
  </mergeCells>
  <phoneticPr fontId="42" type="noConversion"/>
  <conditionalFormatting sqref="C10:E364 H90:H364">
    <cfRule type="expression" dxfId="641" priority="248">
      <formula>#REF!&gt;#REF!</formula>
    </cfRule>
  </conditionalFormatting>
  <conditionalFormatting sqref="C10:E364 H90:H365">
    <cfRule type="expression" dxfId="640" priority="247">
      <formula>$D10&gt;#REF!</formula>
    </cfRule>
  </conditionalFormatting>
  <conditionalFormatting sqref="C365:M365">
    <cfRule type="expression" dxfId="639" priority="54">
      <formula>#REF!&gt;#REF!</formula>
    </cfRule>
  </conditionalFormatting>
  <conditionalFormatting sqref="F14:K14 L279:L364 O309:Q365">
    <cfRule type="expression" dxfId="638" priority="528">
      <formula>#REF!&gt;#REF!</formula>
    </cfRule>
  </conditionalFormatting>
  <conditionalFormatting sqref="F14:K14">
    <cfRule type="expression" dxfId="637" priority="527">
      <formula>$D14&gt;#REF!</formula>
    </cfRule>
  </conditionalFormatting>
  <conditionalFormatting sqref="G16:G21">
    <cfRule type="expression" dxfId="636" priority="531">
      <formula>$D16&gt;#REF!</formula>
    </cfRule>
    <cfRule type="expression" dxfId="635" priority="532">
      <formula>#REF!&gt;#REF!</formula>
    </cfRule>
  </conditionalFormatting>
  <conditionalFormatting sqref="G23:G28">
    <cfRule type="expression" dxfId="634" priority="507">
      <formula>$D23&gt;#REF!</formula>
    </cfRule>
    <cfRule type="expression" dxfId="633" priority="508">
      <formula>#REF!&gt;#REF!</formula>
    </cfRule>
  </conditionalFormatting>
  <conditionalFormatting sqref="G30:G35">
    <cfRule type="expression" dxfId="632" priority="585">
      <formula>$D30&gt;#REF!</formula>
    </cfRule>
    <cfRule type="expression" dxfId="631" priority="586">
      <formula>#REF!&gt;#REF!</formula>
    </cfRule>
  </conditionalFormatting>
  <conditionalFormatting sqref="G37:G42">
    <cfRule type="expression" dxfId="630" priority="583">
      <formula>$D37&gt;#REF!</formula>
    </cfRule>
    <cfRule type="expression" dxfId="629" priority="584">
      <formula>#REF!&gt;#REF!</formula>
    </cfRule>
  </conditionalFormatting>
  <conditionalFormatting sqref="G44:G49">
    <cfRule type="expression" dxfId="628" priority="581">
      <formula>$D44&gt;#REF!</formula>
    </cfRule>
    <cfRule type="expression" dxfId="627" priority="582">
      <formula>#REF!&gt;#REF!</formula>
    </cfRule>
  </conditionalFormatting>
  <conditionalFormatting sqref="G51:G56">
    <cfRule type="expression" dxfId="626" priority="550">
      <formula>#REF!&gt;#REF!</formula>
    </cfRule>
    <cfRule type="expression" dxfId="625" priority="549">
      <formula>$D51&gt;#REF!</formula>
    </cfRule>
  </conditionalFormatting>
  <conditionalFormatting sqref="G58:G63">
    <cfRule type="expression" dxfId="624" priority="572">
      <formula>#REF!&gt;#REF!</formula>
    </cfRule>
    <cfRule type="expression" dxfId="623" priority="571">
      <formula>$D58&gt;#REF!</formula>
    </cfRule>
  </conditionalFormatting>
  <conditionalFormatting sqref="G92:G96">
    <cfRule type="expression" dxfId="622" priority="433">
      <formula>$D92&gt;#REF!</formula>
    </cfRule>
    <cfRule type="expression" dxfId="621" priority="434">
      <formula>#REF!&gt;#REF!</formula>
    </cfRule>
  </conditionalFormatting>
  <conditionalFormatting sqref="G99:G103">
    <cfRule type="expression" dxfId="620" priority="406">
      <formula>#REF!&gt;#REF!</formula>
    </cfRule>
    <cfRule type="expression" dxfId="619" priority="405">
      <formula>$D99&gt;#REF!</formula>
    </cfRule>
  </conditionalFormatting>
  <conditionalFormatting sqref="G105:G110">
    <cfRule type="expression" dxfId="618" priority="392">
      <formula>#REF!&gt;#REF!</formula>
    </cfRule>
    <cfRule type="expression" dxfId="617" priority="391">
      <formula>$D105&gt;#REF!</formula>
    </cfRule>
  </conditionalFormatting>
  <conditionalFormatting sqref="G113:G117">
    <cfRule type="expression" dxfId="616" priority="381">
      <formula>$D113&gt;#REF!</formula>
    </cfRule>
    <cfRule type="expression" dxfId="615" priority="382">
      <formula>#REF!&gt;#REF!</formula>
    </cfRule>
  </conditionalFormatting>
  <conditionalFormatting sqref="G120:G124">
    <cfRule type="expression" dxfId="614" priority="368">
      <formula>#REF!&gt;#REF!</formula>
    </cfRule>
    <cfRule type="expression" dxfId="613" priority="367">
      <formula>$D120&gt;#REF!</formula>
    </cfRule>
  </conditionalFormatting>
  <conditionalFormatting sqref="G127:G131">
    <cfRule type="expression" dxfId="612" priority="351">
      <formula>$D127&gt;#REF!</formula>
    </cfRule>
    <cfRule type="expression" dxfId="611" priority="352">
      <formula>#REF!&gt;#REF!</formula>
    </cfRule>
  </conditionalFormatting>
  <conditionalFormatting sqref="G134:G138">
    <cfRule type="expression" dxfId="610" priority="342">
      <formula>#REF!&gt;#REF!</formula>
    </cfRule>
    <cfRule type="expression" dxfId="609" priority="341">
      <formula>$D134&gt;#REF!</formula>
    </cfRule>
  </conditionalFormatting>
  <conditionalFormatting sqref="G141:G145">
    <cfRule type="expression" dxfId="608" priority="329">
      <formula>$D141&gt;#REF!</formula>
    </cfRule>
    <cfRule type="expression" dxfId="607" priority="330">
      <formula>#REF!&gt;#REF!</formula>
    </cfRule>
  </conditionalFormatting>
  <conditionalFormatting sqref="G148:G152">
    <cfRule type="expression" dxfId="606" priority="320">
      <formula>#REF!&gt;#REF!</formula>
    </cfRule>
    <cfRule type="expression" dxfId="605" priority="319">
      <formula>$D148&gt;#REF!</formula>
    </cfRule>
  </conditionalFormatting>
  <conditionalFormatting sqref="G155:G159">
    <cfRule type="expression" dxfId="604" priority="309">
      <formula>$D155&gt;#REF!</formula>
    </cfRule>
    <cfRule type="expression" dxfId="603" priority="310">
      <formula>#REF!&gt;#REF!</formula>
    </cfRule>
  </conditionalFormatting>
  <conditionalFormatting sqref="G162:G166">
    <cfRule type="expression" dxfId="602" priority="302">
      <formula>#REF!&gt;#REF!</formula>
    </cfRule>
    <cfRule type="expression" dxfId="601" priority="301">
      <formula>$D162&gt;#REF!</formula>
    </cfRule>
  </conditionalFormatting>
  <conditionalFormatting sqref="G169:G173">
    <cfRule type="expression" dxfId="600" priority="296">
      <formula>#REF!&gt;#REF!</formula>
    </cfRule>
    <cfRule type="expression" dxfId="599" priority="295">
      <formula>$D169&gt;#REF!</formula>
    </cfRule>
  </conditionalFormatting>
  <conditionalFormatting sqref="G176:G180">
    <cfRule type="expression" dxfId="598" priority="267">
      <formula>$D176&gt;#REF!</formula>
    </cfRule>
    <cfRule type="expression" dxfId="597" priority="268">
      <formula>#REF!&gt;#REF!</formula>
    </cfRule>
  </conditionalFormatting>
  <conditionalFormatting sqref="G183:G187">
    <cfRule type="expression" dxfId="596" priority="246">
      <formula>#REF!&gt;#REF!</formula>
    </cfRule>
    <cfRule type="expression" dxfId="595" priority="245">
      <formula>$D183&gt;#REF!</formula>
    </cfRule>
  </conditionalFormatting>
  <conditionalFormatting sqref="G190:G194">
    <cfRule type="expression" dxfId="594" priority="228">
      <formula>#REF!&gt;#REF!</formula>
    </cfRule>
    <cfRule type="expression" dxfId="593" priority="227">
      <formula>$D190&gt;#REF!</formula>
    </cfRule>
  </conditionalFormatting>
  <conditionalFormatting sqref="G197:G201">
    <cfRule type="expression" dxfId="592" priority="221">
      <formula>$D197&gt;#REF!</formula>
    </cfRule>
    <cfRule type="expression" dxfId="591" priority="222">
      <formula>#REF!&gt;#REF!</formula>
    </cfRule>
  </conditionalFormatting>
  <conditionalFormatting sqref="G204:G208">
    <cfRule type="expression" dxfId="590" priority="212">
      <formula>#REF!&gt;#REF!</formula>
    </cfRule>
    <cfRule type="expression" dxfId="589" priority="211">
      <formula>$D204&gt;#REF!</formula>
    </cfRule>
  </conditionalFormatting>
  <conditionalFormatting sqref="G211:G215">
    <cfRule type="expression" dxfId="588" priority="201">
      <formula>$D211&gt;#REF!</formula>
    </cfRule>
    <cfRule type="expression" dxfId="587" priority="202">
      <formula>#REF!&gt;#REF!</formula>
    </cfRule>
  </conditionalFormatting>
  <conditionalFormatting sqref="G218:G222">
    <cfRule type="expression" dxfId="586" priority="187">
      <formula>$D218&gt;#REF!</formula>
    </cfRule>
    <cfRule type="expression" dxfId="585" priority="188">
      <formula>#REF!&gt;#REF!</formula>
    </cfRule>
  </conditionalFormatting>
  <conditionalFormatting sqref="G225:G229">
    <cfRule type="expression" dxfId="584" priority="178">
      <formula>#REF!&gt;#REF!</formula>
    </cfRule>
    <cfRule type="expression" dxfId="583" priority="177">
      <formula>$D225&gt;#REF!</formula>
    </cfRule>
  </conditionalFormatting>
  <conditionalFormatting sqref="G232:G236">
    <cfRule type="expression" dxfId="582" priority="168">
      <formula>#REF!&gt;#REF!</formula>
    </cfRule>
    <cfRule type="expression" dxfId="581" priority="167">
      <formula>$D232&gt;#REF!</formula>
    </cfRule>
  </conditionalFormatting>
  <conditionalFormatting sqref="G239:G243">
    <cfRule type="expression" dxfId="580" priority="162">
      <formula>#REF!&gt;#REF!</formula>
    </cfRule>
    <cfRule type="expression" dxfId="579" priority="161">
      <formula>$D239&gt;#REF!</formula>
    </cfRule>
  </conditionalFormatting>
  <conditionalFormatting sqref="G246:G250">
    <cfRule type="expression" dxfId="578" priority="147">
      <formula>$D246&gt;#REF!</formula>
    </cfRule>
    <cfRule type="expression" dxfId="577" priority="148">
      <formula>#REF!&gt;#REF!</formula>
    </cfRule>
  </conditionalFormatting>
  <conditionalFormatting sqref="G253:G257">
    <cfRule type="expression" dxfId="576" priority="141">
      <formula>$D253&gt;#REF!</formula>
    </cfRule>
    <cfRule type="expression" dxfId="575" priority="142">
      <formula>#REF!&gt;#REF!</formula>
    </cfRule>
  </conditionalFormatting>
  <conditionalFormatting sqref="G260:G264">
    <cfRule type="expression" dxfId="574" priority="128">
      <formula>#REF!&gt;#REF!</formula>
    </cfRule>
    <cfRule type="expression" dxfId="573" priority="127">
      <formula>$D260&gt;#REF!</formula>
    </cfRule>
  </conditionalFormatting>
  <conditionalFormatting sqref="G10:I13 I16:I20">
    <cfRule type="expression" dxfId="572" priority="894">
      <formula>$D10&gt;#REF!</formula>
    </cfRule>
    <cfRule type="expression" dxfId="571" priority="895">
      <formula>#REF!&gt;#REF!</formula>
    </cfRule>
  </conditionalFormatting>
  <conditionalFormatting sqref="G71:I75">
    <cfRule type="expression" dxfId="570" priority="485">
      <formula>$D71&gt;#REF!</formula>
    </cfRule>
    <cfRule type="expression" dxfId="569" priority="486">
      <formula>#REF!&gt;#REF!</formula>
    </cfRule>
  </conditionalFormatting>
  <conditionalFormatting sqref="G78:I82">
    <cfRule type="expression" dxfId="568" priority="449">
      <formula>$D78&gt;#REF!</formula>
    </cfRule>
    <cfRule type="expression" dxfId="567" priority="450">
      <formula>#REF!&gt;#REF!</formula>
    </cfRule>
  </conditionalFormatting>
  <conditionalFormatting sqref="G85:I89">
    <cfRule type="expression" dxfId="566" priority="441">
      <formula>$D85&gt;#REF!</formula>
    </cfRule>
    <cfRule type="expression" dxfId="565" priority="442">
      <formula>#REF!&gt;#REF!</formula>
    </cfRule>
  </conditionalFormatting>
  <conditionalFormatting sqref="H15:H70 G65:G68 I65:I68 K65:K68 M65:M68 H76:H77 H83:H84">
    <cfRule type="expression" dxfId="564" priority="714">
      <formula>$D15&gt;#REF!</formula>
    </cfRule>
    <cfRule type="expression" dxfId="563" priority="715">
      <formula>#REF!&gt;#REF!</formula>
    </cfRule>
  </conditionalFormatting>
  <conditionalFormatting sqref="I23:I27">
    <cfRule type="expression" dxfId="562" priority="674">
      <formula>#REF!&gt;#REF!</formula>
    </cfRule>
    <cfRule type="expression" dxfId="561" priority="673">
      <formula>$D23&gt;#REF!</formula>
    </cfRule>
  </conditionalFormatting>
  <conditionalFormatting sqref="I30:I34">
    <cfRule type="expression" dxfId="560" priority="666">
      <formula>#REF!&gt;#REF!</formula>
    </cfRule>
    <cfRule type="expression" dxfId="559" priority="665">
      <formula>$D30&gt;#REF!</formula>
    </cfRule>
  </conditionalFormatting>
  <conditionalFormatting sqref="I37:I41">
    <cfRule type="expression" dxfId="558" priority="640">
      <formula>#REF!&gt;#REF!</formula>
    </cfRule>
    <cfRule type="expression" dxfId="557" priority="639">
      <formula>$D37&gt;#REF!</formula>
    </cfRule>
  </conditionalFormatting>
  <conditionalFormatting sqref="I44:I48">
    <cfRule type="expression" dxfId="556" priority="587">
      <formula>$D44&gt;#REF!</formula>
    </cfRule>
    <cfRule type="expression" dxfId="555" priority="588">
      <formula>#REF!&gt;#REF!</formula>
    </cfRule>
  </conditionalFormatting>
  <conditionalFormatting sqref="I51:I55">
    <cfRule type="expression" dxfId="554" priority="548">
      <formula>#REF!&gt;#REF!</formula>
    </cfRule>
    <cfRule type="expression" dxfId="553" priority="547">
      <formula>$D51&gt;#REF!</formula>
    </cfRule>
  </conditionalFormatting>
  <conditionalFormatting sqref="I58:I62">
    <cfRule type="expression" dxfId="552" priority="569">
      <formula>$D58&gt;#REF!</formula>
    </cfRule>
    <cfRule type="expression" dxfId="551" priority="570">
      <formula>#REF!&gt;#REF!</formula>
    </cfRule>
  </conditionalFormatting>
  <conditionalFormatting sqref="I92:I96">
    <cfRule type="expression" dxfId="550" priority="431">
      <formula>$D92&gt;#REF!</formula>
    </cfRule>
    <cfRule type="expression" dxfId="549" priority="432">
      <formula>#REF!&gt;#REF!</formula>
    </cfRule>
  </conditionalFormatting>
  <conditionalFormatting sqref="I99:I103">
    <cfRule type="expression" dxfId="548" priority="403">
      <formula>$D99&gt;#REF!</formula>
    </cfRule>
    <cfRule type="expression" dxfId="547" priority="404">
      <formula>#REF!&gt;#REF!</formula>
    </cfRule>
  </conditionalFormatting>
  <conditionalFormatting sqref="I106:I110">
    <cfRule type="expression" dxfId="546" priority="389">
      <formula>$D106&gt;#REF!</formula>
    </cfRule>
    <cfRule type="expression" dxfId="545" priority="390">
      <formula>#REF!&gt;#REF!</formula>
    </cfRule>
  </conditionalFormatting>
  <conditionalFormatting sqref="I113:I117">
    <cfRule type="expression" dxfId="544" priority="379">
      <formula>$D113&gt;#REF!</formula>
    </cfRule>
    <cfRule type="expression" dxfId="543" priority="380">
      <formula>#REF!&gt;#REF!</formula>
    </cfRule>
  </conditionalFormatting>
  <conditionalFormatting sqref="I120:I124">
    <cfRule type="expression" dxfId="542" priority="366">
      <formula>#REF!&gt;#REF!</formula>
    </cfRule>
    <cfRule type="expression" dxfId="541" priority="365">
      <formula>$D120&gt;#REF!</formula>
    </cfRule>
  </conditionalFormatting>
  <conditionalFormatting sqref="I127:I131">
    <cfRule type="expression" dxfId="540" priority="350">
      <formula>#REF!&gt;#REF!</formula>
    </cfRule>
    <cfRule type="expression" dxfId="539" priority="349">
      <formula>$D127&gt;#REF!</formula>
    </cfRule>
  </conditionalFormatting>
  <conditionalFormatting sqref="I134:I138">
    <cfRule type="expression" dxfId="538" priority="339">
      <formula>$D134&gt;#REF!</formula>
    </cfRule>
    <cfRule type="expression" dxfId="537" priority="340">
      <formula>#REF!&gt;#REF!</formula>
    </cfRule>
  </conditionalFormatting>
  <conditionalFormatting sqref="I141:I145">
    <cfRule type="expression" dxfId="536" priority="328">
      <formula>#REF!&gt;#REF!</formula>
    </cfRule>
    <cfRule type="expression" dxfId="535" priority="327">
      <formula>$D141&gt;#REF!</formula>
    </cfRule>
  </conditionalFormatting>
  <conditionalFormatting sqref="I148:I152">
    <cfRule type="expression" dxfId="534" priority="318">
      <formula>#REF!&gt;#REF!</formula>
    </cfRule>
    <cfRule type="expression" dxfId="533" priority="317">
      <formula>$D148&gt;#REF!</formula>
    </cfRule>
  </conditionalFormatting>
  <conditionalFormatting sqref="I155:I159">
    <cfRule type="expression" dxfId="532" priority="308">
      <formula>#REF!&gt;#REF!</formula>
    </cfRule>
    <cfRule type="expression" dxfId="531" priority="307">
      <formula>$D155&gt;#REF!</formula>
    </cfRule>
  </conditionalFormatting>
  <conditionalFormatting sqref="I162:I166">
    <cfRule type="expression" dxfId="530" priority="299">
      <formula>$D162&gt;#REF!</formula>
    </cfRule>
    <cfRule type="expression" dxfId="529" priority="300">
      <formula>#REF!&gt;#REF!</formula>
    </cfRule>
  </conditionalFormatting>
  <conditionalFormatting sqref="I169:I173">
    <cfRule type="expression" dxfId="528" priority="294">
      <formula>#REF!&gt;#REF!</formula>
    </cfRule>
    <cfRule type="expression" dxfId="527" priority="293">
      <formula>$D169&gt;#REF!</formula>
    </cfRule>
  </conditionalFormatting>
  <conditionalFormatting sqref="I176:I180">
    <cfRule type="expression" dxfId="526" priority="266">
      <formula>#REF!&gt;#REF!</formula>
    </cfRule>
    <cfRule type="expression" dxfId="525" priority="265">
      <formula>$D176&gt;#REF!</formula>
    </cfRule>
  </conditionalFormatting>
  <conditionalFormatting sqref="I183:I187">
    <cfRule type="expression" dxfId="524" priority="244">
      <formula>#REF!&gt;#REF!</formula>
    </cfRule>
    <cfRule type="expression" dxfId="523" priority="243">
      <formula>$D183&gt;#REF!</formula>
    </cfRule>
  </conditionalFormatting>
  <conditionalFormatting sqref="I190:I194">
    <cfRule type="expression" dxfId="522" priority="226">
      <formula>#REF!&gt;#REF!</formula>
    </cfRule>
    <cfRule type="expression" dxfId="521" priority="225">
      <formula>$D190&gt;#REF!</formula>
    </cfRule>
  </conditionalFormatting>
  <conditionalFormatting sqref="I197:I201">
    <cfRule type="expression" dxfId="520" priority="220">
      <formula>#REF!&gt;#REF!</formula>
    </cfRule>
    <cfRule type="expression" dxfId="519" priority="219">
      <formula>$D197&gt;#REF!</formula>
    </cfRule>
  </conditionalFormatting>
  <conditionalFormatting sqref="I204:I208">
    <cfRule type="expression" dxfId="518" priority="209">
      <formula>$D204&gt;#REF!</formula>
    </cfRule>
    <cfRule type="expression" dxfId="517" priority="210">
      <formula>#REF!&gt;#REF!</formula>
    </cfRule>
  </conditionalFormatting>
  <conditionalFormatting sqref="I211:I215">
    <cfRule type="expression" dxfId="516" priority="199">
      <formula>$D211&gt;#REF!</formula>
    </cfRule>
    <cfRule type="expression" dxfId="515" priority="200">
      <formula>#REF!&gt;#REF!</formula>
    </cfRule>
  </conditionalFormatting>
  <conditionalFormatting sqref="I218:I222">
    <cfRule type="expression" dxfId="514" priority="185">
      <formula>$D218&gt;#REF!</formula>
    </cfRule>
    <cfRule type="expression" dxfId="513" priority="186">
      <formula>#REF!&gt;#REF!</formula>
    </cfRule>
  </conditionalFormatting>
  <conditionalFormatting sqref="I225:I229">
    <cfRule type="expression" dxfId="512" priority="176">
      <formula>#REF!&gt;#REF!</formula>
    </cfRule>
    <cfRule type="expression" dxfId="511" priority="175">
      <formula>$D225&gt;#REF!</formula>
    </cfRule>
  </conditionalFormatting>
  <conditionalFormatting sqref="I232:I236">
    <cfRule type="expression" dxfId="510" priority="166">
      <formula>#REF!&gt;#REF!</formula>
    </cfRule>
    <cfRule type="expression" dxfId="509" priority="165">
      <formula>$D232&gt;#REF!</formula>
    </cfRule>
  </conditionalFormatting>
  <conditionalFormatting sqref="I239:I243">
    <cfRule type="expression" dxfId="508" priority="160">
      <formula>#REF!&gt;#REF!</formula>
    </cfRule>
    <cfRule type="expression" dxfId="507" priority="159">
      <formula>$D239&gt;#REF!</formula>
    </cfRule>
  </conditionalFormatting>
  <conditionalFormatting sqref="I246:I250">
    <cfRule type="expression" dxfId="506" priority="145">
      <formula>$D246&gt;#REF!</formula>
    </cfRule>
    <cfRule type="expression" dxfId="505" priority="146">
      <formula>#REF!&gt;#REF!</formula>
    </cfRule>
  </conditionalFormatting>
  <conditionalFormatting sqref="I253:I257">
    <cfRule type="expression" dxfId="504" priority="140">
      <formula>#REF!&gt;#REF!</formula>
    </cfRule>
    <cfRule type="expression" dxfId="503" priority="139">
      <formula>$D253&gt;#REF!</formula>
    </cfRule>
  </conditionalFormatting>
  <conditionalFormatting sqref="I260:I264">
    <cfRule type="expression" dxfId="502" priority="125">
      <formula>$D260&gt;#REF!</formula>
    </cfRule>
    <cfRule type="expression" dxfId="501" priority="126">
      <formula>#REF!&gt;#REF!</formula>
    </cfRule>
  </conditionalFormatting>
  <conditionalFormatting sqref="I267:I271">
    <cfRule type="expression" dxfId="500" priority="115">
      <formula>$D267&gt;#REF!</formula>
    </cfRule>
    <cfRule type="expression" dxfId="499" priority="116">
      <formula>#REF!&gt;#REF!</formula>
    </cfRule>
  </conditionalFormatting>
  <conditionalFormatting sqref="I274:I278">
    <cfRule type="expression" dxfId="498" priority="113">
      <formula>$D274&gt;#REF!</formula>
    </cfRule>
    <cfRule type="expression" dxfId="497" priority="114">
      <formula>#REF!&gt;#REF!</formula>
    </cfRule>
  </conditionalFormatting>
  <conditionalFormatting sqref="I281:I285">
    <cfRule type="expression" dxfId="496" priority="102">
      <formula>#REF!&gt;#REF!</formula>
    </cfRule>
    <cfRule type="expression" dxfId="495" priority="101">
      <formula>$D281&gt;#REF!</formula>
    </cfRule>
  </conditionalFormatting>
  <conditionalFormatting sqref="I288:I292">
    <cfRule type="expression" dxfId="494" priority="99">
      <formula>$D288&gt;#REF!</formula>
    </cfRule>
    <cfRule type="expression" dxfId="493" priority="100">
      <formula>#REF!&gt;#REF!</formula>
    </cfRule>
  </conditionalFormatting>
  <conditionalFormatting sqref="I295:I299">
    <cfRule type="expression" dxfId="492" priority="91">
      <formula>$D295&gt;#REF!</formula>
    </cfRule>
    <cfRule type="expression" dxfId="491" priority="92">
      <formula>#REF!&gt;#REF!</formula>
    </cfRule>
  </conditionalFormatting>
  <conditionalFormatting sqref="I302:I305">
    <cfRule type="expression" dxfId="490" priority="71">
      <formula>$D302&gt;#REF!</formula>
    </cfRule>
    <cfRule type="expression" dxfId="489" priority="72">
      <formula>#REF!&gt;#REF!</formula>
    </cfRule>
  </conditionalFormatting>
  <conditionalFormatting sqref="I310:I313">
    <cfRule type="expression" dxfId="488" priority="51">
      <formula>$D310&gt;#REF!</formula>
    </cfRule>
    <cfRule type="expression" dxfId="487" priority="52">
      <formula>#REF!&gt;#REF!</formula>
    </cfRule>
  </conditionalFormatting>
  <conditionalFormatting sqref="I316:I320">
    <cfRule type="expression" dxfId="486" priority="44">
      <formula>#REF!&gt;#REF!</formula>
    </cfRule>
    <cfRule type="expression" dxfId="485" priority="43">
      <formula>$D316&gt;#REF!</formula>
    </cfRule>
  </conditionalFormatting>
  <conditionalFormatting sqref="I323:I327">
    <cfRule type="expression" dxfId="484" priority="36">
      <formula>#REF!&gt;#REF!</formula>
    </cfRule>
    <cfRule type="expression" dxfId="483" priority="35">
      <formula>$D323&gt;#REF!</formula>
    </cfRule>
  </conditionalFormatting>
  <conditionalFormatting sqref="I330:I334">
    <cfRule type="expression" dxfId="482" priority="30">
      <formula>#REF!&gt;#REF!</formula>
    </cfRule>
    <cfRule type="expression" dxfId="481" priority="29">
      <formula>$D330&gt;#REF!</formula>
    </cfRule>
  </conditionalFormatting>
  <conditionalFormatting sqref="I337:I341">
    <cfRule type="expression" dxfId="480" priority="24">
      <formula>#REF!&gt;#REF!</formula>
    </cfRule>
    <cfRule type="expression" dxfId="479" priority="23">
      <formula>$D337&gt;#REF!</formula>
    </cfRule>
  </conditionalFormatting>
  <conditionalFormatting sqref="I344:I348">
    <cfRule type="expression" dxfId="478" priority="18">
      <formula>#REF!&gt;#REF!</formula>
    </cfRule>
    <cfRule type="expression" dxfId="477" priority="17">
      <formula>$D344&gt;#REF!</formula>
    </cfRule>
  </conditionalFormatting>
  <conditionalFormatting sqref="I351:I355">
    <cfRule type="expression" dxfId="476" priority="12">
      <formula>#REF!&gt;#REF!</formula>
    </cfRule>
    <cfRule type="expression" dxfId="475" priority="11">
      <formula>$D351&gt;#REF!</formula>
    </cfRule>
  </conditionalFormatting>
  <conditionalFormatting sqref="I358:I362">
    <cfRule type="expression" dxfId="474" priority="5">
      <formula>$D358&gt;#REF!</formula>
    </cfRule>
    <cfRule type="expression" dxfId="473" priority="6">
      <formula>#REF!&gt;#REF!</formula>
    </cfRule>
  </conditionalFormatting>
  <conditionalFormatting sqref="K21">
    <cfRule type="expression" dxfId="472" priority="521">
      <formula>$D21&gt;#REF!</formula>
    </cfRule>
    <cfRule type="expression" dxfId="471" priority="522">
      <formula>#REF!&gt;#REF!</formula>
    </cfRule>
  </conditionalFormatting>
  <conditionalFormatting sqref="K51:K56">
    <cfRule type="expression" dxfId="470" priority="510">
      <formula>#REF!&gt;#REF!</formula>
    </cfRule>
    <cfRule type="expression" dxfId="469" priority="509">
      <formula>$D51&gt;#REF!</formula>
    </cfRule>
  </conditionalFormatting>
  <conditionalFormatting sqref="K58:K62">
    <cfRule type="expression" dxfId="468" priority="565">
      <formula>$D58&gt;#REF!</formula>
    </cfRule>
    <cfRule type="expression" dxfId="467" priority="566">
      <formula>#REF!&gt;#REF!</formula>
    </cfRule>
  </conditionalFormatting>
  <conditionalFormatting sqref="K281:K285">
    <cfRule type="expression" dxfId="466" priority="112">
      <formula>#REF!&gt;#REF!</formula>
    </cfRule>
    <cfRule type="expression" dxfId="465" priority="111">
      <formula>$D281&gt;#REF!</formula>
    </cfRule>
  </conditionalFormatting>
  <conditionalFormatting sqref="K288:K292">
    <cfRule type="expression" dxfId="464" priority="94">
      <formula>#REF!&gt;#REF!</formula>
    </cfRule>
    <cfRule type="expression" dxfId="463" priority="93">
      <formula>$D288&gt;#REF!</formula>
    </cfRule>
  </conditionalFormatting>
  <conditionalFormatting sqref="K295:K299">
    <cfRule type="expression" dxfId="462" priority="82">
      <formula>#REF!&gt;#REF!</formula>
    </cfRule>
    <cfRule type="expression" dxfId="461" priority="81">
      <formula>$D295&gt;#REF!</formula>
    </cfRule>
  </conditionalFormatting>
  <conditionalFormatting sqref="K302:K306">
    <cfRule type="expression" dxfId="460" priority="60">
      <formula>$D302&gt;#REF!</formula>
    </cfRule>
    <cfRule type="expression" dxfId="459" priority="61">
      <formula>#REF!&gt;#REF!</formula>
    </cfRule>
  </conditionalFormatting>
  <conditionalFormatting sqref="K308:K313">
    <cfRule type="expression" dxfId="458" priority="57">
      <formula>#REF!&gt;#REF!</formula>
    </cfRule>
    <cfRule type="expression" dxfId="457" priority="56">
      <formula>$D308&gt;#REF!</formula>
    </cfRule>
  </conditionalFormatting>
  <conditionalFormatting sqref="K316:K320">
    <cfRule type="expression" dxfId="456" priority="37">
      <formula>$D316&gt;#REF!</formula>
    </cfRule>
    <cfRule type="expression" dxfId="455" priority="38">
      <formula>#REF!&gt;#REF!</formula>
    </cfRule>
  </conditionalFormatting>
  <conditionalFormatting sqref="K323:K327">
    <cfRule type="expression" dxfId="454" priority="31">
      <formula>$D323&gt;#REF!</formula>
    </cfRule>
    <cfRule type="expression" dxfId="453" priority="32">
      <formula>#REF!&gt;#REF!</formula>
    </cfRule>
  </conditionalFormatting>
  <conditionalFormatting sqref="K330:K334">
    <cfRule type="expression" dxfId="452" priority="26">
      <formula>#REF!&gt;#REF!</formula>
    </cfRule>
    <cfRule type="expression" dxfId="451" priority="25">
      <formula>$D330&gt;#REF!</formula>
    </cfRule>
  </conditionalFormatting>
  <conditionalFormatting sqref="K337:K341">
    <cfRule type="expression" dxfId="450" priority="19">
      <formula>$D337&gt;#REF!</formula>
    </cfRule>
    <cfRule type="expression" dxfId="449" priority="20">
      <formula>#REF!&gt;#REF!</formula>
    </cfRule>
  </conditionalFormatting>
  <conditionalFormatting sqref="K344:K348">
    <cfRule type="expression" dxfId="448" priority="13">
      <formula>$D344&gt;#REF!</formula>
    </cfRule>
    <cfRule type="expression" dxfId="447" priority="14">
      <formula>#REF!&gt;#REF!</formula>
    </cfRule>
  </conditionalFormatting>
  <conditionalFormatting sqref="K351:K355">
    <cfRule type="expression" dxfId="446" priority="8">
      <formula>#REF!&gt;#REF!</formula>
    </cfRule>
    <cfRule type="expression" dxfId="445" priority="7">
      <formula>$D351&gt;#REF!</formula>
    </cfRule>
  </conditionalFormatting>
  <conditionalFormatting sqref="K358:K362">
    <cfRule type="expression" dxfId="444" priority="2">
      <formula>#REF!&gt;#REF!</formula>
    </cfRule>
    <cfRule type="expression" dxfId="443" priority="1">
      <formula>$D358&gt;#REF!</formula>
    </cfRule>
  </conditionalFormatting>
  <conditionalFormatting sqref="K10:M13 K16:M20">
    <cfRule type="expression" dxfId="442" priority="893">
      <formula>#REF!&gt;#REF!</formula>
    </cfRule>
    <cfRule type="expression" dxfId="441" priority="892">
      <formula>$D10&gt;#REF!</formula>
    </cfRule>
  </conditionalFormatting>
  <conditionalFormatting sqref="K23:M27">
    <cfRule type="expression" dxfId="440" priority="671">
      <formula>$D23&gt;#REF!</formula>
    </cfRule>
    <cfRule type="expression" dxfId="439" priority="672">
      <formula>#REF!&gt;#REF!</formula>
    </cfRule>
  </conditionalFormatting>
  <conditionalFormatting sqref="K30:M34">
    <cfRule type="expression" dxfId="438" priority="661">
      <formula>$D30&gt;#REF!</formula>
    </cfRule>
    <cfRule type="expression" dxfId="437" priority="662">
      <formula>#REF!&gt;#REF!</formula>
    </cfRule>
  </conditionalFormatting>
  <conditionalFormatting sqref="K37:M41">
    <cfRule type="expression" dxfId="436" priority="621">
      <formula>$D37&gt;#REF!</formula>
    </cfRule>
    <cfRule type="expression" dxfId="435" priority="622">
      <formula>#REF!&gt;#REF!</formula>
    </cfRule>
  </conditionalFormatting>
  <conditionalFormatting sqref="K44:M48">
    <cfRule type="expression" dxfId="434" priority="594">
      <formula>#REF!&gt;#REF!</formula>
    </cfRule>
    <cfRule type="expression" dxfId="433" priority="593">
      <formula>$D44&gt;#REF!</formula>
    </cfRule>
  </conditionalFormatting>
  <conditionalFormatting sqref="K71:M75">
    <cfRule type="expression" dxfId="432" priority="482">
      <formula>#REF!&gt;#REF!</formula>
    </cfRule>
    <cfRule type="expression" dxfId="431" priority="481">
      <formula>$D71&gt;#REF!</formula>
    </cfRule>
  </conditionalFormatting>
  <conditionalFormatting sqref="K78:M82">
    <cfRule type="expression" dxfId="430" priority="451">
      <formula>$D78&gt;#REF!</formula>
    </cfRule>
    <cfRule type="expression" dxfId="429" priority="452">
      <formula>#REF!&gt;#REF!</formula>
    </cfRule>
  </conditionalFormatting>
  <conditionalFormatting sqref="K85:M89">
    <cfRule type="expression" dxfId="428" priority="444">
      <formula>#REF!&gt;#REF!</formula>
    </cfRule>
    <cfRule type="expression" dxfId="427" priority="443">
      <formula>$D85&gt;#REF!</formula>
    </cfRule>
  </conditionalFormatting>
  <conditionalFormatting sqref="K92:M96">
    <cfRule type="expression" dxfId="426" priority="422">
      <formula>#REF!&gt;#REF!</formula>
    </cfRule>
    <cfRule type="expression" dxfId="425" priority="421">
      <formula>$D92&gt;#REF!</formula>
    </cfRule>
  </conditionalFormatting>
  <conditionalFormatting sqref="K99:M103">
    <cfRule type="expression" dxfId="424" priority="397">
      <formula>$D99&gt;#REF!</formula>
    </cfRule>
    <cfRule type="expression" dxfId="423" priority="398">
      <formula>#REF!&gt;#REF!</formula>
    </cfRule>
  </conditionalFormatting>
  <conditionalFormatting sqref="K106:M110">
    <cfRule type="expression" dxfId="422" priority="387">
      <formula>$D106&gt;#REF!</formula>
    </cfRule>
    <cfRule type="expression" dxfId="421" priority="388">
      <formula>#REF!&gt;#REF!</formula>
    </cfRule>
  </conditionalFormatting>
  <conditionalFormatting sqref="K113:M117">
    <cfRule type="expression" dxfId="420" priority="377">
      <formula>$D113&gt;#REF!</formula>
    </cfRule>
    <cfRule type="expression" dxfId="419" priority="378">
      <formula>#REF!&gt;#REF!</formula>
    </cfRule>
  </conditionalFormatting>
  <conditionalFormatting sqref="K120:M124">
    <cfRule type="expression" dxfId="418" priority="364">
      <formula>#REF!&gt;#REF!</formula>
    </cfRule>
    <cfRule type="expression" dxfId="417" priority="363">
      <formula>$D120&gt;#REF!</formula>
    </cfRule>
  </conditionalFormatting>
  <conditionalFormatting sqref="K127:M131">
    <cfRule type="expression" dxfId="416" priority="355">
      <formula>$D127&gt;#REF!</formula>
    </cfRule>
    <cfRule type="expression" dxfId="415" priority="356">
      <formula>#REF!&gt;#REF!</formula>
    </cfRule>
  </conditionalFormatting>
  <conditionalFormatting sqref="K134:M138">
    <cfRule type="expression" dxfId="414" priority="346">
      <formula>#REF!&gt;#REF!</formula>
    </cfRule>
    <cfRule type="expression" dxfId="413" priority="345">
      <formula>$D134&gt;#REF!</formula>
    </cfRule>
  </conditionalFormatting>
  <conditionalFormatting sqref="K141:M145">
    <cfRule type="expression" dxfId="412" priority="333">
      <formula>$D141&gt;#REF!</formula>
    </cfRule>
    <cfRule type="expression" dxfId="411" priority="334">
      <formula>#REF!&gt;#REF!</formula>
    </cfRule>
  </conditionalFormatting>
  <conditionalFormatting sqref="K148:M152">
    <cfRule type="expression" dxfId="410" priority="323">
      <formula>$D148&gt;#REF!</formula>
    </cfRule>
    <cfRule type="expression" dxfId="409" priority="324">
      <formula>#REF!&gt;#REF!</formula>
    </cfRule>
  </conditionalFormatting>
  <conditionalFormatting sqref="K155:M159">
    <cfRule type="expression" dxfId="408" priority="313">
      <formula>$D155&gt;#REF!</formula>
    </cfRule>
    <cfRule type="expression" dxfId="407" priority="314">
      <formula>#REF!&gt;#REF!</formula>
    </cfRule>
  </conditionalFormatting>
  <conditionalFormatting sqref="K162:M166">
    <cfRule type="expression" dxfId="406" priority="292">
      <formula>#REF!&gt;#REF!</formula>
    </cfRule>
    <cfRule type="expression" dxfId="405" priority="291">
      <formula>$D162&gt;#REF!</formula>
    </cfRule>
  </conditionalFormatting>
  <conditionalFormatting sqref="K169:M173">
    <cfRule type="expression" dxfId="404" priority="288">
      <formula>#REF!&gt;#REF!</formula>
    </cfRule>
    <cfRule type="expression" dxfId="403" priority="287">
      <formula>$D169&gt;#REF!</formula>
    </cfRule>
  </conditionalFormatting>
  <conditionalFormatting sqref="K176:M180">
    <cfRule type="expression" dxfId="402" priority="260">
      <formula>#REF!&gt;#REF!</formula>
    </cfRule>
    <cfRule type="expression" dxfId="401" priority="259">
      <formula>$D176&gt;#REF!</formula>
    </cfRule>
  </conditionalFormatting>
  <conditionalFormatting sqref="K183:M187">
    <cfRule type="expression" dxfId="400" priority="238">
      <formula>#REF!&gt;#REF!</formula>
    </cfRule>
    <cfRule type="expression" dxfId="399" priority="237">
      <formula>$D183&gt;#REF!</formula>
    </cfRule>
  </conditionalFormatting>
  <conditionalFormatting sqref="K190:M194">
    <cfRule type="expression" dxfId="398" priority="231">
      <formula>$D190&gt;#REF!</formula>
    </cfRule>
    <cfRule type="expression" dxfId="397" priority="232">
      <formula>#REF!&gt;#REF!</formula>
    </cfRule>
  </conditionalFormatting>
  <conditionalFormatting sqref="K197:M201">
    <cfRule type="expression" dxfId="396" priority="217">
      <formula>$D197&gt;#REF!</formula>
    </cfRule>
    <cfRule type="expression" dxfId="395" priority="218">
      <formula>#REF!&gt;#REF!</formula>
    </cfRule>
  </conditionalFormatting>
  <conditionalFormatting sqref="K204:M208">
    <cfRule type="expression" dxfId="394" priority="208">
      <formula>#REF!&gt;#REF!</formula>
    </cfRule>
    <cfRule type="expression" dxfId="393" priority="207">
      <formula>$D204&gt;#REF!</formula>
    </cfRule>
  </conditionalFormatting>
  <conditionalFormatting sqref="K211:M215">
    <cfRule type="expression" dxfId="392" priority="197">
      <formula>$D211&gt;#REF!</formula>
    </cfRule>
    <cfRule type="expression" dxfId="391" priority="198">
      <formula>#REF!&gt;#REF!</formula>
    </cfRule>
  </conditionalFormatting>
  <conditionalFormatting sqref="K218:M222">
    <cfRule type="expression" dxfId="390" priority="192">
      <formula>#REF!&gt;#REF!</formula>
    </cfRule>
    <cfRule type="expression" dxfId="389" priority="191">
      <formula>$D218&gt;#REF!</formula>
    </cfRule>
  </conditionalFormatting>
  <conditionalFormatting sqref="K225:M229">
    <cfRule type="expression" dxfId="388" priority="182">
      <formula>#REF!&gt;#REF!</formula>
    </cfRule>
    <cfRule type="expression" dxfId="387" priority="181">
      <formula>$D225&gt;#REF!</formula>
    </cfRule>
  </conditionalFormatting>
  <conditionalFormatting sqref="K232:M236">
    <cfRule type="expression" dxfId="386" priority="172">
      <formula>#REF!&gt;#REF!</formula>
    </cfRule>
    <cfRule type="expression" dxfId="385" priority="171">
      <formula>$D232&gt;#REF!</formula>
    </cfRule>
  </conditionalFormatting>
  <conditionalFormatting sqref="K239:M243">
    <cfRule type="expression" dxfId="384" priority="158">
      <formula>#REF!&gt;#REF!</formula>
    </cfRule>
    <cfRule type="expression" dxfId="383" priority="157">
      <formula>$D239&gt;#REF!</formula>
    </cfRule>
  </conditionalFormatting>
  <conditionalFormatting sqref="K246:M250">
    <cfRule type="expression" dxfId="382" priority="152">
      <formula>#REF!&gt;#REF!</formula>
    </cfRule>
    <cfRule type="expression" dxfId="381" priority="151">
      <formula>$D246&gt;#REF!</formula>
    </cfRule>
  </conditionalFormatting>
  <conditionalFormatting sqref="K253:M257">
    <cfRule type="expression" dxfId="380" priority="138">
      <formula>#REF!&gt;#REF!</formula>
    </cfRule>
    <cfRule type="expression" dxfId="379" priority="137">
      <formula>$D253&gt;#REF!</formula>
    </cfRule>
  </conditionalFormatting>
  <conditionalFormatting sqref="K260:M264">
    <cfRule type="expression" dxfId="378" priority="131">
      <formula>$D260&gt;#REF!</formula>
    </cfRule>
    <cfRule type="expression" dxfId="377" priority="132">
      <formula>#REF!&gt;#REF!</formula>
    </cfRule>
  </conditionalFormatting>
  <conditionalFormatting sqref="K267:M271">
    <cfRule type="expression" dxfId="376" priority="123">
      <formula>$D267&gt;#REF!</formula>
    </cfRule>
    <cfRule type="expression" dxfId="375" priority="124">
      <formula>#REF!&gt;#REF!</formula>
    </cfRule>
  </conditionalFormatting>
  <conditionalFormatting sqref="K274:M278">
    <cfRule type="expression" dxfId="374" priority="119">
      <formula>$D274&gt;#REF!</formula>
    </cfRule>
    <cfRule type="expression" dxfId="373" priority="120">
      <formula>#REF!&gt;#REF!</formula>
    </cfRule>
  </conditionalFormatting>
  <conditionalFormatting sqref="L14:L15">
    <cfRule type="expression" dxfId="372" priority="687">
      <formula>$D14&gt;#REF!</formula>
    </cfRule>
    <cfRule type="expression" dxfId="371" priority="688">
      <formula>#REF!&gt;#REF!</formula>
    </cfRule>
  </conditionalFormatting>
  <conditionalFormatting sqref="L21:L22 L28:L29 L35:L36 L42:L43">
    <cfRule type="expression" dxfId="370" priority="716">
      <formula>$D21&gt;#REF!</formula>
    </cfRule>
    <cfRule type="expression" dxfId="369" priority="717">
      <formula>#REF!&gt;#REF!</formula>
    </cfRule>
  </conditionalFormatting>
  <conditionalFormatting sqref="L49:L70 L76:L77 L83:L84 L90:L91 L97:L98 L104:L105 L111:L112 L118:L119 L125:L126 L132:L133 L139:L140 L146:L147 L153:L154 L160:L161 L167:L168 L174:L175">
    <cfRule type="expression" dxfId="368" priority="1392">
      <formula>#REF!&gt;#REF!</formula>
    </cfRule>
    <cfRule type="expression" dxfId="367" priority="1389">
      <formula>$D49&gt;#REF!</formula>
    </cfRule>
  </conditionalFormatting>
  <conditionalFormatting sqref="L181:L182">
    <cfRule type="expression" dxfId="366" priority="278">
      <formula>#REF!&gt;#REF!</formula>
    </cfRule>
    <cfRule type="expression" dxfId="365" priority="277">
      <formula>$D181&gt;#REF!</formula>
    </cfRule>
  </conditionalFormatting>
  <conditionalFormatting sqref="L188:L189 L195:L196 L202:L203 L209:L210 L216:L217 L223:L224 L230:L231 L237:L238 L244:L245 L251:L252 L258:L259 L265:L266 L272:L273">
    <cfRule type="expression" dxfId="364" priority="255">
      <formula>$D188&gt;#REF!</formula>
    </cfRule>
    <cfRule type="expression" dxfId="363" priority="256">
      <formula>#REF!&gt;#REF!</formula>
    </cfRule>
  </conditionalFormatting>
  <conditionalFormatting sqref="L279:L365 O309:Q364 D365">
    <cfRule type="expression" dxfId="362" priority="66">
      <formula>$D279&gt;#REF!</formula>
    </cfRule>
  </conditionalFormatting>
  <conditionalFormatting sqref="M51:M55">
    <cfRule type="expression" dxfId="361" priority="542">
      <formula>#REF!&gt;#REF!</formula>
    </cfRule>
    <cfRule type="expression" dxfId="360" priority="541">
      <formula>$D51&gt;#REF!</formula>
    </cfRule>
  </conditionalFormatting>
  <conditionalFormatting sqref="M58:M62">
    <cfRule type="expression" dxfId="359" priority="564">
      <formula>#REF!&gt;#REF!</formula>
    </cfRule>
    <cfRule type="expression" dxfId="358" priority="563">
      <formula>$D58&gt;#REF!</formula>
    </cfRule>
  </conditionalFormatting>
  <conditionalFormatting sqref="M281:M285">
    <cfRule type="expression" dxfId="357" priority="109">
      <formula>$D281&gt;#REF!</formula>
    </cfRule>
    <cfRule type="expression" dxfId="356" priority="110">
      <formula>#REF!&gt;#REF!</formula>
    </cfRule>
  </conditionalFormatting>
  <conditionalFormatting sqref="M288:M292">
    <cfRule type="expression" dxfId="355" priority="96">
      <formula>#REF!&gt;#REF!</formula>
    </cfRule>
    <cfRule type="expression" dxfId="354" priority="95">
      <formula>$D288&gt;#REF!</formula>
    </cfRule>
  </conditionalFormatting>
  <conditionalFormatting sqref="M295:M299">
    <cfRule type="expression" dxfId="353" priority="83">
      <formula>$D295&gt;#REF!</formula>
    </cfRule>
    <cfRule type="expression" dxfId="352" priority="84">
      <formula>#REF!&gt;#REF!</formula>
    </cfRule>
  </conditionalFormatting>
  <conditionalFormatting sqref="M302:M306">
    <cfRule type="expression" dxfId="351" priority="62">
      <formula>$D302&gt;#REF!</formula>
    </cfRule>
    <cfRule type="expression" dxfId="350" priority="63">
      <formula>#REF!&gt;#REF!</formula>
    </cfRule>
  </conditionalFormatting>
  <conditionalFormatting sqref="M308:M313">
    <cfRule type="expression" dxfId="349" priority="58">
      <formula>$D308&gt;#REF!</formula>
    </cfRule>
    <cfRule type="expression" dxfId="348" priority="59">
      <formula>#REF!&gt;#REF!</formula>
    </cfRule>
  </conditionalFormatting>
  <conditionalFormatting sqref="M316:M320">
    <cfRule type="expression" dxfId="347" priority="40">
      <formula>#REF!&gt;#REF!</formula>
    </cfRule>
    <cfRule type="expression" dxfId="346" priority="39">
      <formula>$D316&gt;#REF!</formula>
    </cfRule>
  </conditionalFormatting>
  <conditionalFormatting sqref="M323:M327">
    <cfRule type="expression" dxfId="345" priority="34">
      <formula>#REF!&gt;#REF!</formula>
    </cfRule>
    <cfRule type="expression" dxfId="344" priority="33">
      <formula>$D323&gt;#REF!</formula>
    </cfRule>
  </conditionalFormatting>
  <conditionalFormatting sqref="M330:M334">
    <cfRule type="expression" dxfId="343" priority="28">
      <formula>#REF!&gt;#REF!</formula>
    </cfRule>
    <cfRule type="expression" dxfId="342" priority="27">
      <formula>$D330&gt;#REF!</formula>
    </cfRule>
  </conditionalFormatting>
  <conditionalFormatting sqref="M337:M341">
    <cfRule type="expression" dxfId="341" priority="21">
      <formula>$D337&gt;#REF!</formula>
    </cfRule>
    <cfRule type="expression" dxfId="340" priority="22">
      <formula>#REF!&gt;#REF!</formula>
    </cfRule>
  </conditionalFormatting>
  <conditionalFormatting sqref="M344:M348">
    <cfRule type="expression" dxfId="339" priority="15">
      <formula>$D344&gt;#REF!</formula>
    </cfRule>
    <cfRule type="expression" dxfId="338" priority="16">
      <formula>#REF!&gt;#REF!</formula>
    </cfRule>
  </conditionalFormatting>
  <conditionalFormatting sqref="M351:M355">
    <cfRule type="expression" dxfId="337" priority="9">
      <formula>$D351&gt;#REF!</formula>
    </cfRule>
    <cfRule type="expression" dxfId="336" priority="10">
      <formula>#REF!&gt;#REF!</formula>
    </cfRule>
  </conditionalFormatting>
  <conditionalFormatting sqref="M358:M362">
    <cfRule type="expression" dxfId="335" priority="3">
      <formula>$D358&gt;#REF!</formula>
    </cfRule>
    <cfRule type="expression" dxfId="334" priority="4">
      <formula>#REF!&gt;#REF!</formula>
    </cfRule>
  </conditionalFormatting>
  <conditionalFormatting sqref="O10:Q14">
    <cfRule type="expression" dxfId="333" priority="526">
      <formula>#REF!&gt;#REF!</formula>
    </cfRule>
    <cfRule type="expression" dxfId="332" priority="525">
      <formula>$D10&gt;#REF!</formula>
    </cfRule>
  </conditionalFormatting>
  <conditionalFormatting sqref="O16:Q21">
    <cfRule type="expression" dxfId="331" priority="524">
      <formula>#REF!&gt;#REF!</formula>
    </cfRule>
    <cfRule type="expression" dxfId="330" priority="523">
      <formula>$D16&gt;#REF!</formula>
    </cfRule>
  </conditionalFormatting>
  <conditionalFormatting sqref="O23:Q28">
    <cfRule type="expression" dxfId="329" priority="520">
      <formula>#REF!&gt;#REF!</formula>
    </cfRule>
    <cfRule type="expression" dxfId="328" priority="519">
      <formula>$D23&gt;#REF!</formula>
    </cfRule>
  </conditionalFormatting>
  <conditionalFormatting sqref="O30:Q35">
    <cfRule type="expression" dxfId="327" priority="517">
      <formula>$D30&gt;#REF!</formula>
    </cfRule>
    <cfRule type="expression" dxfId="326" priority="518">
      <formula>#REF!&gt;#REF!</formula>
    </cfRule>
  </conditionalFormatting>
  <conditionalFormatting sqref="O37:Q42">
    <cfRule type="expression" dxfId="325" priority="515">
      <formula>$D37&gt;#REF!</formula>
    </cfRule>
    <cfRule type="expression" dxfId="324" priority="516">
      <formula>#REF!&gt;#REF!</formula>
    </cfRule>
  </conditionalFormatting>
  <conditionalFormatting sqref="O44:Q49">
    <cfRule type="expression" dxfId="323" priority="513">
      <formula>$D44&gt;#REF!</formula>
    </cfRule>
    <cfRule type="expression" dxfId="322" priority="514">
      <formula>#REF!&gt;#REF!</formula>
    </cfRule>
  </conditionalFormatting>
  <conditionalFormatting sqref="O51:Q56">
    <cfRule type="expression" dxfId="321" priority="511">
      <formula>$D51&gt;#REF!</formula>
    </cfRule>
    <cfRule type="expression" dxfId="320" priority="512">
      <formula>#REF!&gt;#REF!</formula>
    </cfRule>
  </conditionalFormatting>
  <conditionalFormatting sqref="O58:Q63">
    <cfRule type="expression" dxfId="319" priority="465">
      <formula>$D58&gt;#REF!</formula>
    </cfRule>
    <cfRule type="expression" dxfId="318" priority="466">
      <formula>#REF!&gt;#REF!</formula>
    </cfRule>
  </conditionalFormatting>
  <conditionalFormatting sqref="O65:Q69">
    <cfRule type="expression" dxfId="317" priority="461">
      <formula>$D65&gt;#REF!</formula>
    </cfRule>
    <cfRule type="expression" dxfId="316" priority="462">
      <formula>#REF!&gt;#REF!</formula>
    </cfRule>
  </conditionalFormatting>
  <conditionalFormatting sqref="O71:Q76">
    <cfRule type="expression" dxfId="315" priority="460">
      <formula>#REF!&gt;#REF!</formula>
    </cfRule>
    <cfRule type="expression" dxfId="314" priority="459">
      <formula>$D71&gt;#REF!</formula>
    </cfRule>
  </conditionalFormatting>
  <conditionalFormatting sqref="O78:Q83">
    <cfRule type="expression" dxfId="313" priority="453">
      <formula>$D78&gt;#REF!</formula>
    </cfRule>
    <cfRule type="expression" dxfId="312" priority="454">
      <formula>#REF!&gt;#REF!</formula>
    </cfRule>
  </conditionalFormatting>
  <conditionalFormatting sqref="O85:Q90">
    <cfRule type="expression" dxfId="311" priority="440">
      <formula>#REF!&gt;#REF!</formula>
    </cfRule>
    <cfRule type="expression" dxfId="310" priority="439">
      <formula>$D85&gt;#REF!</formula>
    </cfRule>
  </conditionalFormatting>
  <conditionalFormatting sqref="O92:Q97">
    <cfRule type="expression" dxfId="309" priority="412">
      <formula>#REF!&gt;#REF!</formula>
    </cfRule>
    <cfRule type="expression" dxfId="308" priority="411">
      <formula>$D92&gt;#REF!</formula>
    </cfRule>
  </conditionalFormatting>
  <conditionalFormatting sqref="O99:Q104">
    <cfRule type="expression" dxfId="307" priority="396">
      <formula>#REF!&gt;#REF!</formula>
    </cfRule>
    <cfRule type="expression" dxfId="306" priority="395">
      <formula>$D99&gt;#REF!</formula>
    </cfRule>
  </conditionalFormatting>
  <conditionalFormatting sqref="O106:Q111">
    <cfRule type="expression" dxfId="305" priority="385">
      <formula>$D106&gt;#REF!</formula>
    </cfRule>
    <cfRule type="expression" dxfId="304" priority="386">
      <formula>#REF!&gt;#REF!</formula>
    </cfRule>
  </conditionalFormatting>
  <conditionalFormatting sqref="O113:Q118">
    <cfRule type="expression" dxfId="303" priority="375">
      <formula>$D113&gt;#REF!</formula>
    </cfRule>
    <cfRule type="expression" dxfId="302" priority="376">
      <formula>#REF!&gt;#REF!</formula>
    </cfRule>
  </conditionalFormatting>
  <conditionalFormatting sqref="O120:Q125">
    <cfRule type="expression" dxfId="301" priority="361">
      <formula>$D120&gt;#REF!</formula>
    </cfRule>
    <cfRule type="expression" dxfId="300" priority="362">
      <formula>#REF!&gt;#REF!</formula>
    </cfRule>
  </conditionalFormatting>
  <conditionalFormatting sqref="O127:Q132">
    <cfRule type="expression" dxfId="299" priority="353">
      <formula>$D127&gt;#REF!</formula>
    </cfRule>
    <cfRule type="expression" dxfId="298" priority="354">
      <formula>#REF!&gt;#REF!</formula>
    </cfRule>
  </conditionalFormatting>
  <conditionalFormatting sqref="O134:Q139">
    <cfRule type="expression" dxfId="297" priority="343">
      <formula>$D134&gt;#REF!</formula>
    </cfRule>
    <cfRule type="expression" dxfId="296" priority="344">
      <formula>#REF!&gt;#REF!</formula>
    </cfRule>
  </conditionalFormatting>
  <conditionalFormatting sqref="O141:Q146">
    <cfRule type="expression" dxfId="295" priority="332">
      <formula>#REF!&gt;#REF!</formula>
    </cfRule>
    <cfRule type="expression" dxfId="294" priority="331">
      <formula>$D141&gt;#REF!</formula>
    </cfRule>
  </conditionalFormatting>
  <conditionalFormatting sqref="O148:Q153">
    <cfRule type="expression" dxfId="293" priority="321">
      <formula>$D148&gt;#REF!</formula>
    </cfRule>
    <cfRule type="expression" dxfId="292" priority="322">
      <formula>#REF!&gt;#REF!</formula>
    </cfRule>
  </conditionalFormatting>
  <conditionalFormatting sqref="O155:Q160">
    <cfRule type="expression" dxfId="291" priority="284">
      <formula>#REF!&gt;#REF!</formula>
    </cfRule>
    <cfRule type="expression" dxfId="290" priority="283">
      <formula>$D155&gt;#REF!</formula>
    </cfRule>
  </conditionalFormatting>
  <conditionalFormatting sqref="O162:Q167">
    <cfRule type="expression" dxfId="289" priority="282">
      <formula>#REF!&gt;#REF!</formula>
    </cfRule>
    <cfRule type="expression" dxfId="288" priority="281">
      <formula>$D162&gt;#REF!</formula>
    </cfRule>
  </conditionalFormatting>
  <conditionalFormatting sqref="O169:Q174">
    <cfRule type="expression" dxfId="287" priority="280">
      <formula>#REF!&gt;#REF!</formula>
    </cfRule>
    <cfRule type="expression" dxfId="286" priority="279">
      <formula>$D169&gt;#REF!</formula>
    </cfRule>
  </conditionalFormatting>
  <conditionalFormatting sqref="O176:Q181">
    <cfRule type="expression" dxfId="285" priority="257">
      <formula>$D176&gt;#REF!</formula>
    </cfRule>
    <cfRule type="expression" dxfId="284" priority="258">
      <formula>#REF!&gt;#REF!</formula>
    </cfRule>
  </conditionalFormatting>
  <conditionalFormatting sqref="O183:Q188">
    <cfRule type="expression" dxfId="283" priority="236">
      <formula>#REF!&gt;#REF!</formula>
    </cfRule>
    <cfRule type="expression" dxfId="282" priority="235">
      <formula>$D183&gt;#REF!</formula>
    </cfRule>
  </conditionalFormatting>
  <conditionalFormatting sqref="O190:Q195">
    <cfRule type="expression" dxfId="281" priority="229">
      <formula>$D190&gt;#REF!</formula>
    </cfRule>
    <cfRule type="expression" dxfId="280" priority="230">
      <formula>#REF!&gt;#REF!</formula>
    </cfRule>
  </conditionalFormatting>
  <conditionalFormatting sqref="O197:Q202">
    <cfRule type="expression" dxfId="279" priority="216">
      <formula>#REF!&gt;#REF!</formula>
    </cfRule>
    <cfRule type="expression" dxfId="278" priority="215">
      <formula>$D197&gt;#REF!</formula>
    </cfRule>
  </conditionalFormatting>
  <conditionalFormatting sqref="O204:Q209">
    <cfRule type="expression" dxfId="277" priority="206">
      <formula>#REF!&gt;#REF!</formula>
    </cfRule>
    <cfRule type="expression" dxfId="276" priority="205">
      <formula>$D204&gt;#REF!</formula>
    </cfRule>
  </conditionalFormatting>
  <conditionalFormatting sqref="O211:Q216">
    <cfRule type="expression" dxfId="275" priority="195">
      <formula>$D211&gt;#REF!</formula>
    </cfRule>
    <cfRule type="expression" dxfId="274" priority="196">
      <formula>#REF!&gt;#REF!</formula>
    </cfRule>
  </conditionalFormatting>
  <conditionalFormatting sqref="O218:Q223">
    <cfRule type="expression" dxfId="273" priority="190">
      <formula>#REF!&gt;#REF!</formula>
    </cfRule>
    <cfRule type="expression" dxfId="272" priority="189">
      <formula>$D218&gt;#REF!</formula>
    </cfRule>
  </conditionalFormatting>
  <conditionalFormatting sqref="O225:Q230">
    <cfRule type="expression" dxfId="271" priority="180">
      <formula>#REF!&gt;#REF!</formula>
    </cfRule>
    <cfRule type="expression" dxfId="270" priority="179">
      <formula>$D225&gt;#REF!</formula>
    </cfRule>
  </conditionalFormatting>
  <conditionalFormatting sqref="O232:Q237">
    <cfRule type="expression" dxfId="269" priority="170">
      <formula>#REF!&gt;#REF!</formula>
    </cfRule>
    <cfRule type="expression" dxfId="268" priority="169">
      <formula>$D232&gt;#REF!</formula>
    </cfRule>
  </conditionalFormatting>
  <conditionalFormatting sqref="O239:Q244">
    <cfRule type="expression" dxfId="267" priority="156">
      <formula>#REF!&gt;#REF!</formula>
    </cfRule>
    <cfRule type="expression" dxfId="266" priority="155">
      <formula>$D239&gt;#REF!</formula>
    </cfRule>
  </conditionalFormatting>
  <conditionalFormatting sqref="O246:Q251">
    <cfRule type="expression" dxfId="265" priority="150">
      <formula>#REF!&gt;#REF!</formula>
    </cfRule>
    <cfRule type="expression" dxfId="264" priority="149">
      <formula>$D246&gt;#REF!</formula>
    </cfRule>
  </conditionalFormatting>
  <conditionalFormatting sqref="O253:Q258">
    <cfRule type="expression" dxfId="263" priority="136">
      <formula>#REF!&gt;#REF!</formula>
    </cfRule>
    <cfRule type="expression" dxfId="262" priority="135">
      <formula>$D253&gt;#REF!</formula>
    </cfRule>
  </conditionalFormatting>
  <conditionalFormatting sqref="O260:Q265">
    <cfRule type="expression" dxfId="261" priority="129">
      <formula>$D260&gt;#REF!</formula>
    </cfRule>
    <cfRule type="expression" dxfId="260" priority="130">
      <formula>#REF!&gt;#REF!</formula>
    </cfRule>
  </conditionalFormatting>
  <conditionalFormatting sqref="O267:Q272">
    <cfRule type="expression" dxfId="259" priority="121">
      <formula>$D267&gt;#REF!</formula>
    </cfRule>
    <cfRule type="expression" dxfId="258" priority="122">
      <formula>#REF!&gt;#REF!</formula>
    </cfRule>
  </conditionalFormatting>
  <conditionalFormatting sqref="O274:Q279">
    <cfRule type="expression" dxfId="257" priority="118">
      <formula>#REF!&gt;#REF!</formula>
    </cfRule>
    <cfRule type="expression" dxfId="256" priority="117">
      <formula>$D274&gt;#REF!</formula>
    </cfRule>
  </conditionalFormatting>
  <conditionalFormatting sqref="O281:Q286">
    <cfRule type="expression" dxfId="255" priority="105">
      <formula>$D281&gt;#REF!</formula>
    </cfRule>
    <cfRule type="expression" dxfId="254" priority="106">
      <formula>#REF!&gt;#REF!</formula>
    </cfRule>
  </conditionalFormatting>
  <conditionalFormatting sqref="O288:Q293">
    <cfRule type="expression" dxfId="253" priority="98">
      <formula>#REF!&gt;#REF!</formula>
    </cfRule>
    <cfRule type="expression" dxfId="252" priority="97">
      <formula>$D288&gt;#REF!</formula>
    </cfRule>
  </conditionalFormatting>
  <conditionalFormatting sqref="O295:Q300">
    <cfRule type="expression" dxfId="251" priority="89">
      <formula>$D295&gt;#REF!</formula>
    </cfRule>
    <cfRule type="expression" dxfId="250" priority="90">
      <formula>#REF!&gt;#REF!</formula>
    </cfRule>
  </conditionalFormatting>
  <conditionalFormatting sqref="O302:Q307">
    <cfRule type="expression" dxfId="249" priority="80">
      <formula>#REF!&gt;#REF!</formula>
    </cfRule>
    <cfRule type="expression" dxfId="248" priority="79">
      <formula>$D302&gt;#REF!</formula>
    </cfRule>
  </conditionalFormatting>
  <conditionalFormatting sqref="P365">
    <cfRule type="expression" dxfId="247" priority="679">
      <formula>$D365&gt;#REF!</formula>
    </cfRule>
  </conditionalFormatting>
  <pageMargins left="0.7" right="0.7" top="0.75" bottom="0.75" header="0.3" footer="0.3"/>
  <pageSetup paperSize="9" orientation="portrait" r:id="rId1"/>
  <ignoredErrors>
    <ignoredError sqref="D10:L13 D21:L22 D16:F20 H16:H20 J16:J20 L16:L17 L19:L20 D15:L15 D14:K14 D29:L29 D23:F27 J23:J27 D35:L36 D30:F34 J30:J34 D42:L43 D37:F37 H37 D40:F41 H40:H41 J37 J40:J41 D49:L50 D44:F48 H44:H46 J44:J48 D56:L57 D51:D55 F51:F55 D63:L64 D58:D62 F58:F62 H58:H62 J58:J62 L58:L62 D69:L70 D65:F68 F365 D76:L77 D71:F75 L71:L75 H71:H74 J71:J75 D84:L84 D83:J83 D78:F82 J78:J82 H78:H82 D91:L91 D85:F89 J85:J89 H85:H89 D98:L98 D92:F96 H92:H96 J92:J96 D105:L105 D99:F103 H99:H103 J99:J103 D112:L112 D106:F110 H106:H110 J106:J110 D119:L119 D113:F117 H113:H117 J113:J117 D126:L126 D120:F124 H120:H124 J120:J124 D133:L133 D127:F131 J127:J131 D140:L140 D134:F138 H134:H137 J134:J138 D147:L147 D141:F145 H141:H144 J141:J145 D154:L154 D148:F152 J148:J152 D161:L161 D155:F159 J155:J159 D168:L168 D162:F166 J162:J166 D175:L175 D169:F173 H173 J169:J173 D182:L182 D176:F180 J176:J180 D189:L189 D183:F187 H186:H187 J183:J187 D196:L196 D190:F194 H190:H194 J190:J194 D203:L203 D197:F201 J197:J201 D210:L210 D204:F208 H208 J204:J208 D217:L217 D211:F215 H211:H215 J211:J215 D224:L224 D218:F222 J218:J222 D231:L231 D225:F229 J225:J229 H225:H229 D238:L238 D232:F236 H232:H236 J232:J236 D245:L245 D239:F243 H239:H243 J239:J243 D252:L252 D246:F250 H246:H250 J246:J250 D259:L259 D253:F257 H253:H257 J253:J257 D266:L266 H260:H264 F261:F264 J260:J264 D273:L273 D267:F271 J267:J271 D280:L280 D274:F277 F278 J274:J278 H277:H278 D272:J272 D279:J279 D278 D286:L287 D281:F285 J281:J285 L281:L285 D293:L294 D288:F292 H288:H292 J288:J292 L288:L292 D300:L301 D295:F299 L295:L299 H295:H299 J295:J299 F306:J306 D302:F305 J302:J305 D307:L307 D312:F312 J312 D308:J308 D310:F311 J310:J311"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20BA-437A-4249-98F0-3D7C4610A386}">
  <sheetPr codeName="Sheet106"/>
  <dimension ref="B1:L247"/>
  <sheetViews>
    <sheetView showGridLines="0" zoomScaleNormal="100" workbookViewId="0">
      <pane ySplit="9" topLeftCell="A12"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45671</v>
      </c>
      <c r="C15" s="83">
        <f>SUMIF(F20:F5000,F15,C20:C5000)</f>
        <v>27409</v>
      </c>
      <c r="D15" s="84">
        <f>E15/C15</f>
        <v>17.2722963260243</v>
      </c>
      <c r="E15" s="84">
        <f>SUMIF(F20:F5000,F15,E20:E5000)</f>
        <v>473416.37</v>
      </c>
      <c r="F15" s="85" t="s">
        <v>12</v>
      </c>
    </row>
    <row r="16" spans="2:10">
      <c r="B16" s="30">
        <v>45671</v>
      </c>
      <c r="C16" s="83">
        <f>SUMIF(F20:F5001,F16,C20:C5001)</f>
        <v>0</v>
      </c>
      <c r="D16" s="84">
        <v>0</v>
      </c>
      <c r="E16" s="84">
        <f>SUMIF(F20:F5001,F16,E20:E5001)</f>
        <v>0</v>
      </c>
      <c r="F16" s="85" t="s">
        <v>22</v>
      </c>
    </row>
    <row r="17" spans="2:12" ht="12.5">
      <c r="B17" s="30">
        <v>45671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45665.378969907404</v>
      </c>
      <c r="C20" s="169">
        <v>679</v>
      </c>
      <c r="D20" s="170">
        <v>17.399999999999999</v>
      </c>
      <c r="E20" s="170">
        <v>11814.599999999999</v>
      </c>
      <c r="F20" s="171" t="s">
        <v>12</v>
      </c>
      <c r="G20" s="116"/>
      <c r="H20" s="113"/>
      <c r="I20" s="113"/>
      <c r="J20" s="113"/>
      <c r="K20" s="113"/>
    </row>
    <row r="21" spans="2:12" ht="12.5">
      <c r="B21" s="49">
        <v>45665.378969907404</v>
      </c>
      <c r="C21" s="169">
        <v>433</v>
      </c>
      <c r="D21" s="170">
        <v>17.399999999999999</v>
      </c>
      <c r="E21" s="170">
        <v>7534.2</v>
      </c>
      <c r="F21" s="171" t="s">
        <v>12</v>
      </c>
    </row>
    <row r="22" spans="2:12" ht="12.5">
      <c r="B22" s="49">
        <v>45665.382650462961</v>
      </c>
      <c r="C22" s="169">
        <v>216</v>
      </c>
      <c r="D22" s="170">
        <v>17.32</v>
      </c>
      <c r="E22" s="170">
        <v>3741.12</v>
      </c>
      <c r="F22" s="171" t="s">
        <v>12</v>
      </c>
    </row>
    <row r="23" spans="2:12" ht="12.5">
      <c r="B23" s="49">
        <v>45665.388703703706</v>
      </c>
      <c r="C23" s="169">
        <v>6</v>
      </c>
      <c r="D23" s="170">
        <v>17.329999999999998</v>
      </c>
      <c r="E23" s="170">
        <v>103.97999999999999</v>
      </c>
      <c r="F23" s="171" t="s">
        <v>12</v>
      </c>
    </row>
    <row r="24" spans="2:12" ht="12.5">
      <c r="B24" s="49">
        <v>45665.388842592591</v>
      </c>
      <c r="C24" s="169">
        <v>28</v>
      </c>
      <c r="D24" s="170">
        <v>17.329999999999998</v>
      </c>
      <c r="E24" s="170">
        <v>485.23999999999995</v>
      </c>
      <c r="F24" s="171" t="s">
        <v>12</v>
      </c>
    </row>
    <row r="25" spans="2:12" ht="12.5">
      <c r="B25" s="49">
        <v>45665.391400462962</v>
      </c>
      <c r="C25" s="169">
        <v>64</v>
      </c>
      <c r="D25" s="170">
        <v>17.41</v>
      </c>
      <c r="E25" s="170">
        <v>1114.24</v>
      </c>
      <c r="F25" s="171" t="s">
        <v>12</v>
      </c>
    </row>
    <row r="26" spans="2:12" ht="12.5">
      <c r="B26" s="49">
        <v>45665.391400462962</v>
      </c>
      <c r="C26" s="169">
        <v>70</v>
      </c>
      <c r="D26" s="170">
        <v>17.41</v>
      </c>
      <c r="E26" s="170">
        <v>1218.7</v>
      </c>
      <c r="F26" s="171" t="s">
        <v>12</v>
      </c>
    </row>
    <row r="27" spans="2:12" ht="12.5">
      <c r="B27" s="49">
        <v>45665.391400462962</v>
      </c>
      <c r="C27" s="169">
        <v>186</v>
      </c>
      <c r="D27" s="170">
        <v>17.41</v>
      </c>
      <c r="E27" s="170">
        <v>3238.26</v>
      </c>
      <c r="F27" s="171" t="s">
        <v>12</v>
      </c>
    </row>
    <row r="28" spans="2:12" ht="12.5">
      <c r="B28" s="49">
        <v>45665.391493055555</v>
      </c>
      <c r="C28" s="169">
        <v>215</v>
      </c>
      <c r="D28" s="170">
        <v>17.41</v>
      </c>
      <c r="E28" s="170">
        <v>3743.15</v>
      </c>
      <c r="F28" s="171" t="s">
        <v>12</v>
      </c>
    </row>
    <row r="29" spans="2:12" ht="12.5">
      <c r="B29" s="49">
        <v>45665.392094907409</v>
      </c>
      <c r="C29" s="169">
        <v>95</v>
      </c>
      <c r="D29" s="170">
        <v>17.38</v>
      </c>
      <c r="E29" s="170">
        <v>1651.1</v>
      </c>
      <c r="F29" s="171" t="s">
        <v>12</v>
      </c>
    </row>
    <row r="30" spans="2:12" ht="12.5">
      <c r="B30" s="49">
        <v>45665.392094907409</v>
      </c>
      <c r="C30" s="169">
        <v>237</v>
      </c>
      <c r="D30" s="170">
        <v>17.38</v>
      </c>
      <c r="E30" s="170">
        <v>4119.0599999999995</v>
      </c>
      <c r="F30" s="171" t="s">
        <v>12</v>
      </c>
    </row>
    <row r="31" spans="2:12" ht="12.5">
      <c r="B31" s="49">
        <v>45665.392094907409</v>
      </c>
      <c r="C31" s="169">
        <v>39</v>
      </c>
      <c r="D31" s="170">
        <v>17.38</v>
      </c>
      <c r="E31" s="170">
        <v>677.81999999999994</v>
      </c>
      <c r="F31" s="171" t="s">
        <v>12</v>
      </c>
    </row>
    <row r="32" spans="2:12" ht="12.5">
      <c r="B32" s="49">
        <v>45665.392094907409</v>
      </c>
      <c r="C32" s="169">
        <v>39</v>
      </c>
      <c r="D32" s="170">
        <v>17.38</v>
      </c>
      <c r="E32" s="170">
        <v>677.81999999999994</v>
      </c>
      <c r="F32" s="171" t="s">
        <v>12</v>
      </c>
    </row>
    <row r="33" spans="2:6" ht="12.5">
      <c r="B33" s="49">
        <v>45665.392094907409</v>
      </c>
      <c r="C33" s="169">
        <v>39</v>
      </c>
      <c r="D33" s="170">
        <v>17.38</v>
      </c>
      <c r="E33" s="170">
        <v>677.81999999999994</v>
      </c>
      <c r="F33" s="171" t="s">
        <v>12</v>
      </c>
    </row>
    <row r="34" spans="2:6" ht="12.5">
      <c r="B34" s="49">
        <v>45665.392094907409</v>
      </c>
      <c r="C34" s="169">
        <v>39</v>
      </c>
      <c r="D34" s="170">
        <v>17.38</v>
      </c>
      <c r="E34" s="170">
        <v>677.81999999999994</v>
      </c>
      <c r="F34" s="171" t="s">
        <v>12</v>
      </c>
    </row>
    <row r="35" spans="2:6" ht="12.5">
      <c r="B35" s="49">
        <v>45665.392094907409</v>
      </c>
      <c r="C35" s="169">
        <v>393</v>
      </c>
      <c r="D35" s="170">
        <v>17.38</v>
      </c>
      <c r="E35" s="170">
        <v>6830.3399999999992</v>
      </c>
      <c r="F35" s="171" t="s">
        <v>12</v>
      </c>
    </row>
    <row r="36" spans="2:6" ht="12.5">
      <c r="B36" s="49">
        <v>45665.395937499998</v>
      </c>
      <c r="C36" s="169">
        <v>230</v>
      </c>
      <c r="D36" s="170">
        <v>17.350000000000001</v>
      </c>
      <c r="E36" s="170">
        <v>3990.5000000000005</v>
      </c>
      <c r="F36" s="171" t="s">
        <v>12</v>
      </c>
    </row>
    <row r="37" spans="2:6" ht="12.5">
      <c r="B37" s="49">
        <v>45665.401620370372</v>
      </c>
      <c r="C37" s="169">
        <v>73</v>
      </c>
      <c r="D37" s="170">
        <v>17.329999999999998</v>
      </c>
      <c r="E37" s="170">
        <v>1265.0899999999999</v>
      </c>
      <c r="F37" s="171" t="s">
        <v>12</v>
      </c>
    </row>
    <row r="38" spans="2:6" ht="12.5">
      <c r="B38" s="49">
        <v>45665.401620370372</v>
      </c>
      <c r="C38" s="169">
        <v>73</v>
      </c>
      <c r="D38" s="170">
        <v>17.329999999999998</v>
      </c>
      <c r="E38" s="170">
        <v>1265.0899999999999</v>
      </c>
      <c r="F38" s="171" t="s">
        <v>12</v>
      </c>
    </row>
    <row r="39" spans="2:6" ht="12.5">
      <c r="B39" s="49">
        <v>45665.401620370372</v>
      </c>
      <c r="C39" s="169">
        <v>234</v>
      </c>
      <c r="D39" s="170">
        <v>17.329999999999998</v>
      </c>
      <c r="E39" s="170">
        <v>4055.22</v>
      </c>
      <c r="F39" s="171" t="s">
        <v>12</v>
      </c>
    </row>
    <row r="40" spans="2:6" ht="12.5">
      <c r="B40" s="49">
        <v>45665.401620370372</v>
      </c>
      <c r="C40" s="169">
        <v>87</v>
      </c>
      <c r="D40" s="170">
        <v>17.329999999999998</v>
      </c>
      <c r="E40" s="170">
        <v>1507.7099999999998</v>
      </c>
      <c r="F40" s="171" t="s">
        <v>12</v>
      </c>
    </row>
    <row r="41" spans="2:6" ht="12.5">
      <c r="B41" s="49">
        <v>45665.406736111108</v>
      </c>
      <c r="C41" s="169">
        <v>433</v>
      </c>
      <c r="D41" s="170">
        <v>17.260000000000002</v>
      </c>
      <c r="E41" s="170">
        <v>7473.5800000000008</v>
      </c>
      <c r="F41" s="171" t="s">
        <v>12</v>
      </c>
    </row>
    <row r="42" spans="2:6" ht="12.5">
      <c r="B42" s="49">
        <v>45665.412685185183</v>
      </c>
      <c r="C42" s="169">
        <v>460</v>
      </c>
      <c r="D42" s="170">
        <v>17.27</v>
      </c>
      <c r="E42" s="170">
        <v>7944.2</v>
      </c>
      <c r="F42" s="171" t="s">
        <v>12</v>
      </c>
    </row>
    <row r="43" spans="2:6" ht="12.5">
      <c r="B43" s="49">
        <v>45665.414178240739</v>
      </c>
      <c r="C43" s="169">
        <v>1000</v>
      </c>
      <c r="D43" s="170">
        <v>17.260000000000002</v>
      </c>
      <c r="E43" s="170">
        <v>17260</v>
      </c>
      <c r="F43" s="171" t="s">
        <v>12</v>
      </c>
    </row>
    <row r="44" spans="2:6" ht="12.5">
      <c r="B44" s="49">
        <v>45665.41777777778</v>
      </c>
      <c r="C44" s="169">
        <v>27</v>
      </c>
      <c r="D44" s="170">
        <v>17.25</v>
      </c>
      <c r="E44" s="170">
        <v>465.75</v>
      </c>
      <c r="F44" s="171" t="s">
        <v>12</v>
      </c>
    </row>
    <row r="45" spans="2:6" ht="12.5">
      <c r="B45" s="49">
        <v>45665.41777777778</v>
      </c>
      <c r="C45" s="169">
        <v>195</v>
      </c>
      <c r="D45" s="170">
        <v>17.25</v>
      </c>
      <c r="E45" s="170">
        <v>3363.75</v>
      </c>
      <c r="F45" s="171" t="s">
        <v>12</v>
      </c>
    </row>
    <row r="46" spans="2:6" ht="12.5">
      <c r="B46" s="49">
        <v>45665.41777777778</v>
      </c>
      <c r="C46" s="169">
        <v>103</v>
      </c>
      <c r="D46" s="170">
        <v>17.25</v>
      </c>
      <c r="E46" s="170">
        <v>1776.75</v>
      </c>
      <c r="F46" s="171" t="s">
        <v>12</v>
      </c>
    </row>
    <row r="47" spans="2:6" ht="12.5">
      <c r="B47" s="49">
        <v>45665.41777777778</v>
      </c>
      <c r="C47" s="169">
        <v>127</v>
      </c>
      <c r="D47" s="170">
        <v>17.25</v>
      </c>
      <c r="E47" s="170">
        <v>2190.75</v>
      </c>
      <c r="F47" s="171" t="s">
        <v>12</v>
      </c>
    </row>
    <row r="48" spans="2:6" ht="12.5">
      <c r="B48" s="49">
        <v>45665.425717592596</v>
      </c>
      <c r="C48" s="169">
        <v>200</v>
      </c>
      <c r="D48" s="170">
        <v>17.260000000000002</v>
      </c>
      <c r="E48" s="170">
        <v>3452.0000000000005</v>
      </c>
      <c r="F48" s="171" t="s">
        <v>12</v>
      </c>
    </row>
    <row r="49" spans="2:6" ht="12.5">
      <c r="B49" s="49">
        <v>45665.425717592596</v>
      </c>
      <c r="C49" s="169">
        <v>223</v>
      </c>
      <c r="D49" s="170">
        <v>17.260000000000002</v>
      </c>
      <c r="E49" s="170">
        <v>3848.9800000000005</v>
      </c>
      <c r="F49" s="171" t="s">
        <v>12</v>
      </c>
    </row>
    <row r="50" spans="2:6" ht="12.5">
      <c r="B50" s="49">
        <v>45665.425717592596</v>
      </c>
      <c r="C50" s="169">
        <v>25</v>
      </c>
      <c r="D50" s="170">
        <v>17.260000000000002</v>
      </c>
      <c r="E50" s="170">
        <v>431.50000000000006</v>
      </c>
      <c r="F50" s="171" t="s">
        <v>12</v>
      </c>
    </row>
    <row r="51" spans="2:6" ht="12.5">
      <c r="B51" s="49">
        <v>45665.43445601852</v>
      </c>
      <c r="C51" s="169">
        <v>80</v>
      </c>
      <c r="D51" s="170">
        <v>17.32</v>
      </c>
      <c r="E51" s="170">
        <v>1385.6</v>
      </c>
      <c r="F51" s="171" t="s">
        <v>12</v>
      </c>
    </row>
    <row r="52" spans="2:6" ht="12.5">
      <c r="B52" s="49">
        <v>45665.43445601852</v>
      </c>
      <c r="C52" s="169">
        <v>338</v>
      </c>
      <c r="D52" s="170">
        <v>17.32</v>
      </c>
      <c r="E52" s="170">
        <v>5854.16</v>
      </c>
      <c r="F52" s="171" t="s">
        <v>12</v>
      </c>
    </row>
    <row r="53" spans="2:6" ht="12.5">
      <c r="B53" s="49">
        <v>45665.43445601852</v>
      </c>
      <c r="C53" s="169">
        <v>400</v>
      </c>
      <c r="D53" s="170">
        <v>17.32</v>
      </c>
      <c r="E53" s="170">
        <v>6928</v>
      </c>
      <c r="F53" s="171" t="s">
        <v>12</v>
      </c>
    </row>
    <row r="54" spans="2:6" ht="12.5">
      <c r="B54" s="49">
        <v>45665.43445601852</v>
      </c>
      <c r="C54" s="169">
        <v>143</v>
      </c>
      <c r="D54" s="170">
        <v>17.32</v>
      </c>
      <c r="E54" s="170">
        <v>2476.7600000000002</v>
      </c>
      <c r="F54" s="171" t="s">
        <v>12</v>
      </c>
    </row>
    <row r="55" spans="2:6" ht="12.5">
      <c r="B55" s="49">
        <v>45665.442824074074</v>
      </c>
      <c r="C55" s="169">
        <v>260</v>
      </c>
      <c r="D55" s="170">
        <v>17.38</v>
      </c>
      <c r="E55" s="170">
        <v>4518.8</v>
      </c>
      <c r="F55" s="171" t="s">
        <v>12</v>
      </c>
    </row>
    <row r="56" spans="2:6" ht="12.5">
      <c r="B56" s="49">
        <v>45665.44635416667</v>
      </c>
      <c r="C56" s="169">
        <v>60</v>
      </c>
      <c r="D56" s="170">
        <v>17.38</v>
      </c>
      <c r="E56" s="170">
        <v>1042.8</v>
      </c>
      <c r="F56" s="171" t="s">
        <v>12</v>
      </c>
    </row>
    <row r="57" spans="2:6" ht="12.5">
      <c r="B57" s="49">
        <v>45665.44635416667</v>
      </c>
      <c r="C57" s="169">
        <v>199</v>
      </c>
      <c r="D57" s="170">
        <v>17.38</v>
      </c>
      <c r="E57" s="170">
        <v>3458.62</v>
      </c>
      <c r="F57" s="171" t="s">
        <v>12</v>
      </c>
    </row>
    <row r="58" spans="2:6" ht="12.5">
      <c r="B58" s="49">
        <v>45665.450740740744</v>
      </c>
      <c r="C58" s="169">
        <v>211</v>
      </c>
      <c r="D58" s="170">
        <v>17.350000000000001</v>
      </c>
      <c r="E58" s="170">
        <v>3660.8500000000004</v>
      </c>
      <c r="F58" s="171" t="s">
        <v>12</v>
      </c>
    </row>
    <row r="59" spans="2:6" ht="12.5">
      <c r="B59" s="49">
        <v>45665.450740740744</v>
      </c>
      <c r="C59" s="169">
        <v>58</v>
      </c>
      <c r="D59" s="170">
        <v>17.350000000000001</v>
      </c>
      <c r="E59" s="170">
        <v>1006.3000000000001</v>
      </c>
      <c r="F59" s="171" t="s">
        <v>12</v>
      </c>
    </row>
    <row r="60" spans="2:6" ht="12.5">
      <c r="B60" s="49">
        <v>45665.455625000002</v>
      </c>
      <c r="C60" s="169">
        <v>223</v>
      </c>
      <c r="D60" s="170">
        <v>17.350000000000001</v>
      </c>
      <c r="E60" s="170">
        <v>3869.05</v>
      </c>
      <c r="F60" s="171" t="s">
        <v>12</v>
      </c>
    </row>
    <row r="61" spans="2:6" ht="12.5">
      <c r="B61" s="49">
        <v>45665.455625000002</v>
      </c>
      <c r="C61" s="169">
        <v>222</v>
      </c>
      <c r="D61" s="170">
        <v>17.36</v>
      </c>
      <c r="E61" s="170">
        <v>3853.92</v>
      </c>
      <c r="F61" s="171" t="s">
        <v>12</v>
      </c>
    </row>
    <row r="62" spans="2:6" ht="12.5">
      <c r="B62" s="49">
        <v>45665.462164351855</v>
      </c>
      <c r="C62" s="169">
        <v>256</v>
      </c>
      <c r="D62" s="170">
        <v>17.36</v>
      </c>
      <c r="E62" s="170">
        <v>4444.16</v>
      </c>
      <c r="F62" s="171" t="s">
        <v>12</v>
      </c>
    </row>
    <row r="63" spans="2:6" ht="12.5">
      <c r="B63" s="49">
        <v>45665.462164351855</v>
      </c>
      <c r="C63" s="169">
        <v>237</v>
      </c>
      <c r="D63" s="170">
        <v>17.36</v>
      </c>
      <c r="E63" s="170">
        <v>4114.32</v>
      </c>
      <c r="F63" s="171" t="s">
        <v>12</v>
      </c>
    </row>
    <row r="64" spans="2:6" ht="12.5">
      <c r="B64" s="49">
        <v>45665.478472222225</v>
      </c>
      <c r="C64" s="169">
        <v>258</v>
      </c>
      <c r="D64" s="170">
        <v>17.350000000000001</v>
      </c>
      <c r="E64" s="170">
        <v>4476.3</v>
      </c>
      <c r="F64" s="171" t="s">
        <v>12</v>
      </c>
    </row>
    <row r="65" spans="2:6" ht="12.5">
      <c r="B65" s="49">
        <v>45665.478472222225</v>
      </c>
      <c r="C65" s="169">
        <v>1</v>
      </c>
      <c r="D65" s="170">
        <v>17.350000000000001</v>
      </c>
      <c r="E65" s="170">
        <v>17.350000000000001</v>
      </c>
      <c r="F65" s="171" t="s">
        <v>12</v>
      </c>
    </row>
    <row r="66" spans="2:6" ht="12.5">
      <c r="B66" s="49">
        <v>45665.478472222225</v>
      </c>
      <c r="C66" s="169">
        <v>278</v>
      </c>
      <c r="D66" s="170">
        <v>17.350000000000001</v>
      </c>
      <c r="E66" s="170">
        <v>4823.3</v>
      </c>
      <c r="F66" s="171" t="s">
        <v>12</v>
      </c>
    </row>
    <row r="67" spans="2:6" ht="12.5">
      <c r="B67" s="49">
        <v>45665.478472222225</v>
      </c>
      <c r="C67" s="169">
        <v>66</v>
      </c>
      <c r="D67" s="170">
        <v>17.350000000000001</v>
      </c>
      <c r="E67" s="170">
        <v>1145.1000000000001</v>
      </c>
      <c r="F67" s="171" t="s">
        <v>12</v>
      </c>
    </row>
    <row r="68" spans="2:6" ht="12.5">
      <c r="B68" s="49">
        <v>45665.478472222225</v>
      </c>
      <c r="C68" s="169">
        <v>173</v>
      </c>
      <c r="D68" s="170">
        <v>17.350000000000001</v>
      </c>
      <c r="E68" s="170">
        <v>3001.55</v>
      </c>
      <c r="F68" s="171" t="s">
        <v>12</v>
      </c>
    </row>
    <row r="69" spans="2:6" ht="12.5">
      <c r="B69" s="49">
        <v>45665.478472222225</v>
      </c>
      <c r="C69" s="169">
        <v>113</v>
      </c>
      <c r="D69" s="170">
        <v>17.350000000000001</v>
      </c>
      <c r="E69" s="170">
        <v>1960.5500000000002</v>
      </c>
      <c r="F69" s="171" t="s">
        <v>12</v>
      </c>
    </row>
    <row r="70" spans="2:6" ht="12.5">
      <c r="B70" s="49">
        <v>45665.478472222225</v>
      </c>
      <c r="C70" s="169">
        <v>227</v>
      </c>
      <c r="D70" s="170">
        <v>17.350000000000001</v>
      </c>
      <c r="E70" s="170">
        <v>3938.4500000000003</v>
      </c>
      <c r="F70" s="171" t="s">
        <v>12</v>
      </c>
    </row>
    <row r="71" spans="2:6" ht="12.5">
      <c r="B71" s="49">
        <v>45665.489166666666</v>
      </c>
      <c r="C71" s="169">
        <v>214</v>
      </c>
      <c r="D71" s="170">
        <v>17.32</v>
      </c>
      <c r="E71" s="170">
        <v>3706.48</v>
      </c>
      <c r="F71" s="171" t="s">
        <v>12</v>
      </c>
    </row>
    <row r="72" spans="2:6" ht="12.5">
      <c r="B72" s="49">
        <v>45665.489166666666</v>
      </c>
      <c r="C72" s="169">
        <v>212</v>
      </c>
      <c r="D72" s="170">
        <v>17.32</v>
      </c>
      <c r="E72" s="170">
        <v>3671.84</v>
      </c>
      <c r="F72" s="171" t="s">
        <v>12</v>
      </c>
    </row>
    <row r="73" spans="2:6" ht="12.5">
      <c r="B73" s="49">
        <v>45665.502789351849</v>
      </c>
      <c r="C73" s="169">
        <v>210</v>
      </c>
      <c r="D73" s="170">
        <v>17.28</v>
      </c>
      <c r="E73" s="170">
        <v>3628.8</v>
      </c>
      <c r="F73" s="171" t="s">
        <v>12</v>
      </c>
    </row>
    <row r="74" spans="2:6" ht="12.5">
      <c r="B74" s="49">
        <v>45665.502789351849</v>
      </c>
      <c r="C74" s="169">
        <v>53</v>
      </c>
      <c r="D74" s="170">
        <v>17.29</v>
      </c>
      <c r="E74" s="170">
        <v>916.37</v>
      </c>
      <c r="F74" s="171" t="s">
        <v>12</v>
      </c>
    </row>
    <row r="75" spans="2:6" ht="12.5">
      <c r="B75" s="49">
        <v>45665.502789351849</v>
      </c>
      <c r="C75" s="169">
        <v>81</v>
      </c>
      <c r="D75" s="170">
        <v>17.29</v>
      </c>
      <c r="E75" s="170">
        <v>1400.49</v>
      </c>
      <c r="F75" s="171" t="s">
        <v>12</v>
      </c>
    </row>
    <row r="76" spans="2:6" ht="12.5">
      <c r="B76" s="49">
        <v>45665.502789351849</v>
      </c>
      <c r="C76" s="169">
        <v>157</v>
      </c>
      <c r="D76" s="170">
        <v>17.29</v>
      </c>
      <c r="E76" s="170">
        <v>2714.5299999999997</v>
      </c>
      <c r="F76" s="171" t="s">
        <v>12</v>
      </c>
    </row>
    <row r="77" spans="2:6" ht="12.5">
      <c r="B77" s="49">
        <v>45665.502789351849</v>
      </c>
      <c r="C77" s="169">
        <v>408</v>
      </c>
      <c r="D77" s="170">
        <v>17.29</v>
      </c>
      <c r="E77" s="170">
        <v>7054.32</v>
      </c>
      <c r="F77" s="171" t="s">
        <v>12</v>
      </c>
    </row>
    <row r="78" spans="2:6" ht="12.5">
      <c r="B78" s="49">
        <v>45665.509212962963</v>
      </c>
      <c r="C78" s="169">
        <v>237</v>
      </c>
      <c r="D78" s="170">
        <v>17.27</v>
      </c>
      <c r="E78" s="170">
        <v>4092.99</v>
      </c>
      <c r="F78" s="171" t="s">
        <v>12</v>
      </c>
    </row>
    <row r="79" spans="2:6" ht="12.5">
      <c r="B79" s="49">
        <v>45665.513692129629</v>
      </c>
      <c r="C79" s="169">
        <v>210</v>
      </c>
      <c r="D79" s="170">
        <v>17.260000000000002</v>
      </c>
      <c r="E79" s="170">
        <v>3624.6000000000004</v>
      </c>
      <c r="F79" s="171" t="s">
        <v>12</v>
      </c>
    </row>
    <row r="80" spans="2:6" ht="12.5">
      <c r="B80" s="49">
        <v>45665.518460648149</v>
      </c>
      <c r="C80" s="169">
        <v>208</v>
      </c>
      <c r="D80" s="170">
        <v>17.23</v>
      </c>
      <c r="E80" s="170">
        <v>3583.84</v>
      </c>
      <c r="F80" s="171" t="s">
        <v>12</v>
      </c>
    </row>
    <row r="81" spans="2:6" ht="12.5">
      <c r="B81" s="49">
        <v>45665.522152777776</v>
      </c>
      <c r="C81" s="169">
        <v>219</v>
      </c>
      <c r="D81" s="170">
        <v>17.2</v>
      </c>
      <c r="E81" s="170">
        <v>3766.7999999999997</v>
      </c>
      <c r="F81" s="171" t="s">
        <v>12</v>
      </c>
    </row>
    <row r="82" spans="2:6" ht="12.5">
      <c r="B82" s="49">
        <v>45665.525347222225</v>
      </c>
      <c r="C82" s="169">
        <v>244</v>
      </c>
      <c r="D82" s="170">
        <v>17.18</v>
      </c>
      <c r="E82" s="170">
        <v>4191.92</v>
      </c>
      <c r="F82" s="171" t="s">
        <v>12</v>
      </c>
    </row>
    <row r="83" spans="2:6" ht="12.5">
      <c r="B83" s="49">
        <v>45665.532696759263</v>
      </c>
      <c r="C83" s="169">
        <v>100</v>
      </c>
      <c r="D83" s="170">
        <v>17.170000000000002</v>
      </c>
      <c r="E83" s="170">
        <v>1717.0000000000002</v>
      </c>
      <c r="F83" s="171" t="s">
        <v>12</v>
      </c>
    </row>
    <row r="84" spans="2:6" ht="12.5">
      <c r="B84" s="49">
        <v>45665.537152777775</v>
      </c>
      <c r="C84" s="169">
        <v>479</v>
      </c>
      <c r="D84" s="170">
        <v>17.2</v>
      </c>
      <c r="E84" s="170">
        <v>8238.7999999999993</v>
      </c>
      <c r="F84" s="171" t="s">
        <v>12</v>
      </c>
    </row>
    <row r="85" spans="2:6" ht="12.5">
      <c r="B85" s="49">
        <v>45665.542511574073</v>
      </c>
      <c r="C85" s="169">
        <v>198</v>
      </c>
      <c r="D85" s="170">
        <v>17.23</v>
      </c>
      <c r="E85" s="170">
        <v>3411.54</v>
      </c>
      <c r="F85" s="171" t="s">
        <v>12</v>
      </c>
    </row>
    <row r="86" spans="2:6" ht="12.5">
      <c r="B86" s="49">
        <v>45665.542511574073</v>
      </c>
      <c r="C86" s="169">
        <v>25</v>
      </c>
      <c r="D86" s="170">
        <v>17.23</v>
      </c>
      <c r="E86" s="170">
        <v>430.75</v>
      </c>
      <c r="F86" s="171" t="s">
        <v>12</v>
      </c>
    </row>
    <row r="87" spans="2:6" ht="12.5">
      <c r="B87" s="49">
        <v>45665.544733796298</v>
      </c>
      <c r="C87" s="169">
        <v>106</v>
      </c>
      <c r="D87" s="170">
        <v>17.22</v>
      </c>
      <c r="E87" s="170">
        <v>1825.32</v>
      </c>
      <c r="F87" s="171" t="s">
        <v>12</v>
      </c>
    </row>
    <row r="88" spans="2:6" ht="12.5">
      <c r="B88" s="49">
        <v>45665.544733796298</v>
      </c>
      <c r="C88" s="169">
        <v>110</v>
      </c>
      <c r="D88" s="170">
        <v>17.22</v>
      </c>
      <c r="E88" s="170">
        <v>1894.1999999999998</v>
      </c>
      <c r="F88" s="171" t="s">
        <v>12</v>
      </c>
    </row>
    <row r="89" spans="2:6" ht="12.5">
      <c r="B89" s="49">
        <v>45665.551678240743</v>
      </c>
      <c r="C89" s="169">
        <v>62</v>
      </c>
      <c r="D89" s="170">
        <v>17.22</v>
      </c>
      <c r="E89" s="170">
        <v>1067.6399999999999</v>
      </c>
      <c r="F89" s="171" t="s">
        <v>12</v>
      </c>
    </row>
    <row r="90" spans="2:6" ht="12.5">
      <c r="B90" s="49">
        <v>45665.551678240743</v>
      </c>
      <c r="C90" s="169">
        <v>150</v>
      </c>
      <c r="D90" s="170">
        <v>17.22</v>
      </c>
      <c r="E90" s="170">
        <v>2583</v>
      </c>
      <c r="F90" s="171" t="s">
        <v>12</v>
      </c>
    </row>
    <row r="91" spans="2:6" ht="12.5">
      <c r="B91" s="49">
        <v>45665.555196759262</v>
      </c>
      <c r="C91" s="169">
        <v>230</v>
      </c>
      <c r="D91" s="170">
        <v>17.2</v>
      </c>
      <c r="E91" s="170">
        <v>3956</v>
      </c>
      <c r="F91" s="171" t="s">
        <v>12</v>
      </c>
    </row>
    <row r="92" spans="2:6" ht="12.5">
      <c r="B92" s="49">
        <v>45665.559108796297</v>
      </c>
      <c r="C92" s="169">
        <v>6</v>
      </c>
      <c r="D92" s="170">
        <v>17.2</v>
      </c>
      <c r="E92" s="170">
        <v>103.19999999999999</v>
      </c>
      <c r="F92" s="171" t="s">
        <v>12</v>
      </c>
    </row>
    <row r="93" spans="2:6" ht="12.5">
      <c r="B93" s="49">
        <v>45665.559108796297</v>
      </c>
      <c r="C93" s="169">
        <v>14</v>
      </c>
      <c r="D93" s="170">
        <v>17.2</v>
      </c>
      <c r="E93" s="170">
        <v>240.79999999999998</v>
      </c>
      <c r="F93" s="171" t="s">
        <v>12</v>
      </c>
    </row>
    <row r="94" spans="2:6" ht="12.5">
      <c r="B94" s="49">
        <v>45665.564976851849</v>
      </c>
      <c r="C94" s="169">
        <v>217</v>
      </c>
      <c r="D94" s="170">
        <v>17.2</v>
      </c>
      <c r="E94" s="170">
        <v>3732.3999999999996</v>
      </c>
      <c r="F94" s="171" t="s">
        <v>12</v>
      </c>
    </row>
    <row r="95" spans="2:6" ht="12.5">
      <c r="B95" s="49">
        <v>45665.564976851849</v>
      </c>
      <c r="C95" s="169">
        <v>234</v>
      </c>
      <c r="D95" s="170">
        <v>17.2</v>
      </c>
      <c r="E95" s="170">
        <v>4024.7999999999997</v>
      </c>
      <c r="F95" s="171" t="s">
        <v>12</v>
      </c>
    </row>
    <row r="96" spans="2:6" ht="12.5">
      <c r="B96" s="49">
        <v>45665.564976851849</v>
      </c>
      <c r="C96" s="169">
        <v>1339</v>
      </c>
      <c r="D96" s="170">
        <v>17.2</v>
      </c>
      <c r="E96" s="170">
        <v>23030.799999999999</v>
      </c>
      <c r="F96" s="171" t="s">
        <v>12</v>
      </c>
    </row>
    <row r="97" spans="2:6" ht="12.5">
      <c r="B97" s="49">
        <v>45665.564976851849</v>
      </c>
      <c r="C97" s="169">
        <v>541</v>
      </c>
      <c r="D97" s="170">
        <v>17.2</v>
      </c>
      <c r="E97" s="170">
        <v>9305.1999999999989</v>
      </c>
      <c r="F97" s="171" t="s">
        <v>12</v>
      </c>
    </row>
    <row r="98" spans="2:6" ht="12.5">
      <c r="B98" s="49">
        <v>45665.574363425927</v>
      </c>
      <c r="C98" s="169">
        <v>237</v>
      </c>
      <c r="D98" s="170">
        <v>17.23</v>
      </c>
      <c r="E98" s="170">
        <v>4083.51</v>
      </c>
      <c r="F98" s="171" t="s">
        <v>12</v>
      </c>
    </row>
    <row r="99" spans="2:6" ht="12.5">
      <c r="B99" s="49">
        <v>45665.574363425927</v>
      </c>
      <c r="C99" s="169">
        <v>235</v>
      </c>
      <c r="D99" s="170">
        <v>17.23</v>
      </c>
      <c r="E99" s="170">
        <v>4049.05</v>
      </c>
      <c r="F99" s="171" t="s">
        <v>12</v>
      </c>
    </row>
    <row r="100" spans="2:6" ht="12.5">
      <c r="B100" s="49">
        <v>45665.580613425926</v>
      </c>
      <c r="C100" s="169">
        <v>226</v>
      </c>
      <c r="D100" s="170">
        <v>17.22</v>
      </c>
      <c r="E100" s="170">
        <v>3891.72</v>
      </c>
      <c r="F100" s="171" t="s">
        <v>12</v>
      </c>
    </row>
    <row r="101" spans="2:6" ht="12.5">
      <c r="B101" s="49">
        <v>45665.581620370373</v>
      </c>
      <c r="C101" s="169">
        <v>217</v>
      </c>
      <c r="D101" s="170">
        <v>17.22</v>
      </c>
      <c r="E101" s="170">
        <v>3736.74</v>
      </c>
      <c r="F101" s="171" t="s">
        <v>12</v>
      </c>
    </row>
    <row r="102" spans="2:6" ht="12.5">
      <c r="B102" s="49">
        <v>45665.586840277778</v>
      </c>
      <c r="C102" s="169">
        <v>244</v>
      </c>
      <c r="D102" s="170">
        <v>17.23</v>
      </c>
      <c r="E102" s="170">
        <v>4204.12</v>
      </c>
      <c r="F102" s="171" t="s">
        <v>12</v>
      </c>
    </row>
    <row r="103" spans="2:6" ht="12.5">
      <c r="B103" s="49">
        <v>45665.600868055553</v>
      </c>
      <c r="C103" s="169">
        <v>221</v>
      </c>
      <c r="D103" s="170">
        <v>17.22</v>
      </c>
      <c r="E103" s="170">
        <v>3805.62</v>
      </c>
      <c r="F103" s="171" t="s">
        <v>12</v>
      </c>
    </row>
    <row r="104" spans="2:6" ht="12.5">
      <c r="B104" s="49">
        <v>45665.600868055553</v>
      </c>
      <c r="C104" s="169">
        <v>251</v>
      </c>
      <c r="D104" s="170">
        <v>17.22</v>
      </c>
      <c r="E104" s="170">
        <v>4322.2199999999993</v>
      </c>
      <c r="F104" s="171" t="s">
        <v>12</v>
      </c>
    </row>
    <row r="105" spans="2:6" ht="12.5">
      <c r="B105" s="49">
        <v>45665.601921296293</v>
      </c>
      <c r="C105" s="169">
        <v>140</v>
      </c>
      <c r="D105" s="170">
        <v>17.22</v>
      </c>
      <c r="E105" s="170">
        <v>2410.7999999999997</v>
      </c>
      <c r="F105" s="171" t="s">
        <v>12</v>
      </c>
    </row>
    <row r="106" spans="2:6" ht="12.5">
      <c r="B106" s="49">
        <v>45665.602824074071</v>
      </c>
      <c r="C106" s="169">
        <v>209</v>
      </c>
      <c r="D106" s="170">
        <v>17.22</v>
      </c>
      <c r="E106" s="170">
        <v>3598.9799999999996</v>
      </c>
      <c r="F106" s="171" t="s">
        <v>12</v>
      </c>
    </row>
    <row r="107" spans="2:6" ht="12.5">
      <c r="B107" s="49">
        <v>45665.60365740741</v>
      </c>
      <c r="C107" s="169">
        <v>123</v>
      </c>
      <c r="D107" s="170">
        <v>17.22</v>
      </c>
      <c r="E107" s="170">
        <v>2118.06</v>
      </c>
      <c r="F107" s="171" t="s">
        <v>12</v>
      </c>
    </row>
    <row r="108" spans="2:6" ht="12.5">
      <c r="B108" s="49">
        <v>45665.606979166667</v>
      </c>
      <c r="C108" s="169">
        <v>140</v>
      </c>
      <c r="D108" s="170">
        <v>17.239999999999998</v>
      </c>
      <c r="E108" s="170">
        <v>2413.6</v>
      </c>
      <c r="F108" s="171" t="s">
        <v>12</v>
      </c>
    </row>
    <row r="109" spans="2:6" ht="12.5">
      <c r="B109" s="49">
        <v>45665.606979166667</v>
      </c>
      <c r="C109" s="169">
        <v>111</v>
      </c>
      <c r="D109" s="170">
        <v>17.239999999999998</v>
      </c>
      <c r="E109" s="170">
        <v>1913.6399999999999</v>
      </c>
      <c r="F109" s="171" t="s">
        <v>12</v>
      </c>
    </row>
    <row r="110" spans="2:6" ht="12.5">
      <c r="B110" s="49">
        <v>45665.616180555553</v>
      </c>
      <c r="C110" s="169">
        <v>30</v>
      </c>
      <c r="D110" s="170">
        <v>17.25</v>
      </c>
      <c r="E110" s="170">
        <v>517.5</v>
      </c>
      <c r="F110" s="171" t="s">
        <v>12</v>
      </c>
    </row>
    <row r="111" spans="2:6" ht="12.5">
      <c r="B111" s="49">
        <v>45665.61619212963</v>
      </c>
      <c r="C111" s="169">
        <v>273</v>
      </c>
      <c r="D111" s="170">
        <v>17.25</v>
      </c>
      <c r="E111" s="170">
        <v>4709.25</v>
      </c>
      <c r="F111" s="171" t="s">
        <v>12</v>
      </c>
    </row>
    <row r="112" spans="2:6" ht="12.5">
      <c r="B112" s="49">
        <v>45665.61619212963</v>
      </c>
      <c r="C112" s="169">
        <v>137</v>
      </c>
      <c r="D112" s="170">
        <v>17.25</v>
      </c>
      <c r="E112" s="170">
        <v>2363.25</v>
      </c>
      <c r="F112" s="171" t="s">
        <v>12</v>
      </c>
    </row>
    <row r="113" spans="2:6" ht="12.5">
      <c r="B113" s="49">
        <v>45665.618946759256</v>
      </c>
      <c r="C113" s="169">
        <v>217</v>
      </c>
      <c r="D113" s="170">
        <v>17.23</v>
      </c>
      <c r="E113" s="170">
        <v>3738.9100000000003</v>
      </c>
      <c r="F113" s="171" t="s">
        <v>12</v>
      </c>
    </row>
    <row r="114" spans="2:6" ht="12.5">
      <c r="B114" s="49">
        <v>45665.629247685189</v>
      </c>
      <c r="C114" s="169">
        <v>224</v>
      </c>
      <c r="D114" s="170">
        <v>17.25</v>
      </c>
      <c r="E114" s="170">
        <v>3864</v>
      </c>
      <c r="F114" s="171" t="s">
        <v>12</v>
      </c>
    </row>
    <row r="115" spans="2:6" ht="12.5">
      <c r="B115" s="49">
        <v>45665.629675925928</v>
      </c>
      <c r="C115" s="169">
        <v>189</v>
      </c>
      <c r="D115" s="170">
        <v>17.239999999999998</v>
      </c>
      <c r="E115" s="170">
        <v>3258.3599999999997</v>
      </c>
      <c r="F115" s="171" t="s">
        <v>12</v>
      </c>
    </row>
    <row r="116" spans="2:6" ht="12.5">
      <c r="B116" s="49">
        <v>45665.629675925928</v>
      </c>
      <c r="C116" s="169">
        <v>429</v>
      </c>
      <c r="D116" s="170">
        <v>17.239999999999998</v>
      </c>
      <c r="E116" s="170">
        <v>7395.9599999999991</v>
      </c>
      <c r="F116" s="171" t="s">
        <v>12</v>
      </c>
    </row>
    <row r="117" spans="2:6" ht="12.5">
      <c r="B117" s="49">
        <v>45665.629675925928</v>
      </c>
      <c r="C117" s="169">
        <v>31</v>
      </c>
      <c r="D117" s="170">
        <v>17.239999999999998</v>
      </c>
      <c r="E117" s="170">
        <v>534.43999999999994</v>
      </c>
      <c r="F117" s="171" t="s">
        <v>12</v>
      </c>
    </row>
    <row r="118" spans="2:6" ht="12.5">
      <c r="B118" s="49">
        <v>45665.643692129626</v>
      </c>
      <c r="C118" s="169">
        <v>444</v>
      </c>
      <c r="D118" s="170">
        <v>17.27</v>
      </c>
      <c r="E118" s="170">
        <v>7667.88</v>
      </c>
      <c r="F118" s="171" t="s">
        <v>12</v>
      </c>
    </row>
    <row r="119" spans="2:6" ht="12.5">
      <c r="B119" s="49">
        <v>45665.643692129626</v>
      </c>
      <c r="C119" s="169">
        <v>220</v>
      </c>
      <c r="D119" s="170">
        <v>17.27</v>
      </c>
      <c r="E119" s="170">
        <v>3799.4</v>
      </c>
      <c r="F119" s="171" t="s">
        <v>12</v>
      </c>
    </row>
    <row r="120" spans="2:6" ht="12.5">
      <c r="B120" s="49">
        <v>45665.643692129626</v>
      </c>
      <c r="C120" s="169">
        <v>236</v>
      </c>
      <c r="D120" s="170">
        <v>17.28</v>
      </c>
      <c r="E120" s="170">
        <v>4078.0800000000004</v>
      </c>
      <c r="F120" s="171" t="s">
        <v>12</v>
      </c>
    </row>
    <row r="121" spans="2:6" ht="12.5">
      <c r="B121" s="49">
        <v>45665.646562499998</v>
      </c>
      <c r="C121" s="169">
        <v>248</v>
      </c>
      <c r="D121" s="170">
        <v>17.27</v>
      </c>
      <c r="E121" s="170">
        <v>4282.96</v>
      </c>
      <c r="F121" s="171" t="s">
        <v>12</v>
      </c>
    </row>
    <row r="122" spans="2:6" ht="12.5">
      <c r="B122" s="49">
        <v>45665.649317129632</v>
      </c>
      <c r="C122" s="169">
        <v>6</v>
      </c>
      <c r="D122" s="170">
        <v>17.28</v>
      </c>
      <c r="E122" s="170">
        <v>103.68</v>
      </c>
      <c r="F122" s="171" t="s">
        <v>12</v>
      </c>
    </row>
    <row r="123" spans="2:6" ht="12.5">
      <c r="B123" s="49">
        <v>45665.649317129632</v>
      </c>
      <c r="C123" s="169">
        <v>233</v>
      </c>
      <c r="D123" s="170">
        <v>17.28</v>
      </c>
      <c r="E123" s="170">
        <v>4026.2400000000002</v>
      </c>
      <c r="F123" s="171" t="s">
        <v>12</v>
      </c>
    </row>
    <row r="124" spans="2:6" ht="12.5">
      <c r="B124" s="49">
        <v>45665.654074074075</v>
      </c>
      <c r="C124" s="169">
        <v>158</v>
      </c>
      <c r="D124" s="170">
        <v>17.29</v>
      </c>
      <c r="E124" s="170">
        <v>2731.8199999999997</v>
      </c>
      <c r="F124" s="171" t="s">
        <v>12</v>
      </c>
    </row>
    <row r="125" spans="2:6" ht="12.5">
      <c r="B125" s="49">
        <v>45665.654074074075</v>
      </c>
      <c r="C125" s="169">
        <v>83</v>
      </c>
      <c r="D125" s="170">
        <v>17.29</v>
      </c>
      <c r="E125" s="170">
        <v>1435.07</v>
      </c>
      <c r="F125" s="171" t="s">
        <v>12</v>
      </c>
    </row>
    <row r="126" spans="2:6" ht="12.5">
      <c r="B126" s="49">
        <v>45665.662291666667</v>
      </c>
      <c r="C126" s="169">
        <v>117</v>
      </c>
      <c r="D126" s="170">
        <v>17.28</v>
      </c>
      <c r="E126" s="170">
        <v>2021.7600000000002</v>
      </c>
      <c r="F126" s="171" t="s">
        <v>12</v>
      </c>
    </row>
    <row r="127" spans="2:6" ht="12.5">
      <c r="B127" s="49">
        <v>45665.662291666667</v>
      </c>
      <c r="C127" s="169">
        <v>132</v>
      </c>
      <c r="D127" s="170">
        <v>17.28</v>
      </c>
      <c r="E127" s="170">
        <v>2280.96</v>
      </c>
      <c r="F127" s="171" t="s">
        <v>12</v>
      </c>
    </row>
    <row r="128" spans="2:6" ht="12.5">
      <c r="B128" s="49">
        <v>45665.669166666667</v>
      </c>
      <c r="C128" s="169">
        <v>490</v>
      </c>
      <c r="D128" s="170">
        <v>17.28</v>
      </c>
      <c r="E128" s="170">
        <v>8467.2000000000007</v>
      </c>
      <c r="F128" s="171" t="s">
        <v>12</v>
      </c>
    </row>
    <row r="129" spans="2:6" ht="12.5">
      <c r="B129" s="49">
        <v>45665.669166666667</v>
      </c>
      <c r="C129" s="169">
        <v>9</v>
      </c>
      <c r="D129" s="170">
        <v>17.28</v>
      </c>
      <c r="E129" s="170">
        <v>155.52000000000001</v>
      </c>
      <c r="F129" s="171" t="s">
        <v>12</v>
      </c>
    </row>
    <row r="130" spans="2:6" ht="12.5">
      <c r="B130" s="49">
        <v>45665.677384259259</v>
      </c>
      <c r="C130" s="169">
        <v>217</v>
      </c>
      <c r="D130" s="170">
        <v>17.239999999999998</v>
      </c>
      <c r="E130" s="170">
        <v>3741.0799999999995</v>
      </c>
      <c r="F130" s="171" t="s">
        <v>12</v>
      </c>
    </row>
    <row r="131" spans="2:6" ht="12.5">
      <c r="B131" s="49">
        <v>45665.677442129629</v>
      </c>
      <c r="C131" s="169">
        <v>215</v>
      </c>
      <c r="D131" s="170">
        <v>17.23</v>
      </c>
      <c r="E131" s="170">
        <v>3704.4500000000003</v>
      </c>
      <c r="F131" s="171" t="s">
        <v>12</v>
      </c>
    </row>
    <row r="132" spans="2:6" ht="12.5">
      <c r="B132" s="49">
        <v>45665.679502314815</v>
      </c>
      <c r="C132" s="169">
        <v>176</v>
      </c>
      <c r="D132" s="170">
        <v>17.23</v>
      </c>
      <c r="E132" s="170">
        <v>3032.48</v>
      </c>
      <c r="F132" s="171" t="s">
        <v>12</v>
      </c>
    </row>
    <row r="133" spans="2:6" ht="12.5">
      <c r="B133" s="49">
        <v>45665.680937500001</v>
      </c>
      <c r="C133" s="169">
        <v>243</v>
      </c>
      <c r="D133" s="170">
        <v>17.23</v>
      </c>
      <c r="E133" s="170">
        <v>4186.8900000000003</v>
      </c>
      <c r="F133" s="171" t="s">
        <v>12</v>
      </c>
    </row>
    <row r="134" spans="2:6" ht="12.5">
      <c r="B134" s="49">
        <v>45665.686018518521</v>
      </c>
      <c r="C134" s="169">
        <v>390</v>
      </c>
      <c r="D134" s="170">
        <v>17.23</v>
      </c>
      <c r="E134" s="170">
        <v>6719.7</v>
      </c>
      <c r="F134" s="171" t="s">
        <v>12</v>
      </c>
    </row>
    <row r="135" spans="2:6" ht="12.5">
      <c r="B135" s="49">
        <v>45665.686018518521</v>
      </c>
      <c r="C135" s="169">
        <v>20</v>
      </c>
      <c r="D135" s="170">
        <v>17.23</v>
      </c>
      <c r="E135" s="170">
        <v>344.6</v>
      </c>
      <c r="F135" s="171" t="s">
        <v>12</v>
      </c>
    </row>
    <row r="136" spans="2:6" ht="12.5">
      <c r="B136" s="49">
        <v>45665.686018518521</v>
      </c>
      <c r="C136" s="169">
        <v>20</v>
      </c>
      <c r="D136" s="170">
        <v>17.23</v>
      </c>
      <c r="E136" s="170">
        <v>344.6</v>
      </c>
      <c r="F136" s="171" t="s">
        <v>12</v>
      </c>
    </row>
    <row r="137" spans="2:6" ht="12.5">
      <c r="B137" s="49">
        <v>45665.6875</v>
      </c>
      <c r="C137" s="169">
        <v>233</v>
      </c>
      <c r="D137" s="170">
        <v>17.23</v>
      </c>
      <c r="E137" s="170">
        <v>4014.59</v>
      </c>
      <c r="F137" s="171" t="s">
        <v>12</v>
      </c>
    </row>
    <row r="138" spans="2:6" ht="12.5">
      <c r="B138" s="49">
        <v>45665.689479166664</v>
      </c>
      <c r="C138" s="169">
        <v>102</v>
      </c>
      <c r="D138" s="170">
        <v>17.22</v>
      </c>
      <c r="E138" s="170">
        <v>1756.4399999999998</v>
      </c>
      <c r="F138" s="171" t="s">
        <v>12</v>
      </c>
    </row>
    <row r="139" spans="2:6" ht="12.5">
      <c r="B139" s="49">
        <v>45665.689479166664</v>
      </c>
      <c r="C139" s="169">
        <v>166</v>
      </c>
      <c r="D139" s="170">
        <v>17.22</v>
      </c>
      <c r="E139" s="170">
        <v>2858.52</v>
      </c>
      <c r="F139" s="171" t="s">
        <v>12</v>
      </c>
    </row>
    <row r="140" spans="2:6" ht="12.5">
      <c r="B140" s="49">
        <v>45665.693206018521</v>
      </c>
      <c r="C140" s="169">
        <v>82</v>
      </c>
      <c r="D140" s="170">
        <v>17.23</v>
      </c>
      <c r="E140" s="170">
        <v>1412.8600000000001</v>
      </c>
      <c r="F140" s="171" t="s">
        <v>12</v>
      </c>
    </row>
    <row r="141" spans="2:6" ht="12.5">
      <c r="B141" s="49">
        <v>45665.693206018521</v>
      </c>
      <c r="C141" s="169">
        <v>156</v>
      </c>
      <c r="D141" s="170">
        <v>17.23</v>
      </c>
      <c r="E141" s="170">
        <v>2687.88</v>
      </c>
      <c r="F141" s="171" t="s">
        <v>12</v>
      </c>
    </row>
    <row r="142" spans="2:6" ht="12.5">
      <c r="B142" s="49">
        <v>45665.703333333331</v>
      </c>
      <c r="C142" s="169">
        <v>226</v>
      </c>
      <c r="D142" s="170">
        <v>17.239999999999998</v>
      </c>
      <c r="E142" s="170">
        <v>3896.24</v>
      </c>
      <c r="F142" s="171" t="s">
        <v>12</v>
      </c>
    </row>
    <row r="143" spans="2:6" ht="12.5">
      <c r="B143" s="49">
        <v>45665.703333333331</v>
      </c>
      <c r="C143" s="169">
        <v>5</v>
      </c>
      <c r="D143" s="170">
        <v>17.239999999999998</v>
      </c>
      <c r="E143" s="170">
        <v>86.199999999999989</v>
      </c>
      <c r="F143" s="171" t="s">
        <v>12</v>
      </c>
    </row>
    <row r="144" spans="2:6" ht="12.5">
      <c r="B144" s="49">
        <v>45665.703333333331</v>
      </c>
      <c r="C144" s="169">
        <v>22</v>
      </c>
      <c r="D144" s="170">
        <v>17.239999999999998</v>
      </c>
      <c r="E144" s="170">
        <v>379.28</v>
      </c>
      <c r="F144" s="171" t="s">
        <v>12</v>
      </c>
    </row>
    <row r="145" spans="2:6" ht="12.5">
      <c r="B145" s="49">
        <v>45665.705150462964</v>
      </c>
      <c r="C145" s="169">
        <v>240</v>
      </c>
      <c r="D145" s="170">
        <v>17.239999999999998</v>
      </c>
      <c r="E145" s="170">
        <v>4137.5999999999995</v>
      </c>
      <c r="F145" s="171" t="s">
        <v>12</v>
      </c>
    </row>
    <row r="146" spans="2:6" ht="12.5">
      <c r="B146" s="49">
        <v>45665.707071759258</v>
      </c>
      <c r="C146" s="169">
        <v>229</v>
      </c>
      <c r="D146" s="170">
        <v>17.239999999999998</v>
      </c>
      <c r="E146" s="170">
        <v>3947.9599999999996</v>
      </c>
      <c r="F146" s="171" t="s">
        <v>12</v>
      </c>
    </row>
    <row r="147" spans="2:6" ht="12.5">
      <c r="B147" s="49">
        <v>45665.708807870367</v>
      </c>
      <c r="C147" s="169">
        <v>239</v>
      </c>
      <c r="D147" s="170">
        <v>17.239999999999998</v>
      </c>
      <c r="E147" s="170">
        <v>4120.3599999999997</v>
      </c>
      <c r="F147" s="171" t="s">
        <v>12</v>
      </c>
    </row>
    <row r="148" spans="2:6" ht="12.5">
      <c r="B148" s="49">
        <v>45665.710833333331</v>
      </c>
      <c r="C148" s="169">
        <v>69</v>
      </c>
      <c r="D148" s="170">
        <v>17.239999999999998</v>
      </c>
      <c r="E148" s="170">
        <v>1189.56</v>
      </c>
      <c r="F148" s="171" t="s">
        <v>12</v>
      </c>
    </row>
    <row r="149" spans="2:6" ht="12.5">
      <c r="B149" s="49">
        <v>45665.710833333331</v>
      </c>
      <c r="C149" s="169">
        <v>47</v>
      </c>
      <c r="D149" s="170">
        <v>17.239999999999998</v>
      </c>
      <c r="E149" s="170">
        <v>810.28</v>
      </c>
      <c r="F149" s="171" t="s">
        <v>12</v>
      </c>
    </row>
    <row r="150" spans="2:6" ht="12.5">
      <c r="B150" s="49">
        <v>45665.710833333331</v>
      </c>
      <c r="C150" s="169">
        <v>113</v>
      </c>
      <c r="D150" s="170">
        <v>17.239999999999998</v>
      </c>
      <c r="E150" s="170">
        <v>1948.12</v>
      </c>
      <c r="F150" s="171" t="s">
        <v>12</v>
      </c>
    </row>
    <row r="151" spans="2:6" ht="12.5">
      <c r="B151" s="49">
        <v>45665.712002314816</v>
      </c>
      <c r="C151" s="169">
        <v>313</v>
      </c>
      <c r="D151" s="170">
        <v>17.23</v>
      </c>
      <c r="E151" s="170">
        <v>5392.99</v>
      </c>
      <c r="F151" s="171" t="s">
        <v>12</v>
      </c>
    </row>
    <row r="152" spans="2:6" ht="12.5">
      <c r="B152" s="49">
        <v>45665.712002314816</v>
      </c>
      <c r="C152" s="169">
        <v>225</v>
      </c>
      <c r="D152" s="170">
        <v>17.23</v>
      </c>
      <c r="E152" s="170">
        <v>3876.75</v>
      </c>
      <c r="F152" s="171" t="s">
        <v>12</v>
      </c>
    </row>
    <row r="153" spans="2:6" ht="12.5">
      <c r="B153" s="49">
        <v>45665.712002314816</v>
      </c>
      <c r="C153" s="169">
        <v>72</v>
      </c>
      <c r="D153" s="170">
        <v>17.23</v>
      </c>
      <c r="E153" s="170">
        <v>1240.56</v>
      </c>
      <c r="F153" s="171" t="s">
        <v>12</v>
      </c>
    </row>
    <row r="154" spans="2:6" ht="12.5">
      <c r="B154" s="49">
        <v>45665.712002314816</v>
      </c>
      <c r="C154" s="169">
        <v>164</v>
      </c>
      <c r="D154" s="170">
        <v>17.23</v>
      </c>
      <c r="E154" s="170">
        <v>2825.7200000000003</v>
      </c>
      <c r="F154" s="171" t="s">
        <v>12</v>
      </c>
    </row>
    <row r="155" spans="2:6" ht="12.5">
      <c r="B155" s="49">
        <v>45665.712002314816</v>
      </c>
      <c r="C155" s="169">
        <v>116</v>
      </c>
      <c r="D155" s="170">
        <v>17.23</v>
      </c>
      <c r="E155" s="170">
        <v>1998.68</v>
      </c>
      <c r="F155" s="171" t="s">
        <v>12</v>
      </c>
    </row>
    <row r="156" spans="2:6" ht="12.5">
      <c r="B156" s="49">
        <v>45665.712002314816</v>
      </c>
      <c r="C156" s="169">
        <v>236</v>
      </c>
      <c r="D156" s="170">
        <v>17.23</v>
      </c>
      <c r="E156" s="170">
        <v>4066.28</v>
      </c>
      <c r="F156" s="171" t="s">
        <v>12</v>
      </c>
    </row>
    <row r="157" spans="2:6" ht="12.5">
      <c r="B157" s="49">
        <v>45665.718946759262</v>
      </c>
      <c r="C157" s="169">
        <v>251</v>
      </c>
      <c r="D157" s="170">
        <v>17.22</v>
      </c>
      <c r="E157" s="170">
        <v>4322.2199999999993</v>
      </c>
      <c r="F157" s="171" t="s">
        <v>12</v>
      </c>
    </row>
    <row r="158" spans="2:6" ht="12.5">
      <c r="B158" s="49">
        <v>45665.719155092593</v>
      </c>
      <c r="C158" s="169">
        <v>227</v>
      </c>
      <c r="D158" s="170">
        <v>17.21</v>
      </c>
      <c r="E158" s="170">
        <v>3906.67</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20"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B68B-512B-44C0-A1F6-51C9B727FFB8}">
  <sheetPr codeName="Sheet10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45670</v>
      </c>
      <c r="C15" s="83">
        <f>SUMIF(F20:F5000,F15,C20:C5000)</f>
        <v>16715</v>
      </c>
      <c r="D15" s="84">
        <f>E15/C15</f>
        <v>18.018504337421472</v>
      </c>
      <c r="E15" s="84">
        <f>SUMIF(F20:F5000,F15,E20:E5000)</f>
        <v>301179.29999999993</v>
      </c>
      <c r="F15" s="85" t="s">
        <v>12</v>
      </c>
    </row>
    <row r="16" spans="2:10">
      <c r="B16" s="30">
        <v>45670</v>
      </c>
      <c r="C16" s="83">
        <f>SUMIF(F20:F5001,F16,C20:C5001)</f>
        <v>0</v>
      </c>
      <c r="D16" s="84">
        <v>0</v>
      </c>
      <c r="E16" s="84">
        <f>SUMIF(F20:F5001,F16,E20:E5001)</f>
        <v>0</v>
      </c>
      <c r="F16" s="85" t="s">
        <v>22</v>
      </c>
    </row>
    <row r="17" spans="2:12" ht="12.5">
      <c r="B17" s="30">
        <v>45670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45670.378472222219</v>
      </c>
      <c r="C20" s="169">
        <v>24</v>
      </c>
      <c r="D20" s="170">
        <v>18.079999999999998</v>
      </c>
      <c r="E20" s="170">
        <v>433.91999999999996</v>
      </c>
      <c r="F20" s="171" t="s">
        <v>12</v>
      </c>
      <c r="G20" s="116"/>
      <c r="H20" s="113"/>
      <c r="I20" s="113"/>
      <c r="J20" s="113"/>
      <c r="K20" s="113"/>
    </row>
    <row r="21" spans="2:12" ht="12.5">
      <c r="B21" s="49">
        <v>45670.378472222219</v>
      </c>
      <c r="C21" s="169">
        <v>29</v>
      </c>
      <c r="D21" s="170">
        <v>18.079999999999998</v>
      </c>
      <c r="E21" s="170">
        <v>524.31999999999994</v>
      </c>
      <c r="F21" s="171" t="s">
        <v>12</v>
      </c>
    </row>
    <row r="22" spans="2:12" ht="12.5">
      <c r="B22" s="49">
        <v>45670.379780092589</v>
      </c>
      <c r="C22" s="169">
        <v>411</v>
      </c>
      <c r="D22" s="170">
        <v>18.09</v>
      </c>
      <c r="E22" s="170">
        <v>7434.99</v>
      </c>
      <c r="F22" s="171" t="s">
        <v>12</v>
      </c>
    </row>
    <row r="23" spans="2:12" ht="12.5">
      <c r="B23" s="49">
        <v>45670.379780092589</v>
      </c>
      <c r="C23" s="169">
        <v>464</v>
      </c>
      <c r="D23" s="170">
        <v>18.09</v>
      </c>
      <c r="E23" s="170">
        <v>8393.76</v>
      </c>
      <c r="F23" s="171" t="s">
        <v>12</v>
      </c>
    </row>
    <row r="24" spans="2:12" ht="12.5">
      <c r="B24" s="49">
        <v>45670.382280092592</v>
      </c>
      <c r="C24" s="169">
        <v>18</v>
      </c>
      <c r="D24" s="170">
        <v>17.96</v>
      </c>
      <c r="E24" s="170">
        <v>323.28000000000003</v>
      </c>
      <c r="F24" s="171" t="s">
        <v>12</v>
      </c>
    </row>
    <row r="25" spans="2:12" ht="12.5">
      <c r="B25" s="49">
        <v>45670.382280092592</v>
      </c>
      <c r="C25" s="169">
        <v>226</v>
      </c>
      <c r="D25" s="170">
        <v>17.96</v>
      </c>
      <c r="E25" s="170">
        <v>4058.96</v>
      </c>
      <c r="F25" s="171" t="s">
        <v>12</v>
      </c>
    </row>
    <row r="26" spans="2:12" ht="12.5">
      <c r="B26" s="49">
        <v>45670.386493055557</v>
      </c>
      <c r="C26" s="169">
        <v>216</v>
      </c>
      <c r="D26" s="170">
        <v>18</v>
      </c>
      <c r="E26" s="170">
        <v>3888</v>
      </c>
      <c r="F26" s="171" t="s">
        <v>12</v>
      </c>
    </row>
    <row r="27" spans="2:12" ht="12.5">
      <c r="B27" s="49">
        <v>45670.387511574074</v>
      </c>
      <c r="C27" s="169">
        <v>204</v>
      </c>
      <c r="D27" s="170">
        <v>17.940000000000001</v>
      </c>
      <c r="E27" s="170">
        <v>3659.76</v>
      </c>
      <c r="F27" s="171" t="s">
        <v>12</v>
      </c>
    </row>
    <row r="28" spans="2:12" ht="12.5">
      <c r="B28" s="49">
        <v>45670.387523148151</v>
      </c>
      <c r="C28" s="169">
        <v>208</v>
      </c>
      <c r="D28" s="170">
        <v>17.920000000000002</v>
      </c>
      <c r="E28" s="170">
        <v>3727.3600000000006</v>
      </c>
      <c r="F28" s="171" t="s">
        <v>12</v>
      </c>
    </row>
    <row r="29" spans="2:12" ht="12.5">
      <c r="B29" s="49">
        <v>45670.393703703703</v>
      </c>
      <c r="C29" s="169">
        <v>416</v>
      </c>
      <c r="D29" s="170">
        <v>17.920000000000002</v>
      </c>
      <c r="E29" s="170">
        <v>7454.7200000000012</v>
      </c>
      <c r="F29" s="171" t="s">
        <v>12</v>
      </c>
    </row>
    <row r="30" spans="2:12" ht="12.5">
      <c r="B30" s="49">
        <v>45670.400694444441</v>
      </c>
      <c r="C30" s="169">
        <v>427</v>
      </c>
      <c r="D30" s="170">
        <v>17.96</v>
      </c>
      <c r="E30" s="170">
        <v>7668.92</v>
      </c>
      <c r="F30" s="171" t="s">
        <v>12</v>
      </c>
    </row>
    <row r="31" spans="2:12" ht="12.5">
      <c r="B31" s="49">
        <v>45670.404675925929</v>
      </c>
      <c r="C31" s="169">
        <v>119</v>
      </c>
      <c r="D31" s="170">
        <v>17.89</v>
      </c>
      <c r="E31" s="170">
        <v>2128.91</v>
      </c>
      <c r="F31" s="171" t="s">
        <v>12</v>
      </c>
    </row>
    <row r="32" spans="2:12" ht="12.5">
      <c r="B32" s="49">
        <v>45670.404675925929</v>
      </c>
      <c r="C32" s="169">
        <v>100</v>
      </c>
      <c r="D32" s="170">
        <v>17.89</v>
      </c>
      <c r="E32" s="170">
        <v>1789</v>
      </c>
      <c r="F32" s="171" t="s">
        <v>12</v>
      </c>
    </row>
    <row r="33" spans="2:6" ht="12.5">
      <c r="B33" s="49">
        <v>45670.411481481482</v>
      </c>
      <c r="C33" s="169">
        <v>396</v>
      </c>
      <c r="D33" s="170">
        <v>17.97</v>
      </c>
      <c r="E33" s="170">
        <v>7116.12</v>
      </c>
      <c r="F33" s="171" t="s">
        <v>12</v>
      </c>
    </row>
    <row r="34" spans="2:6" ht="12.5">
      <c r="B34" s="49">
        <v>45670.417361111111</v>
      </c>
      <c r="C34" s="169">
        <v>427</v>
      </c>
      <c r="D34" s="170">
        <v>18.02</v>
      </c>
      <c r="E34" s="170">
        <v>7694.54</v>
      </c>
      <c r="F34" s="171" t="s">
        <v>12</v>
      </c>
    </row>
    <row r="35" spans="2:6" ht="12.5">
      <c r="B35" s="49">
        <v>45670.425162037034</v>
      </c>
      <c r="C35" s="169">
        <v>172</v>
      </c>
      <c r="D35" s="170">
        <v>17.97</v>
      </c>
      <c r="E35" s="170">
        <v>3090.8399999999997</v>
      </c>
      <c r="F35" s="171" t="s">
        <v>12</v>
      </c>
    </row>
    <row r="36" spans="2:6" ht="12.5">
      <c r="B36" s="49">
        <v>45670.425162037034</v>
      </c>
      <c r="C36" s="169">
        <v>39</v>
      </c>
      <c r="D36" s="170">
        <v>17.97</v>
      </c>
      <c r="E36" s="170">
        <v>700.82999999999993</v>
      </c>
      <c r="F36" s="171" t="s">
        <v>12</v>
      </c>
    </row>
    <row r="37" spans="2:6" ht="12.5">
      <c r="B37" s="49">
        <v>45670.429166666669</v>
      </c>
      <c r="C37" s="169">
        <v>132</v>
      </c>
      <c r="D37" s="170">
        <v>17.940000000000001</v>
      </c>
      <c r="E37" s="170">
        <v>2368.0800000000004</v>
      </c>
      <c r="F37" s="171" t="s">
        <v>12</v>
      </c>
    </row>
    <row r="38" spans="2:6" ht="12.5">
      <c r="B38" s="49">
        <v>45670.429166666669</v>
      </c>
      <c r="C38" s="169">
        <v>279</v>
      </c>
      <c r="D38" s="170">
        <v>17.940000000000001</v>
      </c>
      <c r="E38" s="170">
        <v>5005.26</v>
      </c>
      <c r="F38" s="171" t="s">
        <v>12</v>
      </c>
    </row>
    <row r="39" spans="2:6" ht="12.5">
      <c r="B39" s="49">
        <v>45670.429166666669</v>
      </c>
      <c r="C39" s="169">
        <v>213</v>
      </c>
      <c r="D39" s="170">
        <v>17.940000000000001</v>
      </c>
      <c r="E39" s="170">
        <v>3821.2200000000003</v>
      </c>
      <c r="F39" s="171" t="s">
        <v>12</v>
      </c>
    </row>
    <row r="40" spans="2:6" ht="12.5">
      <c r="B40" s="49">
        <v>45670.439606481479</v>
      </c>
      <c r="C40" s="169">
        <v>26</v>
      </c>
      <c r="D40" s="170">
        <v>17.98</v>
      </c>
      <c r="E40" s="170">
        <v>467.48</v>
      </c>
      <c r="F40" s="171" t="s">
        <v>12</v>
      </c>
    </row>
    <row r="41" spans="2:6" ht="12.5">
      <c r="B41" s="49">
        <v>45670.439606481479</v>
      </c>
      <c r="C41" s="169">
        <v>204</v>
      </c>
      <c r="D41" s="170">
        <v>17.98</v>
      </c>
      <c r="E41" s="170">
        <v>3667.92</v>
      </c>
      <c r="F41" s="171" t="s">
        <v>12</v>
      </c>
    </row>
    <row r="42" spans="2:6" ht="12.5">
      <c r="B42" s="49">
        <v>45670.439606481479</v>
      </c>
      <c r="C42" s="169">
        <v>176</v>
      </c>
      <c r="D42" s="170">
        <v>17.98</v>
      </c>
      <c r="E42" s="170">
        <v>3164.48</v>
      </c>
      <c r="F42" s="171" t="s">
        <v>12</v>
      </c>
    </row>
    <row r="43" spans="2:6" ht="12.5">
      <c r="B43" s="49">
        <v>45670.447523148148</v>
      </c>
      <c r="C43" s="169">
        <v>408</v>
      </c>
      <c r="D43" s="170">
        <v>18.02</v>
      </c>
      <c r="E43" s="170">
        <v>7352.16</v>
      </c>
      <c r="F43" s="171" t="s">
        <v>12</v>
      </c>
    </row>
    <row r="44" spans="2:6" ht="12.5">
      <c r="B44" s="49">
        <v>45670.450694444444</v>
      </c>
      <c r="C44" s="169">
        <v>222</v>
      </c>
      <c r="D44" s="170">
        <v>18.010000000000002</v>
      </c>
      <c r="E44" s="170">
        <v>3998.2200000000003</v>
      </c>
      <c r="F44" s="171" t="s">
        <v>12</v>
      </c>
    </row>
    <row r="45" spans="2:6" ht="12.5">
      <c r="B45" s="49">
        <v>45670.450694444444</v>
      </c>
      <c r="C45" s="169">
        <v>223</v>
      </c>
      <c r="D45" s="170">
        <v>18.02</v>
      </c>
      <c r="E45" s="170">
        <v>4018.46</v>
      </c>
      <c r="F45" s="171" t="s">
        <v>12</v>
      </c>
    </row>
    <row r="46" spans="2:6" ht="12.5">
      <c r="B46" s="49">
        <v>45670.455335648148</v>
      </c>
      <c r="C46" s="169">
        <v>215</v>
      </c>
      <c r="D46" s="170">
        <v>18.010000000000002</v>
      </c>
      <c r="E46" s="170">
        <v>3872.1500000000005</v>
      </c>
      <c r="F46" s="171" t="s">
        <v>12</v>
      </c>
    </row>
    <row r="47" spans="2:6" ht="12.5">
      <c r="B47" s="49">
        <v>45670.463217592594</v>
      </c>
      <c r="C47" s="169">
        <v>221</v>
      </c>
      <c r="D47" s="170">
        <v>18.010000000000002</v>
      </c>
      <c r="E47" s="170">
        <v>3980.2100000000005</v>
      </c>
      <c r="F47" s="171" t="s">
        <v>12</v>
      </c>
    </row>
    <row r="48" spans="2:6" ht="12.5">
      <c r="B48" s="49">
        <v>45670.463217592594</v>
      </c>
      <c r="C48" s="169">
        <v>224</v>
      </c>
      <c r="D48" s="170">
        <v>18.010000000000002</v>
      </c>
      <c r="E48" s="170">
        <v>4034.2400000000002</v>
      </c>
      <c r="F48" s="171" t="s">
        <v>12</v>
      </c>
    </row>
    <row r="49" spans="2:6" ht="12.5">
      <c r="B49" s="49">
        <v>45670.467233796298</v>
      </c>
      <c r="C49" s="169">
        <v>203</v>
      </c>
      <c r="D49" s="170">
        <v>18.03</v>
      </c>
      <c r="E49" s="170">
        <v>3660.09</v>
      </c>
      <c r="F49" s="171" t="s">
        <v>12</v>
      </c>
    </row>
    <row r="50" spans="2:6" ht="12.5">
      <c r="B50" s="49">
        <v>45670.475740740738</v>
      </c>
      <c r="C50" s="169">
        <v>220</v>
      </c>
      <c r="D50" s="170">
        <v>18.059999999999999</v>
      </c>
      <c r="E50" s="170">
        <v>3973.2</v>
      </c>
      <c r="F50" s="171" t="s">
        <v>12</v>
      </c>
    </row>
    <row r="51" spans="2:6" ht="12.5">
      <c r="B51" s="49">
        <v>45670.475740740738</v>
      </c>
      <c r="C51" s="169">
        <v>141</v>
      </c>
      <c r="D51" s="170">
        <v>18.07</v>
      </c>
      <c r="E51" s="170">
        <v>2547.87</v>
      </c>
      <c r="F51" s="171" t="s">
        <v>12</v>
      </c>
    </row>
    <row r="52" spans="2:6" ht="12.5">
      <c r="B52" s="49">
        <v>45670.475740740738</v>
      </c>
      <c r="C52" s="169">
        <v>97</v>
      </c>
      <c r="D52" s="170">
        <v>18.07</v>
      </c>
      <c r="E52" s="170">
        <v>1752.79</v>
      </c>
      <c r="F52" s="171" t="s">
        <v>12</v>
      </c>
    </row>
    <row r="53" spans="2:6" ht="12.5">
      <c r="B53" s="49">
        <v>45670.486458333333</v>
      </c>
      <c r="C53" s="169">
        <v>121</v>
      </c>
      <c r="D53" s="170">
        <v>18.059999999999999</v>
      </c>
      <c r="E53" s="170">
        <v>2185.2599999999998</v>
      </c>
      <c r="F53" s="171" t="s">
        <v>12</v>
      </c>
    </row>
    <row r="54" spans="2:6" ht="12.5">
      <c r="B54" s="49">
        <v>45670.486458333333</v>
      </c>
      <c r="C54" s="169">
        <v>87</v>
      </c>
      <c r="D54" s="170">
        <v>18.059999999999999</v>
      </c>
      <c r="E54" s="170">
        <v>1571.2199999999998</v>
      </c>
      <c r="F54" s="171" t="s">
        <v>12</v>
      </c>
    </row>
    <row r="55" spans="2:6" ht="12.5">
      <c r="B55" s="49">
        <v>45670.486458333333</v>
      </c>
      <c r="C55" s="169">
        <v>220</v>
      </c>
      <c r="D55" s="170">
        <v>18.059999999999999</v>
      </c>
      <c r="E55" s="170">
        <v>3973.2</v>
      </c>
      <c r="F55" s="171" t="s">
        <v>12</v>
      </c>
    </row>
    <row r="56" spans="2:6" ht="12.5">
      <c r="B56" s="49">
        <v>45670.501215277778</v>
      </c>
      <c r="C56" s="169">
        <v>202</v>
      </c>
      <c r="D56" s="170">
        <v>18.04</v>
      </c>
      <c r="E56" s="170">
        <v>3644.08</v>
      </c>
      <c r="F56" s="171" t="s">
        <v>12</v>
      </c>
    </row>
    <row r="57" spans="2:6" ht="12.5">
      <c r="B57" s="49">
        <v>45670.501608796294</v>
      </c>
      <c r="C57" s="169">
        <v>182</v>
      </c>
      <c r="D57" s="170">
        <v>18.03</v>
      </c>
      <c r="E57" s="170">
        <v>3281.46</v>
      </c>
      <c r="F57" s="171" t="s">
        <v>12</v>
      </c>
    </row>
    <row r="58" spans="2:6" ht="12.5">
      <c r="B58" s="49">
        <v>45670.501608796294</v>
      </c>
      <c r="C58" s="169">
        <v>20</v>
      </c>
      <c r="D58" s="170">
        <v>18.03</v>
      </c>
      <c r="E58" s="170">
        <v>360.6</v>
      </c>
      <c r="F58" s="171" t="s">
        <v>12</v>
      </c>
    </row>
    <row r="59" spans="2:6" ht="12.5">
      <c r="B59" s="49">
        <v>45670.507881944446</v>
      </c>
      <c r="C59" s="169">
        <v>357</v>
      </c>
      <c r="D59" s="170">
        <v>18.04</v>
      </c>
      <c r="E59" s="170">
        <v>6440.28</v>
      </c>
      <c r="F59" s="171" t="s">
        <v>12</v>
      </c>
    </row>
    <row r="60" spans="2:6" ht="12.5">
      <c r="B60" s="49">
        <v>45670.507881944446</v>
      </c>
      <c r="C60" s="169">
        <v>246</v>
      </c>
      <c r="D60" s="170">
        <v>18.04</v>
      </c>
      <c r="E60" s="170">
        <v>4437.84</v>
      </c>
      <c r="F60" s="171" t="s">
        <v>12</v>
      </c>
    </row>
    <row r="61" spans="2:6" ht="12.5">
      <c r="B61" s="49">
        <v>45670.51835648148</v>
      </c>
      <c r="C61" s="169">
        <v>123</v>
      </c>
      <c r="D61" s="170">
        <v>17.989999999999998</v>
      </c>
      <c r="E61" s="170">
        <v>2212.77</v>
      </c>
      <c r="F61" s="171" t="s">
        <v>12</v>
      </c>
    </row>
    <row r="62" spans="2:6" ht="12.5">
      <c r="B62" s="49">
        <v>45670.51835648148</v>
      </c>
      <c r="C62" s="169">
        <v>100</v>
      </c>
      <c r="D62" s="170">
        <v>17.989999999999998</v>
      </c>
      <c r="E62" s="170">
        <v>1798.9999999999998</v>
      </c>
      <c r="F62" s="171" t="s">
        <v>12</v>
      </c>
    </row>
    <row r="63" spans="2:6" ht="12.5">
      <c r="B63" s="49">
        <v>45670.519085648149</v>
      </c>
      <c r="C63" s="169">
        <v>141</v>
      </c>
      <c r="D63" s="170">
        <v>17.98</v>
      </c>
      <c r="E63" s="170">
        <v>2535.1799999999998</v>
      </c>
      <c r="F63" s="171" t="s">
        <v>12</v>
      </c>
    </row>
    <row r="64" spans="2:6" ht="12.5">
      <c r="B64" s="49">
        <v>45670.519085648149</v>
      </c>
      <c r="C64" s="169">
        <v>62</v>
      </c>
      <c r="D64" s="170">
        <v>17.98</v>
      </c>
      <c r="E64" s="170">
        <v>1114.76</v>
      </c>
      <c r="F64" s="171" t="s">
        <v>12</v>
      </c>
    </row>
    <row r="65" spans="2:6" ht="12.5">
      <c r="B65" s="49">
        <v>45670.521458333336</v>
      </c>
      <c r="C65" s="169">
        <v>208</v>
      </c>
      <c r="D65" s="170">
        <v>17.98</v>
      </c>
      <c r="E65" s="170">
        <v>3739.84</v>
      </c>
      <c r="F65" s="171" t="s">
        <v>12</v>
      </c>
    </row>
    <row r="66" spans="2:6" ht="12.5">
      <c r="B66" s="49">
        <v>45670.536111111112</v>
      </c>
      <c r="C66" s="169">
        <v>478</v>
      </c>
      <c r="D66" s="170">
        <v>18</v>
      </c>
      <c r="E66" s="170">
        <v>8604</v>
      </c>
      <c r="F66" s="171" t="s">
        <v>12</v>
      </c>
    </row>
    <row r="67" spans="2:6" ht="12.5">
      <c r="B67" s="49">
        <v>45670.543668981481</v>
      </c>
      <c r="C67" s="169">
        <v>13</v>
      </c>
      <c r="D67" s="170">
        <v>17.96</v>
      </c>
      <c r="E67" s="170">
        <v>233.48000000000002</v>
      </c>
      <c r="F67" s="171" t="s">
        <v>12</v>
      </c>
    </row>
    <row r="68" spans="2:6" ht="12.5">
      <c r="B68" s="49">
        <v>45670.543668981481</v>
      </c>
      <c r="C68" s="169">
        <v>208</v>
      </c>
      <c r="D68" s="170">
        <v>17.96</v>
      </c>
      <c r="E68" s="170">
        <v>3735.6800000000003</v>
      </c>
      <c r="F68" s="171" t="s">
        <v>12</v>
      </c>
    </row>
    <row r="69" spans="2:6" ht="12.5">
      <c r="B69" s="49">
        <v>45670.552175925928</v>
      </c>
      <c r="C69" s="169">
        <v>218</v>
      </c>
      <c r="D69" s="170">
        <v>18</v>
      </c>
      <c r="E69" s="170">
        <v>3924</v>
      </c>
      <c r="F69" s="171" t="s">
        <v>12</v>
      </c>
    </row>
    <row r="70" spans="2:6" ht="12.5">
      <c r="B70" s="49">
        <v>45670.562569444446</v>
      </c>
      <c r="C70" s="169">
        <v>7</v>
      </c>
      <c r="D70" s="170">
        <v>18.05</v>
      </c>
      <c r="E70" s="170">
        <v>126.35000000000001</v>
      </c>
      <c r="F70" s="171" t="s">
        <v>12</v>
      </c>
    </row>
    <row r="71" spans="2:6" ht="12.5">
      <c r="B71" s="49">
        <v>45670.562569444446</v>
      </c>
      <c r="C71" s="169">
        <v>133</v>
      </c>
      <c r="D71" s="170">
        <v>18.05</v>
      </c>
      <c r="E71" s="170">
        <v>2400.65</v>
      </c>
      <c r="F71" s="171" t="s">
        <v>12</v>
      </c>
    </row>
    <row r="72" spans="2:6" ht="12.5">
      <c r="B72" s="49">
        <v>45670.563356481478</v>
      </c>
      <c r="C72" s="169">
        <v>214</v>
      </c>
      <c r="D72" s="170">
        <v>18.04</v>
      </c>
      <c r="E72" s="170">
        <v>3860.56</v>
      </c>
      <c r="F72" s="171" t="s">
        <v>12</v>
      </c>
    </row>
    <row r="73" spans="2:6" ht="12.5">
      <c r="B73" s="49">
        <v>45670.571539351855</v>
      </c>
      <c r="C73" s="169">
        <v>200</v>
      </c>
      <c r="D73" s="170">
        <v>18.04</v>
      </c>
      <c r="E73" s="170">
        <v>3608</v>
      </c>
      <c r="F73" s="171" t="s">
        <v>12</v>
      </c>
    </row>
    <row r="74" spans="2:6" ht="12.5">
      <c r="B74" s="49">
        <v>45670.572164351855</v>
      </c>
      <c r="C74" s="169">
        <v>203</v>
      </c>
      <c r="D74" s="170">
        <v>18.03</v>
      </c>
      <c r="E74" s="170">
        <v>3660.09</v>
      </c>
      <c r="F74" s="171" t="s">
        <v>12</v>
      </c>
    </row>
    <row r="75" spans="2:6" ht="12.5">
      <c r="B75" s="49">
        <v>45670.572164351855</v>
      </c>
      <c r="C75" s="169">
        <v>199</v>
      </c>
      <c r="D75" s="170">
        <v>18.03</v>
      </c>
      <c r="E75" s="170">
        <v>3587.9700000000003</v>
      </c>
      <c r="F75" s="171" t="s">
        <v>12</v>
      </c>
    </row>
    <row r="76" spans="2:6" ht="12.5">
      <c r="B76" s="49">
        <v>45670.583634259259</v>
      </c>
      <c r="C76" s="169">
        <v>125</v>
      </c>
      <c r="D76" s="170">
        <v>18.010000000000002</v>
      </c>
      <c r="E76" s="170">
        <v>2251.25</v>
      </c>
      <c r="F76" s="171" t="s">
        <v>12</v>
      </c>
    </row>
    <row r="77" spans="2:6" ht="12.5">
      <c r="B77" s="49">
        <v>45670.583634259259</v>
      </c>
      <c r="C77" s="169">
        <v>91</v>
      </c>
      <c r="D77" s="170">
        <v>18.010000000000002</v>
      </c>
      <c r="E77" s="170">
        <v>1638.91</v>
      </c>
      <c r="F77" s="171" t="s">
        <v>12</v>
      </c>
    </row>
    <row r="78" spans="2:6" ht="12.5">
      <c r="B78" s="49">
        <v>45670.583634259259</v>
      </c>
      <c r="C78" s="169">
        <v>215</v>
      </c>
      <c r="D78" s="170">
        <v>18.010000000000002</v>
      </c>
      <c r="E78" s="170">
        <v>3872.1500000000005</v>
      </c>
      <c r="F78" s="171" t="s">
        <v>12</v>
      </c>
    </row>
    <row r="79" spans="2:6" ht="12.5">
      <c r="B79" s="49">
        <v>45670.584398148145</v>
      </c>
      <c r="C79" s="169">
        <v>212</v>
      </c>
      <c r="D79" s="170">
        <v>18.010000000000002</v>
      </c>
      <c r="E79" s="170">
        <v>3818.1200000000003</v>
      </c>
      <c r="F79" s="171" t="s">
        <v>12</v>
      </c>
    </row>
    <row r="80" spans="2:6" ht="12.5">
      <c r="B80" s="49">
        <v>45670.590891203705</v>
      </c>
      <c r="C80" s="169">
        <v>231</v>
      </c>
      <c r="D80" s="170">
        <v>17.989999999999998</v>
      </c>
      <c r="E80" s="170">
        <v>4155.6899999999996</v>
      </c>
      <c r="F80" s="171" t="s">
        <v>12</v>
      </c>
    </row>
    <row r="81" spans="2:6" ht="12.5">
      <c r="B81" s="49">
        <v>45670.606377314813</v>
      </c>
      <c r="C81" s="169">
        <v>205</v>
      </c>
      <c r="D81" s="170">
        <v>17.98</v>
      </c>
      <c r="E81" s="170">
        <v>3685.9</v>
      </c>
      <c r="F81" s="171" t="s">
        <v>12</v>
      </c>
    </row>
    <row r="82" spans="2:6" ht="12.5">
      <c r="B82" s="49">
        <v>45670.612627314818</v>
      </c>
      <c r="C82" s="169">
        <v>404</v>
      </c>
      <c r="D82" s="170">
        <v>17.98</v>
      </c>
      <c r="E82" s="170">
        <v>7263.92</v>
      </c>
      <c r="F82" s="171" t="s">
        <v>12</v>
      </c>
    </row>
    <row r="83" spans="2:6" ht="12.5">
      <c r="B83" s="49">
        <v>45670.612627314818</v>
      </c>
      <c r="C83" s="169">
        <v>36</v>
      </c>
      <c r="D83" s="170">
        <v>17.98</v>
      </c>
      <c r="E83" s="170">
        <v>647.28</v>
      </c>
      <c r="F83" s="171" t="s">
        <v>12</v>
      </c>
    </row>
    <row r="84" spans="2:6" ht="12.5">
      <c r="B84" s="49">
        <v>45670.612627314818</v>
      </c>
      <c r="C84" s="169">
        <v>400</v>
      </c>
      <c r="D84" s="170">
        <v>17.98</v>
      </c>
      <c r="E84" s="170">
        <v>7192</v>
      </c>
      <c r="F84" s="171" t="s">
        <v>12</v>
      </c>
    </row>
    <row r="85" spans="2:6" ht="12.5">
      <c r="B85" s="49">
        <v>45670.621712962966</v>
      </c>
      <c r="C85" s="169">
        <v>201</v>
      </c>
      <c r="D85" s="170">
        <v>17.97</v>
      </c>
      <c r="E85" s="170">
        <v>3611.97</v>
      </c>
      <c r="F85" s="171" t="s">
        <v>12</v>
      </c>
    </row>
    <row r="86" spans="2:6" ht="12.5">
      <c r="B86" s="49">
        <v>45670.621712962966</v>
      </c>
      <c r="C86" s="169">
        <v>204</v>
      </c>
      <c r="D86" s="170">
        <v>17.97</v>
      </c>
      <c r="E86" s="170">
        <v>3665.8799999999997</v>
      </c>
      <c r="F86" s="171" t="s">
        <v>12</v>
      </c>
    </row>
    <row r="87" spans="2:6" ht="12.5">
      <c r="B87" s="49">
        <v>45670.629074074073</v>
      </c>
      <c r="C87" s="169">
        <v>401</v>
      </c>
      <c r="D87" s="170">
        <v>18</v>
      </c>
      <c r="E87" s="170">
        <v>7218</v>
      </c>
      <c r="F87" s="171" t="s">
        <v>12</v>
      </c>
    </row>
    <row r="88" spans="2:6" ht="12.5">
      <c r="B88" s="49">
        <v>45670.634664351855</v>
      </c>
      <c r="C88" s="169">
        <v>44</v>
      </c>
      <c r="D88" s="170">
        <v>17.98</v>
      </c>
      <c r="E88" s="170">
        <v>791.12</v>
      </c>
      <c r="F88" s="171" t="s">
        <v>12</v>
      </c>
    </row>
    <row r="89" spans="2:6" ht="12.5">
      <c r="B89" s="49">
        <v>45670.634664351855</v>
      </c>
      <c r="C89" s="169">
        <v>184</v>
      </c>
      <c r="D89" s="170">
        <v>17.98</v>
      </c>
      <c r="E89" s="170">
        <v>3308.32</v>
      </c>
      <c r="F89" s="171" t="s">
        <v>12</v>
      </c>
    </row>
    <row r="90" spans="2:6" ht="12.5">
      <c r="B90" s="49">
        <v>45670.637476851851</v>
      </c>
      <c r="C90" s="169">
        <v>193</v>
      </c>
      <c r="D90" s="170">
        <v>17.98</v>
      </c>
      <c r="E90" s="170">
        <v>3470.14</v>
      </c>
      <c r="F90" s="171" t="s">
        <v>12</v>
      </c>
    </row>
    <row r="91" spans="2:6" ht="12.5">
      <c r="B91" s="49">
        <v>45670.646122685182</v>
      </c>
      <c r="C91" s="169">
        <v>306</v>
      </c>
      <c r="D91" s="170">
        <v>18.03</v>
      </c>
      <c r="E91" s="170">
        <v>5517.18</v>
      </c>
      <c r="F91" s="171" t="s">
        <v>12</v>
      </c>
    </row>
    <row r="92" spans="2:6" ht="12.5">
      <c r="B92" s="49">
        <v>45670.646122685182</v>
      </c>
      <c r="C92" s="169">
        <v>306</v>
      </c>
      <c r="D92" s="170">
        <v>18.03</v>
      </c>
      <c r="E92" s="170">
        <v>5517.18</v>
      </c>
      <c r="F92" s="171" t="s">
        <v>12</v>
      </c>
    </row>
    <row r="93" spans="2:6" ht="12.5">
      <c r="B93" s="49">
        <v>45670.646134259259</v>
      </c>
      <c r="C93" s="169">
        <v>7</v>
      </c>
      <c r="D93" s="170">
        <v>18.03</v>
      </c>
      <c r="E93" s="170">
        <v>126.21000000000001</v>
      </c>
      <c r="F93" s="171" t="s">
        <v>12</v>
      </c>
    </row>
    <row r="94" spans="2:6" ht="12.5">
      <c r="B94" s="49">
        <v>45670.651238425926</v>
      </c>
      <c r="C94" s="169">
        <v>228</v>
      </c>
      <c r="D94" s="170">
        <v>18.059999999999999</v>
      </c>
      <c r="E94" s="170">
        <v>4117.6799999999994</v>
      </c>
      <c r="F94" s="171" t="s">
        <v>12</v>
      </c>
    </row>
    <row r="95" spans="2:6" ht="12.5">
      <c r="B95" s="49">
        <v>45670.651238425926</v>
      </c>
      <c r="C95" s="169">
        <v>8</v>
      </c>
      <c r="D95" s="170">
        <v>18.059999999999999</v>
      </c>
      <c r="E95" s="170">
        <v>144.47999999999999</v>
      </c>
      <c r="F95" s="171" t="s">
        <v>12</v>
      </c>
    </row>
    <row r="96" spans="2:6" ht="12.5">
      <c r="B96" s="49">
        <v>45670.651238425926</v>
      </c>
      <c r="C96" s="169">
        <v>231</v>
      </c>
      <c r="D96" s="170">
        <v>18.059999999999999</v>
      </c>
      <c r="E96" s="170">
        <v>4171.8599999999997</v>
      </c>
      <c r="F96" s="171" t="s">
        <v>12</v>
      </c>
    </row>
    <row r="97" spans="2:6" ht="12.5">
      <c r="B97" s="49">
        <v>45670.654027777775</v>
      </c>
      <c r="C97" s="169">
        <v>210</v>
      </c>
      <c r="D97" s="170">
        <v>18.079999999999998</v>
      </c>
      <c r="E97" s="170">
        <v>3796.7999999999997</v>
      </c>
      <c r="F97" s="171" t="s">
        <v>12</v>
      </c>
    </row>
    <row r="98" spans="2:6" ht="12.5">
      <c r="B98" s="49">
        <v>45670.656574074077</v>
      </c>
      <c r="C98" s="169">
        <v>226</v>
      </c>
      <c r="D98" s="170">
        <v>18.079999999999998</v>
      </c>
      <c r="E98" s="170">
        <v>4086.0799999999995</v>
      </c>
      <c r="F98" s="171" t="s">
        <v>12</v>
      </c>
    </row>
    <row r="99" spans="2:6" ht="12.5">
      <c r="B99" s="49">
        <v>45670.682071759256</v>
      </c>
      <c r="C99" s="169">
        <v>405</v>
      </c>
      <c r="D99" s="170">
        <v>18.170000000000002</v>
      </c>
      <c r="E99" s="170">
        <v>7358.85</v>
      </c>
      <c r="F99" s="171" t="s">
        <v>12</v>
      </c>
    </row>
    <row r="100" spans="2:6" ht="12.5">
      <c r="B100" s="49">
        <v>45670.708715277775</v>
      </c>
      <c r="C100" s="169">
        <v>310</v>
      </c>
      <c r="D100" s="170">
        <v>18.239999999999998</v>
      </c>
      <c r="E100" s="170">
        <v>5654.4</v>
      </c>
      <c r="F100" s="171" t="s">
        <v>12</v>
      </c>
    </row>
    <row r="101" spans="2:6" ht="12.5">
      <c r="B101" s="49">
        <v>45670.708715277775</v>
      </c>
      <c r="C101" s="169">
        <v>290</v>
      </c>
      <c r="D101" s="170">
        <v>18.239999999999998</v>
      </c>
      <c r="E101" s="170">
        <v>5289.5999999999995</v>
      </c>
      <c r="F101" s="171" t="s">
        <v>12</v>
      </c>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9"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19841-BB84-4007-B975-6018A19552BA}">
  <sheetPr codeName="Sheet10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45667</v>
      </c>
      <c r="C15" s="83">
        <f>SUMIF(F20:F5000,F15,C20:C5000)</f>
        <v>11324</v>
      </c>
      <c r="D15" s="84">
        <f>E15/C15</f>
        <v>17.732469092193568</v>
      </c>
      <c r="E15" s="84">
        <f>SUMIF(F20:F5000,F15,E20:E5000)</f>
        <v>200802.47999999998</v>
      </c>
      <c r="F15" s="85" t="s">
        <v>12</v>
      </c>
    </row>
    <row r="16" spans="2:10">
      <c r="B16" s="30">
        <v>45667</v>
      </c>
      <c r="C16" s="83">
        <f>SUMIF(F20:F5001,F16,C20:C5001)</f>
        <v>0</v>
      </c>
      <c r="D16" s="84">
        <v>0</v>
      </c>
      <c r="E16" s="84">
        <f>SUMIF(F20:F5001,F16,E20:E5001)</f>
        <v>0</v>
      </c>
      <c r="F16" s="85" t="s">
        <v>22</v>
      </c>
    </row>
    <row r="17" spans="2:12" ht="12.5">
      <c r="B17" s="30">
        <v>45667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45667.378472222219</v>
      </c>
      <c r="C20" s="169">
        <v>56</v>
      </c>
      <c r="D20" s="170">
        <v>17.22</v>
      </c>
      <c r="E20" s="170">
        <v>964.31999999999994</v>
      </c>
      <c r="F20" s="171" t="s">
        <v>12</v>
      </c>
      <c r="G20" s="116"/>
      <c r="H20" s="113"/>
      <c r="I20" s="113"/>
      <c r="J20" s="113"/>
      <c r="K20" s="113"/>
    </row>
    <row r="21" spans="2:12" ht="12.5">
      <c r="B21" s="49">
        <v>45667.379976851851</v>
      </c>
      <c r="C21" s="169">
        <v>383</v>
      </c>
      <c r="D21" s="170">
        <v>17.239999999999998</v>
      </c>
      <c r="E21" s="170">
        <v>6602.9199999999992</v>
      </c>
      <c r="F21" s="171" t="s">
        <v>12</v>
      </c>
    </row>
    <row r="22" spans="2:12" ht="12.5">
      <c r="B22" s="49">
        <v>45667.379976851851</v>
      </c>
      <c r="C22" s="169">
        <v>283</v>
      </c>
      <c r="D22" s="170">
        <v>17.239999999999998</v>
      </c>
      <c r="E22" s="170">
        <v>4878.9199999999992</v>
      </c>
      <c r="F22" s="171" t="s">
        <v>12</v>
      </c>
    </row>
    <row r="23" spans="2:12" ht="12.5">
      <c r="B23" s="49">
        <v>45667.379976851851</v>
      </c>
      <c r="C23" s="169">
        <v>174</v>
      </c>
      <c r="D23" s="170">
        <v>17.239999999999998</v>
      </c>
      <c r="E23" s="170">
        <v>2999.7599999999998</v>
      </c>
      <c r="F23" s="171" t="s">
        <v>12</v>
      </c>
    </row>
    <row r="24" spans="2:12" ht="12.5">
      <c r="B24" s="49">
        <v>45667.382361111115</v>
      </c>
      <c r="C24" s="169">
        <v>123</v>
      </c>
      <c r="D24" s="170">
        <v>17.309999999999999</v>
      </c>
      <c r="E24" s="170">
        <v>2129.1299999999997</v>
      </c>
      <c r="F24" s="171" t="s">
        <v>12</v>
      </c>
    </row>
    <row r="25" spans="2:12" ht="12.5">
      <c r="B25" s="49">
        <v>45667.384212962963</v>
      </c>
      <c r="C25" s="169">
        <v>532</v>
      </c>
      <c r="D25" s="170">
        <v>17.32</v>
      </c>
      <c r="E25" s="170">
        <v>9214.24</v>
      </c>
      <c r="F25" s="171" t="s">
        <v>12</v>
      </c>
    </row>
    <row r="26" spans="2:12" ht="12.5">
      <c r="B26" s="49">
        <v>45667.386354166665</v>
      </c>
      <c r="C26" s="169">
        <v>217</v>
      </c>
      <c r="D26" s="170">
        <v>17.28</v>
      </c>
      <c r="E26" s="170">
        <v>3749.76</v>
      </c>
      <c r="F26" s="171" t="s">
        <v>12</v>
      </c>
    </row>
    <row r="27" spans="2:12" ht="12.5">
      <c r="B27" s="49">
        <v>45667.392546296294</v>
      </c>
      <c r="C27" s="169">
        <v>1</v>
      </c>
      <c r="D27" s="170">
        <v>17.32</v>
      </c>
      <c r="E27" s="170">
        <v>17.32</v>
      </c>
      <c r="F27" s="171" t="s">
        <v>12</v>
      </c>
    </row>
    <row r="28" spans="2:12" ht="12.5">
      <c r="B28" s="49">
        <v>45667.392546296294</v>
      </c>
      <c r="C28" s="169">
        <v>95</v>
      </c>
      <c r="D28" s="170">
        <v>17.32</v>
      </c>
      <c r="E28" s="170">
        <v>1645.4</v>
      </c>
      <c r="F28" s="171" t="s">
        <v>12</v>
      </c>
    </row>
    <row r="29" spans="2:12" ht="12.5">
      <c r="B29" s="49">
        <v>45667.393726851849</v>
      </c>
      <c r="C29" s="169">
        <v>146</v>
      </c>
      <c r="D29" s="170">
        <v>17.32</v>
      </c>
      <c r="E29" s="170">
        <v>2528.7200000000003</v>
      </c>
      <c r="F29" s="171" t="s">
        <v>12</v>
      </c>
    </row>
    <row r="30" spans="2:12" ht="12.5">
      <c r="B30" s="49">
        <v>45667.393726851849</v>
      </c>
      <c r="C30" s="169">
        <v>48</v>
      </c>
      <c r="D30" s="170">
        <v>17.32</v>
      </c>
      <c r="E30" s="170">
        <v>831.36</v>
      </c>
      <c r="F30" s="171" t="s">
        <v>12</v>
      </c>
    </row>
    <row r="31" spans="2:12" ht="12.5">
      <c r="B31" s="49">
        <v>45667.393726851849</v>
      </c>
      <c r="C31" s="169">
        <v>51</v>
      </c>
      <c r="D31" s="170">
        <v>17.32</v>
      </c>
      <c r="E31" s="170">
        <v>883.32</v>
      </c>
      <c r="F31" s="171" t="s">
        <v>12</v>
      </c>
    </row>
    <row r="32" spans="2:12" ht="12.5">
      <c r="B32" s="49">
        <v>45667.396886574075</v>
      </c>
      <c r="C32" s="169">
        <v>97</v>
      </c>
      <c r="D32" s="170">
        <v>17.329999999999998</v>
      </c>
      <c r="E32" s="170">
        <v>1681.0099999999998</v>
      </c>
      <c r="F32" s="171" t="s">
        <v>12</v>
      </c>
    </row>
    <row r="33" spans="2:6" ht="12.5">
      <c r="B33" s="49">
        <v>45667.397118055553</v>
      </c>
      <c r="C33" s="169">
        <v>38</v>
      </c>
      <c r="D33" s="170">
        <v>17.32</v>
      </c>
      <c r="E33" s="170">
        <v>658.16</v>
      </c>
      <c r="F33" s="171" t="s">
        <v>12</v>
      </c>
    </row>
    <row r="34" spans="2:6" ht="12.5">
      <c r="B34" s="49">
        <v>45667.397118055553</v>
      </c>
      <c r="C34" s="169">
        <v>220</v>
      </c>
      <c r="D34" s="170">
        <v>17.32</v>
      </c>
      <c r="E34" s="170">
        <v>3810.4</v>
      </c>
      <c r="F34" s="171" t="s">
        <v>12</v>
      </c>
    </row>
    <row r="35" spans="2:6" ht="12.5">
      <c r="B35" s="49">
        <v>45667.397118055553</v>
      </c>
      <c r="C35" s="169">
        <v>210</v>
      </c>
      <c r="D35" s="170">
        <v>17.32</v>
      </c>
      <c r="E35" s="170">
        <v>3637.2000000000003</v>
      </c>
      <c r="F35" s="171" t="s">
        <v>12</v>
      </c>
    </row>
    <row r="36" spans="2:6" ht="12.5">
      <c r="B36" s="49">
        <v>45667.397118055553</v>
      </c>
      <c r="C36" s="169">
        <v>203</v>
      </c>
      <c r="D36" s="170">
        <v>17.32</v>
      </c>
      <c r="E36" s="170">
        <v>3515.96</v>
      </c>
      <c r="F36" s="171" t="s">
        <v>12</v>
      </c>
    </row>
    <row r="37" spans="2:6" ht="12.5">
      <c r="B37" s="49">
        <v>45667.40148148148</v>
      </c>
      <c r="C37" s="169">
        <v>225</v>
      </c>
      <c r="D37" s="170">
        <v>17.43</v>
      </c>
      <c r="E37" s="170">
        <v>3921.75</v>
      </c>
      <c r="F37" s="171" t="s">
        <v>12</v>
      </c>
    </row>
    <row r="38" spans="2:6" ht="12.5">
      <c r="B38" s="49">
        <v>45667.409594907411</v>
      </c>
      <c r="C38" s="169">
        <v>137</v>
      </c>
      <c r="D38" s="170">
        <v>17.53</v>
      </c>
      <c r="E38" s="170">
        <v>2401.61</v>
      </c>
      <c r="F38" s="171" t="s">
        <v>12</v>
      </c>
    </row>
    <row r="39" spans="2:6" ht="12.5">
      <c r="B39" s="49">
        <v>45667.409594907411</v>
      </c>
      <c r="C39" s="169">
        <v>203</v>
      </c>
      <c r="D39" s="170">
        <v>17.53</v>
      </c>
      <c r="E39" s="170">
        <v>3558.59</v>
      </c>
      <c r="F39" s="171" t="s">
        <v>12</v>
      </c>
    </row>
    <row r="40" spans="2:6" ht="12.5">
      <c r="B40" s="49">
        <v>45667.409594907411</v>
      </c>
      <c r="C40" s="169">
        <v>71</v>
      </c>
      <c r="D40" s="170">
        <v>17.53</v>
      </c>
      <c r="E40" s="170">
        <v>1244.6300000000001</v>
      </c>
      <c r="F40" s="171" t="s">
        <v>12</v>
      </c>
    </row>
    <row r="41" spans="2:6" ht="12.5">
      <c r="B41" s="49">
        <v>45667.464745370373</v>
      </c>
      <c r="C41" s="169">
        <v>202</v>
      </c>
      <c r="D41" s="170">
        <v>17.79</v>
      </c>
      <c r="E41" s="170">
        <v>3593.58</v>
      </c>
      <c r="F41" s="171" t="s">
        <v>12</v>
      </c>
    </row>
    <row r="42" spans="2:6" ht="12.5">
      <c r="B42" s="49">
        <v>45667.464745370373</v>
      </c>
      <c r="C42" s="169">
        <v>204</v>
      </c>
      <c r="D42" s="170">
        <v>17.79</v>
      </c>
      <c r="E42" s="170">
        <v>3629.16</v>
      </c>
      <c r="F42" s="171" t="s">
        <v>12</v>
      </c>
    </row>
    <row r="43" spans="2:6" ht="12.5">
      <c r="B43" s="49">
        <v>45667.474259259259</v>
      </c>
      <c r="C43" s="169">
        <v>25</v>
      </c>
      <c r="D43" s="170">
        <v>17.8</v>
      </c>
      <c r="E43" s="170">
        <v>445</v>
      </c>
      <c r="F43" s="171" t="s">
        <v>12</v>
      </c>
    </row>
    <row r="44" spans="2:6" ht="12.5">
      <c r="B44" s="49">
        <v>45667.474259259259</v>
      </c>
      <c r="C44" s="169">
        <v>25</v>
      </c>
      <c r="D44" s="170">
        <v>17.8</v>
      </c>
      <c r="E44" s="170">
        <v>445</v>
      </c>
      <c r="F44" s="171" t="s">
        <v>12</v>
      </c>
    </row>
    <row r="45" spans="2:6" ht="12.5">
      <c r="B45" s="49">
        <v>45667.474259259259</v>
      </c>
      <c r="C45" s="169">
        <v>157</v>
      </c>
      <c r="D45" s="170">
        <v>17.8</v>
      </c>
      <c r="E45" s="170">
        <v>2794.6</v>
      </c>
      <c r="F45" s="171" t="s">
        <v>12</v>
      </c>
    </row>
    <row r="46" spans="2:6" ht="12.5">
      <c r="B46" s="49">
        <v>45667.476365740738</v>
      </c>
      <c r="C46" s="169">
        <v>213</v>
      </c>
      <c r="D46" s="170">
        <v>17.78</v>
      </c>
      <c r="E46" s="170">
        <v>3787.1400000000003</v>
      </c>
      <c r="F46" s="171" t="s">
        <v>12</v>
      </c>
    </row>
    <row r="47" spans="2:6" ht="12.5">
      <c r="B47" s="49">
        <v>45667.49590277778</v>
      </c>
      <c r="C47" s="169">
        <v>433</v>
      </c>
      <c r="D47" s="170">
        <v>17.8</v>
      </c>
      <c r="E47" s="170">
        <v>7707.4000000000005</v>
      </c>
      <c r="F47" s="171" t="s">
        <v>12</v>
      </c>
    </row>
    <row r="48" spans="2:6" ht="12.5">
      <c r="B48" s="49">
        <v>45667.5159375</v>
      </c>
      <c r="C48" s="169">
        <v>92</v>
      </c>
      <c r="D48" s="170">
        <v>17.809999999999999</v>
      </c>
      <c r="E48" s="170">
        <v>1638.52</v>
      </c>
      <c r="F48" s="171" t="s">
        <v>12</v>
      </c>
    </row>
    <row r="49" spans="2:6" ht="12.5">
      <c r="B49" s="49">
        <v>45667.5159375</v>
      </c>
      <c r="C49" s="169">
        <v>184</v>
      </c>
      <c r="D49" s="170">
        <v>17.809999999999999</v>
      </c>
      <c r="E49" s="170">
        <v>3277.04</v>
      </c>
      <c r="F49" s="171" t="s">
        <v>12</v>
      </c>
    </row>
    <row r="50" spans="2:6" ht="12.5">
      <c r="B50" s="49">
        <v>45667.5159375</v>
      </c>
      <c r="C50" s="169">
        <v>135</v>
      </c>
      <c r="D50" s="170">
        <v>17.809999999999999</v>
      </c>
      <c r="E50" s="170">
        <v>2404.35</v>
      </c>
      <c r="F50" s="171" t="s">
        <v>12</v>
      </c>
    </row>
    <row r="51" spans="2:6" ht="12.5">
      <c r="B51" s="49">
        <v>45667.520532407405</v>
      </c>
      <c r="C51" s="169">
        <v>54</v>
      </c>
      <c r="D51" s="170">
        <v>17.8</v>
      </c>
      <c r="E51" s="170">
        <v>961.2</v>
      </c>
      <c r="F51" s="171" t="s">
        <v>12</v>
      </c>
    </row>
    <row r="52" spans="2:6" ht="12.5">
      <c r="B52" s="49">
        <v>45667.520532407405</v>
      </c>
      <c r="C52" s="169">
        <v>173</v>
      </c>
      <c r="D52" s="170">
        <v>17.8</v>
      </c>
      <c r="E52" s="170">
        <v>3079.4</v>
      </c>
      <c r="F52" s="171" t="s">
        <v>12</v>
      </c>
    </row>
    <row r="53" spans="2:6" ht="12.5">
      <c r="B53" s="49">
        <v>45667.526284722226</v>
      </c>
      <c r="C53" s="169">
        <v>202</v>
      </c>
      <c r="D53" s="170">
        <v>17.77</v>
      </c>
      <c r="E53" s="170">
        <v>3589.54</v>
      </c>
      <c r="F53" s="171" t="s">
        <v>12</v>
      </c>
    </row>
    <row r="54" spans="2:6" ht="12.5">
      <c r="B54" s="49">
        <v>45667.536898148152</v>
      </c>
      <c r="C54" s="169">
        <v>218</v>
      </c>
      <c r="D54" s="170">
        <v>17.79</v>
      </c>
      <c r="E54" s="170">
        <v>3878.22</v>
      </c>
      <c r="F54" s="171" t="s">
        <v>12</v>
      </c>
    </row>
    <row r="55" spans="2:6" ht="12.5">
      <c r="B55" s="49">
        <v>45667.550833333335</v>
      </c>
      <c r="C55" s="169">
        <v>256</v>
      </c>
      <c r="D55" s="170">
        <v>17.89</v>
      </c>
      <c r="E55" s="170">
        <v>4579.84</v>
      </c>
      <c r="F55" s="171" t="s">
        <v>12</v>
      </c>
    </row>
    <row r="56" spans="2:6" ht="12.5">
      <c r="B56" s="49">
        <v>45667.562627314815</v>
      </c>
      <c r="C56" s="169">
        <v>210</v>
      </c>
      <c r="D56" s="170">
        <v>17.93</v>
      </c>
      <c r="E56" s="170">
        <v>3765.2999999999997</v>
      </c>
      <c r="F56" s="171" t="s">
        <v>12</v>
      </c>
    </row>
    <row r="57" spans="2:6" ht="12.5">
      <c r="B57" s="49">
        <v>45667.571759259263</v>
      </c>
      <c r="C57" s="169">
        <v>245</v>
      </c>
      <c r="D57" s="170">
        <v>17.96</v>
      </c>
      <c r="E57" s="170">
        <v>4400.2</v>
      </c>
      <c r="F57" s="171" t="s">
        <v>12</v>
      </c>
    </row>
    <row r="58" spans="2:6" ht="12.5">
      <c r="B58" s="49">
        <v>45667.579479166663</v>
      </c>
      <c r="C58" s="169">
        <v>209</v>
      </c>
      <c r="D58" s="170">
        <v>17.920000000000002</v>
      </c>
      <c r="E58" s="170">
        <v>3745.28</v>
      </c>
      <c r="F58" s="171" t="s">
        <v>12</v>
      </c>
    </row>
    <row r="59" spans="2:6" ht="12.5">
      <c r="B59" s="49">
        <v>45667.584317129629</v>
      </c>
      <c r="C59" s="169">
        <v>244</v>
      </c>
      <c r="D59" s="170">
        <v>17.93</v>
      </c>
      <c r="E59" s="170">
        <v>4374.92</v>
      </c>
      <c r="F59" s="171" t="s">
        <v>12</v>
      </c>
    </row>
    <row r="60" spans="2:6" ht="12.5">
      <c r="B60" s="49">
        <v>45667.597083333334</v>
      </c>
      <c r="C60" s="169">
        <v>208</v>
      </c>
      <c r="D60" s="170">
        <v>17.91</v>
      </c>
      <c r="E60" s="170">
        <v>3725.28</v>
      </c>
      <c r="F60" s="171" t="s">
        <v>12</v>
      </c>
    </row>
    <row r="61" spans="2:6" ht="12.5">
      <c r="B61" s="49">
        <v>45667.601851851854</v>
      </c>
      <c r="C61" s="169">
        <v>232</v>
      </c>
      <c r="D61" s="170">
        <v>17.89</v>
      </c>
      <c r="E61" s="170">
        <v>4150.4800000000005</v>
      </c>
      <c r="F61" s="171" t="s">
        <v>12</v>
      </c>
    </row>
    <row r="62" spans="2:6" ht="12.5">
      <c r="B62" s="49">
        <v>45667.61278935185</v>
      </c>
      <c r="C62" s="169">
        <v>65</v>
      </c>
      <c r="D62" s="170">
        <v>17.96</v>
      </c>
      <c r="E62" s="170">
        <v>1167.4000000000001</v>
      </c>
      <c r="F62" s="171" t="s">
        <v>12</v>
      </c>
    </row>
    <row r="63" spans="2:6" ht="12.5">
      <c r="B63" s="49">
        <v>45667.61278935185</v>
      </c>
      <c r="C63" s="169">
        <v>148</v>
      </c>
      <c r="D63" s="170">
        <v>17.96</v>
      </c>
      <c r="E63" s="170">
        <v>2658.08</v>
      </c>
      <c r="F63" s="171" t="s">
        <v>12</v>
      </c>
    </row>
    <row r="64" spans="2:6" ht="12.5">
      <c r="B64" s="49">
        <v>45667.616354166668</v>
      </c>
      <c r="C64" s="169">
        <v>227</v>
      </c>
      <c r="D64" s="170">
        <v>17.91</v>
      </c>
      <c r="E64" s="170">
        <v>4065.57</v>
      </c>
      <c r="F64" s="171" t="s">
        <v>12</v>
      </c>
    </row>
    <row r="65" spans="2:6" ht="12.5">
      <c r="B65" s="49">
        <v>45667.625057870369</v>
      </c>
      <c r="C65" s="169">
        <v>3450</v>
      </c>
      <c r="D65" s="170">
        <v>17.989999999999998</v>
      </c>
      <c r="E65" s="170">
        <v>62065.499999999993</v>
      </c>
      <c r="F65" s="171" t="s">
        <v>12</v>
      </c>
    </row>
    <row r="66" spans="2:6" ht="12.5">
      <c r="B66" s="49"/>
      <c r="C66" s="169"/>
      <c r="D66" s="170"/>
      <c r="E66" s="170"/>
      <c r="F66" s="171"/>
    </row>
    <row r="67" spans="2:6" ht="12.5">
      <c r="B67" s="49"/>
      <c r="C67" s="169"/>
      <c r="D67" s="170"/>
      <c r="E67" s="170"/>
      <c r="F67" s="171"/>
    </row>
    <row r="68" spans="2:6" ht="12.5">
      <c r="B68" s="49"/>
      <c r="C68" s="169"/>
      <c r="D68" s="170"/>
      <c r="E68" s="170"/>
      <c r="F68" s="171"/>
    </row>
    <row r="69" spans="2:6" ht="12.5">
      <c r="B69" s="49"/>
      <c r="C69" s="169"/>
      <c r="D69" s="170"/>
      <c r="E69" s="170"/>
      <c r="F69" s="171"/>
    </row>
    <row r="70" spans="2:6" ht="12.5">
      <c r="B70" s="49"/>
      <c r="C70" s="169"/>
      <c r="D70" s="170"/>
      <c r="E70" s="170"/>
      <c r="F70" s="171"/>
    </row>
    <row r="71" spans="2:6" ht="12.5">
      <c r="B71" s="49"/>
      <c r="C71" s="169"/>
      <c r="D71" s="170"/>
      <c r="E71" s="170"/>
      <c r="F71" s="171"/>
    </row>
    <row r="72" spans="2:6" ht="12.5">
      <c r="B72" s="49"/>
      <c r="C72" s="169"/>
      <c r="D72" s="170"/>
      <c r="E72" s="170"/>
      <c r="F72" s="171"/>
    </row>
    <row r="73" spans="2:6" ht="12.5">
      <c r="B73" s="49"/>
      <c r="C73" s="169"/>
      <c r="D73" s="170"/>
      <c r="E73" s="170"/>
      <c r="F73" s="171"/>
    </row>
    <row r="74" spans="2:6" ht="12.5">
      <c r="B74" s="49"/>
      <c r="C74" s="169"/>
      <c r="D74" s="170"/>
      <c r="E74" s="170"/>
      <c r="F74" s="171"/>
    </row>
    <row r="75" spans="2:6" ht="12.5">
      <c r="B75" s="49"/>
      <c r="C75" s="169"/>
      <c r="D75" s="170"/>
      <c r="E75" s="170"/>
      <c r="F75" s="171"/>
    </row>
    <row r="76" spans="2:6" ht="12.5">
      <c r="B76" s="49"/>
      <c r="C76" s="169"/>
      <c r="D76" s="170"/>
      <c r="E76" s="170"/>
      <c r="F76" s="171"/>
    </row>
    <row r="77" spans="2:6" ht="12.5">
      <c r="B77" s="49"/>
      <c r="C77" s="169"/>
      <c r="D77" s="170"/>
      <c r="E77" s="170"/>
      <c r="F77" s="171"/>
    </row>
    <row r="78" spans="2:6" ht="12.5">
      <c r="B78" s="49"/>
      <c r="C78" s="169"/>
      <c r="D78" s="170"/>
      <c r="E78" s="170"/>
      <c r="F78" s="171"/>
    </row>
    <row r="79" spans="2:6" ht="12.5">
      <c r="B79" s="49"/>
      <c r="C79" s="169"/>
      <c r="D79" s="170"/>
      <c r="E79" s="170"/>
      <c r="F79" s="171"/>
    </row>
    <row r="80" spans="2:6" ht="12.5">
      <c r="B80" s="49"/>
      <c r="C80" s="169"/>
      <c r="D80" s="170"/>
      <c r="E80" s="170"/>
      <c r="F80" s="171"/>
    </row>
    <row r="81" spans="2:6" ht="12.5">
      <c r="B81" s="49"/>
      <c r="C81" s="169"/>
      <c r="D81" s="170"/>
      <c r="E81" s="170"/>
      <c r="F81" s="171"/>
    </row>
    <row r="82" spans="2:6" ht="12.5">
      <c r="B82" s="49"/>
      <c r="C82" s="169"/>
      <c r="D82" s="170"/>
      <c r="E82" s="170"/>
      <c r="F82" s="171"/>
    </row>
    <row r="83" spans="2:6" ht="12.5">
      <c r="B83" s="49"/>
      <c r="C83" s="169"/>
      <c r="D83" s="170"/>
      <c r="E83" s="170"/>
      <c r="F83" s="171"/>
    </row>
    <row r="84" spans="2:6" ht="12.5">
      <c r="B84" s="49"/>
      <c r="C84" s="169"/>
      <c r="D84" s="170"/>
      <c r="E84" s="170"/>
      <c r="F84" s="171"/>
    </row>
    <row r="85" spans="2:6" ht="12.5">
      <c r="B85" s="49"/>
      <c r="C85" s="169"/>
      <c r="D85" s="170"/>
      <c r="E85" s="170"/>
      <c r="F85" s="171"/>
    </row>
    <row r="86" spans="2:6" ht="12.5">
      <c r="B86" s="49"/>
      <c r="C86" s="169"/>
      <c r="D86" s="170"/>
      <c r="E86" s="170"/>
      <c r="F86" s="171"/>
    </row>
    <row r="87" spans="2:6" ht="12.5">
      <c r="B87" s="49"/>
      <c r="C87" s="169"/>
      <c r="D87" s="170"/>
      <c r="E87" s="170"/>
      <c r="F87" s="171"/>
    </row>
    <row r="88" spans="2:6" ht="12.5">
      <c r="B88" s="49"/>
      <c r="C88" s="169"/>
      <c r="D88" s="170"/>
      <c r="E88" s="170"/>
      <c r="F88" s="171"/>
    </row>
    <row r="89" spans="2:6" ht="12.5">
      <c r="B89" s="49"/>
      <c r="C89" s="169"/>
      <c r="D89" s="170"/>
      <c r="E89" s="170"/>
      <c r="F89" s="171"/>
    </row>
    <row r="90" spans="2:6" ht="12.5">
      <c r="B90" s="49"/>
      <c r="C90" s="169"/>
      <c r="D90" s="170"/>
      <c r="E90" s="170"/>
      <c r="F90" s="171"/>
    </row>
    <row r="91" spans="2:6" ht="12.5">
      <c r="B91" s="49"/>
      <c r="C91" s="169"/>
      <c r="D91" s="170"/>
      <c r="E91" s="170"/>
      <c r="F91" s="171"/>
    </row>
    <row r="92" spans="2:6" ht="12.5">
      <c r="B92" s="49"/>
      <c r="C92" s="169"/>
      <c r="D92" s="170"/>
      <c r="E92" s="170"/>
      <c r="F92" s="171"/>
    </row>
    <row r="93" spans="2:6" ht="12.5">
      <c r="B93" s="49"/>
      <c r="C93" s="169"/>
      <c r="D93" s="170"/>
      <c r="E93" s="170"/>
      <c r="F93" s="171"/>
    </row>
    <row r="94" spans="2:6" ht="12.5">
      <c r="B94" s="49"/>
      <c r="C94" s="169"/>
      <c r="D94" s="170"/>
      <c r="E94" s="170"/>
      <c r="F94" s="171"/>
    </row>
    <row r="95" spans="2:6" ht="12.5">
      <c r="B95" s="49"/>
      <c r="C95" s="169"/>
      <c r="D95" s="170"/>
      <c r="E95" s="170"/>
      <c r="F95" s="171"/>
    </row>
    <row r="96" spans="2:6" ht="12.5">
      <c r="B96" s="49"/>
      <c r="C96" s="169"/>
      <c r="D96" s="170"/>
      <c r="E96" s="170"/>
      <c r="F96" s="171"/>
    </row>
    <row r="97" spans="2:6" ht="12.5">
      <c r="B97" s="49"/>
      <c r="C97" s="169"/>
      <c r="D97" s="170"/>
      <c r="E97" s="170"/>
      <c r="F97" s="171"/>
    </row>
    <row r="98" spans="2:6" ht="12.5">
      <c r="B98" s="49"/>
      <c r="C98" s="169"/>
      <c r="D98" s="170"/>
      <c r="E98" s="170"/>
      <c r="F98" s="171"/>
    </row>
    <row r="99" spans="2:6" ht="12.5">
      <c r="B99" s="49"/>
      <c r="C99" s="169"/>
      <c r="D99" s="170"/>
      <c r="E99" s="170"/>
      <c r="F99" s="171"/>
    </row>
    <row r="100" spans="2:6" ht="12.5">
      <c r="B100" s="49"/>
      <c r="C100" s="169"/>
      <c r="D100" s="170"/>
      <c r="E100" s="170"/>
      <c r="F100" s="171"/>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8"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AEE96-2698-466C-AB92-536D8B88FC8F}">
  <sheetPr codeName="Sheet10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45666</v>
      </c>
      <c r="C15" s="83">
        <f>SUMIF(F20:F5000,F15,C20:C5000)</f>
        <v>22726</v>
      </c>
      <c r="D15" s="84">
        <f>E15/C15</f>
        <v>17.186752178121974</v>
      </c>
      <c r="E15" s="84">
        <f>SUMIF(F20:F5000,F15,E20:E5000)</f>
        <v>390586.13</v>
      </c>
      <c r="F15" s="85" t="s">
        <v>12</v>
      </c>
    </row>
    <row r="16" spans="2:10">
      <c r="B16" s="30">
        <v>45666</v>
      </c>
      <c r="C16" s="83">
        <f>SUMIF(F20:F5001,F16,C20:C5001)</f>
        <v>0</v>
      </c>
      <c r="D16" s="84">
        <v>0</v>
      </c>
      <c r="E16" s="84">
        <f>SUMIF(F20:F5001,F16,E20:E5001)</f>
        <v>0</v>
      </c>
      <c r="F16" s="85" t="s">
        <v>22</v>
      </c>
    </row>
    <row r="17" spans="2:12" ht="12.5">
      <c r="B17" s="30">
        <v>45666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45666.378831018519</v>
      </c>
      <c r="C20" s="169">
        <v>233</v>
      </c>
      <c r="D20" s="170">
        <v>17.100000000000001</v>
      </c>
      <c r="E20" s="170">
        <v>3984.3</v>
      </c>
      <c r="F20" s="171" t="s">
        <v>12</v>
      </c>
      <c r="G20" s="116"/>
      <c r="H20" s="113"/>
      <c r="I20" s="113"/>
      <c r="J20" s="113"/>
      <c r="K20" s="113"/>
    </row>
    <row r="21" spans="2:12" ht="12.5">
      <c r="B21" s="49">
        <v>45666.380995370368</v>
      </c>
      <c r="C21" s="169">
        <v>27</v>
      </c>
      <c r="D21" s="170">
        <v>17.09</v>
      </c>
      <c r="E21" s="170">
        <v>461.43</v>
      </c>
      <c r="F21" s="171" t="s">
        <v>12</v>
      </c>
    </row>
    <row r="22" spans="2:12" ht="12.5">
      <c r="B22" s="49">
        <v>45666.380995370368</v>
      </c>
      <c r="C22" s="169">
        <v>251</v>
      </c>
      <c r="D22" s="170">
        <v>17.09</v>
      </c>
      <c r="E22" s="170">
        <v>4289.59</v>
      </c>
      <c r="F22" s="171" t="s">
        <v>12</v>
      </c>
    </row>
    <row r="23" spans="2:12" ht="12.5">
      <c r="B23" s="49">
        <v>45666.380995370368</v>
      </c>
      <c r="C23" s="169">
        <v>474</v>
      </c>
      <c r="D23" s="170">
        <v>17.09</v>
      </c>
      <c r="E23" s="170">
        <v>8100.66</v>
      </c>
      <c r="F23" s="171" t="s">
        <v>12</v>
      </c>
    </row>
    <row r="24" spans="2:12" ht="12.5">
      <c r="B24" s="49">
        <v>45666.385578703703</v>
      </c>
      <c r="C24" s="169">
        <v>112</v>
      </c>
      <c r="D24" s="170">
        <v>17.13</v>
      </c>
      <c r="E24" s="170">
        <v>1918.56</v>
      </c>
      <c r="F24" s="171" t="s">
        <v>12</v>
      </c>
    </row>
    <row r="25" spans="2:12" ht="12.5">
      <c r="B25" s="49">
        <v>45666.385578703703</v>
      </c>
      <c r="C25" s="169">
        <v>205</v>
      </c>
      <c r="D25" s="170">
        <v>17.13</v>
      </c>
      <c r="E25" s="170">
        <v>3511.6499999999996</v>
      </c>
      <c r="F25" s="171" t="s">
        <v>12</v>
      </c>
    </row>
    <row r="26" spans="2:12" ht="12.5">
      <c r="B26" s="49">
        <v>45666.385578703703</v>
      </c>
      <c r="C26" s="169">
        <v>300</v>
      </c>
      <c r="D26" s="170">
        <v>17.13</v>
      </c>
      <c r="E26" s="170">
        <v>5139</v>
      </c>
      <c r="F26" s="171" t="s">
        <v>12</v>
      </c>
    </row>
    <row r="27" spans="2:12" ht="12.5">
      <c r="B27" s="49">
        <v>45666.388472222221</v>
      </c>
      <c r="C27" s="169">
        <v>117</v>
      </c>
      <c r="D27" s="170">
        <v>17.149999999999999</v>
      </c>
      <c r="E27" s="170">
        <v>2006.5499999999997</v>
      </c>
      <c r="F27" s="171" t="s">
        <v>12</v>
      </c>
    </row>
    <row r="28" spans="2:12" ht="12.5">
      <c r="B28" s="49">
        <v>45666.388472222221</v>
      </c>
      <c r="C28" s="169">
        <v>117</v>
      </c>
      <c r="D28" s="170">
        <v>17.149999999999999</v>
      </c>
      <c r="E28" s="170">
        <v>2006.5499999999997</v>
      </c>
      <c r="F28" s="171" t="s">
        <v>12</v>
      </c>
    </row>
    <row r="29" spans="2:12" ht="12.5">
      <c r="B29" s="49">
        <v>45666.388472222221</v>
      </c>
      <c r="C29" s="169">
        <v>400</v>
      </c>
      <c r="D29" s="170">
        <v>17.149999999999999</v>
      </c>
      <c r="E29" s="170">
        <v>6859.9999999999991</v>
      </c>
      <c r="F29" s="171" t="s">
        <v>12</v>
      </c>
    </row>
    <row r="30" spans="2:12" ht="12.5">
      <c r="B30" s="49">
        <v>45666.395335648151</v>
      </c>
      <c r="C30" s="169">
        <v>84</v>
      </c>
      <c r="D30" s="170">
        <v>17.149999999999999</v>
      </c>
      <c r="E30" s="170">
        <v>1440.6</v>
      </c>
      <c r="F30" s="171" t="s">
        <v>12</v>
      </c>
    </row>
    <row r="31" spans="2:12" ht="12.5">
      <c r="B31" s="49">
        <v>45666.39638888889</v>
      </c>
      <c r="C31" s="169">
        <v>204</v>
      </c>
      <c r="D31" s="170">
        <v>17.14</v>
      </c>
      <c r="E31" s="170">
        <v>3496.56</v>
      </c>
      <c r="F31" s="171" t="s">
        <v>12</v>
      </c>
    </row>
    <row r="32" spans="2:12" ht="12.5">
      <c r="B32" s="49">
        <v>45666.39638888889</v>
      </c>
      <c r="C32" s="169">
        <v>186</v>
      </c>
      <c r="D32" s="170">
        <v>17.14</v>
      </c>
      <c r="E32" s="170">
        <v>3188.04</v>
      </c>
      <c r="F32" s="171" t="s">
        <v>12</v>
      </c>
    </row>
    <row r="33" spans="2:6" ht="12.5">
      <c r="B33" s="49">
        <v>45666.39638888889</v>
      </c>
      <c r="C33" s="169">
        <v>340</v>
      </c>
      <c r="D33" s="170">
        <v>17.14</v>
      </c>
      <c r="E33" s="170">
        <v>5827.6</v>
      </c>
      <c r="F33" s="171" t="s">
        <v>12</v>
      </c>
    </row>
    <row r="34" spans="2:6" ht="12.5">
      <c r="B34" s="49">
        <v>45666.39638888889</v>
      </c>
      <c r="C34" s="169">
        <v>25</v>
      </c>
      <c r="D34" s="170">
        <v>17.14</v>
      </c>
      <c r="E34" s="170">
        <v>428.5</v>
      </c>
      <c r="F34" s="171" t="s">
        <v>12</v>
      </c>
    </row>
    <row r="35" spans="2:6" ht="12.5">
      <c r="B35" s="49">
        <v>45666.401678240742</v>
      </c>
      <c r="C35" s="169">
        <v>223</v>
      </c>
      <c r="D35" s="170">
        <v>17.13</v>
      </c>
      <c r="E35" s="170">
        <v>3819.99</v>
      </c>
      <c r="F35" s="171" t="s">
        <v>12</v>
      </c>
    </row>
    <row r="36" spans="2:6" ht="12.5">
      <c r="B36" s="49">
        <v>45666.401678240742</v>
      </c>
      <c r="C36" s="169">
        <v>221</v>
      </c>
      <c r="D36" s="170">
        <v>17.13</v>
      </c>
      <c r="E36" s="170">
        <v>3785.7299999999996</v>
      </c>
      <c r="F36" s="171" t="s">
        <v>12</v>
      </c>
    </row>
    <row r="37" spans="2:6" ht="12.5">
      <c r="B37" s="49">
        <v>45666.410196759258</v>
      </c>
      <c r="C37" s="169">
        <v>120</v>
      </c>
      <c r="D37" s="170">
        <v>17.18</v>
      </c>
      <c r="E37" s="170">
        <v>2061.6</v>
      </c>
      <c r="F37" s="171" t="s">
        <v>12</v>
      </c>
    </row>
    <row r="38" spans="2:6" ht="12.5">
      <c r="B38" s="49">
        <v>45666.410196759258</v>
      </c>
      <c r="C38" s="169">
        <v>12</v>
      </c>
      <c r="D38" s="170">
        <v>17.18</v>
      </c>
      <c r="E38" s="170">
        <v>206.16</v>
      </c>
      <c r="F38" s="171" t="s">
        <v>12</v>
      </c>
    </row>
    <row r="39" spans="2:6" ht="12.5">
      <c r="B39" s="49">
        <v>45666.412118055552</v>
      </c>
      <c r="C39" s="169">
        <v>75</v>
      </c>
      <c r="D39" s="170">
        <v>17.21</v>
      </c>
      <c r="E39" s="170">
        <v>1290.75</v>
      </c>
      <c r="F39" s="171" t="s">
        <v>12</v>
      </c>
    </row>
    <row r="40" spans="2:6" ht="12.5">
      <c r="B40" s="49">
        <v>45666.412118055552</v>
      </c>
      <c r="C40" s="169">
        <v>81</v>
      </c>
      <c r="D40" s="170">
        <v>17.21</v>
      </c>
      <c r="E40" s="170">
        <v>1394.01</v>
      </c>
      <c r="F40" s="171" t="s">
        <v>12</v>
      </c>
    </row>
    <row r="41" spans="2:6" ht="12.5">
      <c r="B41" s="49">
        <v>45666.412118055552</v>
      </c>
      <c r="C41" s="169">
        <v>72</v>
      </c>
      <c r="D41" s="170">
        <v>17.21</v>
      </c>
      <c r="E41" s="170">
        <v>1239.1200000000001</v>
      </c>
      <c r="F41" s="171" t="s">
        <v>12</v>
      </c>
    </row>
    <row r="42" spans="2:6" ht="12.5">
      <c r="B42" s="49">
        <v>45666.414606481485</v>
      </c>
      <c r="C42" s="169">
        <v>7</v>
      </c>
      <c r="D42" s="170">
        <v>17.2</v>
      </c>
      <c r="E42" s="170">
        <v>120.39999999999999</v>
      </c>
      <c r="F42" s="171" t="s">
        <v>12</v>
      </c>
    </row>
    <row r="43" spans="2:6" ht="12.5">
      <c r="B43" s="49">
        <v>45666.414606481485</v>
      </c>
      <c r="C43" s="169">
        <v>11</v>
      </c>
      <c r="D43" s="170">
        <v>17.2</v>
      </c>
      <c r="E43" s="170">
        <v>189.2</v>
      </c>
      <c r="F43" s="171" t="s">
        <v>12</v>
      </c>
    </row>
    <row r="44" spans="2:6" ht="12.5">
      <c r="B44" s="49">
        <v>45666.418009259258</v>
      </c>
      <c r="C44" s="169">
        <v>116</v>
      </c>
      <c r="D44" s="170">
        <v>17.21</v>
      </c>
      <c r="E44" s="170">
        <v>1996.3600000000001</v>
      </c>
      <c r="F44" s="171" t="s">
        <v>12</v>
      </c>
    </row>
    <row r="45" spans="2:6" ht="12.5">
      <c r="B45" s="49">
        <v>45666.418009259258</v>
      </c>
      <c r="C45" s="169">
        <v>274</v>
      </c>
      <c r="D45" s="170">
        <v>17.21</v>
      </c>
      <c r="E45" s="170">
        <v>4715.54</v>
      </c>
      <c r="F45" s="171" t="s">
        <v>12</v>
      </c>
    </row>
    <row r="46" spans="2:6" ht="12.5">
      <c r="B46" s="49">
        <v>45666.418009259258</v>
      </c>
      <c r="C46" s="169">
        <v>274</v>
      </c>
      <c r="D46" s="170">
        <v>17.21</v>
      </c>
      <c r="E46" s="170">
        <v>4715.54</v>
      </c>
      <c r="F46" s="171" t="s">
        <v>12</v>
      </c>
    </row>
    <row r="47" spans="2:6" ht="12.5">
      <c r="B47" s="49">
        <v>45666.419236111113</v>
      </c>
      <c r="C47" s="169">
        <v>39</v>
      </c>
      <c r="D47" s="170">
        <v>17.2</v>
      </c>
      <c r="E47" s="170">
        <v>670.8</v>
      </c>
      <c r="F47" s="171" t="s">
        <v>12</v>
      </c>
    </row>
    <row r="48" spans="2:6" ht="12.5">
      <c r="B48" s="49">
        <v>45666.419236111113</v>
      </c>
      <c r="C48" s="169">
        <v>348</v>
      </c>
      <c r="D48" s="170">
        <v>17.2</v>
      </c>
      <c r="E48" s="170">
        <v>5985.5999999999995</v>
      </c>
      <c r="F48" s="171" t="s">
        <v>12</v>
      </c>
    </row>
    <row r="49" spans="2:6" ht="12.5">
      <c r="B49" s="49">
        <v>45666.427615740744</v>
      </c>
      <c r="C49" s="169">
        <v>106</v>
      </c>
      <c r="D49" s="170">
        <v>17.190000000000001</v>
      </c>
      <c r="E49" s="170">
        <v>1822.14</v>
      </c>
      <c r="F49" s="171" t="s">
        <v>12</v>
      </c>
    </row>
    <row r="50" spans="2:6" ht="12.5">
      <c r="B50" s="49">
        <v>45666.429131944446</v>
      </c>
      <c r="C50" s="169">
        <v>71</v>
      </c>
      <c r="D50" s="170">
        <v>17.190000000000001</v>
      </c>
      <c r="E50" s="170">
        <v>1220.49</v>
      </c>
      <c r="F50" s="171" t="s">
        <v>12</v>
      </c>
    </row>
    <row r="51" spans="2:6" ht="12.5">
      <c r="B51" s="49">
        <v>45666.429131944446</v>
      </c>
      <c r="C51" s="169">
        <v>68</v>
      </c>
      <c r="D51" s="170">
        <v>17.190000000000001</v>
      </c>
      <c r="E51" s="170">
        <v>1168.92</v>
      </c>
      <c r="F51" s="171" t="s">
        <v>12</v>
      </c>
    </row>
    <row r="52" spans="2:6" ht="12.5">
      <c r="B52" s="49">
        <v>45666.430104166669</v>
      </c>
      <c r="C52" s="169">
        <v>41</v>
      </c>
      <c r="D52" s="170">
        <v>17.170000000000002</v>
      </c>
      <c r="E52" s="170">
        <v>703.97</v>
      </c>
      <c r="F52" s="171" t="s">
        <v>12</v>
      </c>
    </row>
    <row r="53" spans="2:6" ht="12.5">
      <c r="B53" s="49">
        <v>45666.430104166669</v>
      </c>
      <c r="C53" s="169">
        <v>211</v>
      </c>
      <c r="D53" s="170">
        <v>17.170000000000002</v>
      </c>
      <c r="E53" s="170">
        <v>3622.8700000000003</v>
      </c>
      <c r="F53" s="171" t="s">
        <v>12</v>
      </c>
    </row>
    <row r="54" spans="2:6" ht="12.5">
      <c r="B54" s="49">
        <v>45666.430104166669</v>
      </c>
      <c r="C54" s="169">
        <v>378</v>
      </c>
      <c r="D54" s="170">
        <v>17.170000000000002</v>
      </c>
      <c r="E54" s="170">
        <v>6490.26</v>
      </c>
      <c r="F54" s="171" t="s">
        <v>12</v>
      </c>
    </row>
    <row r="55" spans="2:6" ht="12.5">
      <c r="B55" s="49">
        <v>45666.432951388888</v>
      </c>
      <c r="C55" s="169">
        <v>208</v>
      </c>
      <c r="D55" s="170">
        <v>17.16</v>
      </c>
      <c r="E55" s="170">
        <v>3569.28</v>
      </c>
      <c r="F55" s="171" t="s">
        <v>12</v>
      </c>
    </row>
    <row r="56" spans="2:6" ht="12.5">
      <c r="B56" s="49">
        <v>45666.434571759259</v>
      </c>
      <c r="C56" s="169">
        <v>1500</v>
      </c>
      <c r="D56" s="170">
        <v>17.13</v>
      </c>
      <c r="E56" s="170">
        <v>25695</v>
      </c>
      <c r="F56" s="171" t="s">
        <v>12</v>
      </c>
    </row>
    <row r="57" spans="2:6" ht="12.5">
      <c r="B57" s="49">
        <v>45666.434571759259</v>
      </c>
      <c r="C57" s="169">
        <v>212</v>
      </c>
      <c r="D57" s="170">
        <v>17.14</v>
      </c>
      <c r="E57" s="170">
        <v>3633.6800000000003</v>
      </c>
      <c r="F57" s="171" t="s">
        <v>12</v>
      </c>
    </row>
    <row r="58" spans="2:6" ht="12.5">
      <c r="B58" s="49">
        <v>45666.438402777778</v>
      </c>
      <c r="C58" s="169">
        <v>76</v>
      </c>
      <c r="D58" s="170">
        <v>17.11</v>
      </c>
      <c r="E58" s="170">
        <v>1300.3599999999999</v>
      </c>
      <c r="F58" s="171" t="s">
        <v>12</v>
      </c>
    </row>
    <row r="59" spans="2:6" ht="12.5">
      <c r="B59" s="49">
        <v>45666.442777777775</v>
      </c>
      <c r="C59" s="169">
        <v>133</v>
      </c>
      <c r="D59" s="170">
        <v>17.11</v>
      </c>
      <c r="E59" s="170">
        <v>2275.63</v>
      </c>
      <c r="F59" s="171" t="s">
        <v>12</v>
      </c>
    </row>
    <row r="60" spans="2:6" ht="12.5">
      <c r="B60" s="49">
        <v>45666.446886574071</v>
      </c>
      <c r="C60" s="169">
        <v>65</v>
      </c>
      <c r="D60" s="170">
        <v>17.170000000000002</v>
      </c>
      <c r="E60" s="170">
        <v>1116.0500000000002</v>
      </c>
      <c r="F60" s="171" t="s">
        <v>12</v>
      </c>
    </row>
    <row r="61" spans="2:6" ht="12.5">
      <c r="B61" s="49">
        <v>45666.446886574071</v>
      </c>
      <c r="C61" s="169">
        <v>412</v>
      </c>
      <c r="D61" s="170">
        <v>17.170000000000002</v>
      </c>
      <c r="E61" s="170">
        <v>7074.0400000000009</v>
      </c>
      <c r="F61" s="171" t="s">
        <v>12</v>
      </c>
    </row>
    <row r="62" spans="2:6" ht="12.5">
      <c r="B62" s="49">
        <v>45666.447245370371</v>
      </c>
      <c r="C62" s="169">
        <v>95</v>
      </c>
      <c r="D62" s="170">
        <v>17.16</v>
      </c>
      <c r="E62" s="170">
        <v>1630.2</v>
      </c>
      <c r="F62" s="171" t="s">
        <v>12</v>
      </c>
    </row>
    <row r="63" spans="2:6" ht="12.5">
      <c r="B63" s="49">
        <v>45666.455266203702</v>
      </c>
      <c r="C63" s="169">
        <v>68</v>
      </c>
      <c r="D63" s="170">
        <v>17.18</v>
      </c>
      <c r="E63" s="170">
        <v>1168.24</v>
      </c>
      <c r="F63" s="171" t="s">
        <v>12</v>
      </c>
    </row>
    <row r="64" spans="2:6" ht="12.5">
      <c r="B64" s="49">
        <v>45666.456400462965</v>
      </c>
      <c r="C64" s="169">
        <v>237</v>
      </c>
      <c r="D64" s="170">
        <v>17.190000000000001</v>
      </c>
      <c r="E64" s="170">
        <v>4074.03</v>
      </c>
      <c r="F64" s="171" t="s">
        <v>12</v>
      </c>
    </row>
    <row r="65" spans="2:6" ht="12.5">
      <c r="B65" s="49">
        <v>45666.456944444442</v>
      </c>
      <c r="C65" s="169">
        <v>218</v>
      </c>
      <c r="D65" s="170">
        <v>17.18</v>
      </c>
      <c r="E65" s="170">
        <v>3745.24</v>
      </c>
      <c r="F65" s="171" t="s">
        <v>12</v>
      </c>
    </row>
    <row r="66" spans="2:6" ht="12.5">
      <c r="B66" s="49">
        <v>45666.459687499999</v>
      </c>
      <c r="C66" s="169">
        <v>151</v>
      </c>
      <c r="D66" s="170">
        <v>17.190000000000001</v>
      </c>
      <c r="E66" s="170">
        <v>2595.69</v>
      </c>
      <c r="F66" s="171" t="s">
        <v>12</v>
      </c>
    </row>
    <row r="67" spans="2:6" ht="12.5">
      <c r="B67" s="49">
        <v>45666.462523148148</v>
      </c>
      <c r="C67" s="169">
        <v>249</v>
      </c>
      <c r="D67" s="170">
        <v>17.23</v>
      </c>
      <c r="E67" s="170">
        <v>4290.2700000000004</v>
      </c>
      <c r="F67" s="171" t="s">
        <v>12</v>
      </c>
    </row>
    <row r="68" spans="2:6" ht="12.5">
      <c r="B68" s="49">
        <v>45666.462523148148</v>
      </c>
      <c r="C68" s="169">
        <v>178</v>
      </c>
      <c r="D68" s="170">
        <v>17.23</v>
      </c>
      <c r="E68" s="170">
        <v>3066.94</v>
      </c>
      <c r="F68" s="171" t="s">
        <v>12</v>
      </c>
    </row>
    <row r="69" spans="2:6" ht="12.5">
      <c r="B69" s="49">
        <v>45666.462523148148</v>
      </c>
      <c r="C69" s="169">
        <v>75</v>
      </c>
      <c r="D69" s="170">
        <v>17.23</v>
      </c>
      <c r="E69" s="170">
        <v>1292.25</v>
      </c>
      <c r="F69" s="171" t="s">
        <v>12</v>
      </c>
    </row>
    <row r="70" spans="2:6" ht="12.5">
      <c r="B70" s="49">
        <v>45666.471863425926</v>
      </c>
      <c r="C70" s="169">
        <v>22</v>
      </c>
      <c r="D70" s="170">
        <v>17.2</v>
      </c>
      <c r="E70" s="170">
        <v>378.4</v>
      </c>
      <c r="F70" s="171" t="s">
        <v>12</v>
      </c>
    </row>
    <row r="71" spans="2:6" ht="12.5">
      <c r="B71" s="49">
        <v>45666.471863425926</v>
      </c>
      <c r="C71" s="169">
        <v>217</v>
      </c>
      <c r="D71" s="170">
        <v>17.2</v>
      </c>
      <c r="E71" s="170">
        <v>3732.3999999999996</v>
      </c>
      <c r="F71" s="171" t="s">
        <v>12</v>
      </c>
    </row>
    <row r="72" spans="2:6" ht="12.5">
      <c r="B72" s="49">
        <v>45666.471863425926</v>
      </c>
      <c r="C72" s="169">
        <v>238</v>
      </c>
      <c r="D72" s="170">
        <v>17.2</v>
      </c>
      <c r="E72" s="170">
        <v>4093.6</v>
      </c>
      <c r="F72" s="171" t="s">
        <v>12</v>
      </c>
    </row>
    <row r="73" spans="2:6" ht="12.5">
      <c r="B73" s="49">
        <v>45666.47929398148</v>
      </c>
      <c r="C73" s="169">
        <v>417</v>
      </c>
      <c r="D73" s="170">
        <v>17.23</v>
      </c>
      <c r="E73" s="170">
        <v>7184.91</v>
      </c>
      <c r="F73" s="171" t="s">
        <v>12</v>
      </c>
    </row>
    <row r="74" spans="2:6" ht="12.5">
      <c r="B74" s="49">
        <v>45666.486631944441</v>
      </c>
      <c r="C74" s="169">
        <v>221</v>
      </c>
      <c r="D74" s="170">
        <v>17.22</v>
      </c>
      <c r="E74" s="170">
        <v>3805.62</v>
      </c>
      <c r="F74" s="171" t="s">
        <v>12</v>
      </c>
    </row>
    <row r="75" spans="2:6" ht="12.5">
      <c r="B75" s="49">
        <v>45666.497118055559</v>
      </c>
      <c r="C75" s="169">
        <v>4</v>
      </c>
      <c r="D75" s="170">
        <v>17.23</v>
      </c>
      <c r="E75" s="170">
        <v>68.92</v>
      </c>
      <c r="F75" s="171" t="s">
        <v>12</v>
      </c>
    </row>
    <row r="76" spans="2:6" ht="12.5">
      <c r="B76" s="49">
        <v>45666.497118055559</v>
      </c>
      <c r="C76" s="169">
        <v>145</v>
      </c>
      <c r="D76" s="170">
        <v>17.23</v>
      </c>
      <c r="E76" s="170">
        <v>2498.35</v>
      </c>
      <c r="F76" s="171" t="s">
        <v>12</v>
      </c>
    </row>
    <row r="77" spans="2:6" ht="12.5">
      <c r="B77" s="49">
        <v>45666.497118055559</v>
      </c>
      <c r="C77" s="169">
        <v>69</v>
      </c>
      <c r="D77" s="170">
        <v>17.23</v>
      </c>
      <c r="E77" s="170">
        <v>1188.8700000000001</v>
      </c>
      <c r="F77" s="171" t="s">
        <v>12</v>
      </c>
    </row>
    <row r="78" spans="2:6" ht="12.5">
      <c r="B78" s="49">
        <v>45666.499421296299</v>
      </c>
      <c r="C78" s="169">
        <v>79</v>
      </c>
      <c r="D78" s="170">
        <v>17.22</v>
      </c>
      <c r="E78" s="170">
        <v>1360.3799999999999</v>
      </c>
      <c r="F78" s="171" t="s">
        <v>12</v>
      </c>
    </row>
    <row r="79" spans="2:6" ht="12.5">
      <c r="B79" s="49">
        <v>45666.499421296299</v>
      </c>
      <c r="C79" s="169">
        <v>79</v>
      </c>
      <c r="D79" s="170">
        <v>17.22</v>
      </c>
      <c r="E79" s="170">
        <v>1360.3799999999999</v>
      </c>
      <c r="F79" s="171" t="s">
        <v>12</v>
      </c>
    </row>
    <row r="80" spans="2:6" ht="12.5">
      <c r="B80" s="49">
        <v>45666.499421296299</v>
      </c>
      <c r="C80" s="169">
        <v>291</v>
      </c>
      <c r="D80" s="170">
        <v>17.22</v>
      </c>
      <c r="E80" s="170">
        <v>5011.0199999999995</v>
      </c>
      <c r="F80" s="171" t="s">
        <v>12</v>
      </c>
    </row>
    <row r="81" spans="2:6" ht="12.5">
      <c r="B81" s="49">
        <v>45666.499421296299</v>
      </c>
      <c r="C81" s="169">
        <v>234</v>
      </c>
      <c r="D81" s="170">
        <v>17.22</v>
      </c>
      <c r="E81" s="170">
        <v>4029.4799999999996</v>
      </c>
      <c r="F81" s="171" t="s">
        <v>12</v>
      </c>
    </row>
    <row r="82" spans="2:6" ht="12.5">
      <c r="B82" s="49">
        <v>45666.508460648147</v>
      </c>
      <c r="C82" s="169">
        <v>152</v>
      </c>
      <c r="D82" s="170">
        <v>17.21</v>
      </c>
      <c r="E82" s="170">
        <v>2615.92</v>
      </c>
      <c r="F82" s="171" t="s">
        <v>12</v>
      </c>
    </row>
    <row r="83" spans="2:6" ht="12.5">
      <c r="B83" s="49">
        <v>45666.515601851854</v>
      </c>
      <c r="C83" s="169">
        <v>220</v>
      </c>
      <c r="D83" s="170">
        <v>17.21</v>
      </c>
      <c r="E83" s="170">
        <v>3786.2000000000003</v>
      </c>
      <c r="F83" s="171" t="s">
        <v>12</v>
      </c>
    </row>
    <row r="84" spans="2:6" ht="12.5">
      <c r="B84" s="49">
        <v>45666.515601851854</v>
      </c>
      <c r="C84" s="169">
        <v>418</v>
      </c>
      <c r="D84" s="170">
        <v>17.21</v>
      </c>
      <c r="E84" s="170">
        <v>7193.7800000000007</v>
      </c>
      <c r="F84" s="171" t="s">
        <v>12</v>
      </c>
    </row>
    <row r="85" spans="2:6" ht="12.5">
      <c r="B85" s="49">
        <v>45666.521967592591</v>
      </c>
      <c r="C85" s="169">
        <v>35</v>
      </c>
      <c r="D85" s="170">
        <v>17.190000000000001</v>
      </c>
      <c r="E85" s="170">
        <v>601.65000000000009</v>
      </c>
      <c r="F85" s="171" t="s">
        <v>12</v>
      </c>
    </row>
    <row r="86" spans="2:6" ht="12.5">
      <c r="B86" s="49">
        <v>45666.521967592591</v>
      </c>
      <c r="C86" s="169">
        <v>186</v>
      </c>
      <c r="D86" s="170">
        <v>17.190000000000001</v>
      </c>
      <c r="E86" s="170">
        <v>3197.34</v>
      </c>
      <c r="F86" s="171" t="s">
        <v>12</v>
      </c>
    </row>
    <row r="87" spans="2:6" ht="12.5">
      <c r="B87" s="49">
        <v>45666.525127314817</v>
      </c>
      <c r="C87" s="169">
        <v>235</v>
      </c>
      <c r="D87" s="170">
        <v>17.18</v>
      </c>
      <c r="E87" s="170">
        <v>4037.2999999999997</v>
      </c>
      <c r="F87" s="171" t="s">
        <v>12</v>
      </c>
    </row>
    <row r="88" spans="2:6" ht="12.5">
      <c r="B88" s="49">
        <v>45666.529548611114</v>
      </c>
      <c r="C88" s="169">
        <v>220</v>
      </c>
      <c r="D88" s="170">
        <v>17.16</v>
      </c>
      <c r="E88" s="170">
        <v>3775.2</v>
      </c>
      <c r="F88" s="171" t="s">
        <v>12</v>
      </c>
    </row>
    <row r="89" spans="2:6" ht="12.5">
      <c r="B89" s="49">
        <v>45666.545671296299</v>
      </c>
      <c r="C89" s="169">
        <v>203</v>
      </c>
      <c r="D89" s="170">
        <v>17.18</v>
      </c>
      <c r="E89" s="170">
        <v>3487.54</v>
      </c>
      <c r="F89" s="171" t="s">
        <v>12</v>
      </c>
    </row>
    <row r="90" spans="2:6" ht="12.5">
      <c r="B90" s="49">
        <v>45666.55027777778</v>
      </c>
      <c r="C90" s="169">
        <v>205</v>
      </c>
      <c r="D90" s="170">
        <v>17.190000000000001</v>
      </c>
      <c r="E90" s="170">
        <v>3523.9500000000003</v>
      </c>
      <c r="F90" s="171" t="s">
        <v>12</v>
      </c>
    </row>
    <row r="91" spans="2:6" ht="12.5">
      <c r="B91" s="49">
        <v>45666.554756944446</v>
      </c>
      <c r="C91" s="169">
        <v>11</v>
      </c>
      <c r="D91" s="170">
        <v>17.190000000000001</v>
      </c>
      <c r="E91" s="170">
        <v>189.09</v>
      </c>
      <c r="F91" s="171" t="s">
        <v>12</v>
      </c>
    </row>
    <row r="92" spans="2:6" ht="12.5">
      <c r="B92" s="49">
        <v>45666.554756944446</v>
      </c>
      <c r="C92" s="169">
        <v>7</v>
      </c>
      <c r="D92" s="170">
        <v>17.190000000000001</v>
      </c>
      <c r="E92" s="170">
        <v>120.33000000000001</v>
      </c>
      <c r="F92" s="171" t="s">
        <v>12</v>
      </c>
    </row>
    <row r="93" spans="2:6" ht="12.5">
      <c r="B93" s="49">
        <v>45666.555196759262</v>
      </c>
      <c r="C93" s="169">
        <v>4</v>
      </c>
      <c r="D93" s="170">
        <v>17.190000000000001</v>
      </c>
      <c r="E93" s="170">
        <v>68.760000000000005</v>
      </c>
      <c r="F93" s="171" t="s">
        <v>12</v>
      </c>
    </row>
    <row r="94" spans="2:6" ht="12.5">
      <c r="B94" s="49">
        <v>45666.55537037037</v>
      </c>
      <c r="C94" s="169">
        <v>12</v>
      </c>
      <c r="D94" s="170">
        <v>17.190000000000001</v>
      </c>
      <c r="E94" s="170">
        <v>206.28000000000003</v>
      </c>
      <c r="F94" s="171" t="s">
        <v>12</v>
      </c>
    </row>
    <row r="95" spans="2:6" ht="12.5">
      <c r="B95" s="49">
        <v>45666.555405092593</v>
      </c>
      <c r="C95" s="169">
        <v>57</v>
      </c>
      <c r="D95" s="170">
        <v>17.190000000000001</v>
      </c>
      <c r="E95" s="170">
        <v>979.83</v>
      </c>
      <c r="F95" s="171" t="s">
        <v>12</v>
      </c>
    </row>
    <row r="96" spans="2:6" ht="12.5">
      <c r="B96" s="49">
        <v>45666.556863425925</v>
      </c>
      <c r="C96" s="169">
        <v>240</v>
      </c>
      <c r="D96" s="170">
        <v>17.190000000000001</v>
      </c>
      <c r="E96" s="170">
        <v>4125.6000000000004</v>
      </c>
      <c r="F96" s="171" t="s">
        <v>12</v>
      </c>
    </row>
    <row r="97" spans="2:6" ht="12.5">
      <c r="B97" s="49">
        <v>45666.557106481479</v>
      </c>
      <c r="C97" s="169">
        <v>185</v>
      </c>
      <c r="D97" s="170">
        <v>17.18</v>
      </c>
      <c r="E97" s="170">
        <v>3178.2999999999997</v>
      </c>
      <c r="F97" s="171" t="s">
        <v>12</v>
      </c>
    </row>
    <row r="98" spans="2:6" ht="12.5">
      <c r="B98" s="49">
        <v>45666.557106481479</v>
      </c>
      <c r="C98" s="169">
        <v>207</v>
      </c>
      <c r="D98" s="170">
        <v>17.18</v>
      </c>
      <c r="E98" s="170">
        <v>3556.2599999999998</v>
      </c>
      <c r="F98" s="171" t="s">
        <v>12</v>
      </c>
    </row>
    <row r="99" spans="2:6" ht="12.5">
      <c r="B99" s="49">
        <v>45666.557106481479</v>
      </c>
      <c r="C99" s="169">
        <v>217</v>
      </c>
      <c r="D99" s="170">
        <v>17.18</v>
      </c>
      <c r="E99" s="170">
        <v>3728.06</v>
      </c>
      <c r="F99" s="171" t="s">
        <v>12</v>
      </c>
    </row>
    <row r="100" spans="2:6" ht="12.5">
      <c r="B100" s="49">
        <v>45666.572974537034</v>
      </c>
      <c r="C100" s="169">
        <v>21</v>
      </c>
      <c r="D100" s="170">
        <v>17.190000000000001</v>
      </c>
      <c r="E100" s="170">
        <v>360.99</v>
      </c>
      <c r="F100" s="171" t="s">
        <v>12</v>
      </c>
    </row>
    <row r="101" spans="2:6" ht="12.5">
      <c r="B101" s="49">
        <v>45666.572974537034</v>
      </c>
      <c r="C101" s="169">
        <v>398</v>
      </c>
      <c r="D101" s="170">
        <v>17.190000000000001</v>
      </c>
      <c r="E101" s="170">
        <v>6841.6200000000008</v>
      </c>
      <c r="F101" s="171" t="s">
        <v>12</v>
      </c>
    </row>
    <row r="102" spans="2:6" ht="12.5">
      <c r="B102" s="49">
        <v>45666.573414351849</v>
      </c>
      <c r="C102" s="169">
        <v>28</v>
      </c>
      <c r="D102" s="170">
        <v>17.18</v>
      </c>
      <c r="E102" s="170">
        <v>481.03999999999996</v>
      </c>
      <c r="F102" s="171" t="s">
        <v>12</v>
      </c>
    </row>
    <row r="103" spans="2:6" ht="12.5">
      <c r="B103" s="49">
        <v>45666.573414351849</v>
      </c>
      <c r="C103" s="169">
        <v>186</v>
      </c>
      <c r="D103" s="170">
        <v>17.18</v>
      </c>
      <c r="E103" s="170">
        <v>3195.48</v>
      </c>
      <c r="F103" s="171" t="s">
        <v>12</v>
      </c>
    </row>
    <row r="104" spans="2:6" ht="12.5">
      <c r="B104" s="49">
        <v>45666.580370370371</v>
      </c>
      <c r="C104" s="169">
        <v>232</v>
      </c>
      <c r="D104" s="170">
        <v>17.18</v>
      </c>
      <c r="E104" s="170">
        <v>3985.7599999999998</v>
      </c>
      <c r="F104" s="171" t="s">
        <v>12</v>
      </c>
    </row>
    <row r="105" spans="2:6" ht="12.5">
      <c r="B105" s="49">
        <v>45666.589375000003</v>
      </c>
      <c r="C105" s="169">
        <v>214</v>
      </c>
      <c r="D105" s="170">
        <v>17.170000000000002</v>
      </c>
      <c r="E105" s="170">
        <v>3674.3800000000006</v>
      </c>
      <c r="F105" s="171" t="s">
        <v>12</v>
      </c>
    </row>
    <row r="106" spans="2:6" ht="12.5">
      <c r="B106" s="49">
        <v>45666.589375000003</v>
      </c>
      <c r="C106" s="169">
        <v>12</v>
      </c>
      <c r="D106" s="170">
        <v>17.170000000000002</v>
      </c>
      <c r="E106" s="170">
        <v>206.04000000000002</v>
      </c>
      <c r="F106" s="171" t="s">
        <v>12</v>
      </c>
    </row>
    <row r="107" spans="2:6" ht="12.5">
      <c r="B107" s="49">
        <v>45666.593773148146</v>
      </c>
      <c r="C107" s="169">
        <v>205</v>
      </c>
      <c r="D107" s="170">
        <v>17.170000000000002</v>
      </c>
      <c r="E107" s="170">
        <v>3519.8500000000004</v>
      </c>
      <c r="F107" s="171" t="s">
        <v>12</v>
      </c>
    </row>
    <row r="108" spans="2:6" ht="12.5">
      <c r="B108" s="49">
        <v>45666.593773148146</v>
      </c>
      <c r="C108" s="169">
        <v>196</v>
      </c>
      <c r="D108" s="170">
        <v>17.170000000000002</v>
      </c>
      <c r="E108" s="170">
        <v>3365.32</v>
      </c>
      <c r="F108" s="171" t="s">
        <v>12</v>
      </c>
    </row>
    <row r="109" spans="2:6" ht="12.5">
      <c r="B109" s="49">
        <v>45666.614305555559</v>
      </c>
      <c r="C109" s="169">
        <v>308</v>
      </c>
      <c r="D109" s="170">
        <v>17.22</v>
      </c>
      <c r="E109" s="170">
        <v>5303.7599999999993</v>
      </c>
      <c r="F109" s="171" t="s">
        <v>12</v>
      </c>
    </row>
    <row r="110" spans="2:6" ht="12.5">
      <c r="B110" s="49">
        <v>45666.614305555559</v>
      </c>
      <c r="C110" s="169">
        <v>400</v>
      </c>
      <c r="D110" s="170">
        <v>17.22</v>
      </c>
      <c r="E110" s="170">
        <v>6888</v>
      </c>
      <c r="F110" s="171" t="s">
        <v>12</v>
      </c>
    </row>
    <row r="111" spans="2:6" ht="12.5">
      <c r="B111" s="49">
        <v>45666.615312499998</v>
      </c>
      <c r="C111" s="169">
        <v>71</v>
      </c>
      <c r="D111" s="170">
        <v>17.21</v>
      </c>
      <c r="E111" s="170">
        <v>1221.9100000000001</v>
      </c>
      <c r="F111" s="171" t="s">
        <v>12</v>
      </c>
    </row>
    <row r="112" spans="2:6" ht="12.5">
      <c r="B112" s="49">
        <v>45666.615312499998</v>
      </c>
      <c r="C112" s="169">
        <v>240</v>
      </c>
      <c r="D112" s="170">
        <v>17.21</v>
      </c>
      <c r="E112" s="170">
        <v>4130.4000000000005</v>
      </c>
      <c r="F112" s="171" t="s">
        <v>12</v>
      </c>
    </row>
    <row r="113" spans="2:6" ht="12.5">
      <c r="B113" s="49">
        <v>45666.615312499998</v>
      </c>
      <c r="C113" s="169">
        <v>160</v>
      </c>
      <c r="D113" s="170">
        <v>17.21</v>
      </c>
      <c r="E113" s="170">
        <v>2753.6000000000004</v>
      </c>
      <c r="F113" s="171" t="s">
        <v>12</v>
      </c>
    </row>
    <row r="114" spans="2:6" ht="12.5">
      <c r="B114" s="49">
        <v>45666.616550925923</v>
      </c>
      <c r="C114" s="169">
        <v>231</v>
      </c>
      <c r="D114" s="170">
        <v>17.2</v>
      </c>
      <c r="E114" s="170">
        <v>3973.2</v>
      </c>
      <c r="F114" s="171" t="s">
        <v>12</v>
      </c>
    </row>
    <row r="115" spans="2:6" ht="12.5">
      <c r="B115" s="49">
        <v>45666.623252314814</v>
      </c>
      <c r="C115" s="169">
        <v>232</v>
      </c>
      <c r="D115" s="170">
        <v>17.22</v>
      </c>
      <c r="E115" s="170">
        <v>3995.04</v>
      </c>
      <c r="F115" s="171" t="s">
        <v>12</v>
      </c>
    </row>
    <row r="116" spans="2:6" ht="12.5">
      <c r="B116" s="49">
        <v>45666.627847222226</v>
      </c>
      <c r="C116" s="169">
        <v>238</v>
      </c>
      <c r="D116" s="170">
        <v>17.22</v>
      </c>
      <c r="E116" s="170">
        <v>4098.3599999999997</v>
      </c>
      <c r="F116" s="171" t="s">
        <v>12</v>
      </c>
    </row>
    <row r="117" spans="2:6" ht="12.5">
      <c r="B117" s="49">
        <v>45666.631377314814</v>
      </c>
      <c r="C117" s="169">
        <v>245</v>
      </c>
      <c r="D117" s="170">
        <v>17.22</v>
      </c>
      <c r="E117" s="170">
        <v>4218.8999999999996</v>
      </c>
      <c r="F117" s="171" t="s">
        <v>12</v>
      </c>
    </row>
    <row r="118" spans="2:6" ht="12.5">
      <c r="B118" s="49">
        <v>45666.639687499999</v>
      </c>
      <c r="C118" s="169">
        <v>147</v>
      </c>
      <c r="D118" s="170">
        <v>17.22</v>
      </c>
      <c r="E118" s="170">
        <v>2531.3399999999997</v>
      </c>
      <c r="F118" s="171" t="s">
        <v>12</v>
      </c>
    </row>
    <row r="119" spans="2:6" ht="12.5">
      <c r="B119" s="49">
        <v>45666.639687499999</v>
      </c>
      <c r="C119" s="169">
        <v>59</v>
      </c>
      <c r="D119" s="170">
        <v>17.22</v>
      </c>
      <c r="E119" s="170">
        <v>1015.9799999999999</v>
      </c>
      <c r="F119" s="171" t="s">
        <v>12</v>
      </c>
    </row>
    <row r="120" spans="2:6" ht="12.5">
      <c r="B120" s="49">
        <v>45666.639687499999</v>
      </c>
      <c r="C120" s="169">
        <v>229</v>
      </c>
      <c r="D120" s="170">
        <v>17.22</v>
      </c>
      <c r="E120" s="170">
        <v>3943.3799999999997</v>
      </c>
      <c r="F120" s="171" t="s">
        <v>12</v>
      </c>
    </row>
    <row r="121" spans="2:6" ht="12.5">
      <c r="B121" s="49">
        <v>45666.641689814816</v>
      </c>
      <c r="C121" s="169">
        <v>229</v>
      </c>
      <c r="D121" s="170">
        <v>17.2</v>
      </c>
      <c r="E121" s="170">
        <v>3938.7999999999997</v>
      </c>
      <c r="F121" s="171" t="s">
        <v>12</v>
      </c>
    </row>
    <row r="122" spans="2:6" ht="12.5">
      <c r="B122" s="49">
        <v>45666.65111111111</v>
      </c>
      <c r="C122" s="169">
        <v>71</v>
      </c>
      <c r="D122" s="170">
        <v>17.22</v>
      </c>
      <c r="E122" s="170">
        <v>1222.6199999999999</v>
      </c>
      <c r="F122" s="171" t="s">
        <v>12</v>
      </c>
    </row>
    <row r="123" spans="2:6" ht="12.5">
      <c r="B123" s="49">
        <v>45666.65111111111</v>
      </c>
      <c r="C123" s="169">
        <v>71</v>
      </c>
      <c r="D123" s="170">
        <v>17.22</v>
      </c>
      <c r="E123" s="170">
        <v>1222.6199999999999</v>
      </c>
      <c r="F123" s="171" t="s">
        <v>12</v>
      </c>
    </row>
    <row r="124" spans="2:6" ht="12.5">
      <c r="B124" s="49">
        <v>45666.65111111111</v>
      </c>
      <c r="C124" s="169">
        <v>71</v>
      </c>
      <c r="D124" s="170">
        <v>17.22</v>
      </c>
      <c r="E124" s="170">
        <v>1222.6199999999999</v>
      </c>
      <c r="F124" s="171" t="s">
        <v>12</v>
      </c>
    </row>
    <row r="125" spans="2:6" ht="12.5">
      <c r="B125" s="49">
        <v>45666.653043981481</v>
      </c>
      <c r="C125" s="169">
        <v>58</v>
      </c>
      <c r="D125" s="170">
        <v>17.22</v>
      </c>
      <c r="E125" s="170">
        <v>998.76</v>
      </c>
      <c r="F125" s="171" t="s">
        <v>12</v>
      </c>
    </row>
    <row r="126" spans="2:6" ht="12.5">
      <c r="B126" s="49">
        <v>45666.653043981481</v>
      </c>
      <c r="C126" s="169">
        <v>74</v>
      </c>
      <c r="D126" s="170">
        <v>17.22</v>
      </c>
      <c r="E126" s="170">
        <v>1274.28</v>
      </c>
      <c r="F126" s="171" t="s">
        <v>12</v>
      </c>
    </row>
    <row r="127" spans="2:6" ht="12.5">
      <c r="B127" s="49">
        <v>45666.653043981481</v>
      </c>
      <c r="C127" s="169">
        <v>70</v>
      </c>
      <c r="D127" s="170">
        <v>17.22</v>
      </c>
      <c r="E127" s="170">
        <v>1205.3999999999999</v>
      </c>
      <c r="F127" s="171" t="s">
        <v>12</v>
      </c>
    </row>
    <row r="128" spans="2:6" ht="12.5">
      <c r="B128" s="49">
        <v>45666.654872685183</v>
      </c>
      <c r="C128" s="169">
        <v>20</v>
      </c>
      <c r="D128" s="170">
        <v>17.22</v>
      </c>
      <c r="E128" s="170">
        <v>344.4</v>
      </c>
      <c r="F128" s="171" t="s">
        <v>12</v>
      </c>
    </row>
    <row r="129" spans="2:6" ht="12.5">
      <c r="B129" s="49">
        <v>45666.654872685183</v>
      </c>
      <c r="C129" s="169">
        <v>72</v>
      </c>
      <c r="D129" s="170">
        <v>17.22</v>
      </c>
      <c r="E129" s="170">
        <v>1239.8399999999999</v>
      </c>
      <c r="F129" s="171" t="s">
        <v>12</v>
      </c>
    </row>
    <row r="130" spans="2:6" ht="12.5">
      <c r="B130" s="49">
        <v>45666.654872685183</v>
      </c>
      <c r="C130" s="169">
        <v>59</v>
      </c>
      <c r="D130" s="170">
        <v>17.22</v>
      </c>
      <c r="E130" s="170">
        <v>1015.9799999999999</v>
      </c>
      <c r="F130" s="171" t="s">
        <v>12</v>
      </c>
    </row>
    <row r="131" spans="2:6" ht="12.5">
      <c r="B131" s="49">
        <v>45666.654872685183</v>
      </c>
      <c r="C131" s="169">
        <v>55</v>
      </c>
      <c r="D131" s="170">
        <v>17.22</v>
      </c>
      <c r="E131" s="170">
        <v>947.09999999999991</v>
      </c>
      <c r="F131" s="171" t="s">
        <v>12</v>
      </c>
    </row>
    <row r="132" spans="2:6" ht="12.5">
      <c r="B132" s="49">
        <v>45666.656736111108</v>
      </c>
      <c r="C132" s="169">
        <v>221</v>
      </c>
      <c r="D132" s="170">
        <v>17.22</v>
      </c>
      <c r="E132" s="170">
        <v>3805.62</v>
      </c>
      <c r="F132" s="171" t="s">
        <v>12</v>
      </c>
    </row>
    <row r="133" spans="2:6" ht="12.5">
      <c r="B133" s="49">
        <v>45666.656736111108</v>
      </c>
      <c r="C133" s="169">
        <v>21</v>
      </c>
      <c r="D133" s="170">
        <v>17.22</v>
      </c>
      <c r="E133" s="170">
        <v>361.62</v>
      </c>
      <c r="F133" s="171" t="s">
        <v>12</v>
      </c>
    </row>
    <row r="134" spans="2:6" ht="12.5">
      <c r="B134" s="49">
        <v>45666.659317129626</v>
      </c>
      <c r="C134" s="169">
        <v>213</v>
      </c>
      <c r="D134" s="170">
        <v>17.22</v>
      </c>
      <c r="E134" s="170">
        <v>3667.8599999999997</v>
      </c>
      <c r="F134" s="171" t="s">
        <v>12</v>
      </c>
    </row>
    <row r="135" spans="2:6" ht="12.5">
      <c r="B135" s="49">
        <v>45666.661539351851</v>
      </c>
      <c r="C135" s="169">
        <v>24</v>
      </c>
      <c r="D135" s="170">
        <v>17.22</v>
      </c>
      <c r="E135" s="170">
        <v>413.28</v>
      </c>
      <c r="F135" s="171" t="s">
        <v>12</v>
      </c>
    </row>
    <row r="136" spans="2:6" ht="12.5">
      <c r="B136" s="49">
        <v>45666.661539351851</v>
      </c>
      <c r="C136" s="169">
        <v>198</v>
      </c>
      <c r="D136" s="170">
        <v>17.22</v>
      </c>
      <c r="E136" s="170">
        <v>3409.56</v>
      </c>
      <c r="F136" s="171" t="s">
        <v>12</v>
      </c>
    </row>
    <row r="137" spans="2:6" ht="12.5">
      <c r="B137" s="49">
        <v>45666.661539351851</v>
      </c>
      <c r="C137" s="169">
        <v>20</v>
      </c>
      <c r="D137" s="170">
        <v>17.22</v>
      </c>
      <c r="E137" s="170">
        <v>344.4</v>
      </c>
      <c r="F137" s="171" t="s">
        <v>12</v>
      </c>
    </row>
    <row r="138" spans="2:6" ht="12.5">
      <c r="B138" s="49">
        <v>45666.664317129631</v>
      </c>
      <c r="C138" s="169">
        <v>220</v>
      </c>
      <c r="D138" s="170">
        <v>17.22</v>
      </c>
      <c r="E138" s="170">
        <v>3788.3999999999996</v>
      </c>
      <c r="F138" s="171" t="s">
        <v>12</v>
      </c>
    </row>
    <row r="139" spans="2:6" ht="12.5">
      <c r="B139" s="49">
        <v>45666.66642361111</v>
      </c>
      <c r="C139" s="169">
        <v>507</v>
      </c>
      <c r="D139" s="170">
        <v>17.23</v>
      </c>
      <c r="E139" s="170">
        <v>8735.61</v>
      </c>
      <c r="F139" s="171" t="s">
        <v>12</v>
      </c>
    </row>
    <row r="140" spans="2:6" ht="12.5">
      <c r="B140" s="49">
        <v>45666.66741898148</v>
      </c>
      <c r="C140" s="169">
        <v>84</v>
      </c>
      <c r="D140" s="170">
        <v>17.25</v>
      </c>
      <c r="E140" s="170">
        <v>1449</v>
      </c>
      <c r="F140" s="171" t="s">
        <v>12</v>
      </c>
    </row>
    <row r="141" spans="2:6" ht="12.5">
      <c r="B141" s="49">
        <v>45666.669027777774</v>
      </c>
      <c r="C141" s="169">
        <v>219</v>
      </c>
      <c r="D141" s="170">
        <v>17.25</v>
      </c>
      <c r="E141" s="170">
        <v>3777.75</v>
      </c>
      <c r="F141" s="171" t="s">
        <v>12</v>
      </c>
    </row>
    <row r="142" spans="2:6" ht="12.5">
      <c r="B142" s="49">
        <v>45666.67087962963</v>
      </c>
      <c r="C142" s="169">
        <v>211</v>
      </c>
      <c r="D142" s="170">
        <v>17.239999999999998</v>
      </c>
      <c r="E142" s="170">
        <v>3637.64</v>
      </c>
      <c r="F142" s="171" t="s">
        <v>12</v>
      </c>
    </row>
    <row r="143" spans="2:6" ht="12.5">
      <c r="B143" s="49">
        <v>45666.674328703702</v>
      </c>
      <c r="C143" s="169">
        <v>255</v>
      </c>
      <c r="D143" s="170">
        <v>17.239999999999998</v>
      </c>
      <c r="E143" s="170">
        <v>4396.2</v>
      </c>
      <c r="F143" s="171" t="s">
        <v>12</v>
      </c>
    </row>
    <row r="144" spans="2:6" ht="12.5">
      <c r="B144" s="49">
        <v>45666.676006944443</v>
      </c>
      <c r="C144" s="169">
        <v>253</v>
      </c>
      <c r="D144" s="170">
        <v>17.239999999999998</v>
      </c>
      <c r="E144" s="170">
        <v>4361.7199999999993</v>
      </c>
      <c r="F144" s="171" t="s">
        <v>12</v>
      </c>
    </row>
    <row r="145" spans="2:6" ht="12.5">
      <c r="B145" s="49">
        <v>45666.685787037037</v>
      </c>
      <c r="C145" s="169">
        <v>198</v>
      </c>
      <c r="D145" s="170">
        <v>17.23</v>
      </c>
      <c r="E145" s="170">
        <v>3411.54</v>
      </c>
      <c r="F145" s="171" t="s">
        <v>12</v>
      </c>
    </row>
    <row r="146" spans="2:6" ht="12.5">
      <c r="B146" s="49">
        <v>45666.685787037037</v>
      </c>
      <c r="C146" s="169">
        <v>228</v>
      </c>
      <c r="D146" s="170">
        <v>17.23</v>
      </c>
      <c r="E146" s="170">
        <v>3928.44</v>
      </c>
      <c r="F146" s="171" t="s">
        <v>12</v>
      </c>
    </row>
    <row r="147" spans="2:6" ht="12.5">
      <c r="B147" s="49">
        <v>45666.685787037037</v>
      </c>
      <c r="C147" s="169">
        <v>221</v>
      </c>
      <c r="D147" s="170">
        <v>17.23</v>
      </c>
      <c r="E147" s="170">
        <v>3807.83</v>
      </c>
      <c r="F147" s="171" t="s">
        <v>12</v>
      </c>
    </row>
    <row r="148" spans="2:6" ht="12.5">
      <c r="B148" s="49">
        <v>45666.687673611108</v>
      </c>
      <c r="C148" s="169">
        <v>201</v>
      </c>
      <c r="D148" s="170">
        <v>17.23</v>
      </c>
      <c r="E148" s="170">
        <v>3463.23</v>
      </c>
      <c r="F148" s="171" t="s">
        <v>12</v>
      </c>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7"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AB42-307E-43A1-BBA5-688428C14260}">
  <sheetPr codeName="Sheet110"/>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45665</v>
      </c>
      <c r="C15" s="83">
        <f>SUMIF(F20:F5000,F15,C20:C5000)</f>
        <v>27409</v>
      </c>
      <c r="D15" s="84">
        <f>E15/C15</f>
        <v>17.2722963260243</v>
      </c>
      <c r="E15" s="84">
        <f>SUMIF(F20:F5000,F15,E20:E5000)</f>
        <v>473416.37</v>
      </c>
      <c r="F15" s="85" t="s">
        <v>12</v>
      </c>
    </row>
    <row r="16" spans="2:10">
      <c r="B16" s="30">
        <v>45665</v>
      </c>
      <c r="C16" s="83">
        <f>SUMIF(F20:F5001,F16,C20:C5001)</f>
        <v>0</v>
      </c>
      <c r="D16" s="84">
        <v>0</v>
      </c>
      <c r="E16" s="84">
        <f>SUMIF(F20:F5001,F16,E20:E5001)</f>
        <v>0</v>
      </c>
      <c r="F16" s="85" t="s">
        <v>22</v>
      </c>
    </row>
    <row r="17" spans="2:12" ht="12.5">
      <c r="B17" s="30">
        <v>45665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45665.378969907404</v>
      </c>
      <c r="C20" s="169">
        <v>679</v>
      </c>
      <c r="D20" s="170">
        <v>17.399999999999999</v>
      </c>
      <c r="E20" s="170">
        <v>11814.599999999999</v>
      </c>
      <c r="F20" s="171" t="s">
        <v>12</v>
      </c>
      <c r="G20" s="116"/>
      <c r="H20" s="113"/>
      <c r="I20" s="113"/>
      <c r="J20" s="113"/>
      <c r="K20" s="113"/>
    </row>
    <row r="21" spans="2:12" ht="12.5">
      <c r="B21" s="49">
        <v>45665.378969907404</v>
      </c>
      <c r="C21" s="169">
        <v>433</v>
      </c>
      <c r="D21" s="170">
        <v>17.399999999999999</v>
      </c>
      <c r="E21" s="170">
        <v>7534.2</v>
      </c>
      <c r="F21" s="171" t="s">
        <v>12</v>
      </c>
    </row>
    <row r="22" spans="2:12" ht="12.5">
      <c r="B22" s="49">
        <v>45665.382650462961</v>
      </c>
      <c r="C22" s="169">
        <v>216</v>
      </c>
      <c r="D22" s="170">
        <v>17.32</v>
      </c>
      <c r="E22" s="170">
        <v>3741.12</v>
      </c>
      <c r="F22" s="171" t="s">
        <v>12</v>
      </c>
    </row>
    <row r="23" spans="2:12" ht="12.5">
      <c r="B23" s="49">
        <v>45665.388703703706</v>
      </c>
      <c r="C23" s="169">
        <v>6</v>
      </c>
      <c r="D23" s="170">
        <v>17.329999999999998</v>
      </c>
      <c r="E23" s="170">
        <v>103.97999999999999</v>
      </c>
      <c r="F23" s="171" t="s">
        <v>12</v>
      </c>
    </row>
    <row r="24" spans="2:12" ht="12.5">
      <c r="B24" s="49">
        <v>45665.388842592591</v>
      </c>
      <c r="C24" s="169">
        <v>28</v>
      </c>
      <c r="D24" s="170">
        <v>17.329999999999998</v>
      </c>
      <c r="E24" s="170">
        <v>485.23999999999995</v>
      </c>
      <c r="F24" s="171" t="s">
        <v>12</v>
      </c>
    </row>
    <row r="25" spans="2:12" ht="12.5">
      <c r="B25" s="49">
        <v>45665.391400462962</v>
      </c>
      <c r="C25" s="169">
        <v>64</v>
      </c>
      <c r="D25" s="170">
        <v>17.41</v>
      </c>
      <c r="E25" s="170">
        <v>1114.24</v>
      </c>
      <c r="F25" s="171" t="s">
        <v>12</v>
      </c>
    </row>
    <row r="26" spans="2:12" ht="12.5">
      <c r="B26" s="49">
        <v>45665.391400462962</v>
      </c>
      <c r="C26" s="169">
        <v>70</v>
      </c>
      <c r="D26" s="170">
        <v>17.41</v>
      </c>
      <c r="E26" s="170">
        <v>1218.7</v>
      </c>
      <c r="F26" s="171" t="s">
        <v>12</v>
      </c>
    </row>
    <row r="27" spans="2:12" ht="12.5">
      <c r="B27" s="49">
        <v>45665.391400462962</v>
      </c>
      <c r="C27" s="169">
        <v>186</v>
      </c>
      <c r="D27" s="170">
        <v>17.41</v>
      </c>
      <c r="E27" s="170">
        <v>3238.26</v>
      </c>
      <c r="F27" s="171" t="s">
        <v>12</v>
      </c>
    </row>
    <row r="28" spans="2:12" ht="12.5">
      <c r="B28" s="49">
        <v>45665.391493055555</v>
      </c>
      <c r="C28" s="169">
        <v>215</v>
      </c>
      <c r="D28" s="170">
        <v>17.41</v>
      </c>
      <c r="E28" s="170">
        <v>3743.15</v>
      </c>
      <c r="F28" s="171" t="s">
        <v>12</v>
      </c>
    </row>
    <row r="29" spans="2:12" ht="12.5">
      <c r="B29" s="49">
        <v>45665.392094907409</v>
      </c>
      <c r="C29" s="169">
        <v>95</v>
      </c>
      <c r="D29" s="170">
        <v>17.38</v>
      </c>
      <c r="E29" s="170">
        <v>1651.1</v>
      </c>
      <c r="F29" s="171" t="s">
        <v>12</v>
      </c>
    </row>
    <row r="30" spans="2:12" ht="12.5">
      <c r="B30" s="49">
        <v>45665.392094907409</v>
      </c>
      <c r="C30" s="169">
        <v>237</v>
      </c>
      <c r="D30" s="170">
        <v>17.38</v>
      </c>
      <c r="E30" s="170">
        <v>4119.0599999999995</v>
      </c>
      <c r="F30" s="171" t="s">
        <v>12</v>
      </c>
    </row>
    <row r="31" spans="2:12" ht="12.5">
      <c r="B31" s="49">
        <v>45665.392094907409</v>
      </c>
      <c r="C31" s="169">
        <v>39</v>
      </c>
      <c r="D31" s="170">
        <v>17.38</v>
      </c>
      <c r="E31" s="170">
        <v>677.81999999999994</v>
      </c>
      <c r="F31" s="171" t="s">
        <v>12</v>
      </c>
    </row>
    <row r="32" spans="2:12" ht="12.5">
      <c r="B32" s="49">
        <v>45665.392094907409</v>
      </c>
      <c r="C32" s="169">
        <v>39</v>
      </c>
      <c r="D32" s="170">
        <v>17.38</v>
      </c>
      <c r="E32" s="170">
        <v>677.81999999999994</v>
      </c>
      <c r="F32" s="171" t="s">
        <v>12</v>
      </c>
    </row>
    <row r="33" spans="2:6" ht="12.5">
      <c r="B33" s="49">
        <v>45665.392094907409</v>
      </c>
      <c r="C33" s="169">
        <v>39</v>
      </c>
      <c r="D33" s="170">
        <v>17.38</v>
      </c>
      <c r="E33" s="170">
        <v>677.81999999999994</v>
      </c>
      <c r="F33" s="171" t="s">
        <v>12</v>
      </c>
    </row>
    <row r="34" spans="2:6" ht="12.5">
      <c r="B34" s="49">
        <v>45665.392094907409</v>
      </c>
      <c r="C34" s="169">
        <v>39</v>
      </c>
      <c r="D34" s="170">
        <v>17.38</v>
      </c>
      <c r="E34" s="170">
        <v>677.81999999999994</v>
      </c>
      <c r="F34" s="171" t="s">
        <v>12</v>
      </c>
    </row>
    <row r="35" spans="2:6" ht="12.5">
      <c r="B35" s="49">
        <v>45665.392094907409</v>
      </c>
      <c r="C35" s="169">
        <v>393</v>
      </c>
      <c r="D35" s="170">
        <v>17.38</v>
      </c>
      <c r="E35" s="170">
        <v>6830.3399999999992</v>
      </c>
      <c r="F35" s="171" t="s">
        <v>12</v>
      </c>
    </row>
    <row r="36" spans="2:6" ht="12.5">
      <c r="B36" s="49">
        <v>45665.395937499998</v>
      </c>
      <c r="C36" s="169">
        <v>230</v>
      </c>
      <c r="D36" s="170">
        <v>17.350000000000001</v>
      </c>
      <c r="E36" s="170">
        <v>3990.5000000000005</v>
      </c>
      <c r="F36" s="171" t="s">
        <v>12</v>
      </c>
    </row>
    <row r="37" spans="2:6" ht="12.5">
      <c r="B37" s="49">
        <v>45665.401620370372</v>
      </c>
      <c r="C37" s="169">
        <v>73</v>
      </c>
      <c r="D37" s="170">
        <v>17.329999999999998</v>
      </c>
      <c r="E37" s="170">
        <v>1265.0899999999999</v>
      </c>
      <c r="F37" s="171" t="s">
        <v>12</v>
      </c>
    </row>
    <row r="38" spans="2:6" ht="12.5">
      <c r="B38" s="49">
        <v>45665.401620370372</v>
      </c>
      <c r="C38" s="169">
        <v>73</v>
      </c>
      <c r="D38" s="170">
        <v>17.329999999999998</v>
      </c>
      <c r="E38" s="170">
        <v>1265.0899999999999</v>
      </c>
      <c r="F38" s="171" t="s">
        <v>12</v>
      </c>
    </row>
    <row r="39" spans="2:6" ht="12.5">
      <c r="B39" s="49">
        <v>45665.401620370372</v>
      </c>
      <c r="C39" s="169">
        <v>234</v>
      </c>
      <c r="D39" s="170">
        <v>17.329999999999998</v>
      </c>
      <c r="E39" s="170">
        <v>4055.22</v>
      </c>
      <c r="F39" s="171" t="s">
        <v>12</v>
      </c>
    </row>
    <row r="40" spans="2:6" ht="12.5">
      <c r="B40" s="49">
        <v>45665.401620370372</v>
      </c>
      <c r="C40" s="169">
        <v>87</v>
      </c>
      <c r="D40" s="170">
        <v>17.329999999999998</v>
      </c>
      <c r="E40" s="170">
        <v>1507.7099999999998</v>
      </c>
      <c r="F40" s="171" t="s">
        <v>12</v>
      </c>
    </row>
    <row r="41" spans="2:6" ht="12.5">
      <c r="B41" s="49">
        <v>45665.406736111108</v>
      </c>
      <c r="C41" s="169">
        <v>433</v>
      </c>
      <c r="D41" s="170">
        <v>17.260000000000002</v>
      </c>
      <c r="E41" s="170">
        <v>7473.5800000000008</v>
      </c>
      <c r="F41" s="171" t="s">
        <v>12</v>
      </c>
    </row>
    <row r="42" spans="2:6" ht="12.5">
      <c r="B42" s="49">
        <v>45665.412685185183</v>
      </c>
      <c r="C42" s="169">
        <v>460</v>
      </c>
      <c r="D42" s="170">
        <v>17.27</v>
      </c>
      <c r="E42" s="170">
        <v>7944.2</v>
      </c>
      <c r="F42" s="171" t="s">
        <v>12</v>
      </c>
    </row>
    <row r="43" spans="2:6" ht="12.5">
      <c r="B43" s="49">
        <v>45665.414178240739</v>
      </c>
      <c r="C43" s="169">
        <v>1000</v>
      </c>
      <c r="D43" s="170">
        <v>17.260000000000002</v>
      </c>
      <c r="E43" s="170">
        <v>17260</v>
      </c>
      <c r="F43" s="171" t="s">
        <v>12</v>
      </c>
    </row>
    <row r="44" spans="2:6" ht="12.5">
      <c r="B44" s="49">
        <v>45665.41777777778</v>
      </c>
      <c r="C44" s="169">
        <v>27</v>
      </c>
      <c r="D44" s="170">
        <v>17.25</v>
      </c>
      <c r="E44" s="170">
        <v>465.75</v>
      </c>
      <c r="F44" s="171" t="s">
        <v>12</v>
      </c>
    </row>
    <row r="45" spans="2:6" ht="12.5">
      <c r="B45" s="49">
        <v>45665.41777777778</v>
      </c>
      <c r="C45" s="169">
        <v>195</v>
      </c>
      <c r="D45" s="170">
        <v>17.25</v>
      </c>
      <c r="E45" s="170">
        <v>3363.75</v>
      </c>
      <c r="F45" s="171" t="s">
        <v>12</v>
      </c>
    </row>
    <row r="46" spans="2:6" ht="12.5">
      <c r="B46" s="49">
        <v>45665.41777777778</v>
      </c>
      <c r="C46" s="169">
        <v>103</v>
      </c>
      <c r="D46" s="170">
        <v>17.25</v>
      </c>
      <c r="E46" s="170">
        <v>1776.75</v>
      </c>
      <c r="F46" s="171" t="s">
        <v>12</v>
      </c>
    </row>
    <row r="47" spans="2:6" ht="12.5">
      <c r="B47" s="49">
        <v>45665.41777777778</v>
      </c>
      <c r="C47" s="169">
        <v>127</v>
      </c>
      <c r="D47" s="170">
        <v>17.25</v>
      </c>
      <c r="E47" s="170">
        <v>2190.75</v>
      </c>
      <c r="F47" s="171" t="s">
        <v>12</v>
      </c>
    </row>
    <row r="48" spans="2:6" ht="12.5">
      <c r="B48" s="49">
        <v>45665.425717592596</v>
      </c>
      <c r="C48" s="169">
        <v>200</v>
      </c>
      <c r="D48" s="170">
        <v>17.260000000000002</v>
      </c>
      <c r="E48" s="170">
        <v>3452.0000000000005</v>
      </c>
      <c r="F48" s="171" t="s">
        <v>12</v>
      </c>
    </row>
    <row r="49" spans="2:6" ht="12.5">
      <c r="B49" s="49">
        <v>45665.425717592596</v>
      </c>
      <c r="C49" s="169">
        <v>223</v>
      </c>
      <c r="D49" s="170">
        <v>17.260000000000002</v>
      </c>
      <c r="E49" s="170">
        <v>3848.9800000000005</v>
      </c>
      <c r="F49" s="171" t="s">
        <v>12</v>
      </c>
    </row>
    <row r="50" spans="2:6" ht="12.5">
      <c r="B50" s="49">
        <v>45665.425717592596</v>
      </c>
      <c r="C50" s="169">
        <v>25</v>
      </c>
      <c r="D50" s="170">
        <v>17.260000000000002</v>
      </c>
      <c r="E50" s="170">
        <v>431.50000000000006</v>
      </c>
      <c r="F50" s="171" t="s">
        <v>12</v>
      </c>
    </row>
    <row r="51" spans="2:6" ht="12.5">
      <c r="B51" s="49">
        <v>45665.43445601852</v>
      </c>
      <c r="C51" s="169">
        <v>80</v>
      </c>
      <c r="D51" s="170">
        <v>17.32</v>
      </c>
      <c r="E51" s="170">
        <v>1385.6</v>
      </c>
      <c r="F51" s="171" t="s">
        <v>12</v>
      </c>
    </row>
    <row r="52" spans="2:6" ht="12.5">
      <c r="B52" s="49">
        <v>45665.43445601852</v>
      </c>
      <c r="C52" s="169">
        <v>338</v>
      </c>
      <c r="D52" s="170">
        <v>17.32</v>
      </c>
      <c r="E52" s="170">
        <v>5854.16</v>
      </c>
      <c r="F52" s="171" t="s">
        <v>12</v>
      </c>
    </row>
    <row r="53" spans="2:6" ht="12.5">
      <c r="B53" s="49">
        <v>45665.43445601852</v>
      </c>
      <c r="C53" s="169">
        <v>400</v>
      </c>
      <c r="D53" s="170">
        <v>17.32</v>
      </c>
      <c r="E53" s="170">
        <v>6928</v>
      </c>
      <c r="F53" s="171" t="s">
        <v>12</v>
      </c>
    </row>
    <row r="54" spans="2:6" ht="12.5">
      <c r="B54" s="49">
        <v>45665.43445601852</v>
      </c>
      <c r="C54" s="169">
        <v>143</v>
      </c>
      <c r="D54" s="170">
        <v>17.32</v>
      </c>
      <c r="E54" s="170">
        <v>2476.7600000000002</v>
      </c>
      <c r="F54" s="171" t="s">
        <v>12</v>
      </c>
    </row>
    <row r="55" spans="2:6" ht="12.5">
      <c r="B55" s="49">
        <v>45665.442824074074</v>
      </c>
      <c r="C55" s="169">
        <v>260</v>
      </c>
      <c r="D55" s="170">
        <v>17.38</v>
      </c>
      <c r="E55" s="170">
        <v>4518.8</v>
      </c>
      <c r="F55" s="171" t="s">
        <v>12</v>
      </c>
    </row>
    <row r="56" spans="2:6" ht="12.5">
      <c r="B56" s="49">
        <v>45665.44635416667</v>
      </c>
      <c r="C56" s="169">
        <v>60</v>
      </c>
      <c r="D56" s="170">
        <v>17.38</v>
      </c>
      <c r="E56" s="170">
        <v>1042.8</v>
      </c>
      <c r="F56" s="171" t="s">
        <v>12</v>
      </c>
    </row>
    <row r="57" spans="2:6" ht="12.5">
      <c r="B57" s="49">
        <v>45665.44635416667</v>
      </c>
      <c r="C57" s="169">
        <v>199</v>
      </c>
      <c r="D57" s="170">
        <v>17.38</v>
      </c>
      <c r="E57" s="170">
        <v>3458.62</v>
      </c>
      <c r="F57" s="171" t="s">
        <v>12</v>
      </c>
    </row>
    <row r="58" spans="2:6" ht="12.5">
      <c r="B58" s="49">
        <v>45665.450740740744</v>
      </c>
      <c r="C58" s="169">
        <v>211</v>
      </c>
      <c r="D58" s="170">
        <v>17.350000000000001</v>
      </c>
      <c r="E58" s="170">
        <v>3660.8500000000004</v>
      </c>
      <c r="F58" s="171" t="s">
        <v>12</v>
      </c>
    </row>
    <row r="59" spans="2:6" ht="12.5">
      <c r="B59" s="49">
        <v>45665.450740740744</v>
      </c>
      <c r="C59" s="169">
        <v>58</v>
      </c>
      <c r="D59" s="170">
        <v>17.350000000000001</v>
      </c>
      <c r="E59" s="170">
        <v>1006.3000000000001</v>
      </c>
      <c r="F59" s="171" t="s">
        <v>12</v>
      </c>
    </row>
    <row r="60" spans="2:6" ht="12.5">
      <c r="B60" s="49">
        <v>45665.455625000002</v>
      </c>
      <c r="C60" s="169">
        <v>223</v>
      </c>
      <c r="D60" s="170">
        <v>17.350000000000001</v>
      </c>
      <c r="E60" s="170">
        <v>3869.05</v>
      </c>
      <c r="F60" s="171" t="s">
        <v>12</v>
      </c>
    </row>
    <row r="61" spans="2:6" ht="12.5">
      <c r="B61" s="49">
        <v>45665.455625000002</v>
      </c>
      <c r="C61" s="169">
        <v>222</v>
      </c>
      <c r="D61" s="170">
        <v>17.36</v>
      </c>
      <c r="E61" s="170">
        <v>3853.92</v>
      </c>
      <c r="F61" s="171" t="s">
        <v>12</v>
      </c>
    </row>
    <row r="62" spans="2:6" ht="12.5">
      <c r="B62" s="49">
        <v>45665.462164351855</v>
      </c>
      <c r="C62" s="169">
        <v>256</v>
      </c>
      <c r="D62" s="170">
        <v>17.36</v>
      </c>
      <c r="E62" s="170">
        <v>4444.16</v>
      </c>
      <c r="F62" s="171" t="s">
        <v>12</v>
      </c>
    </row>
    <row r="63" spans="2:6" ht="12.5">
      <c r="B63" s="49">
        <v>45665.462164351855</v>
      </c>
      <c r="C63" s="169">
        <v>237</v>
      </c>
      <c r="D63" s="170">
        <v>17.36</v>
      </c>
      <c r="E63" s="170">
        <v>4114.32</v>
      </c>
      <c r="F63" s="171" t="s">
        <v>12</v>
      </c>
    </row>
    <row r="64" spans="2:6" ht="12.5">
      <c r="B64" s="49">
        <v>45665.478472222225</v>
      </c>
      <c r="C64" s="169">
        <v>258</v>
      </c>
      <c r="D64" s="170">
        <v>17.350000000000001</v>
      </c>
      <c r="E64" s="170">
        <v>4476.3</v>
      </c>
      <c r="F64" s="171" t="s">
        <v>12</v>
      </c>
    </row>
    <row r="65" spans="2:6" ht="12.5">
      <c r="B65" s="49">
        <v>45665.478472222225</v>
      </c>
      <c r="C65" s="169">
        <v>1</v>
      </c>
      <c r="D65" s="170">
        <v>17.350000000000001</v>
      </c>
      <c r="E65" s="170">
        <v>17.350000000000001</v>
      </c>
      <c r="F65" s="171" t="s">
        <v>12</v>
      </c>
    </row>
    <row r="66" spans="2:6" ht="12.5">
      <c r="B66" s="49">
        <v>45665.478472222225</v>
      </c>
      <c r="C66" s="169">
        <v>278</v>
      </c>
      <c r="D66" s="170">
        <v>17.350000000000001</v>
      </c>
      <c r="E66" s="170">
        <v>4823.3</v>
      </c>
      <c r="F66" s="171" t="s">
        <v>12</v>
      </c>
    </row>
    <row r="67" spans="2:6" ht="12.5">
      <c r="B67" s="49">
        <v>45665.478472222225</v>
      </c>
      <c r="C67" s="169">
        <v>66</v>
      </c>
      <c r="D67" s="170">
        <v>17.350000000000001</v>
      </c>
      <c r="E67" s="170">
        <v>1145.1000000000001</v>
      </c>
      <c r="F67" s="171" t="s">
        <v>12</v>
      </c>
    </row>
    <row r="68" spans="2:6" ht="12.5">
      <c r="B68" s="49">
        <v>45665.478472222225</v>
      </c>
      <c r="C68" s="169">
        <v>173</v>
      </c>
      <c r="D68" s="170">
        <v>17.350000000000001</v>
      </c>
      <c r="E68" s="170">
        <v>3001.55</v>
      </c>
      <c r="F68" s="171" t="s">
        <v>12</v>
      </c>
    </row>
    <row r="69" spans="2:6" ht="12.5">
      <c r="B69" s="49">
        <v>45665.478472222225</v>
      </c>
      <c r="C69" s="169">
        <v>113</v>
      </c>
      <c r="D69" s="170">
        <v>17.350000000000001</v>
      </c>
      <c r="E69" s="170">
        <v>1960.5500000000002</v>
      </c>
      <c r="F69" s="171" t="s">
        <v>12</v>
      </c>
    </row>
    <row r="70" spans="2:6" ht="12.5">
      <c r="B70" s="49">
        <v>45665.478472222225</v>
      </c>
      <c r="C70" s="169">
        <v>227</v>
      </c>
      <c r="D70" s="170">
        <v>17.350000000000001</v>
      </c>
      <c r="E70" s="170">
        <v>3938.4500000000003</v>
      </c>
      <c r="F70" s="171" t="s">
        <v>12</v>
      </c>
    </row>
    <row r="71" spans="2:6" ht="12.5">
      <c r="B71" s="49">
        <v>45665.489166666666</v>
      </c>
      <c r="C71" s="169">
        <v>214</v>
      </c>
      <c r="D71" s="170">
        <v>17.32</v>
      </c>
      <c r="E71" s="170">
        <v>3706.48</v>
      </c>
      <c r="F71" s="171" t="s">
        <v>12</v>
      </c>
    </row>
    <row r="72" spans="2:6" ht="12.5">
      <c r="B72" s="49">
        <v>45665.489166666666</v>
      </c>
      <c r="C72" s="169">
        <v>212</v>
      </c>
      <c r="D72" s="170">
        <v>17.32</v>
      </c>
      <c r="E72" s="170">
        <v>3671.84</v>
      </c>
      <c r="F72" s="171" t="s">
        <v>12</v>
      </c>
    </row>
    <row r="73" spans="2:6" ht="12.5">
      <c r="B73" s="49">
        <v>45665.502789351849</v>
      </c>
      <c r="C73" s="169">
        <v>210</v>
      </c>
      <c r="D73" s="170">
        <v>17.28</v>
      </c>
      <c r="E73" s="170">
        <v>3628.8</v>
      </c>
      <c r="F73" s="171" t="s">
        <v>12</v>
      </c>
    </row>
    <row r="74" spans="2:6" ht="12.5">
      <c r="B74" s="49">
        <v>45665.502789351849</v>
      </c>
      <c r="C74" s="169">
        <v>53</v>
      </c>
      <c r="D74" s="170">
        <v>17.29</v>
      </c>
      <c r="E74" s="170">
        <v>916.37</v>
      </c>
      <c r="F74" s="171" t="s">
        <v>12</v>
      </c>
    </row>
    <row r="75" spans="2:6" ht="12.5">
      <c r="B75" s="49">
        <v>45665.502789351849</v>
      </c>
      <c r="C75" s="169">
        <v>81</v>
      </c>
      <c r="D75" s="170">
        <v>17.29</v>
      </c>
      <c r="E75" s="170">
        <v>1400.49</v>
      </c>
      <c r="F75" s="171" t="s">
        <v>12</v>
      </c>
    </row>
    <row r="76" spans="2:6" ht="12.5">
      <c r="B76" s="49">
        <v>45665.502789351849</v>
      </c>
      <c r="C76" s="169">
        <v>157</v>
      </c>
      <c r="D76" s="170">
        <v>17.29</v>
      </c>
      <c r="E76" s="170">
        <v>2714.5299999999997</v>
      </c>
      <c r="F76" s="171" t="s">
        <v>12</v>
      </c>
    </row>
    <row r="77" spans="2:6" ht="12.5">
      <c r="B77" s="49">
        <v>45665.502789351849</v>
      </c>
      <c r="C77" s="169">
        <v>408</v>
      </c>
      <c r="D77" s="170">
        <v>17.29</v>
      </c>
      <c r="E77" s="170">
        <v>7054.32</v>
      </c>
      <c r="F77" s="171" t="s">
        <v>12</v>
      </c>
    </row>
    <row r="78" spans="2:6" ht="12.5">
      <c r="B78" s="49">
        <v>45665.509212962963</v>
      </c>
      <c r="C78" s="169">
        <v>237</v>
      </c>
      <c r="D78" s="170">
        <v>17.27</v>
      </c>
      <c r="E78" s="170">
        <v>4092.99</v>
      </c>
      <c r="F78" s="171" t="s">
        <v>12</v>
      </c>
    </row>
    <row r="79" spans="2:6" ht="12.5">
      <c r="B79" s="49">
        <v>45665.513692129629</v>
      </c>
      <c r="C79" s="169">
        <v>210</v>
      </c>
      <c r="D79" s="170">
        <v>17.260000000000002</v>
      </c>
      <c r="E79" s="170">
        <v>3624.6000000000004</v>
      </c>
      <c r="F79" s="171" t="s">
        <v>12</v>
      </c>
    </row>
    <row r="80" spans="2:6" ht="12.5">
      <c r="B80" s="49">
        <v>45665.518460648149</v>
      </c>
      <c r="C80" s="169">
        <v>208</v>
      </c>
      <c r="D80" s="170">
        <v>17.23</v>
      </c>
      <c r="E80" s="170">
        <v>3583.84</v>
      </c>
      <c r="F80" s="171" t="s">
        <v>12</v>
      </c>
    </row>
    <row r="81" spans="2:6" ht="12.5">
      <c r="B81" s="49">
        <v>45665.522152777776</v>
      </c>
      <c r="C81" s="169">
        <v>219</v>
      </c>
      <c r="D81" s="170">
        <v>17.2</v>
      </c>
      <c r="E81" s="170">
        <v>3766.7999999999997</v>
      </c>
      <c r="F81" s="171" t="s">
        <v>12</v>
      </c>
    </row>
    <row r="82" spans="2:6" ht="12.5">
      <c r="B82" s="49">
        <v>45665.525347222225</v>
      </c>
      <c r="C82" s="169">
        <v>244</v>
      </c>
      <c r="D82" s="170">
        <v>17.18</v>
      </c>
      <c r="E82" s="170">
        <v>4191.92</v>
      </c>
      <c r="F82" s="171" t="s">
        <v>12</v>
      </c>
    </row>
    <row r="83" spans="2:6" ht="12.5">
      <c r="B83" s="49">
        <v>45665.532696759263</v>
      </c>
      <c r="C83" s="169">
        <v>100</v>
      </c>
      <c r="D83" s="170">
        <v>17.170000000000002</v>
      </c>
      <c r="E83" s="170">
        <v>1717.0000000000002</v>
      </c>
      <c r="F83" s="171" t="s">
        <v>12</v>
      </c>
    </row>
    <row r="84" spans="2:6" ht="12.5">
      <c r="B84" s="49">
        <v>45665.537152777775</v>
      </c>
      <c r="C84" s="169">
        <v>479</v>
      </c>
      <c r="D84" s="170">
        <v>17.2</v>
      </c>
      <c r="E84" s="170">
        <v>8238.7999999999993</v>
      </c>
      <c r="F84" s="171" t="s">
        <v>12</v>
      </c>
    </row>
    <row r="85" spans="2:6" ht="12.5">
      <c r="B85" s="49">
        <v>45665.542511574073</v>
      </c>
      <c r="C85" s="169">
        <v>198</v>
      </c>
      <c r="D85" s="170">
        <v>17.23</v>
      </c>
      <c r="E85" s="170">
        <v>3411.54</v>
      </c>
      <c r="F85" s="171" t="s">
        <v>12</v>
      </c>
    </row>
    <row r="86" spans="2:6" ht="12.5">
      <c r="B86" s="49">
        <v>45665.542511574073</v>
      </c>
      <c r="C86" s="169">
        <v>25</v>
      </c>
      <c r="D86" s="170">
        <v>17.23</v>
      </c>
      <c r="E86" s="170">
        <v>430.75</v>
      </c>
      <c r="F86" s="171" t="s">
        <v>12</v>
      </c>
    </row>
    <row r="87" spans="2:6" ht="12.5">
      <c r="B87" s="49">
        <v>45665.544733796298</v>
      </c>
      <c r="C87" s="169">
        <v>106</v>
      </c>
      <c r="D87" s="170">
        <v>17.22</v>
      </c>
      <c r="E87" s="170">
        <v>1825.32</v>
      </c>
      <c r="F87" s="171" t="s">
        <v>12</v>
      </c>
    </row>
    <row r="88" spans="2:6" ht="12.5">
      <c r="B88" s="49">
        <v>45665.544733796298</v>
      </c>
      <c r="C88" s="169">
        <v>110</v>
      </c>
      <c r="D88" s="170">
        <v>17.22</v>
      </c>
      <c r="E88" s="170">
        <v>1894.1999999999998</v>
      </c>
      <c r="F88" s="171" t="s">
        <v>12</v>
      </c>
    </row>
    <row r="89" spans="2:6" ht="12.5">
      <c r="B89" s="49">
        <v>45665.551678240743</v>
      </c>
      <c r="C89" s="169">
        <v>62</v>
      </c>
      <c r="D89" s="170">
        <v>17.22</v>
      </c>
      <c r="E89" s="170">
        <v>1067.6399999999999</v>
      </c>
      <c r="F89" s="171" t="s">
        <v>12</v>
      </c>
    </row>
    <row r="90" spans="2:6" ht="12.5">
      <c r="B90" s="49">
        <v>45665.551678240743</v>
      </c>
      <c r="C90" s="169">
        <v>150</v>
      </c>
      <c r="D90" s="170">
        <v>17.22</v>
      </c>
      <c r="E90" s="170">
        <v>2583</v>
      </c>
      <c r="F90" s="171" t="s">
        <v>12</v>
      </c>
    </row>
    <row r="91" spans="2:6" ht="12.5">
      <c r="B91" s="49">
        <v>45665.555196759262</v>
      </c>
      <c r="C91" s="169">
        <v>230</v>
      </c>
      <c r="D91" s="170">
        <v>17.2</v>
      </c>
      <c r="E91" s="170">
        <v>3956</v>
      </c>
      <c r="F91" s="171" t="s">
        <v>12</v>
      </c>
    </row>
    <row r="92" spans="2:6" ht="12.5">
      <c r="B92" s="49">
        <v>45665.559108796297</v>
      </c>
      <c r="C92" s="169">
        <v>6</v>
      </c>
      <c r="D92" s="170">
        <v>17.2</v>
      </c>
      <c r="E92" s="170">
        <v>103.19999999999999</v>
      </c>
      <c r="F92" s="171" t="s">
        <v>12</v>
      </c>
    </row>
    <row r="93" spans="2:6" ht="12.5">
      <c r="B93" s="49">
        <v>45665.559108796297</v>
      </c>
      <c r="C93" s="169">
        <v>14</v>
      </c>
      <c r="D93" s="170">
        <v>17.2</v>
      </c>
      <c r="E93" s="170">
        <v>240.79999999999998</v>
      </c>
      <c r="F93" s="171" t="s">
        <v>12</v>
      </c>
    </row>
    <row r="94" spans="2:6" ht="12.5">
      <c r="B94" s="49">
        <v>45665.564976851849</v>
      </c>
      <c r="C94" s="169">
        <v>217</v>
      </c>
      <c r="D94" s="170">
        <v>17.2</v>
      </c>
      <c r="E94" s="170">
        <v>3732.3999999999996</v>
      </c>
      <c r="F94" s="171" t="s">
        <v>12</v>
      </c>
    </row>
    <row r="95" spans="2:6" ht="12.5">
      <c r="B95" s="49">
        <v>45665.564976851849</v>
      </c>
      <c r="C95" s="169">
        <v>234</v>
      </c>
      <c r="D95" s="170">
        <v>17.2</v>
      </c>
      <c r="E95" s="170">
        <v>4024.7999999999997</v>
      </c>
      <c r="F95" s="171" t="s">
        <v>12</v>
      </c>
    </row>
    <row r="96" spans="2:6" ht="12.5">
      <c r="B96" s="49">
        <v>45665.564976851849</v>
      </c>
      <c r="C96" s="169">
        <v>1339</v>
      </c>
      <c r="D96" s="170">
        <v>17.2</v>
      </c>
      <c r="E96" s="170">
        <v>23030.799999999999</v>
      </c>
      <c r="F96" s="171" t="s">
        <v>12</v>
      </c>
    </row>
    <row r="97" spans="2:6" ht="12.5">
      <c r="B97" s="49">
        <v>45665.564976851849</v>
      </c>
      <c r="C97" s="169">
        <v>541</v>
      </c>
      <c r="D97" s="170">
        <v>17.2</v>
      </c>
      <c r="E97" s="170">
        <v>9305.1999999999989</v>
      </c>
      <c r="F97" s="171" t="s">
        <v>12</v>
      </c>
    </row>
    <row r="98" spans="2:6" ht="12.5">
      <c r="B98" s="49">
        <v>45665.574363425927</v>
      </c>
      <c r="C98" s="169">
        <v>237</v>
      </c>
      <c r="D98" s="170">
        <v>17.23</v>
      </c>
      <c r="E98" s="170">
        <v>4083.51</v>
      </c>
      <c r="F98" s="171" t="s">
        <v>12</v>
      </c>
    </row>
    <row r="99" spans="2:6" ht="12.5">
      <c r="B99" s="49">
        <v>45665.574363425927</v>
      </c>
      <c r="C99" s="169">
        <v>235</v>
      </c>
      <c r="D99" s="170">
        <v>17.23</v>
      </c>
      <c r="E99" s="170">
        <v>4049.05</v>
      </c>
      <c r="F99" s="171" t="s">
        <v>12</v>
      </c>
    </row>
    <row r="100" spans="2:6" ht="12.5">
      <c r="B100" s="49">
        <v>45665.580613425926</v>
      </c>
      <c r="C100" s="169">
        <v>226</v>
      </c>
      <c r="D100" s="170">
        <v>17.22</v>
      </c>
      <c r="E100" s="170">
        <v>3891.72</v>
      </c>
      <c r="F100" s="171" t="s">
        <v>12</v>
      </c>
    </row>
    <row r="101" spans="2:6" ht="12.5">
      <c r="B101" s="49">
        <v>45665.581620370373</v>
      </c>
      <c r="C101" s="169">
        <v>217</v>
      </c>
      <c r="D101" s="170">
        <v>17.22</v>
      </c>
      <c r="E101" s="170">
        <v>3736.74</v>
      </c>
      <c r="F101" s="171" t="s">
        <v>12</v>
      </c>
    </row>
    <row r="102" spans="2:6" ht="12.5">
      <c r="B102" s="49">
        <v>45665.586840277778</v>
      </c>
      <c r="C102" s="169">
        <v>244</v>
      </c>
      <c r="D102" s="170">
        <v>17.23</v>
      </c>
      <c r="E102" s="170">
        <v>4204.12</v>
      </c>
      <c r="F102" s="171" t="s">
        <v>12</v>
      </c>
    </row>
    <row r="103" spans="2:6" ht="12.5">
      <c r="B103" s="49">
        <v>45665.600868055553</v>
      </c>
      <c r="C103" s="169">
        <v>221</v>
      </c>
      <c r="D103" s="170">
        <v>17.22</v>
      </c>
      <c r="E103" s="170">
        <v>3805.62</v>
      </c>
      <c r="F103" s="171" t="s">
        <v>12</v>
      </c>
    </row>
    <row r="104" spans="2:6" ht="12.5">
      <c r="B104" s="49">
        <v>45665.600868055553</v>
      </c>
      <c r="C104" s="169">
        <v>251</v>
      </c>
      <c r="D104" s="170">
        <v>17.22</v>
      </c>
      <c r="E104" s="170">
        <v>4322.2199999999993</v>
      </c>
      <c r="F104" s="171" t="s">
        <v>12</v>
      </c>
    </row>
    <row r="105" spans="2:6" ht="12.5">
      <c r="B105" s="49">
        <v>45665.601921296293</v>
      </c>
      <c r="C105" s="169">
        <v>140</v>
      </c>
      <c r="D105" s="170">
        <v>17.22</v>
      </c>
      <c r="E105" s="170">
        <v>2410.7999999999997</v>
      </c>
      <c r="F105" s="171" t="s">
        <v>12</v>
      </c>
    </row>
    <row r="106" spans="2:6" ht="12.5">
      <c r="B106" s="49">
        <v>45665.602824074071</v>
      </c>
      <c r="C106" s="169">
        <v>209</v>
      </c>
      <c r="D106" s="170">
        <v>17.22</v>
      </c>
      <c r="E106" s="170">
        <v>3598.9799999999996</v>
      </c>
      <c r="F106" s="171" t="s">
        <v>12</v>
      </c>
    </row>
    <row r="107" spans="2:6" ht="12.5">
      <c r="B107" s="49">
        <v>45665.60365740741</v>
      </c>
      <c r="C107" s="169">
        <v>123</v>
      </c>
      <c r="D107" s="170">
        <v>17.22</v>
      </c>
      <c r="E107" s="170">
        <v>2118.06</v>
      </c>
      <c r="F107" s="171" t="s">
        <v>12</v>
      </c>
    </row>
    <row r="108" spans="2:6" ht="12.5">
      <c r="B108" s="49">
        <v>45665.606979166667</v>
      </c>
      <c r="C108" s="169">
        <v>140</v>
      </c>
      <c r="D108" s="170">
        <v>17.239999999999998</v>
      </c>
      <c r="E108" s="170">
        <v>2413.6</v>
      </c>
      <c r="F108" s="171" t="s">
        <v>12</v>
      </c>
    </row>
    <row r="109" spans="2:6" ht="12.5">
      <c r="B109" s="49">
        <v>45665.606979166667</v>
      </c>
      <c r="C109" s="169">
        <v>111</v>
      </c>
      <c r="D109" s="170">
        <v>17.239999999999998</v>
      </c>
      <c r="E109" s="170">
        <v>1913.6399999999999</v>
      </c>
      <c r="F109" s="171" t="s">
        <v>12</v>
      </c>
    </row>
    <row r="110" spans="2:6" ht="12.5">
      <c r="B110" s="49">
        <v>45665.616180555553</v>
      </c>
      <c r="C110" s="169">
        <v>30</v>
      </c>
      <c r="D110" s="170">
        <v>17.25</v>
      </c>
      <c r="E110" s="170">
        <v>517.5</v>
      </c>
      <c r="F110" s="171" t="s">
        <v>12</v>
      </c>
    </row>
    <row r="111" spans="2:6" ht="12.5">
      <c r="B111" s="49">
        <v>45665.61619212963</v>
      </c>
      <c r="C111" s="169">
        <v>273</v>
      </c>
      <c r="D111" s="170">
        <v>17.25</v>
      </c>
      <c r="E111" s="170">
        <v>4709.25</v>
      </c>
      <c r="F111" s="171" t="s">
        <v>12</v>
      </c>
    </row>
    <row r="112" spans="2:6" ht="12.5">
      <c r="B112" s="49">
        <v>45665.61619212963</v>
      </c>
      <c r="C112" s="169">
        <v>137</v>
      </c>
      <c r="D112" s="170">
        <v>17.25</v>
      </c>
      <c r="E112" s="170">
        <v>2363.25</v>
      </c>
      <c r="F112" s="171" t="s">
        <v>12</v>
      </c>
    </row>
    <row r="113" spans="2:6" ht="12.5">
      <c r="B113" s="49">
        <v>45665.618946759256</v>
      </c>
      <c r="C113" s="169">
        <v>217</v>
      </c>
      <c r="D113" s="170">
        <v>17.23</v>
      </c>
      <c r="E113" s="170">
        <v>3738.9100000000003</v>
      </c>
      <c r="F113" s="171" t="s">
        <v>12</v>
      </c>
    </row>
    <row r="114" spans="2:6" ht="12.5">
      <c r="B114" s="49">
        <v>45665.629247685189</v>
      </c>
      <c r="C114" s="169">
        <v>224</v>
      </c>
      <c r="D114" s="170">
        <v>17.25</v>
      </c>
      <c r="E114" s="170">
        <v>3864</v>
      </c>
      <c r="F114" s="171" t="s">
        <v>12</v>
      </c>
    </row>
    <row r="115" spans="2:6" ht="12.5">
      <c r="B115" s="49">
        <v>45665.629675925928</v>
      </c>
      <c r="C115" s="169">
        <v>189</v>
      </c>
      <c r="D115" s="170">
        <v>17.239999999999998</v>
      </c>
      <c r="E115" s="170">
        <v>3258.3599999999997</v>
      </c>
      <c r="F115" s="171" t="s">
        <v>12</v>
      </c>
    </row>
    <row r="116" spans="2:6" ht="12.5">
      <c r="B116" s="49">
        <v>45665.629675925928</v>
      </c>
      <c r="C116" s="169">
        <v>429</v>
      </c>
      <c r="D116" s="170">
        <v>17.239999999999998</v>
      </c>
      <c r="E116" s="170">
        <v>7395.9599999999991</v>
      </c>
      <c r="F116" s="171" t="s">
        <v>12</v>
      </c>
    </row>
    <row r="117" spans="2:6" ht="12.5">
      <c r="B117" s="49">
        <v>45665.629675925928</v>
      </c>
      <c r="C117" s="169">
        <v>31</v>
      </c>
      <c r="D117" s="170">
        <v>17.239999999999998</v>
      </c>
      <c r="E117" s="170">
        <v>534.43999999999994</v>
      </c>
      <c r="F117" s="171" t="s">
        <v>12</v>
      </c>
    </row>
    <row r="118" spans="2:6" ht="12.5">
      <c r="B118" s="49">
        <v>45665.643692129626</v>
      </c>
      <c r="C118" s="169">
        <v>444</v>
      </c>
      <c r="D118" s="170">
        <v>17.27</v>
      </c>
      <c r="E118" s="170">
        <v>7667.88</v>
      </c>
      <c r="F118" s="171" t="s">
        <v>12</v>
      </c>
    </row>
    <row r="119" spans="2:6" ht="12.5">
      <c r="B119" s="49">
        <v>45665.643692129626</v>
      </c>
      <c r="C119" s="169">
        <v>220</v>
      </c>
      <c r="D119" s="170">
        <v>17.27</v>
      </c>
      <c r="E119" s="170">
        <v>3799.4</v>
      </c>
      <c r="F119" s="171" t="s">
        <v>12</v>
      </c>
    </row>
    <row r="120" spans="2:6" ht="12.5">
      <c r="B120" s="49">
        <v>45665.643692129626</v>
      </c>
      <c r="C120" s="169">
        <v>236</v>
      </c>
      <c r="D120" s="170">
        <v>17.28</v>
      </c>
      <c r="E120" s="170">
        <v>4078.0800000000004</v>
      </c>
      <c r="F120" s="171" t="s">
        <v>12</v>
      </c>
    </row>
    <row r="121" spans="2:6" ht="12.5">
      <c r="B121" s="49">
        <v>45665.646562499998</v>
      </c>
      <c r="C121" s="169">
        <v>248</v>
      </c>
      <c r="D121" s="170">
        <v>17.27</v>
      </c>
      <c r="E121" s="170">
        <v>4282.96</v>
      </c>
      <c r="F121" s="171" t="s">
        <v>12</v>
      </c>
    </row>
    <row r="122" spans="2:6" ht="12.5">
      <c r="B122" s="49">
        <v>45665.649317129632</v>
      </c>
      <c r="C122" s="169">
        <v>6</v>
      </c>
      <c r="D122" s="170">
        <v>17.28</v>
      </c>
      <c r="E122" s="170">
        <v>103.68</v>
      </c>
      <c r="F122" s="171" t="s">
        <v>12</v>
      </c>
    </row>
    <row r="123" spans="2:6" ht="12.5">
      <c r="B123" s="49">
        <v>45665.649317129632</v>
      </c>
      <c r="C123" s="169">
        <v>233</v>
      </c>
      <c r="D123" s="170">
        <v>17.28</v>
      </c>
      <c r="E123" s="170">
        <v>4026.2400000000002</v>
      </c>
      <c r="F123" s="171" t="s">
        <v>12</v>
      </c>
    </row>
    <row r="124" spans="2:6" ht="12.5">
      <c r="B124" s="49">
        <v>45665.654074074075</v>
      </c>
      <c r="C124" s="169">
        <v>158</v>
      </c>
      <c r="D124" s="170">
        <v>17.29</v>
      </c>
      <c r="E124" s="170">
        <v>2731.8199999999997</v>
      </c>
      <c r="F124" s="171" t="s">
        <v>12</v>
      </c>
    </row>
    <row r="125" spans="2:6" ht="12.5">
      <c r="B125" s="49">
        <v>45665.654074074075</v>
      </c>
      <c r="C125" s="169">
        <v>83</v>
      </c>
      <c r="D125" s="170">
        <v>17.29</v>
      </c>
      <c r="E125" s="170">
        <v>1435.07</v>
      </c>
      <c r="F125" s="171" t="s">
        <v>12</v>
      </c>
    </row>
    <row r="126" spans="2:6" ht="12.5">
      <c r="B126" s="49">
        <v>45665.662291666667</v>
      </c>
      <c r="C126" s="169">
        <v>117</v>
      </c>
      <c r="D126" s="170">
        <v>17.28</v>
      </c>
      <c r="E126" s="170">
        <v>2021.7600000000002</v>
      </c>
      <c r="F126" s="171" t="s">
        <v>12</v>
      </c>
    </row>
    <row r="127" spans="2:6" ht="12.5">
      <c r="B127" s="49">
        <v>45665.662291666667</v>
      </c>
      <c r="C127" s="169">
        <v>132</v>
      </c>
      <c r="D127" s="170">
        <v>17.28</v>
      </c>
      <c r="E127" s="170">
        <v>2280.96</v>
      </c>
      <c r="F127" s="171" t="s">
        <v>12</v>
      </c>
    </row>
    <row r="128" spans="2:6" ht="12.5">
      <c r="B128" s="49">
        <v>45665.669166666667</v>
      </c>
      <c r="C128" s="169">
        <v>490</v>
      </c>
      <c r="D128" s="170">
        <v>17.28</v>
      </c>
      <c r="E128" s="170">
        <v>8467.2000000000007</v>
      </c>
      <c r="F128" s="171" t="s">
        <v>12</v>
      </c>
    </row>
    <row r="129" spans="2:6" ht="12.5">
      <c r="B129" s="49">
        <v>45665.669166666667</v>
      </c>
      <c r="C129" s="169">
        <v>9</v>
      </c>
      <c r="D129" s="170">
        <v>17.28</v>
      </c>
      <c r="E129" s="170">
        <v>155.52000000000001</v>
      </c>
      <c r="F129" s="171" t="s">
        <v>12</v>
      </c>
    </row>
    <row r="130" spans="2:6" ht="12.5">
      <c r="B130" s="49">
        <v>45665.677384259259</v>
      </c>
      <c r="C130" s="169">
        <v>217</v>
      </c>
      <c r="D130" s="170">
        <v>17.239999999999998</v>
      </c>
      <c r="E130" s="170">
        <v>3741.0799999999995</v>
      </c>
      <c r="F130" s="171" t="s">
        <v>12</v>
      </c>
    </row>
    <row r="131" spans="2:6" ht="12.5">
      <c r="B131" s="49">
        <v>45665.677442129629</v>
      </c>
      <c r="C131" s="169">
        <v>215</v>
      </c>
      <c r="D131" s="170">
        <v>17.23</v>
      </c>
      <c r="E131" s="170">
        <v>3704.4500000000003</v>
      </c>
      <c r="F131" s="171" t="s">
        <v>12</v>
      </c>
    </row>
    <row r="132" spans="2:6" ht="12.5">
      <c r="B132" s="49">
        <v>45665.679502314815</v>
      </c>
      <c r="C132" s="169">
        <v>176</v>
      </c>
      <c r="D132" s="170">
        <v>17.23</v>
      </c>
      <c r="E132" s="170">
        <v>3032.48</v>
      </c>
      <c r="F132" s="171" t="s">
        <v>12</v>
      </c>
    </row>
    <row r="133" spans="2:6" ht="12.5">
      <c r="B133" s="49">
        <v>45665.680937500001</v>
      </c>
      <c r="C133" s="169">
        <v>243</v>
      </c>
      <c r="D133" s="170">
        <v>17.23</v>
      </c>
      <c r="E133" s="170">
        <v>4186.8900000000003</v>
      </c>
      <c r="F133" s="171" t="s">
        <v>12</v>
      </c>
    </row>
    <row r="134" spans="2:6" ht="12.5">
      <c r="B134" s="49">
        <v>45665.686018518521</v>
      </c>
      <c r="C134" s="169">
        <v>390</v>
      </c>
      <c r="D134" s="170">
        <v>17.23</v>
      </c>
      <c r="E134" s="170">
        <v>6719.7</v>
      </c>
      <c r="F134" s="171" t="s">
        <v>12</v>
      </c>
    </row>
    <row r="135" spans="2:6" ht="12.5">
      <c r="B135" s="49">
        <v>45665.686018518521</v>
      </c>
      <c r="C135" s="169">
        <v>20</v>
      </c>
      <c r="D135" s="170">
        <v>17.23</v>
      </c>
      <c r="E135" s="170">
        <v>344.6</v>
      </c>
      <c r="F135" s="171" t="s">
        <v>12</v>
      </c>
    </row>
    <row r="136" spans="2:6" ht="12.5">
      <c r="B136" s="49">
        <v>45665.686018518521</v>
      </c>
      <c r="C136" s="169">
        <v>20</v>
      </c>
      <c r="D136" s="170">
        <v>17.23</v>
      </c>
      <c r="E136" s="170">
        <v>344.6</v>
      </c>
      <c r="F136" s="171" t="s">
        <v>12</v>
      </c>
    </row>
    <row r="137" spans="2:6" ht="12.5">
      <c r="B137" s="49">
        <v>45665.6875</v>
      </c>
      <c r="C137" s="169">
        <v>233</v>
      </c>
      <c r="D137" s="170">
        <v>17.23</v>
      </c>
      <c r="E137" s="170">
        <v>4014.59</v>
      </c>
      <c r="F137" s="171" t="s">
        <v>12</v>
      </c>
    </row>
    <row r="138" spans="2:6" ht="12.5">
      <c r="B138" s="49">
        <v>45665.689479166664</v>
      </c>
      <c r="C138" s="169">
        <v>102</v>
      </c>
      <c r="D138" s="170">
        <v>17.22</v>
      </c>
      <c r="E138" s="170">
        <v>1756.4399999999998</v>
      </c>
      <c r="F138" s="171" t="s">
        <v>12</v>
      </c>
    </row>
    <row r="139" spans="2:6" ht="12.5">
      <c r="B139" s="49">
        <v>45665.689479166664</v>
      </c>
      <c r="C139" s="169">
        <v>166</v>
      </c>
      <c r="D139" s="170">
        <v>17.22</v>
      </c>
      <c r="E139" s="170">
        <v>2858.52</v>
      </c>
      <c r="F139" s="171" t="s">
        <v>12</v>
      </c>
    </row>
    <row r="140" spans="2:6" ht="12.5">
      <c r="B140" s="49">
        <v>45665.693206018521</v>
      </c>
      <c r="C140" s="169">
        <v>82</v>
      </c>
      <c r="D140" s="170">
        <v>17.23</v>
      </c>
      <c r="E140" s="170">
        <v>1412.8600000000001</v>
      </c>
      <c r="F140" s="171" t="s">
        <v>12</v>
      </c>
    </row>
    <row r="141" spans="2:6" ht="12.5">
      <c r="B141" s="49">
        <v>45665.693206018521</v>
      </c>
      <c r="C141" s="169">
        <v>156</v>
      </c>
      <c r="D141" s="170">
        <v>17.23</v>
      </c>
      <c r="E141" s="170">
        <v>2687.88</v>
      </c>
      <c r="F141" s="171" t="s">
        <v>12</v>
      </c>
    </row>
    <row r="142" spans="2:6" ht="12.5">
      <c r="B142" s="49">
        <v>45665.703333333331</v>
      </c>
      <c r="C142" s="169">
        <v>226</v>
      </c>
      <c r="D142" s="170">
        <v>17.239999999999998</v>
      </c>
      <c r="E142" s="170">
        <v>3896.24</v>
      </c>
      <c r="F142" s="171" t="s">
        <v>12</v>
      </c>
    </row>
    <row r="143" spans="2:6" ht="12.5">
      <c r="B143" s="49">
        <v>45665.703333333331</v>
      </c>
      <c r="C143" s="169">
        <v>5</v>
      </c>
      <c r="D143" s="170">
        <v>17.239999999999998</v>
      </c>
      <c r="E143" s="170">
        <v>86.199999999999989</v>
      </c>
      <c r="F143" s="171" t="s">
        <v>12</v>
      </c>
    </row>
    <row r="144" spans="2:6" ht="12.5">
      <c r="B144" s="49">
        <v>45665.703333333331</v>
      </c>
      <c r="C144" s="169">
        <v>22</v>
      </c>
      <c r="D144" s="170">
        <v>17.239999999999998</v>
      </c>
      <c r="E144" s="170">
        <v>379.28</v>
      </c>
      <c r="F144" s="171" t="s">
        <v>12</v>
      </c>
    </row>
    <row r="145" spans="2:6" ht="12.5">
      <c r="B145" s="49">
        <v>45665.705150462964</v>
      </c>
      <c r="C145" s="169">
        <v>240</v>
      </c>
      <c r="D145" s="170">
        <v>17.239999999999998</v>
      </c>
      <c r="E145" s="170">
        <v>4137.5999999999995</v>
      </c>
      <c r="F145" s="171" t="s">
        <v>12</v>
      </c>
    </row>
    <row r="146" spans="2:6" ht="12.5">
      <c r="B146" s="49">
        <v>45665.707071759258</v>
      </c>
      <c r="C146" s="169">
        <v>229</v>
      </c>
      <c r="D146" s="170">
        <v>17.239999999999998</v>
      </c>
      <c r="E146" s="170">
        <v>3947.9599999999996</v>
      </c>
      <c r="F146" s="171" t="s">
        <v>12</v>
      </c>
    </row>
    <row r="147" spans="2:6" ht="12.5">
      <c r="B147" s="49">
        <v>45665.708807870367</v>
      </c>
      <c r="C147" s="169">
        <v>239</v>
      </c>
      <c r="D147" s="170">
        <v>17.239999999999998</v>
      </c>
      <c r="E147" s="170">
        <v>4120.3599999999997</v>
      </c>
      <c r="F147" s="171" t="s">
        <v>12</v>
      </c>
    </row>
    <row r="148" spans="2:6" ht="12.5">
      <c r="B148" s="49">
        <v>45665.710833333331</v>
      </c>
      <c r="C148" s="169">
        <v>69</v>
      </c>
      <c r="D148" s="170">
        <v>17.239999999999998</v>
      </c>
      <c r="E148" s="170">
        <v>1189.56</v>
      </c>
      <c r="F148" s="171" t="s">
        <v>12</v>
      </c>
    </row>
    <row r="149" spans="2:6" ht="12.5">
      <c r="B149" s="49">
        <v>45665.710833333331</v>
      </c>
      <c r="C149" s="169">
        <v>47</v>
      </c>
      <c r="D149" s="170">
        <v>17.239999999999998</v>
      </c>
      <c r="E149" s="170">
        <v>810.28</v>
      </c>
      <c r="F149" s="171" t="s">
        <v>12</v>
      </c>
    </row>
    <row r="150" spans="2:6" ht="12.5">
      <c r="B150" s="49">
        <v>45665.710833333331</v>
      </c>
      <c r="C150" s="169">
        <v>113</v>
      </c>
      <c r="D150" s="170">
        <v>17.239999999999998</v>
      </c>
      <c r="E150" s="170">
        <v>1948.12</v>
      </c>
      <c r="F150" s="171" t="s">
        <v>12</v>
      </c>
    </row>
    <row r="151" spans="2:6" ht="12.5">
      <c r="B151" s="49">
        <v>45665.712002314816</v>
      </c>
      <c r="C151" s="169">
        <v>313</v>
      </c>
      <c r="D151" s="170">
        <v>17.23</v>
      </c>
      <c r="E151" s="170">
        <v>5392.99</v>
      </c>
      <c r="F151" s="171" t="s">
        <v>12</v>
      </c>
    </row>
    <row r="152" spans="2:6" ht="12.5">
      <c r="B152" s="49">
        <v>45665.712002314816</v>
      </c>
      <c r="C152" s="169">
        <v>225</v>
      </c>
      <c r="D152" s="170">
        <v>17.23</v>
      </c>
      <c r="E152" s="170">
        <v>3876.75</v>
      </c>
      <c r="F152" s="171" t="s">
        <v>12</v>
      </c>
    </row>
    <row r="153" spans="2:6" ht="12.5">
      <c r="B153" s="49">
        <v>45665.712002314816</v>
      </c>
      <c r="C153" s="169">
        <v>72</v>
      </c>
      <c r="D153" s="170">
        <v>17.23</v>
      </c>
      <c r="E153" s="170">
        <v>1240.56</v>
      </c>
      <c r="F153" s="171" t="s">
        <v>12</v>
      </c>
    </row>
    <row r="154" spans="2:6" ht="12.5">
      <c r="B154" s="49">
        <v>45665.712002314816</v>
      </c>
      <c r="C154" s="169">
        <v>164</v>
      </c>
      <c r="D154" s="170">
        <v>17.23</v>
      </c>
      <c r="E154" s="170">
        <v>2825.7200000000003</v>
      </c>
      <c r="F154" s="171" t="s">
        <v>12</v>
      </c>
    </row>
    <row r="155" spans="2:6" ht="12.5">
      <c r="B155" s="49">
        <v>45665.712002314816</v>
      </c>
      <c r="C155" s="169">
        <v>116</v>
      </c>
      <c r="D155" s="170">
        <v>17.23</v>
      </c>
      <c r="E155" s="170">
        <v>1998.68</v>
      </c>
      <c r="F155" s="171" t="s">
        <v>12</v>
      </c>
    </row>
    <row r="156" spans="2:6" ht="12.5">
      <c r="B156" s="49">
        <v>45665.712002314816</v>
      </c>
      <c r="C156" s="169">
        <v>236</v>
      </c>
      <c r="D156" s="170">
        <v>17.23</v>
      </c>
      <c r="E156" s="170">
        <v>4066.28</v>
      </c>
      <c r="F156" s="171" t="s">
        <v>12</v>
      </c>
    </row>
    <row r="157" spans="2:6" ht="12.5">
      <c r="B157" s="49">
        <v>45665.718946759262</v>
      </c>
      <c r="C157" s="169">
        <v>251</v>
      </c>
      <c r="D157" s="170">
        <v>17.22</v>
      </c>
      <c r="E157" s="170">
        <v>4322.2199999999993</v>
      </c>
      <c r="F157" s="171" t="s">
        <v>12</v>
      </c>
    </row>
    <row r="158" spans="2:6" ht="12.5">
      <c r="B158" s="49">
        <v>45665.719155092593</v>
      </c>
      <c r="C158" s="169">
        <v>227</v>
      </c>
      <c r="D158" s="170">
        <v>17.21</v>
      </c>
      <c r="E158" s="170">
        <v>3906.67</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6"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AFF-8230-4A9E-9368-A30A04BC520B}">
  <sheetPr codeName="Sheet11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45664</v>
      </c>
      <c r="C15" s="83">
        <f>SUMIF(F20:F5000,F15,C20:C5000)</f>
        <v>20720</v>
      </c>
      <c r="D15" s="84">
        <f>E15/C15</f>
        <v>17.359283301158307</v>
      </c>
      <c r="E15" s="84">
        <f>SUMIF(F20:F5000,F15,E20:E5000)</f>
        <v>359684.35000000009</v>
      </c>
      <c r="F15" s="85" t="s">
        <v>12</v>
      </c>
    </row>
    <row r="16" spans="2:10">
      <c r="B16" s="30">
        <v>45664</v>
      </c>
      <c r="C16" s="83">
        <f>SUMIF(F20:F5001,F16,C20:C5001)</f>
        <v>0</v>
      </c>
      <c r="D16" s="84">
        <v>0</v>
      </c>
      <c r="E16" s="84">
        <f>SUMIF(F20:F5001,F16,E20:E5001)</f>
        <v>0</v>
      </c>
      <c r="F16" s="85" t="s">
        <v>22</v>
      </c>
    </row>
    <row r="17" spans="2:12" ht="12.5">
      <c r="B17" s="30">
        <v>45664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45664.378993055558</v>
      </c>
      <c r="C20" s="169">
        <v>425</v>
      </c>
      <c r="D20" s="170">
        <v>17.25</v>
      </c>
      <c r="E20" s="170">
        <v>7331.25</v>
      </c>
      <c r="F20" s="171" t="s">
        <v>12</v>
      </c>
      <c r="G20" s="116"/>
      <c r="H20" s="113"/>
      <c r="I20" s="113"/>
      <c r="J20" s="113"/>
      <c r="K20" s="113"/>
    </row>
    <row r="21" spans="2:12" ht="12.5">
      <c r="B21" s="49">
        <v>45664.379189814812</v>
      </c>
      <c r="C21" s="169">
        <v>213</v>
      </c>
      <c r="D21" s="170">
        <v>17.239999999999998</v>
      </c>
      <c r="E21" s="170">
        <v>3672.12</v>
      </c>
      <c r="F21" s="171" t="s">
        <v>12</v>
      </c>
    </row>
    <row r="22" spans="2:12" ht="12.5">
      <c r="B22" s="49">
        <v>45664.381273148145</v>
      </c>
      <c r="C22" s="169">
        <v>73</v>
      </c>
      <c r="D22" s="170">
        <v>17.239999999999998</v>
      </c>
      <c r="E22" s="170">
        <v>1258.52</v>
      </c>
      <c r="F22" s="171" t="s">
        <v>12</v>
      </c>
    </row>
    <row r="23" spans="2:12" ht="12.5">
      <c r="B23" s="49">
        <v>45664.381273148145</v>
      </c>
      <c r="C23" s="169">
        <v>332</v>
      </c>
      <c r="D23" s="170">
        <v>17.239999999999998</v>
      </c>
      <c r="E23" s="170">
        <v>5723.6799999999994</v>
      </c>
      <c r="F23" s="171" t="s">
        <v>12</v>
      </c>
    </row>
    <row r="24" spans="2:12" ht="12.5">
      <c r="B24" s="49">
        <v>45664.381273148145</v>
      </c>
      <c r="C24" s="169">
        <v>59</v>
      </c>
      <c r="D24" s="170">
        <v>17.239999999999998</v>
      </c>
      <c r="E24" s="170">
        <v>1017.1599999999999</v>
      </c>
      <c r="F24" s="171" t="s">
        <v>12</v>
      </c>
    </row>
    <row r="25" spans="2:12" ht="12.5">
      <c r="B25" s="49">
        <v>45664.381296296298</v>
      </c>
      <c r="C25" s="169">
        <v>223</v>
      </c>
      <c r="D25" s="170">
        <v>17.23</v>
      </c>
      <c r="E25" s="170">
        <v>3842.29</v>
      </c>
      <c r="F25" s="171" t="s">
        <v>12</v>
      </c>
    </row>
    <row r="26" spans="2:12" ht="12.5">
      <c r="B26" s="49">
        <v>45664.382974537039</v>
      </c>
      <c r="C26" s="169">
        <v>224</v>
      </c>
      <c r="D26" s="170">
        <v>17.22</v>
      </c>
      <c r="E26" s="170">
        <v>3857.2799999999997</v>
      </c>
      <c r="F26" s="171" t="s">
        <v>12</v>
      </c>
    </row>
    <row r="27" spans="2:12" ht="12.5">
      <c r="B27" s="49">
        <v>45664.386377314811</v>
      </c>
      <c r="C27" s="169">
        <v>250</v>
      </c>
      <c r="D27" s="170">
        <v>17.25</v>
      </c>
      <c r="E27" s="170">
        <v>4312.5</v>
      </c>
      <c r="F27" s="171" t="s">
        <v>12</v>
      </c>
    </row>
    <row r="28" spans="2:12" ht="12.5">
      <c r="B28" s="49">
        <v>45664.390289351853</v>
      </c>
      <c r="C28" s="169">
        <v>473</v>
      </c>
      <c r="D28" s="170">
        <v>17.260000000000002</v>
      </c>
      <c r="E28" s="170">
        <v>8163.9800000000005</v>
      </c>
      <c r="F28" s="171" t="s">
        <v>12</v>
      </c>
    </row>
    <row r="29" spans="2:12" ht="12.5">
      <c r="B29" s="49">
        <v>45664.393530092595</v>
      </c>
      <c r="C29" s="169">
        <v>277</v>
      </c>
      <c r="D29" s="170">
        <v>17.29</v>
      </c>
      <c r="E29" s="170">
        <v>4789.33</v>
      </c>
      <c r="F29" s="171" t="s">
        <v>12</v>
      </c>
    </row>
    <row r="30" spans="2:12" ht="12.5">
      <c r="B30" s="49">
        <v>45664.40047453704</v>
      </c>
      <c r="C30" s="169">
        <v>699</v>
      </c>
      <c r="D30" s="170">
        <v>17.350000000000001</v>
      </c>
      <c r="E30" s="170">
        <v>12127.650000000001</v>
      </c>
      <c r="F30" s="171" t="s">
        <v>12</v>
      </c>
    </row>
    <row r="31" spans="2:12" ht="12.5">
      <c r="B31" s="49">
        <v>45664.40047453704</v>
      </c>
      <c r="C31" s="169">
        <v>223</v>
      </c>
      <c r="D31" s="170">
        <v>17.36</v>
      </c>
      <c r="E31" s="170">
        <v>3871.2799999999997</v>
      </c>
      <c r="F31" s="171" t="s">
        <v>12</v>
      </c>
    </row>
    <row r="32" spans="2:12" ht="12.5">
      <c r="B32" s="49">
        <v>45664.407280092593</v>
      </c>
      <c r="C32" s="169">
        <v>258</v>
      </c>
      <c r="D32" s="170">
        <v>17.350000000000001</v>
      </c>
      <c r="E32" s="170">
        <v>4476.3</v>
      </c>
      <c r="F32" s="171" t="s">
        <v>12</v>
      </c>
    </row>
    <row r="33" spans="2:6" ht="12.5">
      <c r="B33" s="49">
        <v>45664.407280092593</v>
      </c>
      <c r="C33" s="169">
        <v>249</v>
      </c>
      <c r="D33" s="170">
        <v>17.350000000000001</v>
      </c>
      <c r="E33" s="170">
        <v>4320.1500000000005</v>
      </c>
      <c r="F33" s="171" t="s">
        <v>12</v>
      </c>
    </row>
    <row r="34" spans="2:6" ht="12.5">
      <c r="B34" s="49">
        <v>45664.41375</v>
      </c>
      <c r="C34" s="169">
        <v>49</v>
      </c>
      <c r="D34" s="170">
        <v>17.309999999999999</v>
      </c>
      <c r="E34" s="170">
        <v>848.18999999999994</v>
      </c>
      <c r="F34" s="171" t="s">
        <v>12</v>
      </c>
    </row>
    <row r="35" spans="2:6" ht="12.5">
      <c r="B35" s="49">
        <v>45664.41375</v>
      </c>
      <c r="C35" s="169">
        <v>177</v>
      </c>
      <c r="D35" s="170">
        <v>17.309999999999999</v>
      </c>
      <c r="E35" s="170">
        <v>3063.87</v>
      </c>
      <c r="F35" s="171" t="s">
        <v>12</v>
      </c>
    </row>
    <row r="36" spans="2:6" ht="12.5">
      <c r="B36" s="49">
        <v>45664.41375</v>
      </c>
      <c r="C36" s="169">
        <v>221</v>
      </c>
      <c r="D36" s="170">
        <v>17.309999999999999</v>
      </c>
      <c r="E36" s="170">
        <v>3825.5099999999998</v>
      </c>
      <c r="F36" s="171" t="s">
        <v>12</v>
      </c>
    </row>
    <row r="37" spans="2:6" ht="12.5">
      <c r="B37" s="49">
        <v>45664.420567129629</v>
      </c>
      <c r="C37" s="169">
        <v>235</v>
      </c>
      <c r="D37" s="170">
        <v>17.3</v>
      </c>
      <c r="E37" s="170">
        <v>4065.5</v>
      </c>
      <c r="F37" s="171" t="s">
        <v>12</v>
      </c>
    </row>
    <row r="38" spans="2:6" ht="12.5">
      <c r="B38" s="49">
        <v>45664.422881944447</v>
      </c>
      <c r="C38" s="169">
        <v>35</v>
      </c>
      <c r="D38" s="170">
        <v>17.29</v>
      </c>
      <c r="E38" s="170">
        <v>605.15</v>
      </c>
      <c r="F38" s="171" t="s">
        <v>12</v>
      </c>
    </row>
    <row r="39" spans="2:6" ht="12.5">
      <c r="B39" s="49">
        <v>45664.424328703702</v>
      </c>
      <c r="C39" s="169">
        <v>164</v>
      </c>
      <c r="D39" s="170">
        <v>17.29</v>
      </c>
      <c r="E39" s="170">
        <v>2835.56</v>
      </c>
      <c r="F39" s="171" t="s">
        <v>12</v>
      </c>
    </row>
    <row r="40" spans="2:6" ht="12.5">
      <c r="B40" s="49">
        <v>45664.425381944442</v>
      </c>
      <c r="C40" s="169">
        <v>429</v>
      </c>
      <c r="D40" s="170">
        <v>17.32</v>
      </c>
      <c r="E40" s="170">
        <v>7430.28</v>
      </c>
      <c r="F40" s="171" t="s">
        <v>12</v>
      </c>
    </row>
    <row r="41" spans="2:6" ht="12.5">
      <c r="B41" s="49">
        <v>45664.428599537037</v>
      </c>
      <c r="C41" s="169">
        <v>247</v>
      </c>
      <c r="D41" s="170">
        <v>17.32</v>
      </c>
      <c r="E41" s="170">
        <v>4278.04</v>
      </c>
      <c r="F41" s="171" t="s">
        <v>12</v>
      </c>
    </row>
    <row r="42" spans="2:6" ht="12.5">
      <c r="B42" s="49">
        <v>45664.430590277778</v>
      </c>
      <c r="C42" s="169">
        <v>92</v>
      </c>
      <c r="D42" s="170">
        <v>17.309999999999999</v>
      </c>
      <c r="E42" s="170">
        <v>1592.52</v>
      </c>
      <c r="F42" s="171" t="s">
        <v>12</v>
      </c>
    </row>
    <row r="43" spans="2:6" ht="12.5">
      <c r="B43" s="49">
        <v>45664.430590277778</v>
      </c>
      <c r="C43" s="169">
        <v>136</v>
      </c>
      <c r="D43" s="170">
        <v>17.309999999999999</v>
      </c>
      <c r="E43" s="170">
        <v>2354.16</v>
      </c>
      <c r="F43" s="171" t="s">
        <v>12</v>
      </c>
    </row>
    <row r="44" spans="2:6" ht="12.5">
      <c r="B44" s="49">
        <v>45664.434050925927</v>
      </c>
      <c r="C44" s="169">
        <v>217</v>
      </c>
      <c r="D44" s="170">
        <v>17.28</v>
      </c>
      <c r="E44" s="170">
        <v>3749.76</v>
      </c>
      <c r="F44" s="171" t="s">
        <v>12</v>
      </c>
    </row>
    <row r="45" spans="2:6" ht="12.5">
      <c r="B45" s="49">
        <v>45664.44358796296</v>
      </c>
      <c r="C45" s="169">
        <v>20</v>
      </c>
      <c r="D45" s="170">
        <v>17.350000000000001</v>
      </c>
      <c r="E45" s="170">
        <v>347</v>
      </c>
      <c r="F45" s="171" t="s">
        <v>12</v>
      </c>
    </row>
    <row r="46" spans="2:6" ht="12.5">
      <c r="B46" s="49">
        <v>45664.44358796296</v>
      </c>
      <c r="C46" s="169">
        <v>62</v>
      </c>
      <c r="D46" s="170">
        <v>17.350000000000001</v>
      </c>
      <c r="E46" s="170">
        <v>1075.7</v>
      </c>
      <c r="F46" s="171" t="s">
        <v>12</v>
      </c>
    </row>
    <row r="47" spans="2:6" ht="12.5">
      <c r="B47" s="49">
        <v>45664.44358796296</v>
      </c>
      <c r="C47" s="169">
        <v>67</v>
      </c>
      <c r="D47" s="170">
        <v>17.350000000000001</v>
      </c>
      <c r="E47" s="170">
        <v>1162.45</v>
      </c>
      <c r="F47" s="171" t="s">
        <v>12</v>
      </c>
    </row>
    <row r="48" spans="2:6" ht="12.5">
      <c r="B48" s="49">
        <v>45664.44358796296</v>
      </c>
      <c r="C48" s="169">
        <v>100</v>
      </c>
      <c r="D48" s="170">
        <v>17.350000000000001</v>
      </c>
      <c r="E48" s="170">
        <v>1735.0000000000002</v>
      </c>
      <c r="F48" s="171" t="s">
        <v>12</v>
      </c>
    </row>
    <row r="49" spans="2:6" ht="12.5">
      <c r="B49" s="49">
        <v>45664.44427083333</v>
      </c>
      <c r="C49" s="169">
        <v>199</v>
      </c>
      <c r="D49" s="170">
        <v>17.329999999999998</v>
      </c>
      <c r="E49" s="170">
        <v>3448.6699999999996</v>
      </c>
      <c r="F49" s="171" t="s">
        <v>12</v>
      </c>
    </row>
    <row r="50" spans="2:6" ht="12.5">
      <c r="B50" s="49">
        <v>45664.446180555555</v>
      </c>
      <c r="C50" s="169">
        <v>459</v>
      </c>
      <c r="D50" s="170">
        <v>17.329999999999998</v>
      </c>
      <c r="E50" s="170">
        <v>7954.4699999999993</v>
      </c>
      <c r="F50" s="171" t="s">
        <v>12</v>
      </c>
    </row>
    <row r="51" spans="2:6" ht="12.5">
      <c r="B51" s="49">
        <v>45664.451516203706</v>
      </c>
      <c r="C51" s="169">
        <v>194</v>
      </c>
      <c r="D51" s="170">
        <v>17.32</v>
      </c>
      <c r="E51" s="170">
        <v>3360.08</v>
      </c>
      <c r="F51" s="171" t="s">
        <v>12</v>
      </c>
    </row>
    <row r="52" spans="2:6" ht="12.5">
      <c r="B52" s="49">
        <v>45664.451516203706</v>
      </c>
      <c r="C52" s="169">
        <v>210</v>
      </c>
      <c r="D52" s="170">
        <v>17.32</v>
      </c>
      <c r="E52" s="170">
        <v>3637.2000000000003</v>
      </c>
      <c r="F52" s="171" t="s">
        <v>12</v>
      </c>
    </row>
    <row r="53" spans="2:6" ht="12.5">
      <c r="B53" s="49">
        <v>45664.451516203706</v>
      </c>
      <c r="C53" s="169">
        <v>14</v>
      </c>
      <c r="D53" s="170">
        <v>17.32</v>
      </c>
      <c r="E53" s="170">
        <v>242.48000000000002</v>
      </c>
      <c r="F53" s="171" t="s">
        <v>12</v>
      </c>
    </row>
    <row r="54" spans="2:6" ht="12.5">
      <c r="B54" s="49">
        <v>45664.459537037037</v>
      </c>
      <c r="C54" s="169">
        <v>100</v>
      </c>
      <c r="D54" s="170">
        <v>17.34</v>
      </c>
      <c r="E54" s="170">
        <v>1734</v>
      </c>
      <c r="F54" s="171" t="s">
        <v>12</v>
      </c>
    </row>
    <row r="55" spans="2:6" ht="12.5">
      <c r="B55" s="49">
        <v>45664.461805555555</v>
      </c>
      <c r="C55" s="169">
        <v>135</v>
      </c>
      <c r="D55" s="170">
        <v>17.34</v>
      </c>
      <c r="E55" s="170">
        <v>2340.9</v>
      </c>
      <c r="F55" s="171" t="s">
        <v>12</v>
      </c>
    </row>
    <row r="56" spans="2:6" ht="12.5">
      <c r="B56" s="49">
        <v>45664.467662037037</v>
      </c>
      <c r="C56" s="169">
        <v>100</v>
      </c>
      <c r="D56" s="170">
        <v>17.41</v>
      </c>
      <c r="E56" s="170">
        <v>1741</v>
      </c>
      <c r="F56" s="171" t="s">
        <v>12</v>
      </c>
    </row>
    <row r="57" spans="2:6" ht="12.5">
      <c r="B57" s="49">
        <v>45664.467662037037</v>
      </c>
      <c r="C57" s="169">
        <v>63</v>
      </c>
      <c r="D57" s="170">
        <v>17.41</v>
      </c>
      <c r="E57" s="170">
        <v>1096.83</v>
      </c>
      <c r="F57" s="171" t="s">
        <v>12</v>
      </c>
    </row>
    <row r="58" spans="2:6" ht="12.5">
      <c r="B58" s="49">
        <v>45664.467662037037</v>
      </c>
      <c r="C58" s="169">
        <v>62</v>
      </c>
      <c r="D58" s="170">
        <v>17.41</v>
      </c>
      <c r="E58" s="170">
        <v>1079.42</v>
      </c>
      <c r="F58" s="171" t="s">
        <v>12</v>
      </c>
    </row>
    <row r="59" spans="2:6" ht="12.5">
      <c r="B59" s="49">
        <v>45664.468368055554</v>
      </c>
      <c r="C59" s="169">
        <v>637</v>
      </c>
      <c r="D59" s="170">
        <v>17.399999999999999</v>
      </c>
      <c r="E59" s="170">
        <v>11083.8</v>
      </c>
      <c r="F59" s="171" t="s">
        <v>12</v>
      </c>
    </row>
    <row r="60" spans="2:6" ht="12.5">
      <c r="B60" s="49">
        <v>45664.479456018518</v>
      </c>
      <c r="C60" s="169">
        <v>219</v>
      </c>
      <c r="D60" s="170">
        <v>17.39</v>
      </c>
      <c r="E60" s="170">
        <v>3808.4100000000003</v>
      </c>
      <c r="F60" s="171" t="s">
        <v>12</v>
      </c>
    </row>
    <row r="61" spans="2:6" ht="12.5">
      <c r="B61" s="49">
        <v>45664.479456018518</v>
      </c>
      <c r="C61" s="169">
        <v>219</v>
      </c>
      <c r="D61" s="170">
        <v>17.39</v>
      </c>
      <c r="E61" s="170">
        <v>3808.4100000000003</v>
      </c>
      <c r="F61" s="171" t="s">
        <v>12</v>
      </c>
    </row>
    <row r="62" spans="2:6" ht="12.5">
      <c r="B62" s="49">
        <v>45664.489745370367</v>
      </c>
      <c r="C62" s="169">
        <v>228</v>
      </c>
      <c r="D62" s="170">
        <v>17.37</v>
      </c>
      <c r="E62" s="170">
        <v>3960.36</v>
      </c>
      <c r="F62" s="171" t="s">
        <v>12</v>
      </c>
    </row>
    <row r="63" spans="2:6" ht="12.5">
      <c r="B63" s="49">
        <v>45664.489745370367</v>
      </c>
      <c r="C63" s="169">
        <v>229</v>
      </c>
      <c r="D63" s="170">
        <v>17.37</v>
      </c>
      <c r="E63" s="170">
        <v>3977.73</v>
      </c>
      <c r="F63" s="171" t="s">
        <v>12</v>
      </c>
    </row>
    <row r="64" spans="2:6" ht="12.5">
      <c r="B64" s="49">
        <v>45664.500787037039</v>
      </c>
      <c r="C64" s="169">
        <v>462</v>
      </c>
      <c r="D64" s="170">
        <v>17.420000000000002</v>
      </c>
      <c r="E64" s="170">
        <v>8048.0400000000009</v>
      </c>
      <c r="F64" s="171" t="s">
        <v>12</v>
      </c>
    </row>
    <row r="65" spans="2:6" ht="12.5">
      <c r="B65" s="49">
        <v>45664.509745370371</v>
      </c>
      <c r="C65" s="169">
        <v>124</v>
      </c>
      <c r="D65" s="170">
        <v>17.420000000000002</v>
      </c>
      <c r="E65" s="170">
        <v>2160.0800000000004</v>
      </c>
      <c r="F65" s="171" t="s">
        <v>12</v>
      </c>
    </row>
    <row r="66" spans="2:6" ht="12.5">
      <c r="B66" s="49">
        <v>45664.509745370371</v>
      </c>
      <c r="C66" s="169">
        <v>240</v>
      </c>
      <c r="D66" s="170">
        <v>17.420000000000002</v>
      </c>
      <c r="E66" s="170">
        <v>4180.8</v>
      </c>
      <c r="F66" s="171" t="s">
        <v>12</v>
      </c>
    </row>
    <row r="67" spans="2:6" ht="12.5">
      <c r="B67" s="49">
        <v>45664.509745370371</v>
      </c>
      <c r="C67" s="169">
        <v>110</v>
      </c>
      <c r="D67" s="170">
        <v>17.420000000000002</v>
      </c>
      <c r="E67" s="170">
        <v>1916.2000000000003</v>
      </c>
      <c r="F67" s="171" t="s">
        <v>12</v>
      </c>
    </row>
    <row r="68" spans="2:6" ht="12.5">
      <c r="B68" s="49">
        <v>45664.521215277775</v>
      </c>
      <c r="C68" s="169">
        <v>98</v>
      </c>
      <c r="D68" s="170">
        <v>17.37</v>
      </c>
      <c r="E68" s="170">
        <v>1702.26</v>
      </c>
      <c r="F68" s="171" t="s">
        <v>12</v>
      </c>
    </row>
    <row r="69" spans="2:6" ht="12.5">
      <c r="B69" s="49">
        <v>45664.521215277775</v>
      </c>
      <c r="C69" s="169">
        <v>98</v>
      </c>
      <c r="D69" s="170">
        <v>17.37</v>
      </c>
      <c r="E69" s="170">
        <v>1702.26</v>
      </c>
      <c r="F69" s="171" t="s">
        <v>12</v>
      </c>
    </row>
    <row r="70" spans="2:6" ht="12.5">
      <c r="B70" s="49">
        <v>45664.521215277775</v>
      </c>
      <c r="C70" s="169">
        <v>233</v>
      </c>
      <c r="D70" s="170">
        <v>17.37</v>
      </c>
      <c r="E70" s="170">
        <v>4047.21</v>
      </c>
      <c r="F70" s="171" t="s">
        <v>12</v>
      </c>
    </row>
    <row r="71" spans="2:6" ht="12.5">
      <c r="B71" s="49">
        <v>45664.521215277775</v>
      </c>
      <c r="C71" s="169">
        <v>22</v>
      </c>
      <c r="D71" s="170">
        <v>17.37</v>
      </c>
      <c r="E71" s="170">
        <v>382.14000000000004</v>
      </c>
      <c r="F71" s="171" t="s">
        <v>12</v>
      </c>
    </row>
    <row r="72" spans="2:6" ht="12.5">
      <c r="B72" s="49">
        <v>45664.522569444445</v>
      </c>
      <c r="C72" s="169">
        <v>122</v>
      </c>
      <c r="D72" s="170">
        <v>17.36</v>
      </c>
      <c r="E72" s="170">
        <v>2117.92</v>
      </c>
      <c r="F72" s="171" t="s">
        <v>12</v>
      </c>
    </row>
    <row r="73" spans="2:6" ht="12.5">
      <c r="B73" s="49">
        <v>45664.522569444445</v>
      </c>
      <c r="C73" s="169">
        <v>115</v>
      </c>
      <c r="D73" s="170">
        <v>17.36</v>
      </c>
      <c r="E73" s="170">
        <v>1996.3999999999999</v>
      </c>
      <c r="F73" s="171" t="s">
        <v>12</v>
      </c>
    </row>
    <row r="74" spans="2:6" ht="12.5">
      <c r="B74" s="49">
        <v>45664.531967592593</v>
      </c>
      <c r="C74" s="169">
        <v>231</v>
      </c>
      <c r="D74" s="170">
        <v>17.350000000000001</v>
      </c>
      <c r="E74" s="170">
        <v>4007.8500000000004</v>
      </c>
      <c r="F74" s="171" t="s">
        <v>12</v>
      </c>
    </row>
    <row r="75" spans="2:6" ht="12.5">
      <c r="B75" s="49">
        <v>45664.538240740738</v>
      </c>
      <c r="C75" s="169">
        <v>424</v>
      </c>
      <c r="D75" s="170">
        <v>17.34</v>
      </c>
      <c r="E75" s="170">
        <v>7352.16</v>
      </c>
      <c r="F75" s="171" t="s">
        <v>12</v>
      </c>
    </row>
    <row r="76" spans="2:6" ht="12.5">
      <c r="B76" s="49">
        <v>45664.546979166669</v>
      </c>
      <c r="C76" s="169">
        <v>223</v>
      </c>
      <c r="D76" s="170">
        <v>17.350000000000001</v>
      </c>
      <c r="E76" s="170">
        <v>3869.05</v>
      </c>
      <c r="F76" s="171" t="s">
        <v>12</v>
      </c>
    </row>
    <row r="77" spans="2:6" ht="12.5">
      <c r="B77" s="49">
        <v>45664.551458333335</v>
      </c>
      <c r="C77" s="169">
        <v>152</v>
      </c>
      <c r="D77" s="170">
        <v>17.38</v>
      </c>
      <c r="E77" s="170">
        <v>2641.7599999999998</v>
      </c>
      <c r="F77" s="171" t="s">
        <v>12</v>
      </c>
    </row>
    <row r="78" spans="2:6" ht="12.5">
      <c r="B78" s="49">
        <v>45664.551458333335</v>
      </c>
      <c r="C78" s="169">
        <v>99</v>
      </c>
      <c r="D78" s="170">
        <v>17.38</v>
      </c>
      <c r="E78" s="170">
        <v>1720.62</v>
      </c>
      <c r="F78" s="171" t="s">
        <v>12</v>
      </c>
    </row>
    <row r="79" spans="2:6" ht="12.5">
      <c r="B79" s="49">
        <v>45664.557511574072</v>
      </c>
      <c r="C79" s="169">
        <v>220</v>
      </c>
      <c r="D79" s="170">
        <v>17.399999999999999</v>
      </c>
      <c r="E79" s="170">
        <v>3827.9999999999995</v>
      </c>
      <c r="F79" s="171" t="s">
        <v>12</v>
      </c>
    </row>
    <row r="80" spans="2:6" ht="12.5">
      <c r="B80" s="49">
        <v>45664.574837962966</v>
      </c>
      <c r="C80" s="169">
        <v>45</v>
      </c>
      <c r="D80" s="170">
        <v>17.399999999999999</v>
      </c>
      <c r="E80" s="170">
        <v>782.99999999999989</v>
      </c>
      <c r="F80" s="171" t="s">
        <v>12</v>
      </c>
    </row>
    <row r="81" spans="2:6" ht="12.5">
      <c r="B81" s="49">
        <v>45664.577002314814</v>
      </c>
      <c r="C81" s="169">
        <v>155</v>
      </c>
      <c r="D81" s="170">
        <v>17.420000000000002</v>
      </c>
      <c r="E81" s="170">
        <v>2700.1000000000004</v>
      </c>
      <c r="F81" s="171" t="s">
        <v>12</v>
      </c>
    </row>
    <row r="82" spans="2:6" ht="12.5">
      <c r="B82" s="49">
        <v>45664.577002314814</v>
      </c>
      <c r="C82" s="169">
        <v>93</v>
      </c>
      <c r="D82" s="170">
        <v>17.420000000000002</v>
      </c>
      <c r="E82" s="170">
        <v>1620.0600000000002</v>
      </c>
      <c r="F82" s="171" t="s">
        <v>12</v>
      </c>
    </row>
    <row r="83" spans="2:6" ht="12.5">
      <c r="B83" s="49">
        <v>45664.577002314814</v>
      </c>
      <c r="C83" s="169">
        <v>93</v>
      </c>
      <c r="D83" s="170">
        <v>17.420000000000002</v>
      </c>
      <c r="E83" s="170">
        <v>1620.0600000000002</v>
      </c>
      <c r="F83" s="171" t="s">
        <v>12</v>
      </c>
    </row>
    <row r="84" spans="2:6" ht="12.5">
      <c r="B84" s="49">
        <v>45664.577002314814</v>
      </c>
      <c r="C84" s="169">
        <v>192</v>
      </c>
      <c r="D84" s="170">
        <v>17.420000000000002</v>
      </c>
      <c r="E84" s="170">
        <v>3344.6400000000003</v>
      </c>
      <c r="F84" s="171" t="s">
        <v>12</v>
      </c>
    </row>
    <row r="85" spans="2:6" ht="12.5">
      <c r="B85" s="49">
        <v>45664.577002314814</v>
      </c>
      <c r="C85" s="169">
        <v>5</v>
      </c>
      <c r="D85" s="170">
        <v>17.420000000000002</v>
      </c>
      <c r="E85" s="170">
        <v>87.100000000000009</v>
      </c>
      <c r="F85" s="171" t="s">
        <v>12</v>
      </c>
    </row>
    <row r="86" spans="2:6" ht="12.5">
      <c r="B86" s="49">
        <v>45664.577002314814</v>
      </c>
      <c r="C86" s="169">
        <v>290</v>
      </c>
      <c r="D86" s="170">
        <v>17.420000000000002</v>
      </c>
      <c r="E86" s="170">
        <v>5051.8</v>
      </c>
      <c r="F86" s="171" t="s">
        <v>12</v>
      </c>
    </row>
    <row r="87" spans="2:6" ht="12.5">
      <c r="B87" s="49">
        <v>45664.577002314814</v>
      </c>
      <c r="C87" s="169">
        <v>192</v>
      </c>
      <c r="D87" s="170">
        <v>17.420000000000002</v>
      </c>
      <c r="E87" s="170">
        <v>3344.6400000000003</v>
      </c>
      <c r="F87" s="171" t="s">
        <v>12</v>
      </c>
    </row>
    <row r="88" spans="2:6" ht="12.5">
      <c r="B88" s="49">
        <v>45664.577002314814</v>
      </c>
      <c r="C88" s="169">
        <v>98</v>
      </c>
      <c r="D88" s="170">
        <v>17.420000000000002</v>
      </c>
      <c r="E88" s="170">
        <v>1707.16</v>
      </c>
      <c r="F88" s="171" t="s">
        <v>12</v>
      </c>
    </row>
    <row r="89" spans="2:6" ht="12.5">
      <c r="B89" s="49">
        <v>45664.590590277781</v>
      </c>
      <c r="C89" s="169">
        <v>213</v>
      </c>
      <c r="D89" s="170">
        <v>17.43</v>
      </c>
      <c r="E89" s="170">
        <v>3712.59</v>
      </c>
      <c r="F89" s="171" t="s">
        <v>12</v>
      </c>
    </row>
    <row r="90" spans="2:6" ht="12.5">
      <c r="B90" s="49">
        <v>45664.594502314816</v>
      </c>
      <c r="C90" s="169">
        <v>241</v>
      </c>
      <c r="D90" s="170">
        <v>17.43</v>
      </c>
      <c r="E90" s="170">
        <v>4200.63</v>
      </c>
      <c r="F90" s="171" t="s">
        <v>12</v>
      </c>
    </row>
    <row r="91" spans="2:6" ht="12.5">
      <c r="B91" s="49">
        <v>45664.601956018516</v>
      </c>
      <c r="C91" s="169">
        <v>222</v>
      </c>
      <c r="D91" s="170">
        <v>17.420000000000002</v>
      </c>
      <c r="E91" s="170">
        <v>3867.2400000000002</v>
      </c>
      <c r="F91" s="171" t="s">
        <v>12</v>
      </c>
    </row>
    <row r="92" spans="2:6" ht="12.5">
      <c r="B92" s="49">
        <v>45664.601956018516</v>
      </c>
      <c r="C92" s="169">
        <v>218</v>
      </c>
      <c r="D92" s="170">
        <v>17.43</v>
      </c>
      <c r="E92" s="170">
        <v>3799.74</v>
      </c>
      <c r="F92" s="171" t="s">
        <v>12</v>
      </c>
    </row>
    <row r="93" spans="2:6" ht="12.5">
      <c r="B93" s="49">
        <v>45664.607939814814</v>
      </c>
      <c r="C93" s="169">
        <v>233</v>
      </c>
      <c r="D93" s="170">
        <v>17.420000000000002</v>
      </c>
      <c r="E93" s="170">
        <v>4058.8600000000006</v>
      </c>
      <c r="F93" s="171" t="s">
        <v>12</v>
      </c>
    </row>
    <row r="94" spans="2:6" ht="12.5">
      <c r="B94" s="49">
        <v>45664.612754629627</v>
      </c>
      <c r="C94" s="169">
        <v>244</v>
      </c>
      <c r="D94" s="170">
        <v>17.41</v>
      </c>
      <c r="E94" s="170">
        <v>4248.04</v>
      </c>
      <c r="F94" s="171" t="s">
        <v>12</v>
      </c>
    </row>
    <row r="95" spans="2:6" ht="12.5">
      <c r="B95" s="49">
        <v>45664.615347222221</v>
      </c>
      <c r="C95" s="169">
        <v>100</v>
      </c>
      <c r="D95" s="170">
        <v>17.41</v>
      </c>
      <c r="E95" s="170">
        <v>1741</v>
      </c>
      <c r="F95" s="171" t="s">
        <v>12</v>
      </c>
    </row>
    <row r="96" spans="2:6" ht="12.5">
      <c r="B96" s="49">
        <v>45664.615347222221</v>
      </c>
      <c r="C96" s="169">
        <v>132</v>
      </c>
      <c r="D96" s="170">
        <v>17.41</v>
      </c>
      <c r="E96" s="170">
        <v>2298.12</v>
      </c>
      <c r="F96" s="171" t="s">
        <v>12</v>
      </c>
    </row>
    <row r="97" spans="2:6" ht="12.5">
      <c r="B97" s="49">
        <v>45664.622928240744</v>
      </c>
      <c r="C97" s="169">
        <v>225</v>
      </c>
      <c r="D97" s="170">
        <v>17.420000000000002</v>
      </c>
      <c r="E97" s="170">
        <v>3919.5000000000005</v>
      </c>
      <c r="F97" s="171" t="s">
        <v>12</v>
      </c>
    </row>
    <row r="98" spans="2:6" ht="12.5">
      <c r="B98" s="49">
        <v>45664.622928240744</v>
      </c>
      <c r="C98" s="169">
        <v>233</v>
      </c>
      <c r="D98" s="170">
        <v>17.420000000000002</v>
      </c>
      <c r="E98" s="170">
        <v>4058.8600000000006</v>
      </c>
      <c r="F98" s="171" t="s">
        <v>12</v>
      </c>
    </row>
    <row r="99" spans="2:6" ht="12.5">
      <c r="B99" s="49">
        <v>45664.626967592594</v>
      </c>
      <c r="C99" s="169">
        <v>2</v>
      </c>
      <c r="D99" s="170">
        <v>17.38</v>
      </c>
      <c r="E99" s="170">
        <v>34.76</v>
      </c>
      <c r="F99" s="171" t="s">
        <v>12</v>
      </c>
    </row>
    <row r="100" spans="2:6" ht="12.5">
      <c r="B100" s="49">
        <v>45664.636666666665</v>
      </c>
      <c r="C100" s="169">
        <v>245</v>
      </c>
      <c r="D100" s="170">
        <v>17.399999999999999</v>
      </c>
      <c r="E100" s="170">
        <v>4263</v>
      </c>
      <c r="F100" s="171" t="s">
        <v>12</v>
      </c>
    </row>
    <row r="101" spans="2:6" ht="12.5">
      <c r="B101" s="49">
        <v>45664.636770833335</v>
      </c>
      <c r="C101" s="169">
        <v>227</v>
      </c>
      <c r="D101" s="170">
        <v>17.39</v>
      </c>
      <c r="E101" s="170">
        <v>3947.53</v>
      </c>
      <c r="F101" s="171" t="s">
        <v>12</v>
      </c>
    </row>
    <row r="102" spans="2:6" ht="12.5">
      <c r="B102" s="49">
        <v>45664.642453703702</v>
      </c>
      <c r="C102" s="169">
        <v>431</v>
      </c>
      <c r="D102" s="170">
        <v>17.39</v>
      </c>
      <c r="E102" s="170">
        <v>7495.09</v>
      </c>
      <c r="F102" s="171" t="s">
        <v>12</v>
      </c>
    </row>
    <row r="103" spans="2:6" ht="12.5">
      <c r="B103" s="49">
        <v>45664.650185185186</v>
      </c>
      <c r="C103" s="169">
        <v>51</v>
      </c>
      <c r="D103" s="170">
        <v>17.41</v>
      </c>
      <c r="E103" s="170">
        <v>887.91</v>
      </c>
      <c r="F103" s="171" t="s">
        <v>12</v>
      </c>
    </row>
    <row r="104" spans="2:6" ht="12.5">
      <c r="B104" s="49">
        <v>45664.650185185186</v>
      </c>
      <c r="C104" s="169">
        <v>233</v>
      </c>
      <c r="D104" s="170">
        <v>17.41</v>
      </c>
      <c r="E104" s="170">
        <v>4056.53</v>
      </c>
      <c r="F104" s="171" t="s">
        <v>12</v>
      </c>
    </row>
    <row r="105" spans="2:6" ht="12.5">
      <c r="B105" s="49">
        <v>45664.650185185186</v>
      </c>
      <c r="C105" s="169">
        <v>247</v>
      </c>
      <c r="D105" s="170">
        <v>17.41</v>
      </c>
      <c r="E105" s="170">
        <v>4300.2700000000004</v>
      </c>
      <c r="F105" s="171" t="s">
        <v>12</v>
      </c>
    </row>
    <row r="106" spans="2:6" ht="12.5">
      <c r="B106" s="49">
        <v>45664.650185185186</v>
      </c>
      <c r="C106" s="169">
        <v>153</v>
      </c>
      <c r="D106" s="170">
        <v>17.41</v>
      </c>
      <c r="E106" s="170">
        <v>2663.73</v>
      </c>
      <c r="F106" s="171" t="s">
        <v>12</v>
      </c>
    </row>
    <row r="107" spans="2:6" ht="12.5">
      <c r="B107" s="49">
        <v>45664.652731481481</v>
      </c>
      <c r="C107" s="169">
        <v>228</v>
      </c>
      <c r="D107" s="170">
        <v>17.399999999999999</v>
      </c>
      <c r="E107" s="170">
        <v>3967.2</v>
      </c>
      <c r="F107" s="171" t="s">
        <v>12</v>
      </c>
    </row>
    <row r="108" spans="2:6" ht="12.5">
      <c r="B108" s="49">
        <v>45664.655868055554</v>
      </c>
      <c r="C108" s="169">
        <v>223</v>
      </c>
      <c r="D108" s="170">
        <v>17.38</v>
      </c>
      <c r="E108" s="170">
        <v>3875.74</v>
      </c>
      <c r="F108" s="171" t="s">
        <v>12</v>
      </c>
    </row>
    <row r="109" spans="2:6" ht="12.5">
      <c r="B109" s="49">
        <v>45664.659675925926</v>
      </c>
      <c r="C109" s="169">
        <v>58</v>
      </c>
      <c r="D109" s="170">
        <v>17.350000000000001</v>
      </c>
      <c r="E109" s="170">
        <v>1006.3000000000001</v>
      </c>
      <c r="F109" s="171" t="s">
        <v>12</v>
      </c>
    </row>
    <row r="110" spans="2:6" ht="12.5">
      <c r="B110" s="49">
        <v>45664.659675925926</v>
      </c>
      <c r="C110" s="169">
        <v>58</v>
      </c>
      <c r="D110" s="170">
        <v>17.350000000000001</v>
      </c>
      <c r="E110" s="170">
        <v>1006.3000000000001</v>
      </c>
      <c r="F110" s="171" t="s">
        <v>12</v>
      </c>
    </row>
    <row r="111" spans="2:6" ht="12.5">
      <c r="B111" s="49">
        <v>45664.659675925926</v>
      </c>
      <c r="C111" s="169">
        <v>112</v>
      </c>
      <c r="D111" s="170">
        <v>17.350000000000001</v>
      </c>
      <c r="E111" s="170">
        <v>1943.2000000000003</v>
      </c>
      <c r="F111" s="171" t="s">
        <v>12</v>
      </c>
    </row>
    <row r="112" spans="2:6" ht="12.5">
      <c r="B112" s="49">
        <v>45664.66201388889</v>
      </c>
      <c r="C112" s="169">
        <v>230</v>
      </c>
      <c r="D112" s="170">
        <v>17.34</v>
      </c>
      <c r="E112" s="170">
        <v>3988.2</v>
      </c>
      <c r="F112" s="171" t="s">
        <v>12</v>
      </c>
    </row>
    <row r="113" spans="2:6" ht="12.5">
      <c r="B113" s="49">
        <v>45664.667662037034</v>
      </c>
      <c r="C113" s="169">
        <v>185</v>
      </c>
      <c r="D113" s="170">
        <v>17.350000000000001</v>
      </c>
      <c r="E113" s="170">
        <v>3209.7500000000005</v>
      </c>
      <c r="F113" s="171" t="s">
        <v>12</v>
      </c>
    </row>
    <row r="114" spans="2:6" ht="12.5">
      <c r="B114" s="49">
        <v>45664.667662037034</v>
      </c>
      <c r="C114" s="169">
        <v>30</v>
      </c>
      <c r="D114" s="170">
        <v>17.350000000000001</v>
      </c>
      <c r="E114" s="170">
        <v>520.5</v>
      </c>
      <c r="F114" s="171" t="s">
        <v>12</v>
      </c>
    </row>
    <row r="115" spans="2:6" ht="12.5">
      <c r="B115" s="49">
        <v>45664.667662037034</v>
      </c>
      <c r="C115" s="169">
        <v>30</v>
      </c>
      <c r="D115" s="170">
        <v>17.350000000000001</v>
      </c>
      <c r="E115" s="170">
        <v>520.5</v>
      </c>
      <c r="F115" s="171" t="s">
        <v>12</v>
      </c>
    </row>
    <row r="116" spans="2:6" ht="12.5">
      <c r="B116" s="49">
        <v>45664.667662037034</v>
      </c>
      <c r="C116" s="169">
        <v>247</v>
      </c>
      <c r="D116" s="170">
        <v>17.350000000000001</v>
      </c>
      <c r="E116" s="170">
        <v>4285.4500000000007</v>
      </c>
      <c r="F116" s="171" t="s">
        <v>12</v>
      </c>
    </row>
    <row r="117" spans="2:6" ht="12.5">
      <c r="B117" s="49">
        <v>45664.668333333335</v>
      </c>
      <c r="C117" s="169">
        <v>105</v>
      </c>
      <c r="D117" s="170">
        <v>17.350000000000001</v>
      </c>
      <c r="E117" s="170">
        <v>1821.7500000000002</v>
      </c>
      <c r="F117" s="171" t="s">
        <v>12</v>
      </c>
    </row>
    <row r="118" spans="2:6" ht="12.5">
      <c r="B118" s="49">
        <v>45664.668333333335</v>
      </c>
      <c r="C118" s="169">
        <v>69</v>
      </c>
      <c r="D118" s="170">
        <v>17.350000000000001</v>
      </c>
      <c r="E118" s="170">
        <v>1197.1500000000001</v>
      </c>
      <c r="F118" s="171" t="s">
        <v>12</v>
      </c>
    </row>
    <row r="119" spans="2:6" ht="12.5">
      <c r="B119" s="49">
        <v>45664.668344907404</v>
      </c>
      <c r="C119" s="169">
        <v>47</v>
      </c>
      <c r="D119" s="170">
        <v>17.350000000000001</v>
      </c>
      <c r="E119" s="170">
        <v>815.45</v>
      </c>
      <c r="F119" s="171" t="s">
        <v>12</v>
      </c>
    </row>
    <row r="120" spans="2:6" ht="12.5">
      <c r="B120" s="49">
        <v>45664.67597222222</v>
      </c>
      <c r="C120" s="169">
        <v>221</v>
      </c>
      <c r="D120" s="170">
        <v>17.38</v>
      </c>
      <c r="E120" s="170">
        <v>3840.9799999999996</v>
      </c>
      <c r="F120" s="171" t="s">
        <v>12</v>
      </c>
    </row>
    <row r="121" spans="2:6" ht="12.5">
      <c r="B121" s="49">
        <v>45664.678194444445</v>
      </c>
      <c r="C121" s="169">
        <v>211</v>
      </c>
      <c r="D121" s="170">
        <v>17.399999999999999</v>
      </c>
      <c r="E121" s="170">
        <v>3671.3999999999996</v>
      </c>
      <c r="F121" s="171" t="s">
        <v>12</v>
      </c>
    </row>
    <row r="122" spans="2:6" ht="12.5">
      <c r="B122" s="49">
        <v>45664.678194444445</v>
      </c>
      <c r="C122" s="169">
        <v>222</v>
      </c>
      <c r="D122" s="170">
        <v>17.399999999999999</v>
      </c>
      <c r="E122" s="170">
        <v>3862.7999999999997</v>
      </c>
      <c r="F122" s="171" t="s">
        <v>12</v>
      </c>
    </row>
    <row r="123" spans="2:6" ht="12.5">
      <c r="B123" s="49">
        <v>45664.686041666668</v>
      </c>
      <c r="C123" s="169">
        <v>223</v>
      </c>
      <c r="D123" s="170">
        <v>17.399999999999999</v>
      </c>
      <c r="E123" s="170">
        <v>3880.2</v>
      </c>
      <c r="F123" s="171" t="s">
        <v>12</v>
      </c>
    </row>
    <row r="124" spans="2:6" ht="12.5">
      <c r="B124" s="49">
        <v>45664.686041666668</v>
      </c>
      <c r="C124" s="169">
        <v>20</v>
      </c>
      <c r="D124" s="170">
        <v>17.399999999999999</v>
      </c>
      <c r="E124" s="170">
        <v>348</v>
      </c>
      <c r="F124" s="171" t="s">
        <v>12</v>
      </c>
    </row>
    <row r="125" spans="2:6" ht="12.5">
      <c r="B125" s="49">
        <v>45664.686041666668</v>
      </c>
      <c r="C125" s="169">
        <v>222</v>
      </c>
      <c r="D125" s="170">
        <v>17.399999999999999</v>
      </c>
      <c r="E125" s="170">
        <v>3862.7999999999997</v>
      </c>
      <c r="F125" s="171" t="s">
        <v>12</v>
      </c>
    </row>
    <row r="126" spans="2:6" ht="12.5">
      <c r="B126" s="49">
        <v>45664.689583333333</v>
      </c>
      <c r="C126" s="169">
        <v>225</v>
      </c>
      <c r="D126" s="170">
        <v>17.39</v>
      </c>
      <c r="E126" s="170">
        <v>3912.75</v>
      </c>
      <c r="F126" s="171" t="s">
        <v>12</v>
      </c>
    </row>
    <row r="127" spans="2:6" ht="12.5">
      <c r="B127" s="49">
        <v>45664.693923611114</v>
      </c>
      <c r="C127" s="169">
        <v>217</v>
      </c>
      <c r="D127" s="170">
        <v>17.38</v>
      </c>
      <c r="E127" s="170">
        <v>3771.4599999999996</v>
      </c>
      <c r="F127" s="171" t="s">
        <v>12</v>
      </c>
    </row>
    <row r="128" spans="2:6" ht="12.5">
      <c r="B128" s="49">
        <v>45664.693923611114</v>
      </c>
      <c r="C128" s="169">
        <v>219</v>
      </c>
      <c r="D128" s="170">
        <v>17.38</v>
      </c>
      <c r="E128" s="170">
        <v>3806.22</v>
      </c>
      <c r="F128" s="171" t="s">
        <v>12</v>
      </c>
    </row>
    <row r="129" spans="2:6" ht="12.5">
      <c r="B129" s="49">
        <v>45664.700243055559</v>
      </c>
      <c r="C129" s="169">
        <v>235</v>
      </c>
      <c r="D129" s="170">
        <v>17.36</v>
      </c>
      <c r="E129" s="170">
        <v>4079.6</v>
      </c>
      <c r="F129" s="171" t="s">
        <v>12</v>
      </c>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5"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63DC-62D2-42E1-80CD-1F40EF269903}">
  <sheetPr codeName="Sheet11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45663</v>
      </c>
      <c r="C15" s="83">
        <f>SUMIF(F20:F5000,F15,C20:C5000)</f>
        <v>18104</v>
      </c>
      <c r="D15" s="84">
        <f>E15/C15</f>
        <v>17.176846000883788</v>
      </c>
      <c r="E15" s="84">
        <f>SUMIF(F20:F5000,F15,E20:E5000)</f>
        <v>310969.62000000011</v>
      </c>
      <c r="F15" s="85" t="s">
        <v>12</v>
      </c>
    </row>
    <row r="16" spans="2:10">
      <c r="B16" s="30">
        <v>45663</v>
      </c>
      <c r="C16" s="83">
        <f>SUMIF(F20:F5001,F16,C20:C5001)</f>
        <v>0</v>
      </c>
      <c r="D16" s="84">
        <v>0</v>
      </c>
      <c r="E16" s="84">
        <f>SUMIF(F20:F5001,F16,E20:E5001)</f>
        <v>0</v>
      </c>
      <c r="F16" s="85" t="s">
        <v>22</v>
      </c>
    </row>
    <row r="17" spans="2:12" ht="12.5">
      <c r="B17" s="30">
        <v>45663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45663.379884259259</v>
      </c>
      <c r="C20" s="169">
        <v>722</v>
      </c>
      <c r="D20" s="170">
        <v>17.25</v>
      </c>
      <c r="E20" s="170">
        <v>12454.5</v>
      </c>
      <c r="F20" s="171" t="s">
        <v>12</v>
      </c>
      <c r="G20" s="116"/>
      <c r="H20" s="113"/>
      <c r="I20" s="113"/>
      <c r="J20" s="113"/>
      <c r="K20" s="113"/>
    </row>
    <row r="21" spans="2:12" ht="12.5">
      <c r="B21" s="49">
        <v>45663.380428240744</v>
      </c>
      <c r="C21" s="169">
        <v>233</v>
      </c>
      <c r="D21" s="170">
        <v>17.239999999999998</v>
      </c>
      <c r="E21" s="170">
        <v>4016.9199999999996</v>
      </c>
      <c r="F21" s="171" t="s">
        <v>12</v>
      </c>
    </row>
    <row r="22" spans="2:12" ht="12.5">
      <c r="B22" s="49">
        <v>45663.380428240744</v>
      </c>
      <c r="C22" s="169">
        <v>444</v>
      </c>
      <c r="D22" s="170">
        <v>17.239999999999998</v>
      </c>
      <c r="E22" s="170">
        <v>7654.5599999999995</v>
      </c>
      <c r="F22" s="171" t="s">
        <v>12</v>
      </c>
    </row>
    <row r="23" spans="2:12" ht="12.5">
      <c r="B23" s="49">
        <v>45663.386145833334</v>
      </c>
      <c r="C23" s="169">
        <v>110</v>
      </c>
      <c r="D23" s="170">
        <v>17.2</v>
      </c>
      <c r="E23" s="170">
        <v>1892</v>
      </c>
      <c r="F23" s="171" t="s">
        <v>12</v>
      </c>
    </row>
    <row r="24" spans="2:12" ht="12.5">
      <c r="B24" s="49">
        <v>45663.386145833334</v>
      </c>
      <c r="C24" s="169">
        <v>10</v>
      </c>
      <c r="D24" s="170">
        <v>17.2</v>
      </c>
      <c r="E24" s="170">
        <v>172</v>
      </c>
      <c r="F24" s="171" t="s">
        <v>12</v>
      </c>
    </row>
    <row r="25" spans="2:12" ht="12.5">
      <c r="B25" s="49">
        <v>45663.386145833334</v>
      </c>
      <c r="C25" s="169">
        <v>100</v>
      </c>
      <c r="D25" s="170">
        <v>17.2</v>
      </c>
      <c r="E25" s="170">
        <v>1720</v>
      </c>
      <c r="F25" s="171" t="s">
        <v>12</v>
      </c>
    </row>
    <row r="26" spans="2:12" ht="12.5">
      <c r="B26" s="49">
        <v>45663.389456018522</v>
      </c>
      <c r="C26" s="169">
        <v>211</v>
      </c>
      <c r="D26" s="170">
        <v>17.149999999999999</v>
      </c>
      <c r="E26" s="170">
        <v>3618.6499999999996</v>
      </c>
      <c r="F26" s="171" t="s">
        <v>12</v>
      </c>
    </row>
    <row r="27" spans="2:12" ht="12.5">
      <c r="B27" s="49">
        <v>45663.396261574075</v>
      </c>
      <c r="C27" s="169">
        <v>70</v>
      </c>
      <c r="D27" s="170">
        <v>17.149999999999999</v>
      </c>
      <c r="E27" s="170">
        <v>1200.5</v>
      </c>
      <c r="F27" s="171" t="s">
        <v>12</v>
      </c>
    </row>
    <row r="28" spans="2:12" ht="12.5">
      <c r="B28" s="49">
        <v>45663.396261574075</v>
      </c>
      <c r="C28" s="169">
        <v>285</v>
      </c>
      <c r="D28" s="170">
        <v>17.149999999999999</v>
      </c>
      <c r="E28" s="170">
        <v>4887.75</v>
      </c>
      <c r="F28" s="171" t="s">
        <v>12</v>
      </c>
    </row>
    <row r="29" spans="2:12" ht="12.5">
      <c r="B29" s="49">
        <v>45663.396261574075</v>
      </c>
      <c r="C29" s="169">
        <v>95</v>
      </c>
      <c r="D29" s="170">
        <v>17.149999999999999</v>
      </c>
      <c r="E29" s="170">
        <v>1629.2499999999998</v>
      </c>
      <c r="F29" s="171" t="s">
        <v>12</v>
      </c>
    </row>
    <row r="30" spans="2:12" ht="12.5">
      <c r="B30" s="49">
        <v>45663.400856481479</v>
      </c>
      <c r="C30" s="169">
        <v>231</v>
      </c>
      <c r="D30" s="170">
        <v>17.16</v>
      </c>
      <c r="E30" s="170">
        <v>3963.96</v>
      </c>
      <c r="F30" s="171" t="s">
        <v>12</v>
      </c>
    </row>
    <row r="31" spans="2:12" ht="12.5">
      <c r="B31" s="49">
        <v>45663.400856481479</v>
      </c>
      <c r="C31" s="169">
        <v>231</v>
      </c>
      <c r="D31" s="170">
        <v>17.16</v>
      </c>
      <c r="E31" s="170">
        <v>3963.96</v>
      </c>
      <c r="F31" s="171" t="s">
        <v>12</v>
      </c>
    </row>
    <row r="32" spans="2:12" ht="12.5">
      <c r="B32" s="49">
        <v>45663.408460648148</v>
      </c>
      <c r="C32" s="169">
        <v>178</v>
      </c>
      <c r="D32" s="170">
        <v>17.18</v>
      </c>
      <c r="E32" s="170">
        <v>3058.04</v>
      </c>
      <c r="F32" s="171" t="s">
        <v>12</v>
      </c>
    </row>
    <row r="33" spans="2:6" ht="12.5">
      <c r="B33" s="49">
        <v>45663.409143518518</v>
      </c>
      <c r="C33" s="169">
        <v>217</v>
      </c>
      <c r="D33" s="170">
        <v>17.2</v>
      </c>
      <c r="E33" s="170">
        <v>3732.3999999999996</v>
      </c>
      <c r="F33" s="171" t="s">
        <v>12</v>
      </c>
    </row>
    <row r="34" spans="2:6" ht="12.5">
      <c r="B34" s="49">
        <v>45663.409560185188</v>
      </c>
      <c r="C34" s="169">
        <v>87</v>
      </c>
      <c r="D34" s="170">
        <v>17.190000000000001</v>
      </c>
      <c r="E34" s="170">
        <v>1495.5300000000002</v>
      </c>
      <c r="F34" s="171" t="s">
        <v>12</v>
      </c>
    </row>
    <row r="35" spans="2:6" ht="12.5">
      <c r="B35" s="49">
        <v>45663.409560185188</v>
      </c>
      <c r="C35" s="169">
        <v>131</v>
      </c>
      <c r="D35" s="170">
        <v>17.190000000000001</v>
      </c>
      <c r="E35" s="170">
        <v>2251.8900000000003</v>
      </c>
      <c r="F35" s="171" t="s">
        <v>12</v>
      </c>
    </row>
    <row r="36" spans="2:6" ht="12.5">
      <c r="B36" s="49">
        <v>45663.414270833331</v>
      </c>
      <c r="C36" s="169">
        <v>230</v>
      </c>
      <c r="D36" s="170">
        <v>17.190000000000001</v>
      </c>
      <c r="E36" s="170">
        <v>3953.7000000000003</v>
      </c>
      <c r="F36" s="171" t="s">
        <v>12</v>
      </c>
    </row>
    <row r="37" spans="2:6" ht="12.5">
      <c r="B37" s="49">
        <v>45663.417650462965</v>
      </c>
      <c r="C37" s="169">
        <v>5</v>
      </c>
      <c r="D37" s="170">
        <v>17.170000000000002</v>
      </c>
      <c r="E37" s="170">
        <v>85.850000000000009</v>
      </c>
      <c r="F37" s="171" t="s">
        <v>12</v>
      </c>
    </row>
    <row r="38" spans="2:6" ht="12.5">
      <c r="B38" s="49">
        <v>45663.417650462965</v>
      </c>
      <c r="C38" s="169">
        <v>216</v>
      </c>
      <c r="D38" s="170">
        <v>17.170000000000002</v>
      </c>
      <c r="E38" s="170">
        <v>3708.7200000000003</v>
      </c>
      <c r="F38" s="171" t="s">
        <v>12</v>
      </c>
    </row>
    <row r="39" spans="2:6" ht="12.5">
      <c r="B39" s="49">
        <v>45663.421111111114</v>
      </c>
      <c r="C39" s="169">
        <v>196</v>
      </c>
      <c r="D39" s="170">
        <v>17.100000000000001</v>
      </c>
      <c r="E39" s="170">
        <v>3351.6000000000004</v>
      </c>
      <c r="F39" s="171" t="s">
        <v>12</v>
      </c>
    </row>
    <row r="40" spans="2:6" ht="12.5">
      <c r="B40" s="49">
        <v>45663.421111111114</v>
      </c>
      <c r="C40" s="169">
        <v>236</v>
      </c>
      <c r="D40" s="170">
        <v>17.100000000000001</v>
      </c>
      <c r="E40" s="170">
        <v>4035.6000000000004</v>
      </c>
      <c r="F40" s="171" t="s">
        <v>12</v>
      </c>
    </row>
    <row r="41" spans="2:6" ht="12.5">
      <c r="B41" s="49">
        <v>45663.423993055556</v>
      </c>
      <c r="C41" s="169">
        <v>260</v>
      </c>
      <c r="D41" s="170">
        <v>17.11</v>
      </c>
      <c r="E41" s="170">
        <v>4448.5999999999995</v>
      </c>
      <c r="F41" s="171" t="s">
        <v>12</v>
      </c>
    </row>
    <row r="42" spans="2:6" ht="12.5">
      <c r="B42" s="49">
        <v>45663.429328703707</v>
      </c>
      <c r="C42" s="169">
        <v>22</v>
      </c>
      <c r="D42" s="170">
        <v>17.09</v>
      </c>
      <c r="E42" s="170">
        <v>375.98</v>
      </c>
      <c r="F42" s="171" t="s">
        <v>12</v>
      </c>
    </row>
    <row r="43" spans="2:6" ht="12.5">
      <c r="B43" s="49">
        <v>45663.430219907408</v>
      </c>
      <c r="C43" s="169">
        <v>205</v>
      </c>
      <c r="D43" s="170">
        <v>17.09</v>
      </c>
      <c r="E43" s="170">
        <v>3503.45</v>
      </c>
      <c r="F43" s="171" t="s">
        <v>12</v>
      </c>
    </row>
    <row r="44" spans="2:6" ht="12.5">
      <c r="B44" s="49">
        <v>45663.432835648149</v>
      </c>
      <c r="C44" s="169">
        <v>212</v>
      </c>
      <c r="D44" s="170">
        <v>17.14</v>
      </c>
      <c r="E44" s="170">
        <v>3633.6800000000003</v>
      </c>
      <c r="F44" s="171" t="s">
        <v>12</v>
      </c>
    </row>
    <row r="45" spans="2:6" ht="12.5">
      <c r="B45" s="49">
        <v>45663.438819444447</v>
      </c>
      <c r="C45" s="169">
        <v>235</v>
      </c>
      <c r="D45" s="170">
        <v>17.11</v>
      </c>
      <c r="E45" s="170">
        <v>4020.85</v>
      </c>
      <c r="F45" s="171" t="s">
        <v>12</v>
      </c>
    </row>
    <row r="46" spans="2:6" ht="12.5">
      <c r="B46" s="49">
        <v>45663.438819444447</v>
      </c>
      <c r="C46" s="169">
        <v>8</v>
      </c>
      <c r="D46" s="170">
        <v>17.11</v>
      </c>
      <c r="E46" s="170">
        <v>136.88</v>
      </c>
      <c r="F46" s="171" t="s">
        <v>12</v>
      </c>
    </row>
    <row r="47" spans="2:6" ht="12.5">
      <c r="B47" s="49">
        <v>45663.438819444447</v>
      </c>
      <c r="C47" s="169">
        <v>209</v>
      </c>
      <c r="D47" s="170">
        <v>17.11</v>
      </c>
      <c r="E47" s="170">
        <v>3575.99</v>
      </c>
      <c r="F47" s="171" t="s">
        <v>12</v>
      </c>
    </row>
    <row r="48" spans="2:6" ht="12.5">
      <c r="B48" s="49">
        <v>45663.445636574077</v>
      </c>
      <c r="C48" s="169">
        <v>254</v>
      </c>
      <c r="D48" s="170">
        <v>17.100000000000001</v>
      </c>
      <c r="E48" s="170">
        <v>4343.4000000000005</v>
      </c>
      <c r="F48" s="171" t="s">
        <v>12</v>
      </c>
    </row>
    <row r="49" spans="2:6" ht="12.5">
      <c r="B49" s="49">
        <v>45663.445636574077</v>
      </c>
      <c r="C49" s="169">
        <v>243</v>
      </c>
      <c r="D49" s="170">
        <v>17.100000000000001</v>
      </c>
      <c r="E49" s="170">
        <v>4155.3</v>
      </c>
      <c r="F49" s="171" t="s">
        <v>12</v>
      </c>
    </row>
    <row r="50" spans="2:6" ht="12.5">
      <c r="B50" s="49">
        <v>45663.455601851849</v>
      </c>
      <c r="C50" s="169">
        <v>221</v>
      </c>
      <c r="D50" s="170">
        <v>17.09</v>
      </c>
      <c r="E50" s="170">
        <v>3776.89</v>
      </c>
      <c r="F50" s="171" t="s">
        <v>12</v>
      </c>
    </row>
    <row r="51" spans="2:6" ht="12.5">
      <c r="B51" s="49">
        <v>45663.455601851849</v>
      </c>
      <c r="C51" s="169">
        <v>483</v>
      </c>
      <c r="D51" s="170">
        <v>17.09</v>
      </c>
      <c r="E51" s="170">
        <v>8254.4699999999993</v>
      </c>
      <c r="F51" s="171" t="s">
        <v>12</v>
      </c>
    </row>
    <row r="52" spans="2:6" ht="12.5">
      <c r="B52" s="49">
        <v>45663.460081018522</v>
      </c>
      <c r="C52" s="169">
        <v>240</v>
      </c>
      <c r="D52" s="170">
        <v>17.07</v>
      </c>
      <c r="E52" s="170">
        <v>4096.8</v>
      </c>
      <c r="F52" s="171" t="s">
        <v>12</v>
      </c>
    </row>
    <row r="53" spans="2:6" ht="12.5">
      <c r="B53" s="49">
        <v>45663.461284722223</v>
      </c>
      <c r="C53" s="169">
        <v>500</v>
      </c>
      <c r="D53" s="170">
        <v>17.07</v>
      </c>
      <c r="E53" s="170">
        <v>8535</v>
      </c>
      <c r="F53" s="171" t="s">
        <v>12</v>
      </c>
    </row>
    <row r="54" spans="2:6" ht="12.5">
      <c r="B54" s="49">
        <v>45663.461354166669</v>
      </c>
      <c r="C54" s="169">
        <v>143</v>
      </c>
      <c r="D54" s="170">
        <v>17.07</v>
      </c>
      <c r="E54" s="170">
        <v>2441.0100000000002</v>
      </c>
      <c r="F54" s="171" t="s">
        <v>12</v>
      </c>
    </row>
    <row r="55" spans="2:6" ht="12.5">
      <c r="B55" s="49">
        <v>45663.461527777778</v>
      </c>
      <c r="C55" s="169">
        <v>50</v>
      </c>
      <c r="D55" s="170">
        <v>17.07</v>
      </c>
      <c r="E55" s="170">
        <v>853.5</v>
      </c>
      <c r="F55" s="171" t="s">
        <v>12</v>
      </c>
    </row>
    <row r="56" spans="2:6" ht="12.5">
      <c r="B56" s="49">
        <v>45663.462002314816</v>
      </c>
      <c r="C56" s="169">
        <v>229</v>
      </c>
      <c r="D56" s="170">
        <v>17.100000000000001</v>
      </c>
      <c r="E56" s="170">
        <v>3915.9000000000005</v>
      </c>
      <c r="F56" s="171" t="s">
        <v>12</v>
      </c>
    </row>
    <row r="57" spans="2:6" ht="12.5">
      <c r="B57" s="49">
        <v>45663.467928240738</v>
      </c>
      <c r="C57" s="169">
        <v>235</v>
      </c>
      <c r="D57" s="170">
        <v>17.079999999999998</v>
      </c>
      <c r="E57" s="170">
        <v>4013.7999999999997</v>
      </c>
      <c r="F57" s="171" t="s">
        <v>12</v>
      </c>
    </row>
    <row r="58" spans="2:6" ht="12.5">
      <c r="B58" s="49">
        <v>45663.467928240738</v>
      </c>
      <c r="C58" s="169">
        <v>307</v>
      </c>
      <c r="D58" s="170">
        <v>17.07</v>
      </c>
      <c r="E58" s="170">
        <v>5240.49</v>
      </c>
      <c r="F58" s="171" t="s">
        <v>12</v>
      </c>
    </row>
    <row r="59" spans="2:6" ht="12.5">
      <c r="B59" s="49">
        <v>45663.478495370371</v>
      </c>
      <c r="C59" s="169">
        <v>118</v>
      </c>
      <c r="D59" s="170">
        <v>17.07</v>
      </c>
      <c r="E59" s="170">
        <v>2014.26</v>
      </c>
      <c r="F59" s="171" t="s">
        <v>12</v>
      </c>
    </row>
    <row r="60" spans="2:6" ht="12.5">
      <c r="B60" s="49">
        <v>45663.478495370371</v>
      </c>
      <c r="C60" s="169">
        <v>211</v>
      </c>
      <c r="D60" s="170">
        <v>17.079999999999998</v>
      </c>
      <c r="E60" s="170">
        <v>3603.8799999999997</v>
      </c>
      <c r="F60" s="171" t="s">
        <v>12</v>
      </c>
    </row>
    <row r="61" spans="2:6" ht="12.5">
      <c r="B61" s="49">
        <v>45663.479548611111</v>
      </c>
      <c r="C61" s="169">
        <v>250</v>
      </c>
      <c r="D61" s="170">
        <v>17.079999999999998</v>
      </c>
      <c r="E61" s="170">
        <v>4270</v>
      </c>
      <c r="F61" s="171" t="s">
        <v>12</v>
      </c>
    </row>
    <row r="62" spans="2:6" ht="12.5">
      <c r="B62" s="49">
        <v>45663.49391203704</v>
      </c>
      <c r="C62" s="169">
        <v>43</v>
      </c>
      <c r="D62" s="170">
        <v>17.14</v>
      </c>
      <c r="E62" s="170">
        <v>737.02</v>
      </c>
      <c r="F62" s="171" t="s">
        <v>12</v>
      </c>
    </row>
    <row r="63" spans="2:6" ht="12.5">
      <c r="B63" s="49">
        <v>45663.49391203704</v>
      </c>
      <c r="C63" s="169">
        <v>6</v>
      </c>
      <c r="D63" s="170">
        <v>17.14</v>
      </c>
      <c r="E63" s="170">
        <v>102.84</v>
      </c>
      <c r="F63" s="171" t="s">
        <v>12</v>
      </c>
    </row>
    <row r="64" spans="2:6" ht="12.5">
      <c r="B64" s="49">
        <v>45663.49391203704</v>
      </c>
      <c r="C64" s="169">
        <v>235</v>
      </c>
      <c r="D64" s="170">
        <v>17.14</v>
      </c>
      <c r="E64" s="170">
        <v>4027.9</v>
      </c>
      <c r="F64" s="171" t="s">
        <v>12</v>
      </c>
    </row>
    <row r="65" spans="2:6" ht="12.5">
      <c r="B65" s="49">
        <v>45663.49391203704</v>
      </c>
      <c r="C65" s="169">
        <v>143</v>
      </c>
      <c r="D65" s="170">
        <v>17.14</v>
      </c>
      <c r="E65" s="170">
        <v>2451.02</v>
      </c>
      <c r="F65" s="171" t="s">
        <v>12</v>
      </c>
    </row>
    <row r="66" spans="2:6" ht="12.5">
      <c r="B66" s="49">
        <v>45663.496550925927</v>
      </c>
      <c r="C66" s="169">
        <v>209</v>
      </c>
      <c r="D66" s="170">
        <v>17.14</v>
      </c>
      <c r="E66" s="170">
        <v>3582.26</v>
      </c>
      <c r="F66" s="171" t="s">
        <v>12</v>
      </c>
    </row>
    <row r="67" spans="2:6" ht="12.5">
      <c r="B67" s="49">
        <v>45663.505486111113</v>
      </c>
      <c r="C67" s="169">
        <v>139</v>
      </c>
      <c r="D67" s="170">
        <v>17.14</v>
      </c>
      <c r="E67" s="170">
        <v>2382.46</v>
      </c>
      <c r="F67" s="171" t="s">
        <v>12</v>
      </c>
    </row>
    <row r="68" spans="2:6" ht="12.5">
      <c r="B68" s="49">
        <v>45663.505486111113</v>
      </c>
      <c r="C68" s="169">
        <v>3</v>
      </c>
      <c r="D68" s="170">
        <v>17.14</v>
      </c>
      <c r="E68" s="170">
        <v>51.42</v>
      </c>
      <c r="F68" s="171" t="s">
        <v>12</v>
      </c>
    </row>
    <row r="69" spans="2:6" ht="12.5">
      <c r="B69" s="49">
        <v>45663.505486111113</v>
      </c>
      <c r="C69" s="169">
        <v>85</v>
      </c>
      <c r="D69" s="170">
        <v>17.14</v>
      </c>
      <c r="E69" s="170">
        <v>1456.9</v>
      </c>
      <c r="F69" s="171" t="s">
        <v>12</v>
      </c>
    </row>
    <row r="70" spans="2:6" ht="12.5">
      <c r="B70" s="49">
        <v>45663.509560185186</v>
      </c>
      <c r="C70" s="169">
        <v>240</v>
      </c>
      <c r="D70" s="170">
        <v>17.149999999999999</v>
      </c>
      <c r="E70" s="170">
        <v>4116</v>
      </c>
      <c r="F70" s="171" t="s">
        <v>12</v>
      </c>
    </row>
    <row r="71" spans="2:6" ht="12.5">
      <c r="B71" s="49">
        <v>45663.514641203707</v>
      </c>
      <c r="C71" s="169">
        <v>84</v>
      </c>
      <c r="D71" s="170">
        <v>17.18</v>
      </c>
      <c r="E71" s="170">
        <v>1443.12</v>
      </c>
      <c r="F71" s="171" t="s">
        <v>12</v>
      </c>
    </row>
    <row r="72" spans="2:6" ht="12.5">
      <c r="B72" s="49">
        <v>45663.514641203707</v>
      </c>
      <c r="C72" s="169">
        <v>153</v>
      </c>
      <c r="D72" s="170">
        <v>17.18</v>
      </c>
      <c r="E72" s="170">
        <v>2628.54</v>
      </c>
      <c r="F72" s="171" t="s">
        <v>12</v>
      </c>
    </row>
    <row r="73" spans="2:6" ht="12.5">
      <c r="B73" s="49">
        <v>45663.521828703706</v>
      </c>
      <c r="C73" s="169">
        <v>88</v>
      </c>
      <c r="D73" s="170">
        <v>17.190000000000001</v>
      </c>
      <c r="E73" s="170">
        <v>1512.72</v>
      </c>
      <c r="F73" s="171" t="s">
        <v>12</v>
      </c>
    </row>
    <row r="74" spans="2:6" ht="12.5">
      <c r="B74" s="49">
        <v>45663.521874999999</v>
      </c>
      <c r="C74" s="169">
        <v>65</v>
      </c>
      <c r="D74" s="170">
        <v>17.190000000000001</v>
      </c>
      <c r="E74" s="170">
        <v>1117.3500000000001</v>
      </c>
      <c r="F74" s="171" t="s">
        <v>12</v>
      </c>
    </row>
    <row r="75" spans="2:6" ht="12.5">
      <c r="B75" s="49">
        <v>45663.521886574075</v>
      </c>
      <c r="C75" s="169">
        <v>82</v>
      </c>
      <c r="D75" s="170">
        <v>17.190000000000001</v>
      </c>
      <c r="E75" s="170">
        <v>1409.5800000000002</v>
      </c>
      <c r="F75" s="171" t="s">
        <v>12</v>
      </c>
    </row>
    <row r="76" spans="2:6" ht="12.5">
      <c r="B76" s="49">
        <v>45663.535960648151</v>
      </c>
      <c r="C76" s="169">
        <v>203</v>
      </c>
      <c r="D76" s="170">
        <v>17.23</v>
      </c>
      <c r="E76" s="170">
        <v>3497.69</v>
      </c>
      <c r="F76" s="171" t="s">
        <v>12</v>
      </c>
    </row>
    <row r="77" spans="2:6" ht="12.5">
      <c r="B77" s="49">
        <v>45663.535960648151</v>
      </c>
      <c r="C77" s="169">
        <v>251</v>
      </c>
      <c r="D77" s="170">
        <v>17.23</v>
      </c>
      <c r="E77" s="170">
        <v>4324.7300000000005</v>
      </c>
      <c r="F77" s="171" t="s">
        <v>12</v>
      </c>
    </row>
    <row r="78" spans="2:6" ht="12.5">
      <c r="B78" s="49">
        <v>45663.535960648151</v>
      </c>
      <c r="C78" s="169">
        <v>2</v>
      </c>
      <c r="D78" s="170">
        <v>17.23</v>
      </c>
      <c r="E78" s="170">
        <v>34.46</v>
      </c>
      <c r="F78" s="171" t="s">
        <v>12</v>
      </c>
    </row>
    <row r="79" spans="2:6" ht="12.5">
      <c r="B79" s="49">
        <v>45663.535960648151</v>
      </c>
      <c r="C79" s="169">
        <v>4</v>
      </c>
      <c r="D79" s="170">
        <v>17.23</v>
      </c>
      <c r="E79" s="170">
        <v>68.92</v>
      </c>
      <c r="F79" s="171" t="s">
        <v>12</v>
      </c>
    </row>
    <row r="80" spans="2:6" ht="12.5">
      <c r="B80" s="49">
        <v>45663.538530092592</v>
      </c>
      <c r="C80" s="169">
        <v>238</v>
      </c>
      <c r="D80" s="170">
        <v>17.239999999999998</v>
      </c>
      <c r="E80" s="170">
        <v>4103.12</v>
      </c>
      <c r="F80" s="171" t="s">
        <v>12</v>
      </c>
    </row>
    <row r="81" spans="2:6" ht="12.5">
      <c r="B81" s="49">
        <v>45663.556006944447</v>
      </c>
      <c r="C81" s="169">
        <v>220</v>
      </c>
      <c r="D81" s="170">
        <v>17.23</v>
      </c>
      <c r="E81" s="170">
        <v>3790.6</v>
      </c>
      <c r="F81" s="171" t="s">
        <v>12</v>
      </c>
    </row>
    <row r="82" spans="2:6" ht="12.5">
      <c r="B82" s="49">
        <v>45663.556006944447</v>
      </c>
      <c r="C82" s="169">
        <v>198</v>
      </c>
      <c r="D82" s="170">
        <v>17.23</v>
      </c>
      <c r="E82" s="170">
        <v>3411.54</v>
      </c>
      <c r="F82" s="171" t="s">
        <v>12</v>
      </c>
    </row>
    <row r="83" spans="2:6" ht="12.5">
      <c r="B83" s="49">
        <v>45663.556006944447</v>
      </c>
      <c r="C83" s="169">
        <v>18</v>
      </c>
      <c r="D83" s="170">
        <v>17.23</v>
      </c>
      <c r="E83" s="170">
        <v>310.14</v>
      </c>
      <c r="F83" s="171" t="s">
        <v>12</v>
      </c>
    </row>
    <row r="84" spans="2:6" ht="12.5">
      <c r="B84" s="49">
        <v>45663.556273148148</v>
      </c>
      <c r="C84" s="169">
        <v>49</v>
      </c>
      <c r="D84" s="170">
        <v>17.21</v>
      </c>
      <c r="E84" s="170">
        <v>843.29000000000008</v>
      </c>
      <c r="F84" s="171" t="s">
        <v>12</v>
      </c>
    </row>
    <row r="85" spans="2:6" ht="12.5">
      <c r="B85" s="49">
        <v>45663.556273148148</v>
      </c>
      <c r="C85" s="169">
        <v>5</v>
      </c>
      <c r="D85" s="170">
        <v>17.21</v>
      </c>
      <c r="E85" s="170">
        <v>86.050000000000011</v>
      </c>
      <c r="F85" s="171" t="s">
        <v>12</v>
      </c>
    </row>
    <row r="86" spans="2:6" ht="12.5">
      <c r="B86" s="49">
        <v>45663.556284722225</v>
      </c>
      <c r="C86" s="169">
        <v>159</v>
      </c>
      <c r="D86" s="170">
        <v>17.21</v>
      </c>
      <c r="E86" s="170">
        <v>2736.3900000000003</v>
      </c>
      <c r="F86" s="171" t="s">
        <v>12</v>
      </c>
    </row>
    <row r="87" spans="2:6" ht="12.5">
      <c r="B87" s="49">
        <v>45663.568773148145</v>
      </c>
      <c r="C87" s="169">
        <v>222</v>
      </c>
      <c r="D87" s="170">
        <v>17.18</v>
      </c>
      <c r="E87" s="170">
        <v>3813.96</v>
      </c>
      <c r="F87" s="171" t="s">
        <v>12</v>
      </c>
    </row>
    <row r="88" spans="2:6" ht="12.5">
      <c r="B88" s="49">
        <v>45663.57303240741</v>
      </c>
      <c r="C88" s="169">
        <v>153</v>
      </c>
      <c r="D88" s="170">
        <v>17.18</v>
      </c>
      <c r="E88" s="170">
        <v>2628.54</v>
      </c>
      <c r="F88" s="171" t="s">
        <v>12</v>
      </c>
    </row>
    <row r="89" spans="2:6" ht="12.5">
      <c r="B89" s="49">
        <v>45663.57303240741</v>
      </c>
      <c r="C89" s="169">
        <v>78</v>
      </c>
      <c r="D89" s="170">
        <v>17.18</v>
      </c>
      <c r="E89" s="170">
        <v>1340.04</v>
      </c>
      <c r="F89" s="171" t="s">
        <v>12</v>
      </c>
    </row>
    <row r="90" spans="2:6" ht="12.5">
      <c r="B90" s="49">
        <v>45663.577037037037</v>
      </c>
      <c r="C90" s="169">
        <v>213</v>
      </c>
      <c r="D90" s="170">
        <v>17.21</v>
      </c>
      <c r="E90" s="170">
        <v>3665.73</v>
      </c>
      <c r="F90" s="171" t="s">
        <v>12</v>
      </c>
    </row>
    <row r="91" spans="2:6" ht="12.5">
      <c r="B91" s="49">
        <v>45663.583692129629</v>
      </c>
      <c r="C91" s="169">
        <v>216</v>
      </c>
      <c r="D91" s="170">
        <v>17.22</v>
      </c>
      <c r="E91" s="170">
        <v>3719.5199999999995</v>
      </c>
      <c r="F91" s="171" t="s">
        <v>12</v>
      </c>
    </row>
    <row r="92" spans="2:6" ht="12.5">
      <c r="B92" s="49">
        <v>45663.597569444442</v>
      </c>
      <c r="C92" s="169">
        <v>9</v>
      </c>
      <c r="D92" s="170">
        <v>17.22</v>
      </c>
      <c r="E92" s="170">
        <v>154.97999999999999</v>
      </c>
      <c r="F92" s="171" t="s">
        <v>12</v>
      </c>
    </row>
    <row r="93" spans="2:6" ht="12.5">
      <c r="B93" s="49">
        <v>45663.597569444442</v>
      </c>
      <c r="C93" s="169">
        <v>11</v>
      </c>
      <c r="D93" s="170">
        <v>17.22</v>
      </c>
      <c r="E93" s="170">
        <v>189.42</v>
      </c>
      <c r="F93" s="171" t="s">
        <v>12</v>
      </c>
    </row>
    <row r="94" spans="2:6" ht="12.5">
      <c r="B94" s="49">
        <v>45663.597569444442</v>
      </c>
      <c r="C94" s="169">
        <v>115</v>
      </c>
      <c r="D94" s="170">
        <v>17.22</v>
      </c>
      <c r="E94" s="170">
        <v>1980.3</v>
      </c>
      <c r="F94" s="171" t="s">
        <v>12</v>
      </c>
    </row>
    <row r="95" spans="2:6" ht="12.5">
      <c r="B95" s="49">
        <v>45663.597569444442</v>
      </c>
      <c r="C95" s="169">
        <v>4</v>
      </c>
      <c r="D95" s="170">
        <v>17.22</v>
      </c>
      <c r="E95" s="170">
        <v>68.88</v>
      </c>
      <c r="F95" s="171" t="s">
        <v>12</v>
      </c>
    </row>
    <row r="96" spans="2:6" ht="12.5">
      <c r="B96" s="49">
        <v>45663.597569444442</v>
      </c>
      <c r="C96" s="169">
        <v>260</v>
      </c>
      <c r="D96" s="170">
        <v>17.22</v>
      </c>
      <c r="E96" s="170">
        <v>4477.2</v>
      </c>
      <c r="F96" s="171" t="s">
        <v>12</v>
      </c>
    </row>
    <row r="97" spans="2:6" ht="12.5">
      <c r="B97" s="49">
        <v>45663.597951388889</v>
      </c>
      <c r="C97" s="169">
        <v>56</v>
      </c>
      <c r="D97" s="170">
        <v>17.22</v>
      </c>
      <c r="E97" s="170">
        <v>964.31999999999994</v>
      </c>
      <c r="F97" s="171" t="s">
        <v>12</v>
      </c>
    </row>
    <row r="98" spans="2:6" ht="12.5">
      <c r="B98" s="49">
        <v>45663.597951388889</v>
      </c>
      <c r="C98" s="169">
        <v>212</v>
      </c>
      <c r="D98" s="170">
        <v>17.22</v>
      </c>
      <c r="E98" s="170">
        <v>3650.64</v>
      </c>
      <c r="F98" s="171" t="s">
        <v>12</v>
      </c>
    </row>
    <row r="99" spans="2:6" ht="12.5">
      <c r="B99" s="49">
        <v>45663.612962962965</v>
      </c>
      <c r="C99" s="169">
        <v>26</v>
      </c>
      <c r="D99" s="170">
        <v>17.239999999999998</v>
      </c>
      <c r="E99" s="170">
        <v>448.23999999999995</v>
      </c>
      <c r="F99" s="171" t="s">
        <v>12</v>
      </c>
    </row>
    <row r="100" spans="2:6" ht="12.5">
      <c r="B100" s="49">
        <v>45663.613622685189</v>
      </c>
      <c r="C100" s="169">
        <v>245</v>
      </c>
      <c r="D100" s="170">
        <v>17.239999999999998</v>
      </c>
      <c r="E100" s="170">
        <v>4223.7999999999993</v>
      </c>
      <c r="F100" s="171" t="s">
        <v>12</v>
      </c>
    </row>
    <row r="101" spans="2:6" ht="12.5">
      <c r="B101" s="49">
        <v>45663.615486111114</v>
      </c>
      <c r="C101" s="169">
        <v>69</v>
      </c>
      <c r="D101" s="170">
        <v>17.23</v>
      </c>
      <c r="E101" s="170">
        <v>1188.8700000000001</v>
      </c>
      <c r="F101" s="171" t="s">
        <v>12</v>
      </c>
    </row>
    <row r="102" spans="2:6" ht="12.5">
      <c r="B102" s="49">
        <v>45663.615486111114</v>
      </c>
      <c r="C102" s="169">
        <v>307</v>
      </c>
      <c r="D102" s="170">
        <v>17.23</v>
      </c>
      <c r="E102" s="170">
        <v>5289.6100000000006</v>
      </c>
      <c r="F102" s="171" t="s">
        <v>12</v>
      </c>
    </row>
    <row r="103" spans="2:6" ht="12.5">
      <c r="B103" s="49">
        <v>45663.615486111114</v>
      </c>
      <c r="C103" s="169">
        <v>307</v>
      </c>
      <c r="D103" s="170">
        <v>17.23</v>
      </c>
      <c r="E103" s="170">
        <v>5289.6100000000006</v>
      </c>
      <c r="F103" s="171" t="s">
        <v>12</v>
      </c>
    </row>
    <row r="104" spans="2:6" ht="12.5">
      <c r="B104" s="49">
        <v>45663.622939814813</v>
      </c>
      <c r="C104" s="169">
        <v>212</v>
      </c>
      <c r="D104" s="170">
        <v>17.190000000000001</v>
      </c>
      <c r="E104" s="170">
        <v>3644.28</v>
      </c>
      <c r="F104" s="171" t="s">
        <v>12</v>
      </c>
    </row>
    <row r="105" spans="2:6" ht="12.5">
      <c r="B105" s="49">
        <v>45663.635717592595</v>
      </c>
      <c r="C105" s="169">
        <v>455</v>
      </c>
      <c r="D105" s="170">
        <v>17.2</v>
      </c>
      <c r="E105" s="170">
        <v>7826</v>
      </c>
      <c r="F105" s="171" t="s">
        <v>12</v>
      </c>
    </row>
    <row r="106" spans="2:6" ht="12.5">
      <c r="B106" s="49">
        <v>45663.638020833336</v>
      </c>
      <c r="C106" s="169">
        <v>209</v>
      </c>
      <c r="D106" s="170">
        <v>17.14</v>
      </c>
      <c r="E106" s="170">
        <v>3582.26</v>
      </c>
      <c r="F106" s="171" t="s">
        <v>12</v>
      </c>
    </row>
    <row r="107" spans="2:6" ht="12.5">
      <c r="B107" s="49">
        <v>45663.644074074073</v>
      </c>
      <c r="C107" s="169">
        <v>230</v>
      </c>
      <c r="D107" s="170">
        <v>17.170000000000002</v>
      </c>
      <c r="E107" s="170">
        <v>3949.1000000000004</v>
      </c>
      <c r="F107" s="171" t="s">
        <v>12</v>
      </c>
    </row>
    <row r="108" spans="2:6" ht="12.5">
      <c r="B108" s="49">
        <v>45663.651782407411</v>
      </c>
      <c r="C108" s="169">
        <v>457</v>
      </c>
      <c r="D108" s="170">
        <v>17.2</v>
      </c>
      <c r="E108" s="170">
        <v>7860.4</v>
      </c>
      <c r="F108" s="171" t="s">
        <v>12</v>
      </c>
    </row>
    <row r="109" spans="2:6" ht="12.5">
      <c r="B109" s="49">
        <v>45663.654467592591</v>
      </c>
      <c r="C109" s="169">
        <v>191</v>
      </c>
      <c r="D109" s="170">
        <v>17.21</v>
      </c>
      <c r="E109" s="170">
        <v>3287.11</v>
      </c>
      <c r="F109" s="171" t="s">
        <v>12</v>
      </c>
    </row>
    <row r="110" spans="2:6" ht="12.5">
      <c r="B110" s="49">
        <v>45663.654467592591</v>
      </c>
      <c r="C110" s="169">
        <v>37</v>
      </c>
      <c r="D110" s="170">
        <v>17.21</v>
      </c>
      <c r="E110" s="170">
        <v>636.77</v>
      </c>
      <c r="F110" s="171" t="s">
        <v>12</v>
      </c>
    </row>
    <row r="111" spans="2:6" ht="12.5">
      <c r="B111" s="49">
        <v>45663.658784722225</v>
      </c>
      <c r="C111" s="169">
        <v>157</v>
      </c>
      <c r="D111" s="170">
        <v>17.22</v>
      </c>
      <c r="E111" s="170">
        <v>2703.54</v>
      </c>
      <c r="F111" s="171" t="s">
        <v>12</v>
      </c>
    </row>
    <row r="112" spans="2:6" ht="12.5">
      <c r="B112" s="49">
        <v>45663.658784722225</v>
      </c>
      <c r="C112" s="169">
        <v>308</v>
      </c>
      <c r="D112" s="170">
        <v>17.22</v>
      </c>
      <c r="E112" s="170">
        <v>5303.7599999999993</v>
      </c>
      <c r="F112" s="171" t="s">
        <v>12</v>
      </c>
    </row>
    <row r="113" spans="2:6" ht="12.5">
      <c r="B113" s="49">
        <v>45663.665162037039</v>
      </c>
      <c r="C113" s="169">
        <v>103</v>
      </c>
      <c r="D113" s="170">
        <v>17.23</v>
      </c>
      <c r="E113" s="170">
        <v>1774.69</v>
      </c>
      <c r="F113" s="171" t="s">
        <v>12</v>
      </c>
    </row>
    <row r="114" spans="2:6" ht="12.5">
      <c r="B114" s="49">
        <v>45663.666400462964</v>
      </c>
      <c r="C114" s="169">
        <v>108</v>
      </c>
      <c r="D114" s="170">
        <v>17.23</v>
      </c>
      <c r="E114" s="170">
        <v>1860.8400000000001</v>
      </c>
      <c r="F114" s="171" t="s">
        <v>12</v>
      </c>
    </row>
    <row r="115" spans="2:6" ht="12.5">
      <c r="B115" s="49">
        <v>45663.666400462964</v>
      </c>
      <c r="C115" s="169">
        <v>245</v>
      </c>
      <c r="D115" s="170">
        <v>17.23</v>
      </c>
      <c r="E115" s="170">
        <v>4221.3500000000004</v>
      </c>
      <c r="F115" s="171" t="s">
        <v>12</v>
      </c>
    </row>
    <row r="116" spans="2:6" ht="12.5">
      <c r="B116" s="49">
        <v>45663.671388888892</v>
      </c>
      <c r="C116" s="169">
        <v>212</v>
      </c>
      <c r="D116" s="170">
        <v>17.22</v>
      </c>
      <c r="E116" s="170">
        <v>3650.64</v>
      </c>
      <c r="F116" s="171" t="s">
        <v>12</v>
      </c>
    </row>
    <row r="117" spans="2:6" ht="12.5">
      <c r="B117" s="49">
        <v>45663.678807870368</v>
      </c>
      <c r="C117" s="169">
        <v>223</v>
      </c>
      <c r="D117" s="170">
        <v>17.329999999999998</v>
      </c>
      <c r="E117" s="170">
        <v>3864.5899999999997</v>
      </c>
      <c r="F117" s="171" t="s">
        <v>12</v>
      </c>
    </row>
    <row r="118" spans="2:6" ht="12.5">
      <c r="B118" s="49">
        <v>45663.678807870368</v>
      </c>
      <c r="C118" s="169">
        <v>448</v>
      </c>
      <c r="D118" s="170">
        <v>17.34</v>
      </c>
      <c r="E118" s="170">
        <v>7768.32</v>
      </c>
      <c r="F118" s="171" t="s">
        <v>12</v>
      </c>
    </row>
    <row r="119" spans="2:6" ht="12.5">
      <c r="B119" s="49">
        <v>45663.683657407404</v>
      </c>
      <c r="C119" s="169">
        <v>211</v>
      </c>
      <c r="D119" s="170">
        <v>17.34</v>
      </c>
      <c r="E119" s="170">
        <v>3658.74</v>
      </c>
      <c r="F119" s="171" t="s">
        <v>12</v>
      </c>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4"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8F8DD-5089-4CEF-B1BC-0F05A2864BBB}">
  <sheetPr codeName="Sheet11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45660</v>
      </c>
      <c r="C15" s="83">
        <f>SUMIF(F20:F5000,F15,C20:C5000)</f>
        <v>27200</v>
      </c>
      <c r="D15" s="84">
        <f>E15/C15</f>
        <v>17.16591249999999</v>
      </c>
      <c r="E15" s="84">
        <f>SUMIF(F20:F5000,F15,E20:E5000)</f>
        <v>466912.81999999972</v>
      </c>
      <c r="F15" s="85" t="s">
        <v>12</v>
      </c>
    </row>
    <row r="16" spans="2:10">
      <c r="B16" s="30">
        <v>45660</v>
      </c>
      <c r="C16" s="83">
        <f>SUMIF(F20:F5001,F16,C20:C5001)</f>
        <v>0</v>
      </c>
      <c r="D16" s="84">
        <v>0</v>
      </c>
      <c r="E16" s="84">
        <f>SUMIF(F20:F5001,F16,E20:E5001)</f>
        <v>0</v>
      </c>
      <c r="F16" s="85" t="s">
        <v>22</v>
      </c>
    </row>
    <row r="17" spans="2:12" ht="12.5">
      <c r="B17" s="30">
        <v>45660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45660.378854166665</v>
      </c>
      <c r="C20" s="169">
        <v>111</v>
      </c>
      <c r="D20" s="170" t="s">
        <v>256</v>
      </c>
      <c r="E20" s="170">
        <v>1909.1999999999998</v>
      </c>
      <c r="F20" s="171" t="s">
        <v>12</v>
      </c>
      <c r="G20" s="116"/>
      <c r="H20" s="113"/>
      <c r="I20" s="113"/>
      <c r="J20" s="113"/>
      <c r="K20" s="113"/>
    </row>
    <row r="21" spans="2:12" ht="12.5">
      <c r="B21" s="49">
        <v>45660.378854166665</v>
      </c>
      <c r="C21" s="169">
        <v>270</v>
      </c>
      <c r="D21" s="170" t="s">
        <v>256</v>
      </c>
      <c r="E21" s="170">
        <v>4644</v>
      </c>
      <c r="F21" s="171" t="s">
        <v>12</v>
      </c>
    </row>
    <row r="22" spans="2:12" ht="12.5">
      <c r="B22" s="49">
        <v>45660.382361111115</v>
      </c>
      <c r="C22" s="169">
        <v>316</v>
      </c>
      <c r="D22" s="170" t="s">
        <v>257</v>
      </c>
      <c r="E22" s="170">
        <v>5438.3600000000006</v>
      </c>
      <c r="F22" s="171" t="s">
        <v>12</v>
      </c>
    </row>
    <row r="23" spans="2:12" ht="12.5">
      <c r="B23" s="49">
        <v>45660.382361111115</v>
      </c>
      <c r="C23" s="169">
        <v>328</v>
      </c>
      <c r="D23" s="170" t="s">
        <v>256</v>
      </c>
      <c r="E23" s="170">
        <v>5641.5999999999995</v>
      </c>
      <c r="F23" s="171" t="s">
        <v>12</v>
      </c>
    </row>
    <row r="24" spans="2:12" ht="12.5">
      <c r="B24" s="49">
        <v>45660.384143518517</v>
      </c>
      <c r="C24" s="169">
        <v>292</v>
      </c>
      <c r="D24" s="170" t="s">
        <v>258</v>
      </c>
      <c r="E24" s="170">
        <v>5016.5599999999995</v>
      </c>
      <c r="F24" s="171" t="s">
        <v>12</v>
      </c>
    </row>
    <row r="25" spans="2:12" ht="12.5">
      <c r="B25" s="49">
        <v>45660.387418981481</v>
      </c>
      <c r="C25" s="169">
        <v>280</v>
      </c>
      <c r="D25" s="170" t="s">
        <v>258</v>
      </c>
      <c r="E25" s="170">
        <v>4810.3999999999996</v>
      </c>
      <c r="F25" s="171" t="s">
        <v>12</v>
      </c>
    </row>
    <row r="26" spans="2:12" ht="12.5">
      <c r="B26" s="49">
        <v>45660.387418981481</v>
      </c>
      <c r="C26" s="169">
        <v>268</v>
      </c>
      <c r="D26" s="170" t="s">
        <v>259</v>
      </c>
      <c r="E26" s="170">
        <v>4601.5600000000004</v>
      </c>
      <c r="F26" s="171" t="s">
        <v>12</v>
      </c>
    </row>
    <row r="27" spans="2:12" ht="12.5">
      <c r="B27" s="49">
        <v>45660.387418981481</v>
      </c>
      <c r="C27" s="169">
        <v>33</v>
      </c>
      <c r="D27" s="170" t="s">
        <v>259</v>
      </c>
      <c r="E27" s="170">
        <v>566.61</v>
      </c>
      <c r="F27" s="171" t="s">
        <v>12</v>
      </c>
    </row>
    <row r="28" spans="2:12" ht="12.5">
      <c r="B28" s="49">
        <v>45660.38994212963</v>
      </c>
      <c r="C28" s="169">
        <v>311</v>
      </c>
      <c r="D28" s="170" t="s">
        <v>259</v>
      </c>
      <c r="E28" s="170">
        <v>5339.8700000000008</v>
      </c>
      <c r="F28" s="171" t="s">
        <v>12</v>
      </c>
    </row>
    <row r="29" spans="2:12" ht="12.5">
      <c r="B29" s="49">
        <v>45660.392812500002</v>
      </c>
      <c r="C29" s="169">
        <v>112</v>
      </c>
      <c r="D29" s="170" t="s">
        <v>260</v>
      </c>
      <c r="E29" s="170">
        <v>1918.56</v>
      </c>
      <c r="F29" s="171" t="s">
        <v>12</v>
      </c>
    </row>
    <row r="30" spans="2:12" ht="12.5">
      <c r="B30" s="49">
        <v>45660.394837962966</v>
      </c>
      <c r="C30" s="169">
        <v>169</v>
      </c>
      <c r="D30" s="170" t="s">
        <v>261</v>
      </c>
      <c r="E30" s="170">
        <v>2896.6600000000003</v>
      </c>
      <c r="F30" s="171" t="s">
        <v>12</v>
      </c>
    </row>
    <row r="31" spans="2:12" ht="12.5">
      <c r="B31" s="49">
        <v>45660.394837962966</v>
      </c>
      <c r="C31" s="169">
        <v>123</v>
      </c>
      <c r="D31" s="170" t="s">
        <v>261</v>
      </c>
      <c r="E31" s="170">
        <v>2108.2200000000003</v>
      </c>
      <c r="F31" s="171" t="s">
        <v>12</v>
      </c>
    </row>
    <row r="32" spans="2:12" ht="12.5">
      <c r="B32" s="49">
        <v>45660.400694444441</v>
      </c>
      <c r="C32" s="169">
        <v>295</v>
      </c>
      <c r="D32" s="170" t="s">
        <v>259</v>
      </c>
      <c r="E32" s="170">
        <v>5065.1500000000005</v>
      </c>
      <c r="F32" s="171" t="s">
        <v>12</v>
      </c>
    </row>
    <row r="33" spans="2:6" ht="12.5">
      <c r="B33" s="49">
        <v>45660.400694444441</v>
      </c>
      <c r="C33" s="169">
        <v>212</v>
      </c>
      <c r="D33" s="170" t="s">
        <v>262</v>
      </c>
      <c r="E33" s="170">
        <v>3637.92</v>
      </c>
      <c r="F33" s="171" t="s">
        <v>12</v>
      </c>
    </row>
    <row r="34" spans="2:6" ht="12.5">
      <c r="B34" s="49">
        <v>45660.401273148149</v>
      </c>
      <c r="C34" s="169">
        <v>308</v>
      </c>
      <c r="D34" s="170" t="s">
        <v>263</v>
      </c>
      <c r="E34" s="170">
        <v>5272.96</v>
      </c>
      <c r="F34" s="171" t="s">
        <v>12</v>
      </c>
    </row>
    <row r="35" spans="2:6" ht="12.5">
      <c r="B35" s="49">
        <v>45660.40662037037</v>
      </c>
      <c r="C35" s="169">
        <v>312</v>
      </c>
      <c r="D35" s="170" t="s">
        <v>261</v>
      </c>
      <c r="E35" s="170">
        <v>5347.68</v>
      </c>
      <c r="F35" s="171" t="s">
        <v>12</v>
      </c>
    </row>
    <row r="36" spans="2:6" ht="12.5">
      <c r="B36" s="49">
        <v>45660.410092592596</v>
      </c>
      <c r="C36" s="169">
        <v>310</v>
      </c>
      <c r="D36" s="170" t="s">
        <v>262</v>
      </c>
      <c r="E36" s="170">
        <v>5319.6</v>
      </c>
      <c r="F36" s="171" t="s">
        <v>12</v>
      </c>
    </row>
    <row r="37" spans="2:6" ht="12.5">
      <c r="B37" s="49">
        <v>45660.413298611114</v>
      </c>
      <c r="C37" s="169">
        <v>178</v>
      </c>
      <c r="D37" s="170" t="s">
        <v>262</v>
      </c>
      <c r="E37" s="170">
        <v>3054.48</v>
      </c>
      <c r="F37" s="171" t="s">
        <v>12</v>
      </c>
    </row>
    <row r="38" spans="2:6" ht="12.5">
      <c r="B38" s="49">
        <v>45660.413298611114</v>
      </c>
      <c r="C38" s="169">
        <v>147</v>
      </c>
      <c r="D38" s="170" t="s">
        <v>262</v>
      </c>
      <c r="E38" s="170">
        <v>2522.52</v>
      </c>
      <c r="F38" s="171" t="s">
        <v>12</v>
      </c>
    </row>
    <row r="39" spans="2:6" ht="12.5">
      <c r="B39" s="49">
        <v>45660.418113425927</v>
      </c>
      <c r="C39" s="169">
        <v>334</v>
      </c>
      <c r="D39" s="170" t="s">
        <v>264</v>
      </c>
      <c r="E39" s="170">
        <v>5728.0999999999995</v>
      </c>
      <c r="F39" s="171" t="s">
        <v>12</v>
      </c>
    </row>
    <row r="40" spans="2:6" ht="12.5">
      <c r="B40" s="49">
        <v>45660.421875</v>
      </c>
      <c r="C40" s="169">
        <v>92</v>
      </c>
      <c r="D40" s="170" t="s">
        <v>261</v>
      </c>
      <c r="E40" s="170">
        <v>1576.88</v>
      </c>
      <c r="F40" s="171" t="s">
        <v>12</v>
      </c>
    </row>
    <row r="41" spans="2:6" ht="12.5">
      <c r="B41" s="49">
        <v>45660.421875</v>
      </c>
      <c r="C41" s="169">
        <v>231</v>
      </c>
      <c r="D41" s="170" t="s">
        <v>261</v>
      </c>
      <c r="E41" s="170">
        <v>3959.34</v>
      </c>
      <c r="F41" s="171" t="s">
        <v>12</v>
      </c>
    </row>
    <row r="42" spans="2:6" ht="12.5">
      <c r="B42" s="49">
        <v>45660.426354166666</v>
      </c>
      <c r="C42" s="169">
        <v>139</v>
      </c>
      <c r="D42" s="170" t="s">
        <v>264</v>
      </c>
      <c r="E42" s="170">
        <v>2383.85</v>
      </c>
      <c r="F42" s="171" t="s">
        <v>12</v>
      </c>
    </row>
    <row r="43" spans="2:6" ht="12.5">
      <c r="B43" s="49">
        <v>45660.426354166666</v>
      </c>
      <c r="C43" s="169">
        <v>86</v>
      </c>
      <c r="D43" s="170" t="s">
        <v>264</v>
      </c>
      <c r="E43" s="170">
        <v>1474.8999999999999</v>
      </c>
      <c r="F43" s="171" t="s">
        <v>12</v>
      </c>
    </row>
    <row r="44" spans="2:6" ht="12.5">
      <c r="B44" s="49">
        <v>45660.426354166666</v>
      </c>
      <c r="C44" s="169">
        <v>86</v>
      </c>
      <c r="D44" s="170" t="s">
        <v>264</v>
      </c>
      <c r="E44" s="170">
        <v>1474.8999999999999</v>
      </c>
      <c r="F44" s="171" t="s">
        <v>12</v>
      </c>
    </row>
    <row r="45" spans="2:6" ht="12.5">
      <c r="B45" s="49">
        <v>45660.431759259256</v>
      </c>
      <c r="C45" s="169">
        <v>300</v>
      </c>
      <c r="D45" s="170" t="s">
        <v>261</v>
      </c>
      <c r="E45" s="170">
        <v>5142</v>
      </c>
      <c r="F45" s="171" t="s">
        <v>12</v>
      </c>
    </row>
    <row r="46" spans="2:6" ht="12.5">
      <c r="B46" s="49">
        <v>45660.43546296296</v>
      </c>
      <c r="C46" s="169">
        <v>319</v>
      </c>
      <c r="D46" s="170" t="s">
        <v>260</v>
      </c>
      <c r="E46" s="170">
        <v>5464.4699999999993</v>
      </c>
      <c r="F46" s="171" t="s">
        <v>12</v>
      </c>
    </row>
    <row r="47" spans="2:6" ht="12.5">
      <c r="B47" s="49">
        <v>45660.44394675926</v>
      </c>
      <c r="C47" s="169">
        <v>306</v>
      </c>
      <c r="D47" s="170" t="s">
        <v>263</v>
      </c>
      <c r="E47" s="170">
        <v>5238.72</v>
      </c>
      <c r="F47" s="171" t="s">
        <v>12</v>
      </c>
    </row>
    <row r="48" spans="2:6" ht="12.5">
      <c r="B48" s="49">
        <v>45660.445</v>
      </c>
      <c r="C48" s="169">
        <v>42</v>
      </c>
      <c r="D48" s="170" t="s">
        <v>265</v>
      </c>
      <c r="E48" s="170">
        <v>718.62</v>
      </c>
      <c r="F48" s="171" t="s">
        <v>12</v>
      </c>
    </row>
    <row r="49" spans="2:6" ht="12.5">
      <c r="B49" s="49">
        <v>45660.4450462963</v>
      </c>
      <c r="C49" s="169">
        <v>67</v>
      </c>
      <c r="D49" s="170" t="s">
        <v>265</v>
      </c>
      <c r="E49" s="170">
        <v>1146.3699999999999</v>
      </c>
      <c r="F49" s="171" t="s">
        <v>12</v>
      </c>
    </row>
    <row r="50" spans="2:6" ht="12.5">
      <c r="B50" s="49">
        <v>45660.44635416667</v>
      </c>
      <c r="C50" s="169">
        <v>160</v>
      </c>
      <c r="D50" s="170" t="s">
        <v>265</v>
      </c>
      <c r="E50" s="170">
        <v>2737.6</v>
      </c>
      <c r="F50" s="171" t="s">
        <v>12</v>
      </c>
    </row>
    <row r="51" spans="2:6" ht="12.5">
      <c r="B51" s="49">
        <v>45660.459143518521</v>
      </c>
      <c r="C51" s="169">
        <v>1</v>
      </c>
      <c r="D51" s="170" t="s">
        <v>260</v>
      </c>
      <c r="E51" s="170">
        <v>17.13</v>
      </c>
      <c r="F51" s="171" t="s">
        <v>12</v>
      </c>
    </row>
    <row r="52" spans="2:6" ht="12.5">
      <c r="B52" s="49">
        <v>45660.459143518521</v>
      </c>
      <c r="C52" s="169">
        <v>153</v>
      </c>
      <c r="D52" s="170" t="s">
        <v>260</v>
      </c>
      <c r="E52" s="170">
        <v>2620.89</v>
      </c>
      <c r="F52" s="171" t="s">
        <v>12</v>
      </c>
    </row>
    <row r="53" spans="2:6" ht="12.5">
      <c r="B53" s="49">
        <v>45660.459143518521</v>
      </c>
      <c r="C53" s="169">
        <v>166</v>
      </c>
      <c r="D53" s="170" t="s">
        <v>260</v>
      </c>
      <c r="E53" s="170">
        <v>2843.58</v>
      </c>
      <c r="F53" s="171" t="s">
        <v>12</v>
      </c>
    </row>
    <row r="54" spans="2:6" ht="12.5">
      <c r="B54" s="49">
        <v>45660.459502314814</v>
      </c>
      <c r="C54" s="169">
        <v>298</v>
      </c>
      <c r="D54" s="170" t="s">
        <v>260</v>
      </c>
      <c r="E54" s="170">
        <v>5104.74</v>
      </c>
      <c r="F54" s="171" t="s">
        <v>12</v>
      </c>
    </row>
    <row r="55" spans="2:6" ht="12.5">
      <c r="B55" s="49">
        <v>45660.459502314814</v>
      </c>
      <c r="C55" s="169">
        <v>290</v>
      </c>
      <c r="D55" s="170" t="s">
        <v>263</v>
      </c>
      <c r="E55" s="170">
        <v>4964.8</v>
      </c>
      <c r="F55" s="171" t="s">
        <v>12</v>
      </c>
    </row>
    <row r="56" spans="2:6" ht="12.5">
      <c r="B56" s="49">
        <v>45660.459745370368</v>
      </c>
      <c r="C56" s="169">
        <v>31</v>
      </c>
      <c r="D56" s="170" t="s">
        <v>263</v>
      </c>
      <c r="E56" s="170">
        <v>530.72</v>
      </c>
      <c r="F56" s="171" t="s">
        <v>12</v>
      </c>
    </row>
    <row r="57" spans="2:6" ht="12.5">
      <c r="B57" s="49">
        <v>45660.459745370368</v>
      </c>
      <c r="C57" s="169">
        <v>150</v>
      </c>
      <c r="D57" s="170" t="s">
        <v>263</v>
      </c>
      <c r="E57" s="170">
        <v>2568</v>
      </c>
      <c r="F57" s="171" t="s">
        <v>12</v>
      </c>
    </row>
    <row r="58" spans="2:6" ht="12.5">
      <c r="B58" s="49">
        <v>45660.459745370368</v>
      </c>
      <c r="C58" s="169">
        <v>150</v>
      </c>
      <c r="D58" s="170" t="s">
        <v>263</v>
      </c>
      <c r="E58" s="170">
        <v>2568</v>
      </c>
      <c r="F58" s="171" t="s">
        <v>12</v>
      </c>
    </row>
    <row r="59" spans="2:6" ht="12.5">
      <c r="B59" s="49">
        <v>45660.467060185183</v>
      </c>
      <c r="C59" s="169">
        <v>241</v>
      </c>
      <c r="D59" s="170" t="s">
        <v>263</v>
      </c>
      <c r="E59" s="170">
        <v>4125.92</v>
      </c>
      <c r="F59" s="171" t="s">
        <v>12</v>
      </c>
    </row>
    <row r="60" spans="2:6" ht="12.5">
      <c r="B60" s="49">
        <v>45660.467060185183</v>
      </c>
      <c r="C60" s="169">
        <v>55</v>
      </c>
      <c r="D60" s="170" t="s">
        <v>263</v>
      </c>
      <c r="E60" s="170">
        <v>941.6</v>
      </c>
      <c r="F60" s="171" t="s">
        <v>12</v>
      </c>
    </row>
    <row r="61" spans="2:6" ht="12.5">
      <c r="B61" s="49">
        <v>45660.472627314812</v>
      </c>
      <c r="C61" s="169">
        <v>42</v>
      </c>
      <c r="D61" s="170" t="s">
        <v>260</v>
      </c>
      <c r="E61" s="170">
        <v>719.45999999999992</v>
      </c>
      <c r="F61" s="171" t="s">
        <v>12</v>
      </c>
    </row>
    <row r="62" spans="2:6" ht="12.5">
      <c r="B62" s="49">
        <v>45660.472650462965</v>
      </c>
      <c r="C62" s="169">
        <v>76</v>
      </c>
      <c r="D62" s="170" t="s">
        <v>260</v>
      </c>
      <c r="E62" s="170">
        <v>1301.8799999999999</v>
      </c>
      <c r="F62" s="171" t="s">
        <v>12</v>
      </c>
    </row>
    <row r="63" spans="2:6" ht="12.5">
      <c r="B63" s="49">
        <v>45660.472650462965</v>
      </c>
      <c r="C63" s="169">
        <v>183</v>
      </c>
      <c r="D63" s="170" t="s">
        <v>260</v>
      </c>
      <c r="E63" s="170">
        <v>3134.79</v>
      </c>
      <c r="F63" s="171" t="s">
        <v>12</v>
      </c>
    </row>
    <row r="64" spans="2:6" ht="12.5">
      <c r="B64" s="49">
        <v>45660.474039351851</v>
      </c>
      <c r="C64" s="169">
        <v>274</v>
      </c>
      <c r="D64" s="170" t="s">
        <v>263</v>
      </c>
      <c r="E64" s="170">
        <v>4690.88</v>
      </c>
      <c r="F64" s="171" t="s">
        <v>12</v>
      </c>
    </row>
    <row r="65" spans="2:6" ht="12.5">
      <c r="B65" s="49">
        <v>45660.492604166669</v>
      </c>
      <c r="C65" s="169">
        <v>321</v>
      </c>
      <c r="D65" s="170" t="s">
        <v>260</v>
      </c>
      <c r="E65" s="170">
        <v>5498.73</v>
      </c>
      <c r="F65" s="171" t="s">
        <v>12</v>
      </c>
    </row>
    <row r="66" spans="2:6" ht="12.5">
      <c r="B66" s="49">
        <v>45660.492604166669</v>
      </c>
      <c r="C66" s="169">
        <v>287</v>
      </c>
      <c r="D66" s="170" t="s">
        <v>260</v>
      </c>
      <c r="E66" s="170">
        <v>4916.3099999999995</v>
      </c>
      <c r="F66" s="171" t="s">
        <v>12</v>
      </c>
    </row>
    <row r="67" spans="2:6" ht="12.5">
      <c r="B67" s="49">
        <v>45660.496331018519</v>
      </c>
      <c r="C67" s="169">
        <v>229</v>
      </c>
      <c r="D67" s="170" t="s">
        <v>262</v>
      </c>
      <c r="E67" s="170">
        <v>3929.64</v>
      </c>
      <c r="F67" s="171" t="s">
        <v>12</v>
      </c>
    </row>
    <row r="68" spans="2:6" ht="12.5">
      <c r="B68" s="49">
        <v>45660.496331018519</v>
      </c>
      <c r="C68" s="169">
        <v>71</v>
      </c>
      <c r="D68" s="170" t="s">
        <v>262</v>
      </c>
      <c r="E68" s="170">
        <v>1218.3599999999999</v>
      </c>
      <c r="F68" s="171" t="s">
        <v>12</v>
      </c>
    </row>
    <row r="69" spans="2:6" ht="12.5">
      <c r="B69" s="49">
        <v>45660.497025462966</v>
      </c>
      <c r="C69" s="169">
        <v>8</v>
      </c>
      <c r="D69" s="170" t="s">
        <v>264</v>
      </c>
      <c r="E69" s="170">
        <v>137.19999999999999</v>
      </c>
      <c r="F69" s="171" t="s">
        <v>12</v>
      </c>
    </row>
    <row r="70" spans="2:6" ht="12.5">
      <c r="B70" s="49">
        <v>45660.497025462966</v>
      </c>
      <c r="C70" s="169">
        <v>276</v>
      </c>
      <c r="D70" s="170" t="s">
        <v>264</v>
      </c>
      <c r="E70" s="170">
        <v>4733.3999999999996</v>
      </c>
      <c r="F70" s="171" t="s">
        <v>12</v>
      </c>
    </row>
    <row r="71" spans="2:6" ht="12.5">
      <c r="B71" s="49">
        <v>45660.503599537034</v>
      </c>
      <c r="C71" s="169">
        <v>317</v>
      </c>
      <c r="D71" s="170" t="s">
        <v>259</v>
      </c>
      <c r="E71" s="170">
        <v>5442.89</v>
      </c>
      <c r="F71" s="171" t="s">
        <v>12</v>
      </c>
    </row>
    <row r="72" spans="2:6" ht="12.5">
      <c r="B72" s="49">
        <v>45660.517025462963</v>
      </c>
      <c r="C72" s="169">
        <v>289</v>
      </c>
      <c r="D72" s="170" t="s">
        <v>266</v>
      </c>
      <c r="E72" s="170">
        <v>4967.9100000000008</v>
      </c>
      <c r="F72" s="171" t="s">
        <v>12</v>
      </c>
    </row>
    <row r="73" spans="2:6" ht="12.5">
      <c r="B73" s="49">
        <v>45660.517025462963</v>
      </c>
      <c r="C73" s="169">
        <v>221</v>
      </c>
      <c r="D73" s="170" t="s">
        <v>258</v>
      </c>
      <c r="E73" s="170">
        <v>3796.7799999999997</v>
      </c>
      <c r="F73" s="171" t="s">
        <v>12</v>
      </c>
    </row>
    <row r="74" spans="2:6" ht="12.5">
      <c r="B74" s="49">
        <v>45660.518877314818</v>
      </c>
      <c r="C74" s="169">
        <v>289</v>
      </c>
      <c r="D74" s="170" t="s">
        <v>266</v>
      </c>
      <c r="E74" s="170">
        <v>4967.9100000000008</v>
      </c>
      <c r="F74" s="171" t="s">
        <v>12</v>
      </c>
    </row>
    <row r="75" spans="2:6" ht="12.5">
      <c r="B75" s="49">
        <v>45660.521689814814</v>
      </c>
      <c r="C75" s="169">
        <v>299</v>
      </c>
      <c r="D75" s="170" t="s">
        <v>266</v>
      </c>
      <c r="E75" s="170">
        <v>5139.8100000000004</v>
      </c>
      <c r="F75" s="171" t="s">
        <v>12</v>
      </c>
    </row>
    <row r="76" spans="2:6" ht="12.5">
      <c r="B76" s="49">
        <v>45660.523564814815</v>
      </c>
      <c r="C76" s="169">
        <v>323</v>
      </c>
      <c r="D76" s="170" t="s">
        <v>258</v>
      </c>
      <c r="E76" s="170">
        <v>5549.14</v>
      </c>
      <c r="F76" s="171" t="s">
        <v>12</v>
      </c>
    </row>
    <row r="77" spans="2:6" ht="12.5">
      <c r="B77" s="49">
        <v>45660.52988425926</v>
      </c>
      <c r="C77" s="169">
        <v>305</v>
      </c>
      <c r="D77" s="170" t="s">
        <v>259</v>
      </c>
      <c r="E77" s="170">
        <v>5236.8500000000004</v>
      </c>
      <c r="F77" s="171" t="s">
        <v>12</v>
      </c>
    </row>
    <row r="78" spans="2:6" ht="12.5">
      <c r="B78" s="49">
        <v>45660.542824074073</v>
      </c>
      <c r="C78" s="169">
        <v>299</v>
      </c>
      <c r="D78" s="170" t="s">
        <v>259</v>
      </c>
      <c r="E78" s="170">
        <v>5133.8300000000008</v>
      </c>
      <c r="F78" s="171" t="s">
        <v>12</v>
      </c>
    </row>
    <row r="79" spans="2:6" ht="12.5">
      <c r="B79" s="49">
        <v>45660.54351851852</v>
      </c>
      <c r="C79" s="169">
        <v>320</v>
      </c>
      <c r="D79" s="170" t="s">
        <v>259</v>
      </c>
      <c r="E79" s="170">
        <v>5494.4000000000005</v>
      </c>
      <c r="F79" s="171" t="s">
        <v>12</v>
      </c>
    </row>
    <row r="80" spans="2:6" ht="12.5">
      <c r="B80" s="49">
        <v>45660.560555555552</v>
      </c>
      <c r="C80" s="169">
        <v>4</v>
      </c>
      <c r="D80" s="170" t="s">
        <v>257</v>
      </c>
      <c r="E80" s="170">
        <v>68.84</v>
      </c>
      <c r="F80" s="171" t="s">
        <v>12</v>
      </c>
    </row>
    <row r="81" spans="2:6" ht="12.5">
      <c r="B81" s="49">
        <v>45660.560555555552</v>
      </c>
      <c r="C81" s="169">
        <v>215</v>
      </c>
      <c r="D81" s="170" t="s">
        <v>257</v>
      </c>
      <c r="E81" s="170">
        <v>3700.15</v>
      </c>
      <c r="F81" s="171" t="s">
        <v>12</v>
      </c>
    </row>
    <row r="82" spans="2:6" ht="12.5">
      <c r="B82" s="49">
        <v>45660.560555555552</v>
      </c>
      <c r="C82" s="169">
        <v>300</v>
      </c>
      <c r="D82" s="170" t="s">
        <v>257</v>
      </c>
      <c r="E82" s="170">
        <v>5163</v>
      </c>
      <c r="F82" s="171" t="s">
        <v>12</v>
      </c>
    </row>
    <row r="83" spans="2:6" ht="12.5">
      <c r="B83" s="49">
        <v>45660.563391203701</v>
      </c>
      <c r="C83" s="169">
        <v>149</v>
      </c>
      <c r="D83" s="170" t="s">
        <v>267</v>
      </c>
      <c r="E83" s="170">
        <v>2565.7799999999997</v>
      </c>
      <c r="F83" s="171" t="s">
        <v>12</v>
      </c>
    </row>
    <row r="84" spans="2:6" ht="12.5">
      <c r="B84" s="49">
        <v>45660.563391203701</v>
      </c>
      <c r="C84" s="169">
        <v>185</v>
      </c>
      <c r="D84" s="170" t="s">
        <v>267</v>
      </c>
      <c r="E84" s="170">
        <v>3185.7</v>
      </c>
      <c r="F84" s="171" t="s">
        <v>12</v>
      </c>
    </row>
    <row r="85" spans="2:6" ht="12.5">
      <c r="B85" s="49">
        <v>45660.567025462966</v>
      </c>
      <c r="C85" s="169">
        <v>198</v>
      </c>
      <c r="D85" s="170" t="s">
        <v>257</v>
      </c>
      <c r="E85" s="170">
        <v>3407.5800000000004</v>
      </c>
      <c r="F85" s="171" t="s">
        <v>12</v>
      </c>
    </row>
    <row r="86" spans="2:6" ht="12.5">
      <c r="B86" s="49">
        <v>45660.568715277775</v>
      </c>
      <c r="C86" s="169">
        <v>80</v>
      </c>
      <c r="D86" s="170" t="s">
        <v>257</v>
      </c>
      <c r="E86" s="170">
        <v>1376.8000000000002</v>
      </c>
      <c r="F86" s="171" t="s">
        <v>12</v>
      </c>
    </row>
    <row r="87" spans="2:6" ht="12.5">
      <c r="B87" s="49">
        <v>45660.578587962962</v>
      </c>
      <c r="C87" s="169">
        <v>100</v>
      </c>
      <c r="D87" s="170" t="s">
        <v>267</v>
      </c>
      <c r="E87" s="170">
        <v>1722</v>
      </c>
      <c r="F87" s="171" t="s">
        <v>12</v>
      </c>
    </row>
    <row r="88" spans="2:6" ht="12.5">
      <c r="B88" s="49">
        <v>45660.578587962962</v>
      </c>
      <c r="C88" s="169">
        <v>235</v>
      </c>
      <c r="D88" s="170" t="s">
        <v>267</v>
      </c>
      <c r="E88" s="170">
        <v>4046.7</v>
      </c>
      <c r="F88" s="171" t="s">
        <v>12</v>
      </c>
    </row>
    <row r="89" spans="2:6" ht="12.5">
      <c r="B89" s="49">
        <v>45660.57885416667</v>
      </c>
      <c r="C89" s="169">
        <v>8</v>
      </c>
      <c r="D89" s="170" t="s">
        <v>257</v>
      </c>
      <c r="E89" s="170">
        <v>137.68</v>
      </c>
      <c r="F89" s="171" t="s">
        <v>12</v>
      </c>
    </row>
    <row r="90" spans="2:6" ht="12.5">
      <c r="B90" s="49">
        <v>45660.57885416667</v>
      </c>
      <c r="C90" s="169">
        <v>262</v>
      </c>
      <c r="D90" s="170" t="s">
        <v>257</v>
      </c>
      <c r="E90" s="170">
        <v>4509.0200000000004</v>
      </c>
      <c r="F90" s="171" t="s">
        <v>12</v>
      </c>
    </row>
    <row r="91" spans="2:6" ht="12.5">
      <c r="B91" s="49">
        <v>45660.57885416667</v>
      </c>
      <c r="C91" s="169">
        <v>50</v>
      </c>
      <c r="D91" s="170" t="s">
        <v>257</v>
      </c>
      <c r="E91" s="170">
        <v>860.5</v>
      </c>
      <c r="F91" s="171" t="s">
        <v>12</v>
      </c>
    </row>
    <row r="92" spans="2:6" ht="12.5">
      <c r="B92" s="49">
        <v>45660.590821759259</v>
      </c>
      <c r="C92" s="169">
        <v>48</v>
      </c>
      <c r="D92" s="170" t="s">
        <v>257</v>
      </c>
      <c r="E92" s="170">
        <v>826.08</v>
      </c>
      <c r="F92" s="171" t="s">
        <v>12</v>
      </c>
    </row>
    <row r="93" spans="2:6" ht="12.5">
      <c r="B93" s="49">
        <v>45660.590821759259</v>
      </c>
      <c r="C93" s="169">
        <v>2</v>
      </c>
      <c r="D93" s="170" t="s">
        <v>257</v>
      </c>
      <c r="E93" s="170">
        <v>34.42</v>
      </c>
      <c r="F93" s="171" t="s">
        <v>12</v>
      </c>
    </row>
    <row r="94" spans="2:6" ht="12.5">
      <c r="B94" s="49">
        <v>45660.590821759259</v>
      </c>
      <c r="C94" s="169">
        <v>4</v>
      </c>
      <c r="D94" s="170" t="s">
        <v>257</v>
      </c>
      <c r="E94" s="170">
        <v>68.84</v>
      </c>
      <c r="F94" s="171" t="s">
        <v>12</v>
      </c>
    </row>
    <row r="95" spans="2:6" ht="12.5">
      <c r="B95" s="49">
        <v>45660.590995370374</v>
      </c>
      <c r="C95" s="169">
        <v>64</v>
      </c>
      <c r="D95" s="170" t="s">
        <v>257</v>
      </c>
      <c r="E95" s="170">
        <v>1101.44</v>
      </c>
      <c r="F95" s="171" t="s">
        <v>12</v>
      </c>
    </row>
    <row r="96" spans="2:6" ht="12.5">
      <c r="B96" s="49">
        <v>45660.593854166669</v>
      </c>
      <c r="C96" s="169">
        <v>287</v>
      </c>
      <c r="D96" s="170" t="s">
        <v>257</v>
      </c>
      <c r="E96" s="170">
        <v>4939.2700000000004</v>
      </c>
      <c r="F96" s="171" t="s">
        <v>12</v>
      </c>
    </row>
    <row r="97" spans="2:6" ht="12.5">
      <c r="B97" s="49">
        <v>45660.596458333333</v>
      </c>
      <c r="C97" s="169">
        <v>325</v>
      </c>
      <c r="D97" s="170" t="s">
        <v>256</v>
      </c>
      <c r="E97" s="170">
        <v>5590</v>
      </c>
      <c r="F97" s="171" t="s">
        <v>12</v>
      </c>
    </row>
    <row r="98" spans="2:6" ht="12.5">
      <c r="B98" s="49">
        <v>45660.600474537037</v>
      </c>
      <c r="C98" s="169">
        <v>100</v>
      </c>
      <c r="D98" s="170" t="s">
        <v>266</v>
      </c>
      <c r="E98" s="170">
        <v>1719.0000000000002</v>
      </c>
      <c r="F98" s="171" t="s">
        <v>12</v>
      </c>
    </row>
    <row r="99" spans="2:6" ht="12.5">
      <c r="B99" s="49">
        <v>45660.600474537037</v>
      </c>
      <c r="C99" s="169">
        <v>152</v>
      </c>
      <c r="D99" s="170" t="s">
        <v>266</v>
      </c>
      <c r="E99" s="170">
        <v>2612.88</v>
      </c>
      <c r="F99" s="171" t="s">
        <v>12</v>
      </c>
    </row>
    <row r="100" spans="2:6" ht="12.5">
      <c r="B100" s="49">
        <v>45660.600474537037</v>
      </c>
      <c r="C100" s="169">
        <v>45</v>
      </c>
      <c r="D100" s="170" t="s">
        <v>266</v>
      </c>
      <c r="E100" s="170">
        <v>773.55000000000007</v>
      </c>
      <c r="F100" s="171" t="s">
        <v>12</v>
      </c>
    </row>
    <row r="101" spans="2:6" ht="12.5">
      <c r="B101" s="49">
        <v>45660.60565972222</v>
      </c>
      <c r="C101" s="169">
        <v>75</v>
      </c>
      <c r="D101" s="170" t="s">
        <v>266</v>
      </c>
      <c r="E101" s="170">
        <v>1289.25</v>
      </c>
      <c r="F101" s="171" t="s">
        <v>12</v>
      </c>
    </row>
    <row r="102" spans="2:6" ht="12.5">
      <c r="B102" s="49">
        <v>45660.610868055555</v>
      </c>
      <c r="C102" s="169">
        <v>70</v>
      </c>
      <c r="D102" s="170" t="s">
        <v>257</v>
      </c>
      <c r="E102" s="170">
        <v>1204.7</v>
      </c>
      <c r="F102" s="171" t="s">
        <v>12</v>
      </c>
    </row>
    <row r="103" spans="2:6" ht="12.5">
      <c r="B103" s="49">
        <v>45660.610868055555</v>
      </c>
      <c r="C103" s="169">
        <v>67</v>
      </c>
      <c r="D103" s="170" t="s">
        <v>257</v>
      </c>
      <c r="E103" s="170">
        <v>1153.0700000000002</v>
      </c>
      <c r="F103" s="171" t="s">
        <v>12</v>
      </c>
    </row>
    <row r="104" spans="2:6" ht="12.5">
      <c r="B104" s="49">
        <v>45660.610868055555</v>
      </c>
      <c r="C104" s="169">
        <v>62</v>
      </c>
      <c r="D104" s="170" t="s">
        <v>257</v>
      </c>
      <c r="E104" s="170">
        <v>1067.02</v>
      </c>
      <c r="F104" s="171" t="s">
        <v>12</v>
      </c>
    </row>
    <row r="105" spans="2:6" ht="12.5">
      <c r="B105" s="49">
        <v>45660.611006944448</v>
      </c>
      <c r="C105" s="169">
        <v>63</v>
      </c>
      <c r="D105" s="170" t="s">
        <v>257</v>
      </c>
      <c r="E105" s="170">
        <v>1084.23</v>
      </c>
      <c r="F105" s="171" t="s">
        <v>12</v>
      </c>
    </row>
    <row r="106" spans="2:6" ht="12.5">
      <c r="B106" s="49">
        <v>45660.611006944448</v>
      </c>
      <c r="C106" s="169">
        <v>67</v>
      </c>
      <c r="D106" s="170" t="s">
        <v>257</v>
      </c>
      <c r="E106" s="170">
        <v>1153.0700000000002</v>
      </c>
      <c r="F106" s="171" t="s">
        <v>12</v>
      </c>
    </row>
    <row r="107" spans="2:6" ht="12.5">
      <c r="B107" s="49">
        <v>45660.611006944448</v>
      </c>
      <c r="C107" s="169">
        <v>67</v>
      </c>
      <c r="D107" s="170" t="s">
        <v>257</v>
      </c>
      <c r="E107" s="170">
        <v>1153.0700000000002</v>
      </c>
      <c r="F107" s="171" t="s">
        <v>12</v>
      </c>
    </row>
    <row r="108" spans="2:6" ht="12.5">
      <c r="B108" s="49">
        <v>45660.612442129626</v>
      </c>
      <c r="C108" s="169">
        <v>294</v>
      </c>
      <c r="D108" s="170" t="s">
        <v>256</v>
      </c>
      <c r="E108" s="170">
        <v>5056.8</v>
      </c>
      <c r="F108" s="171" t="s">
        <v>12</v>
      </c>
    </row>
    <row r="109" spans="2:6" ht="12.5">
      <c r="B109" s="49">
        <v>45660.612442129626</v>
      </c>
      <c r="C109" s="169">
        <v>309</v>
      </c>
      <c r="D109" s="170" t="s">
        <v>256</v>
      </c>
      <c r="E109" s="170">
        <v>5314.8</v>
      </c>
      <c r="F109" s="171" t="s">
        <v>12</v>
      </c>
    </row>
    <row r="110" spans="2:6" ht="12.5">
      <c r="B110" s="49">
        <v>45660.612442129626</v>
      </c>
      <c r="C110" s="169">
        <v>9</v>
      </c>
      <c r="D110" s="170" t="s">
        <v>256</v>
      </c>
      <c r="E110" s="170">
        <v>154.79999999999998</v>
      </c>
      <c r="F110" s="171" t="s">
        <v>12</v>
      </c>
    </row>
    <row r="111" spans="2:6" ht="12.5">
      <c r="B111" s="49">
        <v>45660.615057870367</v>
      </c>
      <c r="C111" s="169">
        <v>277</v>
      </c>
      <c r="D111" s="170" t="s">
        <v>266</v>
      </c>
      <c r="E111" s="170">
        <v>4761.63</v>
      </c>
      <c r="F111" s="171" t="s">
        <v>12</v>
      </c>
    </row>
    <row r="112" spans="2:6" ht="12.5">
      <c r="B112" s="49">
        <v>45660.615057870367</v>
      </c>
      <c r="C112" s="169">
        <v>34</v>
      </c>
      <c r="D112" s="170" t="s">
        <v>266</v>
      </c>
      <c r="E112" s="170">
        <v>584.46</v>
      </c>
      <c r="F112" s="171" t="s">
        <v>12</v>
      </c>
    </row>
    <row r="113" spans="2:6" ht="12.5">
      <c r="B113" s="49">
        <v>45660.62903935185</v>
      </c>
      <c r="C113" s="169">
        <v>285</v>
      </c>
      <c r="D113" s="170" t="s">
        <v>266</v>
      </c>
      <c r="E113" s="170">
        <v>4899.1500000000005</v>
      </c>
      <c r="F113" s="171" t="s">
        <v>12</v>
      </c>
    </row>
    <row r="114" spans="2:6" ht="12.5">
      <c r="B114" s="49">
        <v>45660.62903935185</v>
      </c>
      <c r="C114" s="169">
        <v>323</v>
      </c>
      <c r="D114" s="170" t="s">
        <v>266</v>
      </c>
      <c r="E114" s="170">
        <v>5552.3700000000008</v>
      </c>
      <c r="F114" s="171" t="s">
        <v>12</v>
      </c>
    </row>
    <row r="115" spans="2:6" ht="12.5">
      <c r="B115" s="49">
        <v>45660.62903935185</v>
      </c>
      <c r="C115" s="169">
        <v>331</v>
      </c>
      <c r="D115" s="170" t="s">
        <v>258</v>
      </c>
      <c r="E115" s="170">
        <v>5686.58</v>
      </c>
      <c r="F115" s="171" t="s">
        <v>12</v>
      </c>
    </row>
    <row r="116" spans="2:6" ht="12.5">
      <c r="B116" s="49">
        <v>45660.633136574077</v>
      </c>
      <c r="C116" s="169">
        <v>290</v>
      </c>
      <c r="D116" s="170" t="s">
        <v>259</v>
      </c>
      <c r="E116" s="170">
        <v>4979.3</v>
      </c>
      <c r="F116" s="171" t="s">
        <v>12</v>
      </c>
    </row>
    <row r="117" spans="2:6" ht="12.5">
      <c r="B117" s="49">
        <v>45660.644074074073</v>
      </c>
      <c r="C117" s="169">
        <v>75</v>
      </c>
      <c r="D117" s="170" t="s">
        <v>256</v>
      </c>
      <c r="E117" s="170">
        <v>1290</v>
      </c>
      <c r="F117" s="171" t="s">
        <v>12</v>
      </c>
    </row>
    <row r="118" spans="2:6" ht="12.5">
      <c r="B118" s="49">
        <v>45660.644074074073</v>
      </c>
      <c r="C118" s="169">
        <v>67</v>
      </c>
      <c r="D118" s="170" t="s">
        <v>256</v>
      </c>
      <c r="E118" s="170">
        <v>1152.3999999999999</v>
      </c>
      <c r="F118" s="171" t="s">
        <v>12</v>
      </c>
    </row>
    <row r="119" spans="2:6" ht="12.5">
      <c r="B119" s="49">
        <v>45660.644074074073</v>
      </c>
      <c r="C119" s="169">
        <v>68</v>
      </c>
      <c r="D119" s="170" t="s">
        <v>256</v>
      </c>
      <c r="E119" s="170">
        <v>1169.5999999999999</v>
      </c>
      <c r="F119" s="171" t="s">
        <v>12</v>
      </c>
    </row>
    <row r="120" spans="2:6" ht="12.5">
      <c r="B120" s="49">
        <v>45660.644074074073</v>
      </c>
      <c r="C120" s="169">
        <v>140</v>
      </c>
      <c r="D120" s="170" t="s">
        <v>256</v>
      </c>
      <c r="E120" s="170">
        <v>2408</v>
      </c>
      <c r="F120" s="171" t="s">
        <v>12</v>
      </c>
    </row>
    <row r="121" spans="2:6" ht="12.5">
      <c r="B121" s="49">
        <v>45660.645844907405</v>
      </c>
      <c r="C121" s="169">
        <v>261</v>
      </c>
      <c r="D121" s="170" t="s">
        <v>266</v>
      </c>
      <c r="E121" s="170">
        <v>4486.59</v>
      </c>
      <c r="F121" s="171" t="s">
        <v>12</v>
      </c>
    </row>
    <row r="122" spans="2:6" ht="12.5">
      <c r="B122" s="49">
        <v>45660.645844907405</v>
      </c>
      <c r="C122" s="169">
        <v>17</v>
      </c>
      <c r="D122" s="170" t="s">
        <v>266</v>
      </c>
      <c r="E122" s="170">
        <v>292.23</v>
      </c>
      <c r="F122" s="171" t="s">
        <v>12</v>
      </c>
    </row>
    <row r="123" spans="2:6" ht="12.5">
      <c r="B123" s="49">
        <v>45660.645844907405</v>
      </c>
      <c r="C123" s="169">
        <v>273</v>
      </c>
      <c r="D123" s="170" t="s">
        <v>266</v>
      </c>
      <c r="E123" s="170">
        <v>4692.8700000000008</v>
      </c>
      <c r="F123" s="171" t="s">
        <v>12</v>
      </c>
    </row>
    <row r="124" spans="2:6" ht="12.5">
      <c r="B124" s="49">
        <v>45660.645844907405</v>
      </c>
      <c r="C124" s="169">
        <v>64</v>
      </c>
      <c r="D124" s="170" t="s">
        <v>266</v>
      </c>
      <c r="E124" s="170">
        <v>1100.1600000000001</v>
      </c>
      <c r="F124" s="171" t="s">
        <v>12</v>
      </c>
    </row>
    <row r="125" spans="2:6" ht="12.5">
      <c r="B125" s="49">
        <v>45660.645844907405</v>
      </c>
      <c r="C125" s="169">
        <v>67</v>
      </c>
      <c r="D125" s="170" t="s">
        <v>266</v>
      </c>
      <c r="E125" s="170">
        <v>1151.73</v>
      </c>
      <c r="F125" s="171" t="s">
        <v>12</v>
      </c>
    </row>
    <row r="126" spans="2:6" ht="12.5">
      <c r="B126" s="49">
        <v>45660.645844907405</v>
      </c>
      <c r="C126" s="169">
        <v>71</v>
      </c>
      <c r="D126" s="170" t="s">
        <v>266</v>
      </c>
      <c r="E126" s="170">
        <v>1220.49</v>
      </c>
      <c r="F126" s="171" t="s">
        <v>12</v>
      </c>
    </row>
    <row r="127" spans="2:6" ht="12.5">
      <c r="B127" s="49">
        <v>45660.645844907405</v>
      </c>
      <c r="C127" s="169">
        <v>71</v>
      </c>
      <c r="D127" s="170" t="s">
        <v>266</v>
      </c>
      <c r="E127" s="170">
        <v>1220.49</v>
      </c>
      <c r="F127" s="171" t="s">
        <v>12</v>
      </c>
    </row>
    <row r="128" spans="2:6" ht="12.5">
      <c r="B128" s="49">
        <v>45660.649895833332</v>
      </c>
      <c r="C128" s="169">
        <v>285</v>
      </c>
      <c r="D128" s="170" t="s">
        <v>259</v>
      </c>
      <c r="E128" s="170">
        <v>4893.4500000000007</v>
      </c>
      <c r="F128" s="171" t="s">
        <v>12</v>
      </c>
    </row>
    <row r="129" spans="2:6" ht="12.5">
      <c r="B129" s="49">
        <v>45660.650717592594</v>
      </c>
      <c r="C129" s="169">
        <v>137</v>
      </c>
      <c r="D129" s="170" t="s">
        <v>262</v>
      </c>
      <c r="E129" s="170">
        <v>2350.92</v>
      </c>
      <c r="F129" s="171" t="s">
        <v>12</v>
      </c>
    </row>
    <row r="130" spans="2:6" ht="12.5">
      <c r="B130" s="49">
        <v>45660.650717592594</v>
      </c>
      <c r="C130" s="169">
        <v>162</v>
      </c>
      <c r="D130" s="170" t="s">
        <v>262</v>
      </c>
      <c r="E130" s="170">
        <v>2779.92</v>
      </c>
      <c r="F130" s="171" t="s">
        <v>12</v>
      </c>
    </row>
    <row r="131" spans="2:6" ht="12.5">
      <c r="B131" s="49">
        <v>45660.656759259262</v>
      </c>
      <c r="C131" s="169">
        <v>298</v>
      </c>
      <c r="D131" s="170" t="s">
        <v>259</v>
      </c>
      <c r="E131" s="170">
        <v>5116.6600000000008</v>
      </c>
      <c r="F131" s="171" t="s">
        <v>12</v>
      </c>
    </row>
    <row r="132" spans="2:6" ht="12.5">
      <c r="B132" s="49">
        <v>45660.656770833331</v>
      </c>
      <c r="C132" s="169">
        <v>197</v>
      </c>
      <c r="D132" s="170" t="s">
        <v>262</v>
      </c>
      <c r="E132" s="170">
        <v>3380.52</v>
      </c>
      <c r="F132" s="171" t="s">
        <v>12</v>
      </c>
    </row>
    <row r="133" spans="2:6" ht="12.5">
      <c r="B133" s="49">
        <v>45660.656770833331</v>
      </c>
      <c r="C133" s="169">
        <v>67</v>
      </c>
      <c r="D133" s="170" t="s">
        <v>262</v>
      </c>
      <c r="E133" s="170">
        <v>1149.72</v>
      </c>
      <c r="F133" s="171" t="s">
        <v>12</v>
      </c>
    </row>
    <row r="134" spans="2:6" ht="12.5">
      <c r="B134" s="49">
        <v>45660.656770833331</v>
      </c>
      <c r="C134" s="169">
        <v>67</v>
      </c>
      <c r="D134" s="170" t="s">
        <v>262</v>
      </c>
      <c r="E134" s="170">
        <v>1149.72</v>
      </c>
      <c r="F134" s="171" t="s">
        <v>12</v>
      </c>
    </row>
    <row r="135" spans="2:6" ht="12.5">
      <c r="B135" s="49">
        <v>45660.659120370372</v>
      </c>
      <c r="C135" s="169">
        <v>319</v>
      </c>
      <c r="D135" s="170" t="s">
        <v>264</v>
      </c>
      <c r="E135" s="170">
        <v>5470.8499999999995</v>
      </c>
      <c r="F135" s="171" t="s">
        <v>12</v>
      </c>
    </row>
    <row r="136" spans="2:6" ht="12.5">
      <c r="B136" s="49">
        <v>45660.662777777776</v>
      </c>
      <c r="C136" s="169">
        <v>333</v>
      </c>
      <c r="D136" s="170" t="s">
        <v>261</v>
      </c>
      <c r="E136" s="170">
        <v>5707.62</v>
      </c>
      <c r="F136" s="171" t="s">
        <v>12</v>
      </c>
    </row>
    <row r="137" spans="2:6" ht="12.5">
      <c r="B137" s="49">
        <v>45660.667129629626</v>
      </c>
      <c r="C137" s="169">
        <v>370</v>
      </c>
      <c r="D137" s="170" t="s">
        <v>261</v>
      </c>
      <c r="E137" s="170">
        <v>6341.8</v>
      </c>
      <c r="F137" s="171" t="s">
        <v>12</v>
      </c>
    </row>
    <row r="138" spans="2:6" ht="12.5">
      <c r="B138" s="49">
        <v>45660.667129629626</v>
      </c>
      <c r="C138" s="169">
        <v>8</v>
      </c>
      <c r="D138" s="170" t="s">
        <v>261</v>
      </c>
      <c r="E138" s="170">
        <v>137.12</v>
      </c>
      <c r="F138" s="171" t="s">
        <v>12</v>
      </c>
    </row>
    <row r="139" spans="2:6" ht="12.5">
      <c r="B139" s="49">
        <v>45660.669409722221</v>
      </c>
      <c r="C139" s="169">
        <v>57</v>
      </c>
      <c r="D139" s="170" t="s">
        <v>260</v>
      </c>
      <c r="E139" s="170">
        <v>976.41</v>
      </c>
      <c r="F139" s="171" t="s">
        <v>12</v>
      </c>
    </row>
    <row r="140" spans="2:6" ht="12.5">
      <c r="B140" s="49">
        <v>45660.669409722221</v>
      </c>
      <c r="C140" s="169">
        <v>206</v>
      </c>
      <c r="D140" s="170" t="s">
        <v>260</v>
      </c>
      <c r="E140" s="170">
        <v>3528.7799999999997</v>
      </c>
      <c r="F140" s="171" t="s">
        <v>12</v>
      </c>
    </row>
    <row r="141" spans="2:6" ht="12.5">
      <c r="B141" s="49">
        <v>45660.669409722221</v>
      </c>
      <c r="C141" s="169">
        <v>54</v>
      </c>
      <c r="D141" s="170" t="s">
        <v>260</v>
      </c>
      <c r="E141" s="170">
        <v>925.02</v>
      </c>
      <c r="F141" s="171" t="s">
        <v>12</v>
      </c>
    </row>
    <row r="142" spans="2:6" ht="12.5">
      <c r="B142" s="49">
        <v>45660.682754629626</v>
      </c>
      <c r="C142" s="169">
        <v>437</v>
      </c>
      <c r="D142" s="170" t="s">
        <v>259</v>
      </c>
      <c r="E142" s="170">
        <v>7503.2900000000009</v>
      </c>
      <c r="F142" s="171" t="s">
        <v>12</v>
      </c>
    </row>
    <row r="143" spans="2:6" ht="12.5">
      <c r="B143" s="49">
        <v>45660.690740740742</v>
      </c>
      <c r="C143" s="169">
        <v>227</v>
      </c>
      <c r="D143" s="170" t="s">
        <v>258</v>
      </c>
      <c r="E143" s="170">
        <v>3899.86</v>
      </c>
      <c r="F143" s="171" t="s">
        <v>12</v>
      </c>
    </row>
    <row r="144" spans="2:6" ht="12.5">
      <c r="B144" s="49">
        <v>45660.690740740742</v>
      </c>
      <c r="C144" s="169">
        <v>9</v>
      </c>
      <c r="D144" s="170" t="s">
        <v>258</v>
      </c>
      <c r="E144" s="170">
        <v>154.62</v>
      </c>
      <c r="F144" s="171" t="s">
        <v>12</v>
      </c>
    </row>
    <row r="145" spans="2:6" ht="12.5">
      <c r="B145" s="49">
        <v>45660.690740740742</v>
      </c>
      <c r="C145" s="169">
        <v>147</v>
      </c>
      <c r="D145" s="170" t="s">
        <v>258</v>
      </c>
      <c r="E145" s="170">
        <v>2525.46</v>
      </c>
      <c r="F145" s="171" t="s">
        <v>12</v>
      </c>
    </row>
    <row r="146" spans="2:6" ht="12.5">
      <c r="B146" s="49">
        <v>45660.690740740742</v>
      </c>
      <c r="C146" s="169">
        <v>11</v>
      </c>
      <c r="D146" s="170" t="s">
        <v>258</v>
      </c>
      <c r="E146" s="170">
        <v>188.98</v>
      </c>
      <c r="F146" s="171" t="s">
        <v>12</v>
      </c>
    </row>
    <row r="147" spans="2:6" ht="12.5">
      <c r="B147" s="49">
        <v>45660.690740740742</v>
      </c>
      <c r="C147" s="169">
        <v>64</v>
      </c>
      <c r="D147" s="170" t="s">
        <v>258</v>
      </c>
      <c r="E147" s="170">
        <v>1099.52</v>
      </c>
      <c r="F147" s="171" t="s">
        <v>12</v>
      </c>
    </row>
    <row r="148" spans="2:6" ht="12.5">
      <c r="B148" s="49">
        <v>45660.690740740742</v>
      </c>
      <c r="C148" s="169">
        <v>302</v>
      </c>
      <c r="D148" s="170" t="s">
        <v>258</v>
      </c>
      <c r="E148" s="170">
        <v>5188.3599999999997</v>
      </c>
      <c r="F148" s="171" t="s">
        <v>12</v>
      </c>
    </row>
    <row r="149" spans="2:6" ht="12.5">
      <c r="B149" s="49">
        <v>45660.690740740742</v>
      </c>
      <c r="C149" s="169">
        <v>1</v>
      </c>
      <c r="D149" s="170" t="s">
        <v>258</v>
      </c>
      <c r="E149" s="170">
        <v>17.18</v>
      </c>
      <c r="F149" s="171" t="s">
        <v>12</v>
      </c>
    </row>
    <row r="150" spans="2:6" ht="12.5">
      <c r="B150" s="49">
        <v>45660.690740740742</v>
      </c>
      <c r="C150" s="169">
        <v>101</v>
      </c>
      <c r="D150" s="170" t="s">
        <v>258</v>
      </c>
      <c r="E150" s="170">
        <v>1735.18</v>
      </c>
      <c r="F150" s="171" t="s">
        <v>12</v>
      </c>
    </row>
    <row r="151" spans="2:6" ht="12.5">
      <c r="B151" s="49">
        <v>45660.690740740742</v>
      </c>
      <c r="C151" s="169">
        <v>44</v>
      </c>
      <c r="D151" s="170" t="s">
        <v>258</v>
      </c>
      <c r="E151" s="170">
        <v>755.92</v>
      </c>
      <c r="F151" s="171" t="s">
        <v>12</v>
      </c>
    </row>
    <row r="152" spans="2:6" ht="12.5">
      <c r="B152" s="49">
        <v>45660.693020833336</v>
      </c>
      <c r="C152" s="169">
        <v>328</v>
      </c>
      <c r="D152" s="170" t="s">
        <v>258</v>
      </c>
      <c r="E152" s="170">
        <v>5635.04</v>
      </c>
      <c r="F152" s="171" t="s">
        <v>12</v>
      </c>
    </row>
    <row r="153" spans="2:6" ht="12.5">
      <c r="B153" s="49">
        <v>45660.693449074075</v>
      </c>
      <c r="C153" s="169">
        <v>311</v>
      </c>
      <c r="D153" s="170" t="s">
        <v>258</v>
      </c>
      <c r="E153" s="170">
        <v>5342.98</v>
      </c>
      <c r="F153" s="171" t="s">
        <v>12</v>
      </c>
    </row>
    <row r="154" spans="2:6" ht="12.5">
      <c r="B154" s="49">
        <v>45660.696550925924</v>
      </c>
      <c r="C154" s="169">
        <v>291</v>
      </c>
      <c r="D154" s="170" t="s">
        <v>259</v>
      </c>
      <c r="E154" s="170">
        <v>4996.47</v>
      </c>
      <c r="F154" s="171" t="s">
        <v>12</v>
      </c>
    </row>
    <row r="155" spans="2:6" ht="12.5">
      <c r="B155" s="49">
        <v>45660.697013888886</v>
      </c>
      <c r="C155" s="169">
        <v>324</v>
      </c>
      <c r="D155" s="170" t="s">
        <v>259</v>
      </c>
      <c r="E155" s="170">
        <v>5563.0800000000008</v>
      </c>
      <c r="F155" s="171" t="s">
        <v>12</v>
      </c>
    </row>
    <row r="156" spans="2:6" ht="12.5">
      <c r="B156" s="49">
        <v>45660.701747685183</v>
      </c>
      <c r="C156" s="169">
        <v>284</v>
      </c>
      <c r="D156" s="170" t="s">
        <v>264</v>
      </c>
      <c r="E156" s="170">
        <v>4870.5999999999995</v>
      </c>
      <c r="F156" s="171" t="s">
        <v>12</v>
      </c>
    </row>
    <row r="157" spans="2:6" ht="12.5">
      <c r="B157" s="49">
        <v>45660.70553240741</v>
      </c>
      <c r="C157" s="169">
        <v>219</v>
      </c>
      <c r="D157" s="170" t="s">
        <v>262</v>
      </c>
      <c r="E157" s="170">
        <v>3758.04</v>
      </c>
      <c r="F157" s="171" t="s">
        <v>12</v>
      </c>
    </row>
    <row r="158" spans="2:6" ht="12.5">
      <c r="B158" s="49">
        <v>45660.70553240741</v>
      </c>
      <c r="C158" s="169">
        <v>9</v>
      </c>
      <c r="D158" s="170" t="s">
        <v>262</v>
      </c>
      <c r="E158" s="170">
        <v>154.44</v>
      </c>
      <c r="F158" s="171" t="s">
        <v>12</v>
      </c>
    </row>
    <row r="159" spans="2:6" ht="12.5">
      <c r="B159" s="49">
        <v>45660.70553240741</v>
      </c>
      <c r="C159" s="169">
        <v>62</v>
      </c>
      <c r="D159" s="170" t="s">
        <v>262</v>
      </c>
      <c r="E159" s="170">
        <v>1063.92</v>
      </c>
      <c r="F159" s="171" t="s">
        <v>12</v>
      </c>
    </row>
    <row r="160" spans="2:6" ht="12.5">
      <c r="B160" s="49">
        <v>45660.707337962966</v>
      </c>
      <c r="C160" s="169">
        <v>286</v>
      </c>
      <c r="D160" s="170" t="s">
        <v>264</v>
      </c>
      <c r="E160" s="170">
        <v>4904.8999999999996</v>
      </c>
      <c r="F160" s="171" t="s">
        <v>12</v>
      </c>
    </row>
    <row r="161" spans="2:6" ht="12.5">
      <c r="B161" s="49">
        <v>45660.7112037037</v>
      </c>
      <c r="C161" s="169">
        <v>299</v>
      </c>
      <c r="D161" s="170" t="s">
        <v>264</v>
      </c>
      <c r="E161" s="170">
        <v>5127.8499999999995</v>
      </c>
      <c r="F161" s="171" t="s">
        <v>12</v>
      </c>
    </row>
    <row r="162" spans="2:6" ht="12.5">
      <c r="B162" s="49">
        <v>45660.711631944447</v>
      </c>
      <c r="C162" s="169">
        <v>162</v>
      </c>
      <c r="D162" s="170" t="s">
        <v>261</v>
      </c>
      <c r="E162" s="170">
        <v>2776.6800000000003</v>
      </c>
      <c r="F162" s="171" t="s">
        <v>12</v>
      </c>
    </row>
    <row r="163" spans="2:6" ht="12.5">
      <c r="B163" s="49">
        <v>45660.713773148149</v>
      </c>
      <c r="C163" s="169">
        <v>137</v>
      </c>
      <c r="D163" s="170" t="s">
        <v>261</v>
      </c>
      <c r="E163" s="170">
        <v>2348.1800000000003</v>
      </c>
      <c r="F163" s="171" t="s">
        <v>12</v>
      </c>
    </row>
    <row r="164" spans="2:6" ht="12.5">
      <c r="B164" s="49">
        <v>45660.713773148149</v>
      </c>
      <c r="C164" s="169">
        <v>98</v>
      </c>
      <c r="D164" s="170" t="s">
        <v>261</v>
      </c>
      <c r="E164" s="170">
        <v>1679.72</v>
      </c>
      <c r="F164" s="171" t="s">
        <v>12</v>
      </c>
    </row>
    <row r="165" spans="2:6" ht="12.5">
      <c r="B165" s="49">
        <v>45660.713773148149</v>
      </c>
      <c r="C165" s="169">
        <v>186</v>
      </c>
      <c r="D165" s="170" t="s">
        <v>261</v>
      </c>
      <c r="E165" s="170">
        <v>3188.04</v>
      </c>
      <c r="F165" s="171" t="s">
        <v>12</v>
      </c>
    </row>
    <row r="166" spans="2:6" ht="12.5">
      <c r="B166" s="49">
        <v>45660.715196759258</v>
      </c>
      <c r="C166" s="169">
        <v>165</v>
      </c>
      <c r="D166" s="170" t="s">
        <v>260</v>
      </c>
      <c r="E166" s="170">
        <v>2826.45</v>
      </c>
      <c r="F166" s="171" t="s">
        <v>12</v>
      </c>
    </row>
    <row r="167" spans="2:6" ht="12.5">
      <c r="B167" s="49">
        <v>45660.715196759258</v>
      </c>
      <c r="C167" s="169">
        <v>129</v>
      </c>
      <c r="D167" s="170" t="s">
        <v>260</v>
      </c>
      <c r="E167" s="170">
        <v>2209.77</v>
      </c>
      <c r="F167" s="171" t="s">
        <v>12</v>
      </c>
    </row>
    <row r="168" spans="2:6" ht="12.5">
      <c r="B168" s="49">
        <v>45660.720104166663</v>
      </c>
      <c r="C168" s="169">
        <v>334</v>
      </c>
      <c r="D168" s="170" t="s">
        <v>260</v>
      </c>
      <c r="E168" s="170">
        <v>5721.42</v>
      </c>
      <c r="F168" s="171" t="s">
        <v>12</v>
      </c>
    </row>
    <row r="169" spans="2:6" ht="12.5">
      <c r="B169" s="49">
        <v>45660.720104166663</v>
      </c>
      <c r="C169" s="169">
        <v>309</v>
      </c>
      <c r="D169" s="170" t="s">
        <v>260</v>
      </c>
      <c r="E169" s="170">
        <v>5293.17</v>
      </c>
      <c r="F169" s="171" t="s">
        <v>12</v>
      </c>
    </row>
    <row r="170" spans="2:6" ht="12.5">
      <c r="B170" s="49">
        <v>45660.72079861111</v>
      </c>
      <c r="C170" s="169">
        <v>68</v>
      </c>
      <c r="D170" s="170" t="s">
        <v>260</v>
      </c>
      <c r="E170" s="170">
        <v>1164.8399999999999</v>
      </c>
      <c r="F170" s="171" t="s">
        <v>12</v>
      </c>
    </row>
    <row r="171" spans="2:6" ht="12.5">
      <c r="B171" s="49">
        <v>45660.722187500003</v>
      </c>
      <c r="C171" s="169">
        <v>73</v>
      </c>
      <c r="D171" s="170" t="s">
        <v>260</v>
      </c>
      <c r="E171" s="170">
        <v>1250.49</v>
      </c>
      <c r="F171" s="171" t="s">
        <v>12</v>
      </c>
    </row>
    <row r="172" spans="2:6" ht="12.5">
      <c r="B172" s="49">
        <v>45660.722187500003</v>
      </c>
      <c r="C172" s="169">
        <v>112</v>
      </c>
      <c r="D172" s="170" t="s">
        <v>260</v>
      </c>
      <c r="E172" s="170">
        <v>1918.56</v>
      </c>
      <c r="F172" s="171" t="s">
        <v>12</v>
      </c>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3"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DDB8-FDAA-476B-8368-5B3257210F32}">
  <sheetPr codeName="Sheet114"/>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45659</v>
      </c>
      <c r="C15" s="83">
        <f>SUMIF(F20:F5000,F15,C20:C5000)</f>
        <v>27000</v>
      </c>
      <c r="D15" s="84">
        <f>E15/C15</f>
        <v>17.216491481481487</v>
      </c>
      <c r="E15" s="84">
        <f>SUMIF(F20:F5000,F15,E20:E5000)</f>
        <v>464845.27000000014</v>
      </c>
      <c r="F15" s="85" t="s">
        <v>12</v>
      </c>
    </row>
    <row r="16" spans="2:10">
      <c r="B16" s="30">
        <v>45659</v>
      </c>
      <c r="C16" s="83">
        <f>SUMIF(F20:F5001,F16,C20:C5001)</f>
        <v>0</v>
      </c>
      <c r="D16" s="84">
        <v>0</v>
      </c>
      <c r="E16" s="84">
        <f>SUMIF(F20:F5001,F16,E20:E5001)</f>
        <v>0</v>
      </c>
      <c r="F16" s="85" t="s">
        <v>22</v>
      </c>
    </row>
    <row r="17" spans="2:12" ht="12.5">
      <c r="B17" s="30">
        <v>45659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45659.380104166667</v>
      </c>
      <c r="C20" s="169">
        <v>269</v>
      </c>
      <c r="D20" s="170" t="s">
        <v>269</v>
      </c>
      <c r="E20" s="170">
        <v>4637.5599999999995</v>
      </c>
      <c r="F20" s="171" t="s">
        <v>12</v>
      </c>
      <c r="G20" s="116"/>
      <c r="H20" s="113"/>
      <c r="I20" s="113"/>
      <c r="J20" s="113"/>
      <c r="K20" s="113"/>
    </row>
    <row r="21" spans="2:12" ht="12.5">
      <c r="B21" s="49">
        <v>45659.380115740743</v>
      </c>
      <c r="C21" s="169">
        <v>134</v>
      </c>
      <c r="D21" s="170" t="s">
        <v>270</v>
      </c>
      <c r="E21" s="170">
        <v>2308.8200000000002</v>
      </c>
      <c r="F21" s="171" t="s">
        <v>12</v>
      </c>
    </row>
    <row r="22" spans="2:12" ht="12.5">
      <c r="B22" s="49">
        <v>45659.381678240738</v>
      </c>
      <c r="C22" s="169">
        <v>321</v>
      </c>
      <c r="D22" s="170" t="s">
        <v>269</v>
      </c>
      <c r="E22" s="170">
        <v>5534.0399999999991</v>
      </c>
      <c r="F22" s="171" t="s">
        <v>12</v>
      </c>
    </row>
    <row r="23" spans="2:12" ht="12.5">
      <c r="B23" s="49">
        <v>45659.385023148148</v>
      </c>
      <c r="C23" s="169">
        <v>276</v>
      </c>
      <c r="D23" s="170" t="s">
        <v>271</v>
      </c>
      <c r="E23" s="170">
        <v>4766.5199999999995</v>
      </c>
      <c r="F23" s="171" t="s">
        <v>12</v>
      </c>
    </row>
    <row r="24" spans="2:12" ht="12.5">
      <c r="B24" s="49">
        <v>45659.386932870373</v>
      </c>
      <c r="C24" s="169">
        <v>274</v>
      </c>
      <c r="D24" s="170" t="s">
        <v>271</v>
      </c>
      <c r="E24" s="170">
        <v>4731.9799999999996</v>
      </c>
      <c r="F24" s="171" t="s">
        <v>12</v>
      </c>
    </row>
    <row r="25" spans="2:12" ht="12.5">
      <c r="B25" s="49">
        <v>45659.38863425926</v>
      </c>
      <c r="C25" s="169">
        <v>103</v>
      </c>
      <c r="D25" s="170" t="s">
        <v>272</v>
      </c>
      <c r="E25" s="170">
        <v>1777.7800000000002</v>
      </c>
      <c r="F25" s="171" t="s">
        <v>12</v>
      </c>
    </row>
    <row r="26" spans="2:12" ht="12.5">
      <c r="B26" s="49">
        <v>45659.390046296299</v>
      </c>
      <c r="C26" s="169">
        <v>313</v>
      </c>
      <c r="D26" s="170" t="s">
        <v>271</v>
      </c>
      <c r="E26" s="170">
        <v>5405.51</v>
      </c>
      <c r="F26" s="171" t="s">
        <v>12</v>
      </c>
    </row>
    <row r="27" spans="2:12" ht="12.5">
      <c r="B27" s="49">
        <v>45659.390081018515</v>
      </c>
      <c r="C27" s="169">
        <v>210</v>
      </c>
      <c r="D27" s="170" t="s">
        <v>272</v>
      </c>
      <c r="E27" s="170">
        <v>3624.6000000000004</v>
      </c>
      <c r="F27" s="171" t="s">
        <v>12</v>
      </c>
    </row>
    <row r="28" spans="2:12" ht="12.5">
      <c r="B28" s="49">
        <v>45659.390127314815</v>
      </c>
      <c r="C28" s="169">
        <v>335</v>
      </c>
      <c r="D28" s="170" t="s">
        <v>267</v>
      </c>
      <c r="E28" s="170">
        <v>5768.7</v>
      </c>
      <c r="F28" s="171" t="s">
        <v>12</v>
      </c>
    </row>
    <row r="29" spans="2:12" ht="12.5">
      <c r="B29" s="49">
        <v>45659.395300925928</v>
      </c>
      <c r="C29" s="169">
        <v>86</v>
      </c>
      <c r="D29" s="170" t="s">
        <v>259</v>
      </c>
      <c r="E29" s="170">
        <v>1476.6200000000001</v>
      </c>
      <c r="F29" s="171" t="s">
        <v>12</v>
      </c>
    </row>
    <row r="30" spans="2:12" ht="12.5">
      <c r="B30" s="49">
        <v>45659.397372685184</v>
      </c>
      <c r="C30" s="169">
        <v>246</v>
      </c>
      <c r="D30" s="170" t="s">
        <v>259</v>
      </c>
      <c r="E30" s="170">
        <v>4223.8200000000006</v>
      </c>
      <c r="F30" s="171" t="s">
        <v>12</v>
      </c>
    </row>
    <row r="31" spans="2:12" ht="12.5">
      <c r="B31" s="49">
        <v>45659.397731481484</v>
      </c>
      <c r="C31" s="169">
        <v>316</v>
      </c>
      <c r="D31" s="170" t="s">
        <v>262</v>
      </c>
      <c r="E31" s="170">
        <v>5422.56</v>
      </c>
      <c r="F31" s="171" t="s">
        <v>12</v>
      </c>
    </row>
    <row r="32" spans="2:12" ht="12.5">
      <c r="B32" s="49">
        <v>45659.405312499999</v>
      </c>
      <c r="C32" s="169">
        <v>70</v>
      </c>
      <c r="D32" s="170" t="s">
        <v>261</v>
      </c>
      <c r="E32" s="170">
        <v>1199.8</v>
      </c>
      <c r="F32" s="171" t="s">
        <v>12</v>
      </c>
    </row>
    <row r="33" spans="2:6" ht="12.5">
      <c r="B33" s="49">
        <v>45659.405312499999</v>
      </c>
      <c r="C33" s="169">
        <v>251</v>
      </c>
      <c r="D33" s="170" t="s">
        <v>261</v>
      </c>
      <c r="E33" s="170">
        <v>4302.1400000000003</v>
      </c>
      <c r="F33" s="171" t="s">
        <v>12</v>
      </c>
    </row>
    <row r="34" spans="2:6" ht="12.5">
      <c r="B34" s="49">
        <v>45659.408993055556</v>
      </c>
      <c r="C34" s="169">
        <v>304</v>
      </c>
      <c r="D34" s="170" t="s">
        <v>264</v>
      </c>
      <c r="E34" s="170">
        <v>5213.5999999999995</v>
      </c>
      <c r="F34" s="171" t="s">
        <v>12</v>
      </c>
    </row>
    <row r="35" spans="2:6" ht="12.5">
      <c r="B35" s="49">
        <v>45659.409502314818</v>
      </c>
      <c r="C35" s="169">
        <v>282</v>
      </c>
      <c r="D35" s="170" t="s">
        <v>264</v>
      </c>
      <c r="E35" s="170">
        <v>4836.2999999999993</v>
      </c>
      <c r="F35" s="171" t="s">
        <v>12</v>
      </c>
    </row>
    <row r="36" spans="2:6" ht="12.5">
      <c r="B36" s="49">
        <v>45659.410196759258</v>
      </c>
      <c r="C36" s="169">
        <v>320</v>
      </c>
      <c r="D36" s="170" t="s">
        <v>261</v>
      </c>
      <c r="E36" s="170">
        <v>5484.8</v>
      </c>
      <c r="F36" s="171" t="s">
        <v>12</v>
      </c>
    </row>
    <row r="37" spans="2:6" ht="12.5">
      <c r="B37" s="49">
        <v>45659.416979166665</v>
      </c>
      <c r="C37" s="169">
        <v>270</v>
      </c>
      <c r="D37" s="170" t="s">
        <v>259</v>
      </c>
      <c r="E37" s="170">
        <v>4635.9000000000005</v>
      </c>
      <c r="F37" s="171" t="s">
        <v>12</v>
      </c>
    </row>
    <row r="38" spans="2:6" ht="12.5">
      <c r="B38" s="49">
        <v>45659.418344907404</v>
      </c>
      <c r="C38" s="169">
        <v>286</v>
      </c>
      <c r="D38" s="170" t="s">
        <v>262</v>
      </c>
      <c r="E38" s="170">
        <v>4907.76</v>
      </c>
      <c r="F38" s="171" t="s">
        <v>12</v>
      </c>
    </row>
    <row r="39" spans="2:6" ht="12.5">
      <c r="B39" s="49">
        <v>45659.420520833337</v>
      </c>
      <c r="C39" s="169">
        <v>295</v>
      </c>
      <c r="D39" s="170" t="s">
        <v>262</v>
      </c>
      <c r="E39" s="170">
        <v>5062.2</v>
      </c>
      <c r="F39" s="171" t="s">
        <v>12</v>
      </c>
    </row>
    <row r="40" spans="2:6" ht="12.5">
      <c r="B40" s="49">
        <v>45659.431921296295</v>
      </c>
      <c r="C40" s="169">
        <v>303</v>
      </c>
      <c r="D40" s="170" t="s">
        <v>266</v>
      </c>
      <c r="E40" s="170">
        <v>5208.5700000000006</v>
      </c>
      <c r="F40" s="171" t="s">
        <v>12</v>
      </c>
    </row>
    <row r="41" spans="2:6" ht="12.5">
      <c r="B41" s="49">
        <v>45659.440520833334</v>
      </c>
      <c r="C41" s="169">
        <v>163</v>
      </c>
      <c r="D41" s="170" t="s">
        <v>270</v>
      </c>
      <c r="E41" s="170">
        <v>2808.4900000000002</v>
      </c>
      <c r="F41" s="171" t="s">
        <v>12</v>
      </c>
    </row>
    <row r="42" spans="2:6" ht="12.5">
      <c r="B42" s="49">
        <v>45659.440520833334</v>
      </c>
      <c r="C42" s="169">
        <v>110</v>
      </c>
      <c r="D42" s="170" t="s">
        <v>270</v>
      </c>
      <c r="E42" s="170">
        <v>1895.3</v>
      </c>
      <c r="F42" s="171" t="s">
        <v>12</v>
      </c>
    </row>
    <row r="43" spans="2:6" ht="12.5">
      <c r="B43" s="49">
        <v>45659.443831018521</v>
      </c>
      <c r="C43" s="169">
        <v>282</v>
      </c>
      <c r="D43" s="170" t="s">
        <v>267</v>
      </c>
      <c r="E43" s="170">
        <v>4856.04</v>
      </c>
      <c r="F43" s="171" t="s">
        <v>12</v>
      </c>
    </row>
    <row r="44" spans="2:6" ht="12.5">
      <c r="B44" s="49">
        <v>45659.443831018521</v>
      </c>
      <c r="C44" s="169">
        <v>302</v>
      </c>
      <c r="D44" s="170" t="s">
        <v>267</v>
      </c>
      <c r="E44" s="170">
        <v>5200.4399999999996</v>
      </c>
      <c r="F44" s="171" t="s">
        <v>12</v>
      </c>
    </row>
    <row r="45" spans="2:6" ht="12.5">
      <c r="B45" s="49">
        <v>45659.452326388891</v>
      </c>
      <c r="C45" s="169">
        <v>330</v>
      </c>
      <c r="D45" s="170" t="s">
        <v>270</v>
      </c>
      <c r="E45" s="170">
        <v>5685.9000000000005</v>
      </c>
      <c r="F45" s="171" t="s">
        <v>12</v>
      </c>
    </row>
    <row r="46" spans="2:6" ht="12.5">
      <c r="B46" s="49">
        <v>45659.453946759262</v>
      </c>
      <c r="C46" s="169">
        <v>296</v>
      </c>
      <c r="D46" s="170" t="s">
        <v>270</v>
      </c>
      <c r="E46" s="170">
        <v>5100.08</v>
      </c>
      <c r="F46" s="171" t="s">
        <v>12</v>
      </c>
    </row>
    <row r="47" spans="2:6" ht="12.5">
      <c r="B47" s="49">
        <v>45659.456585648149</v>
      </c>
      <c r="C47" s="169">
        <v>275</v>
      </c>
      <c r="D47" s="170" t="s">
        <v>269</v>
      </c>
      <c r="E47" s="170">
        <v>4741</v>
      </c>
      <c r="F47" s="171" t="s">
        <v>12</v>
      </c>
    </row>
    <row r="48" spans="2:6" ht="12.5">
      <c r="B48" s="49">
        <v>45659.462534722225</v>
      </c>
      <c r="C48" s="169">
        <v>327</v>
      </c>
      <c r="D48" s="170" t="s">
        <v>270</v>
      </c>
      <c r="E48" s="170">
        <v>5634.21</v>
      </c>
      <c r="F48" s="171" t="s">
        <v>12</v>
      </c>
    </row>
    <row r="49" spans="2:6" ht="12.5">
      <c r="B49" s="49">
        <v>45659.462534722225</v>
      </c>
      <c r="C49" s="169">
        <v>80</v>
      </c>
      <c r="D49" s="170" t="s">
        <v>269</v>
      </c>
      <c r="E49" s="170">
        <v>1379.1999999999998</v>
      </c>
      <c r="F49" s="171" t="s">
        <v>12</v>
      </c>
    </row>
    <row r="50" spans="2:6" ht="12.5">
      <c r="B50" s="49">
        <v>45659.462534722225</v>
      </c>
      <c r="C50" s="169">
        <v>17</v>
      </c>
      <c r="D50" s="170" t="s">
        <v>269</v>
      </c>
      <c r="E50" s="170">
        <v>293.08</v>
      </c>
      <c r="F50" s="171" t="s">
        <v>12</v>
      </c>
    </row>
    <row r="51" spans="2:6" ht="12.5">
      <c r="B51" s="49">
        <v>45659.462534722225</v>
      </c>
      <c r="C51" s="169">
        <v>225</v>
      </c>
      <c r="D51" s="170" t="s">
        <v>269</v>
      </c>
      <c r="E51" s="170">
        <v>3878.9999999999995</v>
      </c>
      <c r="F51" s="171" t="s">
        <v>12</v>
      </c>
    </row>
    <row r="52" spans="2:6" ht="12.5">
      <c r="B52" s="49">
        <v>45659.46365740741</v>
      </c>
      <c r="C52" s="169">
        <v>329</v>
      </c>
      <c r="D52" s="170" t="s">
        <v>267</v>
      </c>
      <c r="E52" s="170">
        <v>5665.3799999999992</v>
      </c>
      <c r="F52" s="171" t="s">
        <v>12</v>
      </c>
    </row>
    <row r="53" spans="2:6" ht="12.5">
      <c r="B53" s="49">
        <v>45659.468819444446</v>
      </c>
      <c r="C53" s="169">
        <v>334</v>
      </c>
      <c r="D53" s="170" t="s">
        <v>269</v>
      </c>
      <c r="E53" s="170">
        <v>5758.16</v>
      </c>
      <c r="F53" s="171" t="s">
        <v>12</v>
      </c>
    </row>
    <row r="54" spans="2:6" ht="12.5">
      <c r="B54" s="49">
        <v>45659.474398148152</v>
      </c>
      <c r="C54" s="169">
        <v>255</v>
      </c>
      <c r="D54" s="170" t="s">
        <v>270</v>
      </c>
      <c r="E54" s="170">
        <v>4393.6500000000005</v>
      </c>
      <c r="F54" s="171" t="s">
        <v>12</v>
      </c>
    </row>
    <row r="55" spans="2:6" ht="12.5">
      <c r="B55" s="49">
        <v>45659.474398148152</v>
      </c>
      <c r="C55" s="169">
        <v>30</v>
      </c>
      <c r="D55" s="170" t="s">
        <v>270</v>
      </c>
      <c r="E55" s="170">
        <v>516.9</v>
      </c>
      <c r="F55" s="171" t="s">
        <v>12</v>
      </c>
    </row>
    <row r="56" spans="2:6" ht="12.5">
      <c r="B56" s="49">
        <v>45659.482245370367</v>
      </c>
      <c r="C56" s="169">
        <v>272</v>
      </c>
      <c r="D56" s="170" t="s">
        <v>256</v>
      </c>
      <c r="E56" s="170">
        <v>4678.3999999999996</v>
      </c>
      <c r="F56" s="171" t="s">
        <v>12</v>
      </c>
    </row>
    <row r="57" spans="2:6" ht="12.5">
      <c r="B57" s="49">
        <v>45659.49423611111</v>
      </c>
      <c r="C57" s="169">
        <v>281</v>
      </c>
      <c r="D57" s="170" t="s">
        <v>256</v>
      </c>
      <c r="E57" s="170">
        <v>4833.2</v>
      </c>
      <c r="F57" s="171" t="s">
        <v>12</v>
      </c>
    </row>
    <row r="58" spans="2:6" ht="12.5">
      <c r="B58" s="49">
        <v>45659.49423611111</v>
      </c>
      <c r="C58" s="169">
        <v>51</v>
      </c>
      <c r="D58" s="170" t="s">
        <v>256</v>
      </c>
      <c r="E58" s="170">
        <v>877.19999999999993</v>
      </c>
      <c r="F58" s="171" t="s">
        <v>12</v>
      </c>
    </row>
    <row r="59" spans="2:6" ht="12.5">
      <c r="B59" s="49">
        <v>45659.494942129626</v>
      </c>
      <c r="C59" s="169">
        <v>323</v>
      </c>
      <c r="D59" s="170" t="s">
        <v>258</v>
      </c>
      <c r="E59" s="170">
        <v>5549.14</v>
      </c>
      <c r="F59" s="171" t="s">
        <v>12</v>
      </c>
    </row>
    <row r="60" spans="2:6" ht="12.5">
      <c r="B60" s="49">
        <v>45659.497025462966</v>
      </c>
      <c r="C60" s="169">
        <v>300</v>
      </c>
      <c r="D60" s="170" t="s">
        <v>258</v>
      </c>
      <c r="E60" s="170">
        <v>5154</v>
      </c>
      <c r="F60" s="171" t="s">
        <v>12</v>
      </c>
    </row>
    <row r="61" spans="2:6" ht="12.5">
      <c r="B61" s="49">
        <v>45659.506053240744</v>
      </c>
      <c r="C61" s="169">
        <v>325</v>
      </c>
      <c r="D61" s="170" t="s">
        <v>256</v>
      </c>
      <c r="E61" s="170">
        <v>5590</v>
      </c>
      <c r="F61" s="171" t="s">
        <v>12</v>
      </c>
    </row>
    <row r="62" spans="2:6" ht="12.5">
      <c r="B62" s="49">
        <v>45659.521469907406</v>
      </c>
      <c r="C62" s="169">
        <v>293</v>
      </c>
      <c r="D62" s="170" t="s">
        <v>257</v>
      </c>
      <c r="E62" s="170">
        <v>5042.5300000000007</v>
      </c>
      <c r="F62" s="171" t="s">
        <v>12</v>
      </c>
    </row>
    <row r="63" spans="2:6" ht="12.5">
      <c r="B63" s="49">
        <v>45659.521469907406</v>
      </c>
      <c r="C63" s="169">
        <v>305</v>
      </c>
      <c r="D63" s="170" t="s">
        <v>257</v>
      </c>
      <c r="E63" s="170">
        <v>5249.05</v>
      </c>
      <c r="F63" s="171" t="s">
        <v>12</v>
      </c>
    </row>
    <row r="64" spans="2:6" ht="12.5">
      <c r="B64" s="49">
        <v>45659.522476851853</v>
      </c>
      <c r="C64" s="169">
        <v>284</v>
      </c>
      <c r="D64" s="170" t="s">
        <v>256</v>
      </c>
      <c r="E64" s="170">
        <v>4884.8</v>
      </c>
      <c r="F64" s="171" t="s">
        <v>12</v>
      </c>
    </row>
    <row r="65" spans="2:6" ht="12.5">
      <c r="B65" s="49">
        <v>45659.526284722226</v>
      </c>
      <c r="C65" s="169">
        <v>312</v>
      </c>
      <c r="D65" s="170" t="s">
        <v>266</v>
      </c>
      <c r="E65" s="170">
        <v>5363.2800000000007</v>
      </c>
      <c r="F65" s="171" t="s">
        <v>12</v>
      </c>
    </row>
    <row r="66" spans="2:6" ht="12.5">
      <c r="B66" s="49">
        <v>45659.53466435185</v>
      </c>
      <c r="C66" s="169">
        <v>279</v>
      </c>
      <c r="D66" s="170" t="s">
        <v>270</v>
      </c>
      <c r="E66" s="170">
        <v>4807.17</v>
      </c>
      <c r="F66" s="171" t="s">
        <v>12</v>
      </c>
    </row>
    <row r="67" spans="2:6" ht="12.5">
      <c r="B67" s="49">
        <v>45659.540243055555</v>
      </c>
      <c r="C67" s="169">
        <v>322</v>
      </c>
      <c r="D67" s="170" t="s">
        <v>269</v>
      </c>
      <c r="E67" s="170">
        <v>5551.28</v>
      </c>
      <c r="F67" s="171" t="s">
        <v>12</v>
      </c>
    </row>
    <row r="68" spans="2:6" ht="12.5">
      <c r="B68" s="49">
        <v>45659.545810185184</v>
      </c>
      <c r="C68" s="169">
        <v>320</v>
      </c>
      <c r="D68" s="170" t="s">
        <v>270</v>
      </c>
      <c r="E68" s="170">
        <v>5513.6</v>
      </c>
      <c r="F68" s="171" t="s">
        <v>12</v>
      </c>
    </row>
    <row r="69" spans="2:6" ht="12.5">
      <c r="B69" s="49">
        <v>45659.547534722224</v>
      </c>
      <c r="C69" s="169">
        <v>208</v>
      </c>
      <c r="D69" s="170" t="s">
        <v>270</v>
      </c>
      <c r="E69" s="170">
        <v>3583.84</v>
      </c>
      <c r="F69" s="171" t="s">
        <v>12</v>
      </c>
    </row>
    <row r="70" spans="2:6" ht="12.5">
      <c r="B70" s="49">
        <v>45659.549490740741</v>
      </c>
      <c r="C70" s="169">
        <v>107</v>
      </c>
      <c r="D70" s="170" t="s">
        <v>270</v>
      </c>
      <c r="E70" s="170">
        <v>1843.6100000000001</v>
      </c>
      <c r="F70" s="171" t="s">
        <v>12</v>
      </c>
    </row>
    <row r="71" spans="2:6" ht="12.5">
      <c r="B71" s="49">
        <v>45659.556435185186</v>
      </c>
      <c r="C71" s="169">
        <v>332</v>
      </c>
      <c r="D71" s="170" t="s">
        <v>267</v>
      </c>
      <c r="E71" s="170">
        <v>5717.04</v>
      </c>
      <c r="F71" s="171" t="s">
        <v>12</v>
      </c>
    </row>
    <row r="72" spans="2:6" ht="12.5">
      <c r="B72" s="49">
        <v>45659.566134259258</v>
      </c>
      <c r="C72" s="169">
        <v>25</v>
      </c>
      <c r="D72" s="170" t="s">
        <v>257</v>
      </c>
      <c r="E72" s="170">
        <v>430.25</v>
      </c>
      <c r="F72" s="171" t="s">
        <v>12</v>
      </c>
    </row>
    <row r="73" spans="2:6" ht="12.5">
      <c r="B73" s="49">
        <v>45659.566620370373</v>
      </c>
      <c r="C73" s="169">
        <v>20</v>
      </c>
      <c r="D73" s="170" t="s">
        <v>257</v>
      </c>
      <c r="E73" s="170">
        <v>344.20000000000005</v>
      </c>
      <c r="F73" s="171" t="s">
        <v>12</v>
      </c>
    </row>
    <row r="74" spans="2:6" ht="12.5">
      <c r="B74" s="49">
        <v>45659.571956018517</v>
      </c>
      <c r="C74" s="169">
        <v>331</v>
      </c>
      <c r="D74" s="170" t="s">
        <v>256</v>
      </c>
      <c r="E74" s="170">
        <v>5693.2</v>
      </c>
      <c r="F74" s="171" t="s">
        <v>12</v>
      </c>
    </row>
    <row r="75" spans="2:6" ht="12.5">
      <c r="B75" s="49">
        <v>45659.571956018517</v>
      </c>
      <c r="C75" s="169">
        <v>324</v>
      </c>
      <c r="D75" s="170" t="s">
        <v>257</v>
      </c>
      <c r="E75" s="170">
        <v>5576.04</v>
      </c>
      <c r="F75" s="171" t="s">
        <v>12</v>
      </c>
    </row>
    <row r="76" spans="2:6" ht="12.5">
      <c r="B76" s="49">
        <v>45659.571956018517</v>
      </c>
      <c r="C76" s="169">
        <v>280</v>
      </c>
      <c r="D76" s="170" t="s">
        <v>257</v>
      </c>
      <c r="E76" s="170">
        <v>4818.8</v>
      </c>
      <c r="F76" s="171" t="s">
        <v>12</v>
      </c>
    </row>
    <row r="77" spans="2:6" ht="12.5">
      <c r="B77" s="49">
        <v>45659.583067129628</v>
      </c>
      <c r="C77" s="169">
        <v>15</v>
      </c>
      <c r="D77" s="170" t="s">
        <v>257</v>
      </c>
      <c r="E77" s="170">
        <v>258.15000000000003</v>
      </c>
      <c r="F77" s="171" t="s">
        <v>12</v>
      </c>
    </row>
    <row r="78" spans="2:6" ht="12.5">
      <c r="B78" s="49">
        <v>45659.583067129628</v>
      </c>
      <c r="C78" s="169">
        <v>289</v>
      </c>
      <c r="D78" s="170" t="s">
        <v>257</v>
      </c>
      <c r="E78" s="170">
        <v>4973.6900000000005</v>
      </c>
      <c r="F78" s="171" t="s">
        <v>12</v>
      </c>
    </row>
    <row r="79" spans="2:6" ht="12.5">
      <c r="B79" s="49">
        <v>45659.588356481479</v>
      </c>
      <c r="C79" s="169">
        <v>289</v>
      </c>
      <c r="D79" s="170" t="s">
        <v>270</v>
      </c>
      <c r="E79" s="170">
        <v>4979.47</v>
      </c>
      <c r="F79" s="171" t="s">
        <v>12</v>
      </c>
    </row>
    <row r="80" spans="2:6" ht="12.5">
      <c r="B80" s="49">
        <v>45659.594965277778</v>
      </c>
      <c r="C80" s="169">
        <v>50</v>
      </c>
      <c r="D80" s="170" t="s">
        <v>269</v>
      </c>
      <c r="E80" s="170">
        <v>861.99999999999989</v>
      </c>
      <c r="F80" s="171" t="s">
        <v>12</v>
      </c>
    </row>
    <row r="81" spans="2:6" ht="12.5">
      <c r="B81" s="49">
        <v>45659.595810185187</v>
      </c>
      <c r="C81" s="169">
        <v>300</v>
      </c>
      <c r="D81" s="170" t="s">
        <v>273</v>
      </c>
      <c r="E81" s="170">
        <v>5175</v>
      </c>
      <c r="F81" s="171" t="s">
        <v>12</v>
      </c>
    </row>
    <row r="82" spans="2:6" ht="12.5">
      <c r="B82" s="49">
        <v>45659.597754629627</v>
      </c>
      <c r="C82" s="169">
        <v>299</v>
      </c>
      <c r="D82" s="170" t="s">
        <v>273</v>
      </c>
      <c r="E82" s="170">
        <v>5157.75</v>
      </c>
      <c r="F82" s="171" t="s">
        <v>12</v>
      </c>
    </row>
    <row r="83" spans="2:6" ht="12.5">
      <c r="B83" s="49">
        <v>45659.601875</v>
      </c>
      <c r="C83" s="169">
        <v>319</v>
      </c>
      <c r="D83" s="170" t="s">
        <v>269</v>
      </c>
      <c r="E83" s="170">
        <v>5499.5599999999995</v>
      </c>
      <c r="F83" s="171" t="s">
        <v>12</v>
      </c>
    </row>
    <row r="84" spans="2:6" ht="12.5">
      <c r="B84" s="49">
        <v>45659.601875</v>
      </c>
      <c r="C84" s="169">
        <v>273</v>
      </c>
      <c r="D84" s="170" t="s">
        <v>273</v>
      </c>
      <c r="E84" s="170">
        <v>4709.25</v>
      </c>
      <c r="F84" s="171" t="s">
        <v>12</v>
      </c>
    </row>
    <row r="85" spans="2:6" ht="12.5">
      <c r="B85" s="49">
        <v>45659.613379629627</v>
      </c>
      <c r="C85" s="169">
        <v>289</v>
      </c>
      <c r="D85" s="170" t="s">
        <v>272</v>
      </c>
      <c r="E85" s="170">
        <v>4988.1400000000003</v>
      </c>
      <c r="F85" s="171" t="s">
        <v>12</v>
      </c>
    </row>
    <row r="86" spans="2:6" ht="12.5">
      <c r="B86" s="49">
        <v>45659.615115740744</v>
      </c>
      <c r="C86" s="169">
        <v>107</v>
      </c>
      <c r="D86" s="170" t="s">
        <v>273</v>
      </c>
      <c r="E86" s="170">
        <v>1845.75</v>
      </c>
      <c r="F86" s="171" t="s">
        <v>12</v>
      </c>
    </row>
    <row r="87" spans="2:6" ht="12.5">
      <c r="B87" s="49">
        <v>45659.615115740744</v>
      </c>
      <c r="C87" s="169">
        <v>202</v>
      </c>
      <c r="D87" s="170" t="s">
        <v>273</v>
      </c>
      <c r="E87" s="170">
        <v>3484.5</v>
      </c>
      <c r="F87" s="171" t="s">
        <v>12</v>
      </c>
    </row>
    <row r="88" spans="2:6" ht="12.5">
      <c r="B88" s="49">
        <v>45659.615983796299</v>
      </c>
      <c r="C88" s="169">
        <v>291</v>
      </c>
      <c r="D88" s="170" t="s">
        <v>269</v>
      </c>
      <c r="E88" s="170">
        <v>5016.8399999999992</v>
      </c>
      <c r="F88" s="171" t="s">
        <v>12</v>
      </c>
    </row>
    <row r="89" spans="2:6" ht="12.5">
      <c r="B89" s="49">
        <v>45659.621678240743</v>
      </c>
      <c r="C89" s="169">
        <v>42</v>
      </c>
      <c r="D89" s="170" t="s">
        <v>270</v>
      </c>
      <c r="E89" s="170">
        <v>723.66</v>
      </c>
      <c r="F89" s="171" t="s">
        <v>12</v>
      </c>
    </row>
    <row r="90" spans="2:6" ht="12.5">
      <c r="B90" s="49">
        <v>45659.621678240743</v>
      </c>
      <c r="C90" s="169">
        <v>240</v>
      </c>
      <c r="D90" s="170" t="s">
        <v>270</v>
      </c>
      <c r="E90" s="170">
        <v>4135.2</v>
      </c>
      <c r="F90" s="171" t="s">
        <v>12</v>
      </c>
    </row>
    <row r="91" spans="2:6" ht="12.5">
      <c r="B91" s="49">
        <v>45659.626030092593</v>
      </c>
      <c r="C91" s="169">
        <v>289</v>
      </c>
      <c r="D91" s="170" t="s">
        <v>257</v>
      </c>
      <c r="E91" s="170">
        <v>4973.6900000000005</v>
      </c>
      <c r="F91" s="171" t="s">
        <v>12</v>
      </c>
    </row>
    <row r="92" spans="2:6" ht="12.5">
      <c r="B92" s="49">
        <v>45659.627523148149</v>
      </c>
      <c r="C92" s="169">
        <v>253</v>
      </c>
      <c r="D92" s="170" t="s">
        <v>257</v>
      </c>
      <c r="E92" s="170">
        <v>4354.13</v>
      </c>
      <c r="F92" s="171" t="s">
        <v>12</v>
      </c>
    </row>
    <row r="93" spans="2:6" ht="12.5">
      <c r="B93" s="49">
        <v>45659.636689814812</v>
      </c>
      <c r="C93" s="169">
        <v>284</v>
      </c>
      <c r="D93" s="170" t="s">
        <v>270</v>
      </c>
      <c r="E93" s="170">
        <v>4893.32</v>
      </c>
      <c r="F93" s="171" t="s">
        <v>12</v>
      </c>
    </row>
    <row r="94" spans="2:6" ht="12.5">
      <c r="B94" s="49">
        <v>45659.637291666666</v>
      </c>
      <c r="C94" s="169">
        <v>286</v>
      </c>
      <c r="D94" s="170" t="s">
        <v>270</v>
      </c>
      <c r="E94" s="170">
        <v>4927.78</v>
      </c>
      <c r="F94" s="171" t="s">
        <v>12</v>
      </c>
    </row>
    <row r="95" spans="2:6" ht="12.5">
      <c r="B95" s="49">
        <v>45659.642395833333</v>
      </c>
      <c r="C95" s="169">
        <v>170</v>
      </c>
      <c r="D95" s="170" t="s">
        <v>267</v>
      </c>
      <c r="E95" s="170">
        <v>2927.3999999999996</v>
      </c>
      <c r="F95" s="171" t="s">
        <v>12</v>
      </c>
    </row>
    <row r="96" spans="2:6" ht="12.5">
      <c r="B96" s="49">
        <v>45659.642395833333</v>
      </c>
      <c r="C96" s="169">
        <v>108</v>
      </c>
      <c r="D96" s="170" t="s">
        <v>267</v>
      </c>
      <c r="E96" s="170">
        <v>1859.7599999999998</v>
      </c>
      <c r="F96" s="171" t="s">
        <v>12</v>
      </c>
    </row>
    <row r="97" spans="2:6" ht="12.5">
      <c r="B97" s="49">
        <v>45659.645856481482</v>
      </c>
      <c r="C97" s="169">
        <v>323</v>
      </c>
      <c r="D97" s="170" t="s">
        <v>267</v>
      </c>
      <c r="E97" s="170">
        <v>5562.0599999999995</v>
      </c>
      <c r="F97" s="171" t="s">
        <v>12</v>
      </c>
    </row>
    <row r="98" spans="2:6" ht="12.5">
      <c r="B98" s="49">
        <v>45659.649826388886</v>
      </c>
      <c r="C98" s="169">
        <v>297</v>
      </c>
      <c r="D98" s="170" t="s">
        <v>272</v>
      </c>
      <c r="E98" s="170">
        <v>5126.22</v>
      </c>
      <c r="F98" s="171" t="s">
        <v>12</v>
      </c>
    </row>
    <row r="99" spans="2:6" ht="12.5">
      <c r="B99" s="49">
        <v>45659.652905092589</v>
      </c>
      <c r="C99" s="169">
        <v>313</v>
      </c>
      <c r="D99" s="170" t="s">
        <v>272</v>
      </c>
      <c r="E99" s="170">
        <v>5402.38</v>
      </c>
      <c r="F99" s="171" t="s">
        <v>12</v>
      </c>
    </row>
    <row r="100" spans="2:6" ht="12.5">
      <c r="B100" s="49">
        <v>45659.652905092589</v>
      </c>
      <c r="C100" s="169">
        <v>223</v>
      </c>
      <c r="D100" s="170" t="s">
        <v>272</v>
      </c>
      <c r="E100" s="170">
        <v>3848.9800000000005</v>
      </c>
      <c r="F100" s="171" t="s">
        <v>12</v>
      </c>
    </row>
    <row r="101" spans="2:6" ht="12.5">
      <c r="B101" s="49">
        <v>45659.652905092589</v>
      </c>
      <c r="C101" s="169">
        <v>72</v>
      </c>
      <c r="D101" s="170" t="s">
        <v>272</v>
      </c>
      <c r="E101" s="170">
        <v>1242.72</v>
      </c>
      <c r="F101" s="171" t="s">
        <v>12</v>
      </c>
    </row>
    <row r="102" spans="2:6" ht="12.5">
      <c r="B102" s="49">
        <v>45659.652905092589</v>
      </c>
      <c r="C102" s="169">
        <v>305</v>
      </c>
      <c r="D102" s="170" t="s">
        <v>272</v>
      </c>
      <c r="E102" s="170">
        <v>5264.3</v>
      </c>
      <c r="F102" s="171" t="s">
        <v>12</v>
      </c>
    </row>
    <row r="103" spans="2:6" ht="12.5">
      <c r="B103" s="49">
        <v>45659.658518518518</v>
      </c>
      <c r="C103" s="169">
        <v>30</v>
      </c>
      <c r="D103" s="170" t="s">
        <v>272</v>
      </c>
      <c r="E103" s="170">
        <v>517.80000000000007</v>
      </c>
      <c r="F103" s="171" t="s">
        <v>12</v>
      </c>
    </row>
    <row r="104" spans="2:6" ht="12.5">
      <c r="B104" s="49">
        <v>45659.658518518518</v>
      </c>
      <c r="C104" s="169">
        <v>243</v>
      </c>
      <c r="D104" s="170" t="s">
        <v>272</v>
      </c>
      <c r="E104" s="170">
        <v>4194.18</v>
      </c>
      <c r="F104" s="171" t="s">
        <v>12</v>
      </c>
    </row>
    <row r="105" spans="2:6" ht="12.5">
      <c r="B105" s="49">
        <v>45659.658819444441</v>
      </c>
      <c r="C105" s="169">
        <v>318</v>
      </c>
      <c r="D105" s="170" t="s">
        <v>273</v>
      </c>
      <c r="E105" s="170">
        <v>5485.5</v>
      </c>
      <c r="F105" s="171" t="s">
        <v>12</v>
      </c>
    </row>
    <row r="106" spans="2:6" ht="12.5">
      <c r="B106" s="49">
        <v>45659.663506944446</v>
      </c>
      <c r="C106" s="169">
        <v>317</v>
      </c>
      <c r="D106" s="170" t="s">
        <v>270</v>
      </c>
      <c r="E106" s="170">
        <v>5461.91</v>
      </c>
      <c r="F106" s="171" t="s">
        <v>12</v>
      </c>
    </row>
    <row r="107" spans="2:6" ht="12.5">
      <c r="B107" s="49">
        <v>45659.66914351852</v>
      </c>
      <c r="C107" s="169">
        <v>303</v>
      </c>
      <c r="D107" s="170" t="s">
        <v>270</v>
      </c>
      <c r="E107" s="170">
        <v>5220.6900000000005</v>
      </c>
      <c r="F107" s="171" t="s">
        <v>12</v>
      </c>
    </row>
    <row r="108" spans="2:6" ht="12.5">
      <c r="B108" s="49">
        <v>45659.670173611114</v>
      </c>
      <c r="C108" s="169">
        <v>268</v>
      </c>
      <c r="D108" s="170" t="s">
        <v>270</v>
      </c>
      <c r="E108" s="170">
        <v>4617.6400000000003</v>
      </c>
      <c r="F108" s="171" t="s">
        <v>12</v>
      </c>
    </row>
    <row r="109" spans="2:6" ht="12.5">
      <c r="B109" s="49">
        <v>45659.676747685182</v>
      </c>
      <c r="C109" s="169">
        <v>79</v>
      </c>
      <c r="D109" s="170" t="s">
        <v>269</v>
      </c>
      <c r="E109" s="170">
        <v>1361.9599999999998</v>
      </c>
      <c r="F109" s="171" t="s">
        <v>12</v>
      </c>
    </row>
    <row r="110" spans="2:6" ht="12.5">
      <c r="B110" s="49">
        <v>45659.676747685182</v>
      </c>
      <c r="C110" s="169">
        <v>215</v>
      </c>
      <c r="D110" s="170" t="s">
        <v>269</v>
      </c>
      <c r="E110" s="170">
        <v>3706.5999999999995</v>
      </c>
      <c r="F110" s="171" t="s">
        <v>12</v>
      </c>
    </row>
    <row r="111" spans="2:6" ht="12.5">
      <c r="B111" s="49">
        <v>45659.677442129629</v>
      </c>
      <c r="C111" s="169">
        <v>3</v>
      </c>
      <c r="D111" s="170" t="s">
        <v>270</v>
      </c>
      <c r="E111" s="170">
        <v>51.69</v>
      </c>
      <c r="F111" s="171" t="s">
        <v>12</v>
      </c>
    </row>
    <row r="112" spans="2:6" ht="12.5">
      <c r="B112" s="49">
        <v>45659.677442129629</v>
      </c>
      <c r="C112" s="169">
        <v>286</v>
      </c>
      <c r="D112" s="170" t="s">
        <v>270</v>
      </c>
      <c r="E112" s="170">
        <v>4927.78</v>
      </c>
      <c r="F112" s="171" t="s">
        <v>12</v>
      </c>
    </row>
    <row r="113" spans="2:6" ht="12.5">
      <c r="B113" s="49">
        <v>45659.680983796294</v>
      </c>
      <c r="C113" s="169">
        <v>297</v>
      </c>
      <c r="D113" s="170" t="s">
        <v>269</v>
      </c>
      <c r="E113" s="170">
        <v>5120.28</v>
      </c>
      <c r="F113" s="171" t="s">
        <v>12</v>
      </c>
    </row>
    <row r="114" spans="2:6" ht="12.5">
      <c r="B114" s="49">
        <v>45659.680983796294</v>
      </c>
      <c r="C114" s="169">
        <v>25</v>
      </c>
      <c r="D114" s="170" t="s">
        <v>269</v>
      </c>
      <c r="E114" s="170">
        <v>430.99999999999994</v>
      </c>
      <c r="F114" s="171" t="s">
        <v>12</v>
      </c>
    </row>
    <row r="115" spans="2:6" ht="12.5">
      <c r="B115" s="49">
        <v>45659.682384259257</v>
      </c>
      <c r="C115" s="169">
        <v>45</v>
      </c>
      <c r="D115" s="170" t="s">
        <v>267</v>
      </c>
      <c r="E115" s="170">
        <v>774.9</v>
      </c>
      <c r="F115" s="171" t="s">
        <v>12</v>
      </c>
    </row>
    <row r="116" spans="2:6" ht="12.5">
      <c r="B116" s="49">
        <v>45659.682384259257</v>
      </c>
      <c r="C116" s="169">
        <v>30</v>
      </c>
      <c r="D116" s="170" t="s">
        <v>267</v>
      </c>
      <c r="E116" s="170">
        <v>516.59999999999991</v>
      </c>
      <c r="F116" s="171" t="s">
        <v>12</v>
      </c>
    </row>
    <row r="117" spans="2:6" ht="12.5">
      <c r="B117" s="49">
        <v>45659.682384259257</v>
      </c>
      <c r="C117" s="169">
        <v>336</v>
      </c>
      <c r="D117" s="170" t="s">
        <v>270</v>
      </c>
      <c r="E117" s="170">
        <v>5789.28</v>
      </c>
      <c r="F117" s="171" t="s">
        <v>12</v>
      </c>
    </row>
    <row r="118" spans="2:6" ht="12.5">
      <c r="B118" s="49">
        <v>45659.682384259257</v>
      </c>
      <c r="C118" s="169">
        <v>2</v>
      </c>
      <c r="D118" s="170" t="s">
        <v>270</v>
      </c>
      <c r="E118" s="170">
        <v>34.46</v>
      </c>
      <c r="F118" s="171" t="s">
        <v>12</v>
      </c>
    </row>
    <row r="119" spans="2:6" ht="12.5">
      <c r="B119" s="49">
        <v>45659.685578703706</v>
      </c>
      <c r="C119" s="169">
        <v>310</v>
      </c>
      <c r="D119" s="170" t="s">
        <v>269</v>
      </c>
      <c r="E119" s="170">
        <v>5344.4</v>
      </c>
      <c r="F119" s="171" t="s">
        <v>12</v>
      </c>
    </row>
    <row r="120" spans="2:6" ht="12.5">
      <c r="B120" s="49">
        <v>45659.690162037034</v>
      </c>
      <c r="C120" s="169">
        <v>61</v>
      </c>
      <c r="D120" s="170" t="s">
        <v>269</v>
      </c>
      <c r="E120" s="170">
        <v>1051.6399999999999</v>
      </c>
      <c r="F120" s="171" t="s">
        <v>12</v>
      </c>
    </row>
    <row r="121" spans="2:6" ht="12.5">
      <c r="B121" s="49">
        <v>45659.690162037034</v>
      </c>
      <c r="C121" s="169">
        <v>59</v>
      </c>
      <c r="D121" s="170" t="s">
        <v>269</v>
      </c>
      <c r="E121" s="170">
        <v>1017.1599999999999</v>
      </c>
      <c r="F121" s="171" t="s">
        <v>12</v>
      </c>
    </row>
    <row r="122" spans="2:6" ht="12.5">
      <c r="B122" s="49">
        <v>45659.690162037034</v>
      </c>
      <c r="C122" s="169">
        <v>60</v>
      </c>
      <c r="D122" s="170" t="s">
        <v>269</v>
      </c>
      <c r="E122" s="170">
        <v>1034.3999999999999</v>
      </c>
      <c r="F122" s="171" t="s">
        <v>12</v>
      </c>
    </row>
    <row r="123" spans="2:6" ht="12.5">
      <c r="B123" s="49">
        <v>45659.691134259258</v>
      </c>
      <c r="C123" s="169">
        <v>275</v>
      </c>
      <c r="D123" s="170" t="s">
        <v>270</v>
      </c>
      <c r="E123" s="170">
        <v>4738.25</v>
      </c>
      <c r="F123" s="171" t="s">
        <v>12</v>
      </c>
    </row>
    <row r="124" spans="2:6" ht="12.5">
      <c r="B124" s="49">
        <v>45659.692743055559</v>
      </c>
      <c r="C124" s="169">
        <v>170</v>
      </c>
      <c r="D124" s="170" t="s">
        <v>267</v>
      </c>
      <c r="E124" s="170">
        <v>2927.3999999999996</v>
      </c>
      <c r="F124" s="171" t="s">
        <v>12</v>
      </c>
    </row>
    <row r="125" spans="2:6" ht="12.5">
      <c r="B125" s="49">
        <v>45659.692743055559</v>
      </c>
      <c r="C125" s="169">
        <v>159</v>
      </c>
      <c r="D125" s="170" t="s">
        <v>267</v>
      </c>
      <c r="E125" s="170">
        <v>2737.98</v>
      </c>
      <c r="F125" s="171" t="s">
        <v>12</v>
      </c>
    </row>
    <row r="126" spans="2:6" ht="12.5">
      <c r="B126" s="49">
        <v>45659.699178240742</v>
      </c>
      <c r="C126" s="169">
        <v>20</v>
      </c>
      <c r="D126" s="170" t="s">
        <v>267</v>
      </c>
      <c r="E126" s="170">
        <v>344.4</v>
      </c>
      <c r="F126" s="171" t="s">
        <v>12</v>
      </c>
    </row>
    <row r="127" spans="2:6" ht="12.5">
      <c r="B127" s="49">
        <v>45659.699178240742</v>
      </c>
      <c r="C127" s="169">
        <v>63</v>
      </c>
      <c r="D127" s="170" t="s">
        <v>267</v>
      </c>
      <c r="E127" s="170">
        <v>1084.8599999999999</v>
      </c>
      <c r="F127" s="171" t="s">
        <v>12</v>
      </c>
    </row>
    <row r="128" spans="2:6" ht="12.5">
      <c r="B128" s="49">
        <v>45659.699178240742</v>
      </c>
      <c r="C128" s="169">
        <v>219</v>
      </c>
      <c r="D128" s="170" t="s">
        <v>267</v>
      </c>
      <c r="E128" s="170">
        <v>3771.18</v>
      </c>
      <c r="F128" s="171" t="s">
        <v>12</v>
      </c>
    </row>
    <row r="129" spans="2:6" ht="12.5">
      <c r="B129" s="49">
        <v>45659.699201388888</v>
      </c>
      <c r="C129" s="169">
        <v>54</v>
      </c>
      <c r="D129" s="170" t="s">
        <v>257</v>
      </c>
      <c r="E129" s="170">
        <v>929.34</v>
      </c>
      <c r="F129" s="171" t="s">
        <v>12</v>
      </c>
    </row>
    <row r="130" spans="2:6" ht="12.5">
      <c r="B130" s="49">
        <v>45659.699201388888</v>
      </c>
      <c r="C130" s="169">
        <v>60</v>
      </c>
      <c r="D130" s="170" t="s">
        <v>257</v>
      </c>
      <c r="E130" s="170">
        <v>1032.6000000000001</v>
      </c>
      <c r="F130" s="171" t="s">
        <v>12</v>
      </c>
    </row>
    <row r="131" spans="2:6" ht="12.5">
      <c r="B131" s="49">
        <v>45659.699201388888</v>
      </c>
      <c r="C131" s="169">
        <v>62</v>
      </c>
      <c r="D131" s="170" t="s">
        <v>257</v>
      </c>
      <c r="E131" s="170">
        <v>1067.02</v>
      </c>
      <c r="F131" s="171" t="s">
        <v>12</v>
      </c>
    </row>
    <row r="132" spans="2:6" ht="12.5">
      <c r="B132" s="49">
        <v>45659.699201388888</v>
      </c>
      <c r="C132" s="169">
        <v>100</v>
      </c>
      <c r="D132" s="170" t="s">
        <v>257</v>
      </c>
      <c r="E132" s="170">
        <v>1721</v>
      </c>
      <c r="F132" s="171" t="s">
        <v>12</v>
      </c>
    </row>
    <row r="133" spans="2:6" ht="12.5">
      <c r="B133" s="49">
        <v>45659.701249999998</v>
      </c>
      <c r="C133" s="169">
        <v>290</v>
      </c>
      <c r="D133" s="170" t="s">
        <v>266</v>
      </c>
      <c r="E133" s="170">
        <v>4985.1000000000004</v>
      </c>
      <c r="F133" s="171" t="s">
        <v>12</v>
      </c>
    </row>
    <row r="134" spans="2:6" ht="12.5">
      <c r="B134" s="49">
        <v>45659.703402777777</v>
      </c>
      <c r="C134" s="169">
        <v>180</v>
      </c>
      <c r="D134" s="170" t="s">
        <v>266</v>
      </c>
      <c r="E134" s="170">
        <v>3094.2000000000003</v>
      </c>
      <c r="F134" s="171" t="s">
        <v>12</v>
      </c>
    </row>
    <row r="135" spans="2:6" ht="12.5">
      <c r="B135" s="49">
        <v>45659.703402777777</v>
      </c>
      <c r="C135" s="169">
        <v>100</v>
      </c>
      <c r="D135" s="170" t="s">
        <v>266</v>
      </c>
      <c r="E135" s="170">
        <v>1719.0000000000002</v>
      </c>
      <c r="F135" s="171" t="s">
        <v>12</v>
      </c>
    </row>
    <row r="136" spans="2:6" ht="12.5">
      <c r="B136" s="49">
        <v>45659.706678240742</v>
      </c>
      <c r="C136" s="169">
        <v>193</v>
      </c>
      <c r="D136" s="170" t="s">
        <v>258</v>
      </c>
      <c r="E136" s="170">
        <v>3315.74</v>
      </c>
      <c r="F136" s="171" t="s">
        <v>12</v>
      </c>
    </row>
    <row r="137" spans="2:6" ht="12.5">
      <c r="B137" s="49">
        <v>45659.706678240742</v>
      </c>
      <c r="C137" s="169">
        <v>19</v>
      </c>
      <c r="D137" s="170" t="s">
        <v>258</v>
      </c>
      <c r="E137" s="170">
        <v>326.42</v>
      </c>
      <c r="F137" s="171" t="s">
        <v>12</v>
      </c>
    </row>
    <row r="138" spans="2:6" ht="12.5">
      <c r="B138" s="49">
        <v>45659.707280092596</v>
      </c>
      <c r="C138" s="169">
        <v>88</v>
      </c>
      <c r="D138" s="170" t="s">
        <v>258</v>
      </c>
      <c r="E138" s="170">
        <v>1511.84</v>
      </c>
      <c r="F138" s="171" t="s">
        <v>12</v>
      </c>
    </row>
    <row r="139" spans="2:6" ht="12.5">
      <c r="B139" s="49">
        <v>45659.710011574076</v>
      </c>
      <c r="C139" s="169">
        <v>294</v>
      </c>
      <c r="D139" s="170" t="s">
        <v>266</v>
      </c>
      <c r="E139" s="170">
        <v>5053.8600000000006</v>
      </c>
      <c r="F139" s="171" t="s">
        <v>12</v>
      </c>
    </row>
    <row r="140" spans="2:6" ht="12.5">
      <c r="B140" s="49">
        <v>45659.711793981478</v>
      </c>
      <c r="C140" s="169">
        <v>280</v>
      </c>
      <c r="D140" s="170" t="s">
        <v>266</v>
      </c>
      <c r="E140" s="170">
        <v>4813.2000000000007</v>
      </c>
      <c r="F140" s="171" t="s">
        <v>12</v>
      </c>
    </row>
    <row r="141" spans="2:6" ht="12.5">
      <c r="B141" s="49">
        <v>45659.711793981478</v>
      </c>
      <c r="C141" s="169">
        <v>28</v>
      </c>
      <c r="D141" s="170" t="s">
        <v>256</v>
      </c>
      <c r="E141" s="170">
        <v>481.59999999999997</v>
      </c>
      <c r="F141" s="171" t="s">
        <v>12</v>
      </c>
    </row>
    <row r="142" spans="2:6" ht="12.5">
      <c r="B142" s="49">
        <v>45659.711793981478</v>
      </c>
      <c r="C142" s="169">
        <v>7</v>
      </c>
      <c r="D142" s="170" t="s">
        <v>256</v>
      </c>
      <c r="E142" s="170">
        <v>120.39999999999999</v>
      </c>
      <c r="F142" s="171" t="s">
        <v>12</v>
      </c>
    </row>
    <row r="143" spans="2:6" ht="12.5">
      <c r="B143" s="49">
        <v>45659.715543981481</v>
      </c>
      <c r="C143" s="169">
        <v>34</v>
      </c>
      <c r="D143" s="170" t="s">
        <v>259</v>
      </c>
      <c r="E143" s="170">
        <v>583.78000000000009</v>
      </c>
      <c r="F143" s="171" t="s">
        <v>12</v>
      </c>
    </row>
    <row r="144" spans="2:6" ht="12.5">
      <c r="B144" s="49">
        <v>45659.715543981481</v>
      </c>
      <c r="C144" s="169">
        <v>298</v>
      </c>
      <c r="D144" s="170" t="s">
        <v>259</v>
      </c>
      <c r="E144" s="170">
        <v>5116.6600000000008</v>
      </c>
      <c r="F144" s="171" t="s">
        <v>12</v>
      </c>
    </row>
    <row r="145" spans="2:6" ht="12.5">
      <c r="B145" s="49">
        <v>45659.717858796299</v>
      </c>
      <c r="C145" s="169">
        <v>254</v>
      </c>
      <c r="D145" s="170" t="s">
        <v>262</v>
      </c>
      <c r="E145" s="170">
        <v>4358.6400000000003</v>
      </c>
      <c r="F145" s="171" t="s">
        <v>12</v>
      </c>
    </row>
    <row r="146" spans="2:6" ht="12.5">
      <c r="B146" s="49">
        <v>45659.717858796299</v>
      </c>
      <c r="C146" s="169">
        <v>52</v>
      </c>
      <c r="D146" s="170" t="s">
        <v>262</v>
      </c>
      <c r="E146" s="170">
        <v>892.32</v>
      </c>
      <c r="F146" s="171" t="s">
        <v>12</v>
      </c>
    </row>
    <row r="147" spans="2:6" ht="12.5">
      <c r="B147" s="49">
        <v>45659.720312500001</v>
      </c>
      <c r="C147" s="169">
        <v>229</v>
      </c>
      <c r="D147" s="170" t="s">
        <v>264</v>
      </c>
      <c r="E147" s="170">
        <v>3927.3499999999995</v>
      </c>
      <c r="F147" s="171" t="s">
        <v>12</v>
      </c>
    </row>
    <row r="148" spans="2:6" ht="12.5">
      <c r="B148" s="49">
        <v>45659.720312500001</v>
      </c>
      <c r="C148" s="169">
        <v>52</v>
      </c>
      <c r="D148" s="170" t="s">
        <v>264</v>
      </c>
      <c r="E148" s="170">
        <v>891.8</v>
      </c>
      <c r="F148" s="171" t="s">
        <v>12</v>
      </c>
    </row>
    <row r="149" spans="2:6" ht="12.5">
      <c r="B149" s="49">
        <v>45659.720312500001</v>
      </c>
      <c r="C149" s="169">
        <v>292</v>
      </c>
      <c r="D149" s="170" t="s">
        <v>262</v>
      </c>
      <c r="E149" s="170">
        <v>5010.72</v>
      </c>
      <c r="F149" s="171" t="s">
        <v>12</v>
      </c>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2"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66D1E-D6FD-4B70-864F-ACAB2E10D985}">
  <sheetPr codeName="Sheet115"/>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45657</v>
      </c>
      <c r="C15" s="83">
        <f>SUMIF(F20:F5000,F15,C20:C5000)</f>
        <v>20000</v>
      </c>
      <c r="D15" s="84">
        <f>E15/C15</f>
        <v>16.924660500000002</v>
      </c>
      <c r="E15" s="84">
        <f>SUMIF(F20:F5000,F15,E20:E5000)</f>
        <v>338493.21</v>
      </c>
      <c r="F15" s="85" t="s">
        <v>12</v>
      </c>
    </row>
    <row r="16" spans="2:10">
      <c r="B16" s="30">
        <v>45657</v>
      </c>
      <c r="C16" s="83">
        <f>SUMIF(F20:F5001,F16,C20:C5001)</f>
        <v>0</v>
      </c>
      <c r="D16" s="84">
        <v>0</v>
      </c>
      <c r="E16" s="84">
        <f>SUMIF(F20:F5001,F16,E20:E5001)</f>
        <v>0</v>
      </c>
      <c r="F16" s="85" t="s">
        <v>22</v>
      </c>
    </row>
    <row r="17" spans="2:12" ht="12.5">
      <c r="B17" s="30">
        <v>45657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45657.396412037036</v>
      </c>
      <c r="C20" s="169">
        <v>753</v>
      </c>
      <c r="D20" s="170" t="s">
        <v>249</v>
      </c>
      <c r="E20" s="170">
        <v>12665.460000000001</v>
      </c>
      <c r="F20" s="171" t="s">
        <v>12</v>
      </c>
      <c r="G20" s="116"/>
      <c r="H20" s="113"/>
      <c r="I20" s="113"/>
      <c r="J20" s="113"/>
      <c r="K20" s="113"/>
    </row>
    <row r="21" spans="2:12" ht="12.5">
      <c r="B21" s="49">
        <v>45657.396608796298</v>
      </c>
      <c r="C21" s="169">
        <v>25</v>
      </c>
      <c r="D21" s="170" t="s">
        <v>246</v>
      </c>
      <c r="E21" s="170">
        <v>421.5</v>
      </c>
      <c r="F21" s="171" t="s">
        <v>12</v>
      </c>
    </row>
    <row r="22" spans="2:12" ht="12.5">
      <c r="B22" s="49">
        <v>45657.396620370368</v>
      </c>
      <c r="C22" s="169">
        <v>178</v>
      </c>
      <c r="D22" s="170" t="s">
        <v>246</v>
      </c>
      <c r="E22" s="170">
        <v>3001.08</v>
      </c>
      <c r="F22" s="171" t="s">
        <v>12</v>
      </c>
    </row>
    <row r="23" spans="2:12" ht="12.5">
      <c r="B23" s="49">
        <v>45657.396620370368</v>
      </c>
      <c r="C23" s="169">
        <v>802</v>
      </c>
      <c r="D23" s="170" t="s">
        <v>246</v>
      </c>
      <c r="E23" s="170">
        <v>13521.72</v>
      </c>
      <c r="F23" s="171" t="s">
        <v>12</v>
      </c>
    </row>
    <row r="24" spans="2:12" ht="12.5">
      <c r="B24" s="49">
        <v>45657.397349537037</v>
      </c>
      <c r="C24" s="169">
        <v>299</v>
      </c>
      <c r="D24" s="170" t="s">
        <v>244</v>
      </c>
      <c r="E24" s="170">
        <v>5044.13</v>
      </c>
      <c r="F24" s="171" t="s">
        <v>12</v>
      </c>
    </row>
    <row r="25" spans="2:12" ht="12.5">
      <c r="B25" s="49">
        <v>45657.397349537037</v>
      </c>
      <c r="C25" s="169">
        <v>272</v>
      </c>
      <c r="D25" s="170" t="s">
        <v>244</v>
      </c>
      <c r="E25" s="170">
        <v>4588.6400000000003</v>
      </c>
      <c r="F25" s="171" t="s">
        <v>12</v>
      </c>
    </row>
    <row r="26" spans="2:12" ht="12.5">
      <c r="B26" s="49">
        <v>45657.397349537037</v>
      </c>
      <c r="C26" s="169">
        <v>382</v>
      </c>
      <c r="D26" s="170" t="s">
        <v>246</v>
      </c>
      <c r="E26" s="170">
        <v>6440.5199999999995</v>
      </c>
      <c r="F26" s="171" t="s">
        <v>12</v>
      </c>
    </row>
    <row r="27" spans="2:12" ht="12.5">
      <c r="B27" s="49">
        <v>45657.397349537037</v>
      </c>
      <c r="C27" s="169">
        <v>153</v>
      </c>
      <c r="D27" s="170" t="s">
        <v>244</v>
      </c>
      <c r="E27" s="170">
        <v>2581.11</v>
      </c>
      <c r="F27" s="171" t="s">
        <v>12</v>
      </c>
    </row>
    <row r="28" spans="2:12" ht="12.5">
      <c r="B28" s="49">
        <v>45657.397349537037</v>
      </c>
      <c r="C28" s="169">
        <v>67</v>
      </c>
      <c r="D28" s="170" t="s">
        <v>244</v>
      </c>
      <c r="E28" s="170">
        <v>1130.29</v>
      </c>
      <c r="F28" s="171" t="s">
        <v>12</v>
      </c>
    </row>
    <row r="29" spans="2:12" ht="12.5">
      <c r="B29" s="49">
        <v>45657.397349537037</v>
      </c>
      <c r="C29" s="169">
        <v>89</v>
      </c>
      <c r="D29" s="170" t="s">
        <v>244</v>
      </c>
      <c r="E29" s="170">
        <v>1501.43</v>
      </c>
      <c r="F29" s="171" t="s">
        <v>12</v>
      </c>
    </row>
    <row r="30" spans="2:12" ht="12.5">
      <c r="B30" s="49">
        <v>45657.399305555555</v>
      </c>
      <c r="C30" s="169">
        <v>48</v>
      </c>
      <c r="D30" s="170" t="s">
        <v>244</v>
      </c>
      <c r="E30" s="170">
        <v>809.76</v>
      </c>
      <c r="F30" s="171" t="s">
        <v>12</v>
      </c>
    </row>
    <row r="31" spans="2:12" ht="12.5">
      <c r="B31" s="49">
        <v>45657.399305555555</v>
      </c>
      <c r="C31" s="169">
        <v>100</v>
      </c>
      <c r="D31" s="170" t="s">
        <v>244</v>
      </c>
      <c r="E31" s="170">
        <v>1687</v>
      </c>
      <c r="F31" s="171" t="s">
        <v>12</v>
      </c>
    </row>
    <row r="32" spans="2:12" ht="12.5">
      <c r="B32" s="49">
        <v>45657.4065162037</v>
      </c>
      <c r="C32" s="169">
        <v>331</v>
      </c>
      <c r="D32" s="170" t="s">
        <v>236</v>
      </c>
      <c r="E32" s="170">
        <v>5590.59</v>
      </c>
      <c r="F32" s="171" t="s">
        <v>12</v>
      </c>
    </row>
    <row r="33" spans="2:6" ht="12.5">
      <c r="B33" s="49">
        <v>45657.4065162037</v>
      </c>
      <c r="C33" s="169">
        <v>317</v>
      </c>
      <c r="D33" s="170" t="s">
        <v>236</v>
      </c>
      <c r="E33" s="170">
        <v>5354.13</v>
      </c>
      <c r="F33" s="171" t="s">
        <v>12</v>
      </c>
    </row>
    <row r="34" spans="2:6" ht="12.5">
      <c r="B34" s="49">
        <v>45657.4065162037</v>
      </c>
      <c r="C34" s="169">
        <v>170</v>
      </c>
      <c r="D34" s="170" t="s">
        <v>245</v>
      </c>
      <c r="E34" s="170">
        <v>2869.6</v>
      </c>
      <c r="F34" s="171" t="s">
        <v>12</v>
      </c>
    </row>
    <row r="35" spans="2:6" ht="12.5">
      <c r="B35" s="49">
        <v>45657.412523148145</v>
      </c>
      <c r="C35" s="169">
        <v>66</v>
      </c>
      <c r="D35" s="170" t="s">
        <v>244</v>
      </c>
      <c r="E35" s="170">
        <v>1113.42</v>
      </c>
      <c r="F35" s="171" t="s">
        <v>12</v>
      </c>
    </row>
    <row r="36" spans="2:6" ht="12.5">
      <c r="B36" s="49">
        <v>45657.412523148145</v>
      </c>
      <c r="C36" s="169">
        <v>234</v>
      </c>
      <c r="D36" s="170" t="s">
        <v>244</v>
      </c>
      <c r="E36" s="170">
        <v>3947.5800000000004</v>
      </c>
      <c r="F36" s="171" t="s">
        <v>12</v>
      </c>
    </row>
    <row r="37" spans="2:6" ht="12.5">
      <c r="B37" s="49">
        <v>45657.412523148145</v>
      </c>
      <c r="C37" s="169">
        <v>158</v>
      </c>
      <c r="D37" s="170" t="s">
        <v>244</v>
      </c>
      <c r="E37" s="170">
        <v>2665.46</v>
      </c>
      <c r="F37" s="171" t="s">
        <v>12</v>
      </c>
    </row>
    <row r="38" spans="2:6" ht="12.5">
      <c r="B38" s="49">
        <v>45657.412523148145</v>
      </c>
      <c r="C38" s="169">
        <v>168</v>
      </c>
      <c r="D38" s="170" t="s">
        <v>244</v>
      </c>
      <c r="E38" s="170">
        <v>2834.1600000000003</v>
      </c>
      <c r="F38" s="171" t="s">
        <v>12</v>
      </c>
    </row>
    <row r="39" spans="2:6" ht="12.5">
      <c r="B39" s="49">
        <v>45657.421111111114</v>
      </c>
      <c r="C39" s="169">
        <v>79</v>
      </c>
      <c r="D39" s="170" t="s">
        <v>245</v>
      </c>
      <c r="E39" s="170">
        <v>1333.52</v>
      </c>
      <c r="F39" s="171" t="s">
        <v>12</v>
      </c>
    </row>
    <row r="40" spans="2:6" ht="12.5">
      <c r="B40" s="49">
        <v>45657.425555555557</v>
      </c>
      <c r="C40" s="169">
        <v>458</v>
      </c>
      <c r="D40" s="170" t="s">
        <v>245</v>
      </c>
      <c r="E40" s="170">
        <v>7731.04</v>
      </c>
      <c r="F40" s="171" t="s">
        <v>12</v>
      </c>
    </row>
    <row r="41" spans="2:6" ht="12.5">
      <c r="B41" s="49">
        <v>45657.425555555557</v>
      </c>
      <c r="C41" s="169">
        <v>312</v>
      </c>
      <c r="D41" s="170" t="s">
        <v>245</v>
      </c>
      <c r="E41" s="170">
        <v>5266.5599999999995</v>
      </c>
      <c r="F41" s="171" t="s">
        <v>12</v>
      </c>
    </row>
    <row r="42" spans="2:6" ht="12.5">
      <c r="B42" s="49">
        <v>45657.425659722219</v>
      </c>
      <c r="C42" s="169">
        <v>79</v>
      </c>
      <c r="D42" s="170" t="s">
        <v>246</v>
      </c>
      <c r="E42" s="170">
        <v>1331.94</v>
      </c>
      <c r="F42" s="171" t="s">
        <v>12</v>
      </c>
    </row>
    <row r="43" spans="2:6" ht="12.5">
      <c r="B43" s="49">
        <v>45657.425659722219</v>
      </c>
      <c r="C43" s="169">
        <v>336</v>
      </c>
      <c r="D43" s="170" t="s">
        <v>246</v>
      </c>
      <c r="E43" s="170">
        <v>5664.96</v>
      </c>
      <c r="F43" s="171" t="s">
        <v>12</v>
      </c>
    </row>
    <row r="44" spans="2:6" ht="12.5">
      <c r="B44" s="49">
        <v>45657.425659722219</v>
      </c>
      <c r="C44" s="169">
        <v>25</v>
      </c>
      <c r="D44" s="170" t="s">
        <v>246</v>
      </c>
      <c r="E44" s="170">
        <v>421.5</v>
      </c>
      <c r="F44" s="171" t="s">
        <v>12</v>
      </c>
    </row>
    <row r="45" spans="2:6" ht="12.5">
      <c r="B45" s="49">
        <v>45657.426793981482</v>
      </c>
      <c r="C45" s="169">
        <v>100</v>
      </c>
      <c r="D45" s="170" t="s">
        <v>247</v>
      </c>
      <c r="E45" s="170">
        <v>1685.0000000000002</v>
      </c>
      <c r="F45" s="171" t="s">
        <v>12</v>
      </c>
    </row>
    <row r="46" spans="2:6" ht="12.5">
      <c r="B46" s="49">
        <v>45657.426944444444</v>
      </c>
      <c r="C46" s="169">
        <v>169</v>
      </c>
      <c r="D46" s="170" t="s">
        <v>247</v>
      </c>
      <c r="E46" s="170">
        <v>2847.65</v>
      </c>
      <c r="F46" s="171" t="s">
        <v>12</v>
      </c>
    </row>
    <row r="47" spans="2:6" ht="12.5">
      <c r="B47" s="49">
        <v>45657.429768518516</v>
      </c>
      <c r="C47" s="169">
        <v>307</v>
      </c>
      <c r="D47" s="170" t="s">
        <v>251</v>
      </c>
      <c r="E47" s="170">
        <v>5169.88</v>
      </c>
      <c r="F47" s="171" t="s">
        <v>12</v>
      </c>
    </row>
    <row r="48" spans="2:6" ht="12.5">
      <c r="B48" s="49">
        <v>45657.446296296293</v>
      </c>
      <c r="C48" s="169">
        <v>271</v>
      </c>
      <c r="D48" s="170" t="s">
        <v>247</v>
      </c>
      <c r="E48" s="170">
        <v>4566.3500000000004</v>
      </c>
      <c r="F48" s="171" t="s">
        <v>12</v>
      </c>
    </row>
    <row r="49" spans="2:6" ht="12.5">
      <c r="B49" s="49">
        <v>45657.44699074074</v>
      </c>
      <c r="C49" s="169">
        <v>217</v>
      </c>
      <c r="D49" s="170" t="s">
        <v>246</v>
      </c>
      <c r="E49" s="170">
        <v>3658.62</v>
      </c>
      <c r="F49" s="171" t="s">
        <v>12</v>
      </c>
    </row>
    <row r="50" spans="2:6" ht="12.5">
      <c r="B50" s="49">
        <v>45657.44699074074</v>
      </c>
      <c r="C50" s="169">
        <v>80</v>
      </c>
      <c r="D50" s="170" t="s">
        <v>246</v>
      </c>
      <c r="E50" s="170">
        <v>1348.8</v>
      </c>
      <c r="F50" s="171" t="s">
        <v>12</v>
      </c>
    </row>
    <row r="51" spans="2:6" ht="12.5">
      <c r="B51" s="49">
        <v>45657.447569444441</v>
      </c>
      <c r="C51" s="169">
        <v>456</v>
      </c>
      <c r="D51" s="170" t="s">
        <v>246</v>
      </c>
      <c r="E51" s="170">
        <v>7688.16</v>
      </c>
      <c r="F51" s="171" t="s">
        <v>12</v>
      </c>
    </row>
    <row r="52" spans="2:6" ht="12.5">
      <c r="B52" s="49">
        <v>45657.447569444441</v>
      </c>
      <c r="C52" s="169">
        <v>160</v>
      </c>
      <c r="D52" s="170" t="s">
        <v>246</v>
      </c>
      <c r="E52" s="170">
        <v>2697.6</v>
      </c>
      <c r="F52" s="171" t="s">
        <v>12</v>
      </c>
    </row>
    <row r="53" spans="2:6" ht="12.5">
      <c r="B53" s="49">
        <v>45657.447569444441</v>
      </c>
      <c r="C53" s="169">
        <v>44</v>
      </c>
      <c r="D53" s="170" t="s">
        <v>246</v>
      </c>
      <c r="E53" s="170">
        <v>741.83999999999992</v>
      </c>
      <c r="F53" s="171" t="s">
        <v>12</v>
      </c>
    </row>
    <row r="54" spans="2:6" ht="12.5">
      <c r="B54" s="49">
        <v>45657.447569444441</v>
      </c>
      <c r="C54" s="169">
        <v>62</v>
      </c>
      <c r="D54" s="170" t="s">
        <v>246</v>
      </c>
      <c r="E54" s="170">
        <v>1045.32</v>
      </c>
      <c r="F54" s="171" t="s">
        <v>12</v>
      </c>
    </row>
    <row r="55" spans="2:6" ht="12.5">
      <c r="B55" s="49">
        <v>45657.447569444441</v>
      </c>
      <c r="C55" s="169">
        <v>62</v>
      </c>
      <c r="D55" s="170" t="s">
        <v>246</v>
      </c>
      <c r="E55" s="170">
        <v>1045.32</v>
      </c>
      <c r="F55" s="171" t="s">
        <v>12</v>
      </c>
    </row>
    <row r="56" spans="2:6" ht="12.5">
      <c r="B56" s="49">
        <v>45657.458344907405</v>
      </c>
      <c r="C56" s="169">
        <v>276</v>
      </c>
      <c r="D56" s="170" t="s">
        <v>237</v>
      </c>
      <c r="E56" s="170">
        <v>4664.3999999999996</v>
      </c>
      <c r="F56" s="171" t="s">
        <v>12</v>
      </c>
    </row>
    <row r="57" spans="2:6" ht="12.5">
      <c r="B57" s="49">
        <v>45657.458344907405</v>
      </c>
      <c r="C57" s="169">
        <v>269</v>
      </c>
      <c r="D57" s="170" t="s">
        <v>237</v>
      </c>
      <c r="E57" s="170">
        <v>4546.0999999999995</v>
      </c>
      <c r="F57" s="171" t="s">
        <v>12</v>
      </c>
    </row>
    <row r="58" spans="2:6" ht="12.5">
      <c r="B58" s="49">
        <v>45657.466770833336</v>
      </c>
      <c r="C58" s="169">
        <v>283</v>
      </c>
      <c r="D58" s="170" t="s">
        <v>235</v>
      </c>
      <c r="E58" s="170">
        <v>4785.53</v>
      </c>
      <c r="F58" s="171" t="s">
        <v>12</v>
      </c>
    </row>
    <row r="59" spans="2:6" ht="12.5">
      <c r="B59" s="49">
        <v>45657.466770833336</v>
      </c>
      <c r="C59" s="169">
        <v>291</v>
      </c>
      <c r="D59" s="170" t="s">
        <v>235</v>
      </c>
      <c r="E59" s="170">
        <v>4920.8100000000004</v>
      </c>
      <c r="F59" s="171" t="s">
        <v>12</v>
      </c>
    </row>
    <row r="60" spans="2:6" ht="12.5">
      <c r="B60" s="49">
        <v>45657.478194444448</v>
      </c>
      <c r="C60" s="169">
        <v>473</v>
      </c>
      <c r="D60" s="170" t="s">
        <v>235</v>
      </c>
      <c r="E60" s="170">
        <v>7998.43</v>
      </c>
      <c r="F60" s="171" t="s">
        <v>12</v>
      </c>
    </row>
    <row r="61" spans="2:6" ht="12.5">
      <c r="B61" s="49">
        <v>45657.478194444448</v>
      </c>
      <c r="C61" s="169">
        <v>152</v>
      </c>
      <c r="D61" s="170" t="s">
        <v>235</v>
      </c>
      <c r="E61" s="170">
        <v>2570.3200000000002</v>
      </c>
      <c r="F61" s="171" t="s">
        <v>12</v>
      </c>
    </row>
    <row r="62" spans="2:6" ht="12.5">
      <c r="B62" s="49">
        <v>45657.483055555553</v>
      </c>
      <c r="C62" s="169">
        <v>289</v>
      </c>
      <c r="D62" s="170" t="s">
        <v>234</v>
      </c>
      <c r="E62" s="170">
        <v>4889.88</v>
      </c>
      <c r="F62" s="171" t="s">
        <v>12</v>
      </c>
    </row>
    <row r="63" spans="2:6" ht="12.5">
      <c r="B63" s="49">
        <v>45657.483055555553</v>
      </c>
      <c r="C63" s="169">
        <v>293</v>
      </c>
      <c r="D63" s="170" t="s">
        <v>234</v>
      </c>
      <c r="E63" s="170">
        <v>4957.5600000000004</v>
      </c>
      <c r="F63" s="171" t="s">
        <v>12</v>
      </c>
    </row>
    <row r="64" spans="2:6" ht="12.5">
      <c r="B64" s="49">
        <v>45657.490057870367</v>
      </c>
      <c r="C64" s="169">
        <v>330</v>
      </c>
      <c r="D64" s="170" t="s">
        <v>234</v>
      </c>
      <c r="E64" s="170">
        <v>5583.6</v>
      </c>
      <c r="F64" s="171" t="s">
        <v>12</v>
      </c>
    </row>
    <row r="65" spans="2:6" ht="12.5">
      <c r="B65" s="49">
        <v>45657.490057870367</v>
      </c>
      <c r="C65" s="169">
        <v>300</v>
      </c>
      <c r="D65" s="170" t="s">
        <v>234</v>
      </c>
      <c r="E65" s="170">
        <v>5076.0000000000009</v>
      </c>
      <c r="F65" s="171" t="s">
        <v>12</v>
      </c>
    </row>
    <row r="66" spans="2:6" ht="12.5">
      <c r="B66" s="49">
        <v>45657.498622685183</v>
      </c>
      <c r="C66" s="169">
        <v>150</v>
      </c>
      <c r="D66" s="170" t="s">
        <v>242</v>
      </c>
      <c r="E66" s="170">
        <v>2541</v>
      </c>
      <c r="F66" s="171" t="s">
        <v>12</v>
      </c>
    </row>
    <row r="67" spans="2:6" ht="12.5">
      <c r="B67" s="49">
        <v>45657.498622685183</v>
      </c>
      <c r="C67" s="169">
        <v>144</v>
      </c>
      <c r="D67" s="170" t="s">
        <v>242</v>
      </c>
      <c r="E67" s="170">
        <v>2439.36</v>
      </c>
      <c r="F67" s="171" t="s">
        <v>12</v>
      </c>
    </row>
    <row r="68" spans="2:6" ht="12.5">
      <c r="B68" s="49">
        <v>45657.50209490741</v>
      </c>
      <c r="C68" s="169">
        <v>5</v>
      </c>
      <c r="D68" s="170" t="s">
        <v>242</v>
      </c>
      <c r="E68" s="170">
        <v>84.7</v>
      </c>
      <c r="F68" s="171" t="s">
        <v>12</v>
      </c>
    </row>
    <row r="69" spans="2:6" ht="12.5">
      <c r="B69" s="49">
        <v>45657.511689814812</v>
      </c>
      <c r="C69" s="169">
        <v>749</v>
      </c>
      <c r="D69" s="170" t="s">
        <v>241</v>
      </c>
      <c r="E69" s="170">
        <v>12695.55</v>
      </c>
      <c r="F69" s="171" t="s">
        <v>12</v>
      </c>
    </row>
    <row r="70" spans="2:6" ht="12.5">
      <c r="B70" s="49">
        <v>45657.511689814812</v>
      </c>
      <c r="C70" s="169">
        <v>113</v>
      </c>
      <c r="D70" s="170" t="s">
        <v>241</v>
      </c>
      <c r="E70" s="170">
        <v>1915.35</v>
      </c>
      <c r="F70" s="171" t="s">
        <v>12</v>
      </c>
    </row>
    <row r="71" spans="2:6" ht="12.5">
      <c r="B71" s="49">
        <v>45657.511689814812</v>
      </c>
      <c r="C71" s="169">
        <v>269</v>
      </c>
      <c r="D71" s="170" t="s">
        <v>241</v>
      </c>
      <c r="E71" s="170">
        <v>4559.55</v>
      </c>
      <c r="F71" s="171" t="s">
        <v>12</v>
      </c>
    </row>
    <row r="72" spans="2:6" ht="12.5">
      <c r="B72" s="49">
        <v>45657.518206018518</v>
      </c>
      <c r="C72" s="169">
        <v>5</v>
      </c>
      <c r="D72" s="170" t="s">
        <v>240</v>
      </c>
      <c r="E72" s="170">
        <v>84.800000000000011</v>
      </c>
      <c r="F72" s="171" t="s">
        <v>12</v>
      </c>
    </row>
    <row r="73" spans="2:6" ht="12.5">
      <c r="B73" s="49">
        <v>45657.518206018518</v>
      </c>
      <c r="C73" s="169">
        <v>327</v>
      </c>
      <c r="D73" s="170" t="s">
        <v>240</v>
      </c>
      <c r="E73" s="170">
        <v>5545.92</v>
      </c>
      <c r="F73" s="171" t="s">
        <v>12</v>
      </c>
    </row>
    <row r="74" spans="2:6" ht="12.5">
      <c r="B74" s="49">
        <v>45657.52306712963</v>
      </c>
      <c r="C74" s="169">
        <v>55</v>
      </c>
      <c r="D74" s="170" t="s">
        <v>240</v>
      </c>
      <c r="E74" s="170">
        <v>932.80000000000007</v>
      </c>
      <c r="F74" s="171" t="s">
        <v>12</v>
      </c>
    </row>
    <row r="75" spans="2:6" ht="12.5">
      <c r="B75" s="49">
        <v>45657.52306712963</v>
      </c>
      <c r="C75" s="169">
        <v>67</v>
      </c>
      <c r="D75" s="170" t="s">
        <v>240</v>
      </c>
      <c r="E75" s="170">
        <v>1136.3200000000002</v>
      </c>
      <c r="F75" s="171" t="s">
        <v>12</v>
      </c>
    </row>
    <row r="76" spans="2:6" ht="12.5">
      <c r="B76" s="49">
        <v>45657.52306712963</v>
      </c>
      <c r="C76" s="169">
        <v>162</v>
      </c>
      <c r="D76" s="170" t="s">
        <v>240</v>
      </c>
      <c r="E76" s="170">
        <v>2747.52</v>
      </c>
      <c r="F76" s="171" t="s">
        <v>12</v>
      </c>
    </row>
    <row r="77" spans="2:6" ht="12.5">
      <c r="B77" s="49">
        <v>45657.523275462961</v>
      </c>
      <c r="C77" s="169">
        <v>370</v>
      </c>
      <c r="D77" s="170" t="s">
        <v>241</v>
      </c>
      <c r="E77" s="170">
        <v>6271.5</v>
      </c>
      <c r="F77" s="171" t="s">
        <v>12</v>
      </c>
    </row>
    <row r="78" spans="2:6" ht="12.5">
      <c r="B78" s="49">
        <v>45657.523275462961</v>
      </c>
      <c r="C78" s="169">
        <v>151</v>
      </c>
      <c r="D78" s="170" t="s">
        <v>241</v>
      </c>
      <c r="E78" s="170">
        <v>2559.4499999999998</v>
      </c>
      <c r="F78" s="171" t="s">
        <v>12</v>
      </c>
    </row>
    <row r="79" spans="2:6" ht="12.5">
      <c r="B79" s="49">
        <v>45657.530266203707</v>
      </c>
      <c r="C79" s="169">
        <v>18</v>
      </c>
      <c r="D79" s="170" t="s">
        <v>240</v>
      </c>
      <c r="E79" s="170">
        <v>305.28000000000003</v>
      </c>
      <c r="F79" s="171" t="s">
        <v>12</v>
      </c>
    </row>
    <row r="80" spans="2:6" ht="12.5">
      <c r="B80" s="49">
        <v>45657.531666666669</v>
      </c>
      <c r="C80" s="169">
        <v>60</v>
      </c>
      <c r="D80" s="170" t="s">
        <v>240</v>
      </c>
      <c r="E80" s="170">
        <v>1017.6</v>
      </c>
      <c r="F80" s="171" t="s">
        <v>12</v>
      </c>
    </row>
    <row r="81" spans="2:6" ht="12.5">
      <c r="B81" s="49">
        <v>45657.531689814816</v>
      </c>
      <c r="C81" s="169">
        <v>77</v>
      </c>
      <c r="D81" s="170" t="s">
        <v>240</v>
      </c>
      <c r="E81" s="170">
        <v>1305.92</v>
      </c>
      <c r="F81" s="171" t="s">
        <v>12</v>
      </c>
    </row>
    <row r="82" spans="2:6" ht="12.5">
      <c r="B82" s="49">
        <v>45657.543414351851</v>
      </c>
      <c r="C82" s="169">
        <v>335</v>
      </c>
      <c r="D82" s="170" t="s">
        <v>240</v>
      </c>
      <c r="E82" s="170">
        <v>5681.6</v>
      </c>
      <c r="F82" s="171" t="s">
        <v>12</v>
      </c>
    </row>
    <row r="83" spans="2:6" ht="12.5">
      <c r="B83" s="49">
        <v>45657.543414351851</v>
      </c>
      <c r="C83" s="169">
        <v>140</v>
      </c>
      <c r="D83" s="170" t="s">
        <v>240</v>
      </c>
      <c r="E83" s="170">
        <v>2374.4</v>
      </c>
      <c r="F83" s="171" t="s">
        <v>12</v>
      </c>
    </row>
    <row r="84" spans="2:6" ht="12.5">
      <c r="B84" s="49">
        <v>45657.543414351851</v>
      </c>
      <c r="C84" s="169">
        <v>283</v>
      </c>
      <c r="D84" s="170" t="s">
        <v>240</v>
      </c>
      <c r="E84" s="170">
        <v>4799.68</v>
      </c>
      <c r="F84" s="171" t="s">
        <v>12</v>
      </c>
    </row>
    <row r="85" spans="2:6" ht="12.5">
      <c r="B85" s="49">
        <v>45657.543414351851</v>
      </c>
      <c r="C85" s="169">
        <v>142</v>
      </c>
      <c r="D85" s="170" t="s">
        <v>240</v>
      </c>
      <c r="E85" s="170">
        <v>2408.3200000000002</v>
      </c>
      <c r="F85" s="171" t="s">
        <v>12</v>
      </c>
    </row>
    <row r="86" spans="2:6" ht="12.5">
      <c r="B86" s="49">
        <v>45657.543414351851</v>
      </c>
      <c r="C86" s="169">
        <v>187</v>
      </c>
      <c r="D86" s="170" t="s">
        <v>240</v>
      </c>
      <c r="E86" s="170">
        <v>3171.52</v>
      </c>
      <c r="F86" s="171" t="s">
        <v>12</v>
      </c>
    </row>
    <row r="87" spans="2:6" ht="12.5">
      <c r="B87" s="49">
        <v>45657.543414351851</v>
      </c>
      <c r="C87" s="169">
        <v>100</v>
      </c>
      <c r="D87" s="170" t="s">
        <v>240</v>
      </c>
      <c r="E87" s="170">
        <v>1696</v>
      </c>
      <c r="F87" s="171" t="s">
        <v>12</v>
      </c>
    </row>
    <row r="88" spans="2:6" ht="12.5">
      <c r="B88" s="49">
        <v>45657.543414351851</v>
      </c>
      <c r="C88" s="169">
        <v>160</v>
      </c>
      <c r="D88" s="170" t="s">
        <v>240</v>
      </c>
      <c r="E88" s="170">
        <v>2713.6000000000004</v>
      </c>
      <c r="F88" s="171" t="s">
        <v>12</v>
      </c>
    </row>
    <row r="89" spans="2:6" ht="12.5">
      <c r="B89" s="49">
        <v>45657.543414351851</v>
      </c>
      <c r="C89" s="169">
        <v>64</v>
      </c>
      <c r="D89" s="170" t="s">
        <v>240</v>
      </c>
      <c r="E89" s="170">
        <v>1085.44</v>
      </c>
      <c r="F89" s="171" t="s">
        <v>12</v>
      </c>
    </row>
    <row r="90" spans="2:6" ht="12.5">
      <c r="B90" s="49">
        <v>45657.543414351851</v>
      </c>
      <c r="C90" s="169">
        <v>125</v>
      </c>
      <c r="D90" s="170" t="s">
        <v>240</v>
      </c>
      <c r="E90" s="170">
        <v>2120</v>
      </c>
      <c r="F90" s="171" t="s">
        <v>12</v>
      </c>
    </row>
    <row r="91" spans="2:6" ht="12.5">
      <c r="B91" s="49">
        <v>45657.549664351849</v>
      </c>
      <c r="C91" s="169">
        <v>289</v>
      </c>
      <c r="D91" s="170" t="s">
        <v>238</v>
      </c>
      <c r="E91" s="170">
        <v>4904.33</v>
      </c>
      <c r="F91" s="171" t="s">
        <v>12</v>
      </c>
    </row>
    <row r="92" spans="2:6" ht="12.5">
      <c r="B92" s="49">
        <v>45657.553587962961</v>
      </c>
      <c r="C92" s="169">
        <v>63</v>
      </c>
      <c r="D92" s="170" t="s">
        <v>239</v>
      </c>
      <c r="E92" s="170">
        <v>1069.74</v>
      </c>
      <c r="F92" s="171" t="s">
        <v>12</v>
      </c>
    </row>
    <row r="93" spans="2:6" ht="12.5">
      <c r="B93" s="49">
        <v>45657.553587962961</v>
      </c>
      <c r="C93" s="169">
        <v>64</v>
      </c>
      <c r="D93" s="170" t="s">
        <v>239</v>
      </c>
      <c r="E93" s="170">
        <v>1086.72</v>
      </c>
      <c r="F93" s="171" t="s">
        <v>12</v>
      </c>
    </row>
    <row r="94" spans="2:6" ht="12.5">
      <c r="B94" s="49">
        <v>45657.554282407407</v>
      </c>
      <c r="C94" s="169">
        <v>312</v>
      </c>
      <c r="D94" s="170" t="s">
        <v>239</v>
      </c>
      <c r="E94" s="170">
        <v>5297.76</v>
      </c>
      <c r="F94" s="171" t="s">
        <v>12</v>
      </c>
    </row>
    <row r="95" spans="2:6" ht="12.5">
      <c r="B95" s="49">
        <v>45657.55609953704</v>
      </c>
      <c r="C95" s="169">
        <v>20</v>
      </c>
      <c r="D95" s="170" t="s">
        <v>239</v>
      </c>
      <c r="E95" s="170">
        <v>339.6</v>
      </c>
      <c r="F95" s="171" t="s">
        <v>12</v>
      </c>
    </row>
    <row r="96" spans="2:6" ht="12.5">
      <c r="B96" s="49">
        <v>45657.55609953704</v>
      </c>
      <c r="C96" s="169">
        <v>133</v>
      </c>
      <c r="D96" s="170" t="s">
        <v>239</v>
      </c>
      <c r="E96" s="170">
        <v>2258.34</v>
      </c>
      <c r="F96" s="171" t="s">
        <v>12</v>
      </c>
    </row>
    <row r="97" spans="2:6" ht="12.5">
      <c r="B97" s="49">
        <v>45657.556793981479</v>
      </c>
      <c r="C97" s="169">
        <v>2</v>
      </c>
      <c r="D97" s="170" t="s">
        <v>239</v>
      </c>
      <c r="E97" s="170">
        <v>33.96</v>
      </c>
      <c r="F97" s="171" t="s">
        <v>12</v>
      </c>
    </row>
    <row r="98" spans="2:6" ht="12.5">
      <c r="B98" s="49">
        <v>45657.560046296298</v>
      </c>
      <c r="C98" s="169">
        <v>325</v>
      </c>
      <c r="D98" s="170" t="s">
        <v>253</v>
      </c>
      <c r="E98" s="170">
        <v>5531.5</v>
      </c>
      <c r="F98" s="171" t="s">
        <v>12</v>
      </c>
    </row>
    <row r="99" spans="2:6" ht="12.5">
      <c r="B99" s="49">
        <v>45657.560046296298</v>
      </c>
      <c r="C99" s="169">
        <v>335</v>
      </c>
      <c r="D99" s="170" t="s">
        <v>253</v>
      </c>
      <c r="E99" s="170">
        <v>5701.7</v>
      </c>
      <c r="F99" s="171" t="s">
        <v>12</v>
      </c>
    </row>
    <row r="100" spans="2:6" ht="12.5">
      <c r="B100" s="49">
        <v>45657.560046296298</v>
      </c>
      <c r="C100" s="169">
        <v>307</v>
      </c>
      <c r="D100" s="170" t="s">
        <v>254</v>
      </c>
      <c r="E100" s="170">
        <v>5222.0700000000006</v>
      </c>
      <c r="F100" s="171" t="s">
        <v>12</v>
      </c>
    </row>
    <row r="101" spans="2:6" ht="12.5">
      <c r="B101" s="49">
        <v>45657.560046296298</v>
      </c>
      <c r="C101" s="169">
        <v>370</v>
      </c>
      <c r="D101" s="170" t="s">
        <v>253</v>
      </c>
      <c r="E101" s="170">
        <v>6297.4</v>
      </c>
      <c r="F101" s="171" t="s">
        <v>12</v>
      </c>
    </row>
    <row r="102" spans="2:6" ht="12.5">
      <c r="B102" s="49">
        <v>45657.560046296298</v>
      </c>
      <c r="C102" s="169">
        <v>27</v>
      </c>
      <c r="D102" s="170" t="s">
        <v>253</v>
      </c>
      <c r="E102" s="170">
        <v>459.53999999999996</v>
      </c>
      <c r="F102" s="171" t="s">
        <v>12</v>
      </c>
    </row>
    <row r="103" spans="2:6" ht="12.5">
      <c r="B103" s="49">
        <v>45657.56322916667</v>
      </c>
      <c r="C103" s="169">
        <v>289</v>
      </c>
      <c r="D103" s="170" t="s">
        <v>254</v>
      </c>
      <c r="E103" s="170">
        <v>4915.8900000000003</v>
      </c>
      <c r="F103" s="171" t="s">
        <v>12</v>
      </c>
    </row>
    <row r="104" spans="2:6" ht="12.5">
      <c r="B104" s="49">
        <v>45657.565312500003</v>
      </c>
      <c r="C104" s="169">
        <v>335</v>
      </c>
      <c r="D104" s="170" t="s">
        <v>254</v>
      </c>
      <c r="E104" s="170">
        <v>5698.35</v>
      </c>
      <c r="F104" s="171" t="s">
        <v>12</v>
      </c>
    </row>
    <row r="105" spans="2:6" ht="12.5">
      <c r="B105" s="49">
        <v>45657.566018518519</v>
      </c>
      <c r="C105" s="169">
        <v>302</v>
      </c>
      <c r="D105" s="170" t="s">
        <v>255</v>
      </c>
      <c r="E105" s="170">
        <v>5134</v>
      </c>
      <c r="F105" s="171" t="s">
        <v>12</v>
      </c>
    </row>
    <row r="106" spans="2:6" ht="12.5">
      <c r="B106" s="49">
        <v>45657.566018518519</v>
      </c>
      <c r="C106" s="169">
        <v>281</v>
      </c>
      <c r="D106" s="170" t="s">
        <v>255</v>
      </c>
      <c r="E106" s="170">
        <v>4777</v>
      </c>
      <c r="F106" s="171" t="s">
        <v>12</v>
      </c>
    </row>
    <row r="107" spans="2:6" ht="12.5">
      <c r="B107" s="49">
        <v>45657.570185185185</v>
      </c>
      <c r="C107" s="169">
        <v>247</v>
      </c>
      <c r="D107" s="170" t="s">
        <v>255</v>
      </c>
      <c r="E107" s="170">
        <v>4199</v>
      </c>
      <c r="F107" s="171" t="s">
        <v>12</v>
      </c>
    </row>
    <row r="108" spans="2:6" ht="12.5">
      <c r="B108" s="49">
        <v>45657.571296296293</v>
      </c>
      <c r="C108" s="169">
        <v>100</v>
      </c>
      <c r="D108" s="170" t="s">
        <v>254</v>
      </c>
      <c r="E108" s="170">
        <v>1701.0000000000002</v>
      </c>
      <c r="F108" s="171" t="s">
        <v>12</v>
      </c>
    </row>
    <row r="109" spans="2:6" ht="12.5">
      <c r="B109" s="49">
        <v>45657.571585648147</v>
      </c>
      <c r="C109" s="169">
        <v>9</v>
      </c>
      <c r="D109" s="170" t="s">
        <v>253</v>
      </c>
      <c r="E109" s="170">
        <v>153.18</v>
      </c>
      <c r="F109" s="171" t="s">
        <v>12</v>
      </c>
    </row>
    <row r="110" spans="2:6" ht="12.5">
      <c r="B110" s="49">
        <v>45657.571585648147</v>
      </c>
      <c r="C110" s="169">
        <v>250</v>
      </c>
      <c r="D110" s="170" t="s">
        <v>253</v>
      </c>
      <c r="E110" s="170">
        <v>4255</v>
      </c>
      <c r="F110" s="171" t="s">
        <v>12</v>
      </c>
    </row>
    <row r="111" spans="2:6" ht="12.5">
      <c r="B111" s="49">
        <v>45657.571585648147</v>
      </c>
      <c r="C111" s="169">
        <v>32</v>
      </c>
      <c r="D111" s="170" t="s">
        <v>253</v>
      </c>
      <c r="E111" s="170">
        <v>544.64</v>
      </c>
      <c r="F111" s="171" t="s">
        <v>12</v>
      </c>
    </row>
    <row r="112" spans="2:6" ht="12.5">
      <c r="B112" s="49">
        <v>45657.571585648147</v>
      </c>
      <c r="C112" s="169">
        <v>28</v>
      </c>
      <c r="D112" s="170" t="s">
        <v>253</v>
      </c>
      <c r="E112" s="170">
        <v>476.56</v>
      </c>
      <c r="F112" s="171" t="s">
        <v>12</v>
      </c>
    </row>
    <row r="113" spans="2:6" ht="12.5">
      <c r="B113" s="49">
        <v>45657.571759259263</v>
      </c>
      <c r="C113" s="169">
        <v>56</v>
      </c>
      <c r="D113" s="170" t="s">
        <v>253</v>
      </c>
      <c r="E113" s="170">
        <v>953.12</v>
      </c>
      <c r="F113" s="171" t="s">
        <v>12</v>
      </c>
    </row>
    <row r="114" spans="2:6" ht="12.5">
      <c r="B114" s="49">
        <v>45657.571759259263</v>
      </c>
      <c r="C114" s="169">
        <v>55</v>
      </c>
      <c r="D114" s="170" t="s">
        <v>253</v>
      </c>
      <c r="E114" s="170">
        <v>936.1</v>
      </c>
      <c r="F114" s="171" t="s">
        <v>12</v>
      </c>
    </row>
    <row r="115" spans="2:6" ht="12.5">
      <c r="B115" s="49">
        <v>45657.571759259263</v>
      </c>
      <c r="C115" s="169">
        <v>176</v>
      </c>
      <c r="D115" s="170" t="s">
        <v>254</v>
      </c>
      <c r="E115" s="170">
        <v>2993.76</v>
      </c>
      <c r="F115" s="171" t="s">
        <v>12</v>
      </c>
    </row>
    <row r="116" spans="2:6" ht="12.5">
      <c r="B116" s="49">
        <v>45657.571759259263</v>
      </c>
      <c r="C116" s="169">
        <v>287</v>
      </c>
      <c r="D116" s="170" t="s">
        <v>254</v>
      </c>
      <c r="E116" s="170">
        <v>4881.8700000000008</v>
      </c>
      <c r="F116" s="171" t="s">
        <v>12</v>
      </c>
    </row>
    <row r="117" spans="2:6" ht="12.5">
      <c r="B117" s="49">
        <v>45657.57303240741</v>
      </c>
      <c r="C117" s="169">
        <v>159</v>
      </c>
      <c r="D117" s="170" t="s">
        <v>254</v>
      </c>
      <c r="E117" s="170">
        <v>2704.59</v>
      </c>
      <c r="F117" s="171" t="s">
        <v>12</v>
      </c>
    </row>
    <row r="118" spans="2:6" ht="12.5">
      <c r="B118" s="49">
        <v>45657.575057870374</v>
      </c>
      <c r="C118" s="169">
        <v>104</v>
      </c>
      <c r="D118" s="170" t="s">
        <v>254</v>
      </c>
      <c r="E118" s="170">
        <v>1769.0400000000002</v>
      </c>
      <c r="F118" s="171" t="s">
        <v>12</v>
      </c>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1"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CE79-95F9-4538-BA32-1F46ECF2634E}">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45707</v>
      </c>
      <c r="C15" s="83">
        <f>SUMIF(F20:F5000,F15,C20:C5000)</f>
        <v>20533</v>
      </c>
      <c r="D15" s="84">
        <f>E15/C15</f>
        <v>18.294698290556667</v>
      </c>
      <c r="E15" s="84">
        <f>SUMIF(F20:F5000,F15,E20:E5000)</f>
        <v>375645.04000000004</v>
      </c>
      <c r="F15" s="85" t="s">
        <v>12</v>
      </c>
    </row>
    <row r="16" spans="2:10">
      <c r="B16" s="30">
        <v>45707</v>
      </c>
      <c r="C16" s="83">
        <f>SUMIF(F20:F5001,F16,C20:C5001)</f>
        <v>0</v>
      </c>
      <c r="D16" s="84">
        <v>0</v>
      </c>
      <c r="E16" s="84">
        <f>SUMIF(F20:F5001,F16,E20:E5001)</f>
        <v>0</v>
      </c>
      <c r="F16" s="85" t="s">
        <v>22</v>
      </c>
    </row>
    <row r="17" spans="2:12" ht="12.5">
      <c r="B17" s="30">
        <v>45707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45707.378472222219</v>
      </c>
      <c r="C20" s="169">
        <v>51</v>
      </c>
      <c r="D20" s="170">
        <v>18.350000000000001</v>
      </c>
      <c r="E20" s="170">
        <v>935.85</v>
      </c>
      <c r="F20" s="171" t="s">
        <v>12</v>
      </c>
      <c r="G20" s="116"/>
      <c r="H20" s="113"/>
      <c r="I20" s="113"/>
      <c r="J20" s="113"/>
      <c r="K20" s="113"/>
    </row>
    <row r="21" spans="2:12" ht="12.5">
      <c r="B21" s="49">
        <v>45707.378553240742</v>
      </c>
      <c r="C21" s="169">
        <v>220</v>
      </c>
      <c r="D21" s="170">
        <v>18.34</v>
      </c>
      <c r="E21" s="170">
        <v>4034.8</v>
      </c>
      <c r="F21" s="171" t="s">
        <v>12</v>
      </c>
    </row>
    <row r="22" spans="2:12" ht="12.5">
      <c r="B22" s="49">
        <v>45707.378634259258</v>
      </c>
      <c r="C22" s="169">
        <v>234</v>
      </c>
      <c r="D22" s="170">
        <v>18.309999999999999</v>
      </c>
      <c r="E22" s="170">
        <v>4284.54</v>
      </c>
      <c r="F22" s="171" t="s">
        <v>12</v>
      </c>
    </row>
    <row r="23" spans="2:12" ht="12.5">
      <c r="B23" s="49">
        <v>45707.378634259258</v>
      </c>
      <c r="C23" s="169">
        <v>261</v>
      </c>
      <c r="D23" s="170">
        <v>18.309999999999999</v>
      </c>
      <c r="E23" s="170">
        <v>4778.91</v>
      </c>
      <c r="F23" s="171" t="s">
        <v>12</v>
      </c>
    </row>
    <row r="24" spans="2:12" ht="12.5">
      <c r="B24" s="49">
        <v>45707.381863425922</v>
      </c>
      <c r="C24" s="169">
        <v>258</v>
      </c>
      <c r="D24" s="170">
        <v>18.260000000000002</v>
      </c>
      <c r="E24" s="170">
        <v>4711.0800000000008</v>
      </c>
      <c r="F24" s="171" t="s">
        <v>12</v>
      </c>
    </row>
    <row r="25" spans="2:12" ht="12.5">
      <c r="B25" s="49">
        <v>45707.385196759256</v>
      </c>
      <c r="C25" s="169">
        <v>89</v>
      </c>
      <c r="D25" s="170">
        <v>18.260000000000002</v>
      </c>
      <c r="E25" s="170">
        <v>1625.14</v>
      </c>
      <c r="F25" s="171" t="s">
        <v>12</v>
      </c>
    </row>
    <row r="26" spans="2:12" ht="12.5">
      <c r="B26" s="49">
        <v>45707.386203703703</v>
      </c>
      <c r="C26" s="169">
        <v>66</v>
      </c>
      <c r="D26" s="170">
        <v>18.260000000000002</v>
      </c>
      <c r="E26" s="170">
        <v>1205.1600000000001</v>
      </c>
      <c r="F26" s="171" t="s">
        <v>12</v>
      </c>
    </row>
    <row r="27" spans="2:12" ht="12.5">
      <c r="B27" s="49">
        <v>45707.38753472222</v>
      </c>
      <c r="C27" s="169">
        <v>54</v>
      </c>
      <c r="D27" s="170">
        <v>18.28</v>
      </c>
      <c r="E27" s="170">
        <v>987.12000000000012</v>
      </c>
      <c r="F27" s="171" t="s">
        <v>12</v>
      </c>
    </row>
    <row r="28" spans="2:12" ht="12.5">
      <c r="B28" s="49">
        <v>45707.38753472222</v>
      </c>
      <c r="C28" s="169">
        <v>50</v>
      </c>
      <c r="D28" s="170">
        <v>18.28</v>
      </c>
      <c r="E28" s="170">
        <v>914</v>
      </c>
      <c r="F28" s="171" t="s">
        <v>12</v>
      </c>
    </row>
    <row r="29" spans="2:12" ht="12.5">
      <c r="B29" s="49">
        <v>45707.38753472222</v>
      </c>
      <c r="C29" s="169">
        <v>3</v>
      </c>
      <c r="D29" s="170">
        <v>18.28</v>
      </c>
      <c r="E29" s="170">
        <v>54.84</v>
      </c>
      <c r="F29" s="171" t="s">
        <v>12</v>
      </c>
    </row>
    <row r="30" spans="2:12" ht="12.5">
      <c r="B30" s="49">
        <v>45707.38753472222</v>
      </c>
      <c r="C30" s="169">
        <v>67</v>
      </c>
      <c r="D30" s="170">
        <v>18.28</v>
      </c>
      <c r="E30" s="170">
        <v>1224.76</v>
      </c>
      <c r="F30" s="171" t="s">
        <v>12</v>
      </c>
    </row>
    <row r="31" spans="2:12" ht="12.5">
      <c r="B31" s="49">
        <v>45707.387627314813</v>
      </c>
      <c r="C31" s="169">
        <v>259</v>
      </c>
      <c r="D31" s="170">
        <v>18.27</v>
      </c>
      <c r="E31" s="170">
        <v>4731.93</v>
      </c>
      <c r="F31" s="171" t="s">
        <v>12</v>
      </c>
    </row>
    <row r="32" spans="2:12" ht="12.5">
      <c r="B32" s="49">
        <v>45707.387627314813</v>
      </c>
      <c r="C32" s="169">
        <v>197</v>
      </c>
      <c r="D32" s="170">
        <v>18.27</v>
      </c>
      <c r="E32" s="170">
        <v>3599.19</v>
      </c>
      <c r="F32" s="171" t="s">
        <v>12</v>
      </c>
    </row>
    <row r="33" spans="2:6" ht="12.5">
      <c r="B33" s="49">
        <v>45707.387627314813</v>
      </c>
      <c r="C33" s="169">
        <v>81</v>
      </c>
      <c r="D33" s="170">
        <v>18.27</v>
      </c>
      <c r="E33" s="170">
        <v>1479.87</v>
      </c>
      <c r="F33" s="171" t="s">
        <v>12</v>
      </c>
    </row>
    <row r="34" spans="2:6" ht="12.5">
      <c r="B34" s="49">
        <v>45707.387627314813</v>
      </c>
      <c r="C34" s="169">
        <v>219</v>
      </c>
      <c r="D34" s="170">
        <v>18.27</v>
      </c>
      <c r="E34" s="170">
        <v>4001.13</v>
      </c>
      <c r="F34" s="171" t="s">
        <v>12</v>
      </c>
    </row>
    <row r="35" spans="2:6" ht="12.5">
      <c r="B35" s="49">
        <v>45707.391006944446</v>
      </c>
      <c r="C35" s="169">
        <v>185</v>
      </c>
      <c r="D35" s="170">
        <v>18.260000000000002</v>
      </c>
      <c r="E35" s="170">
        <v>3378.1000000000004</v>
      </c>
      <c r="F35" s="171" t="s">
        <v>12</v>
      </c>
    </row>
    <row r="36" spans="2:6" ht="12.5">
      <c r="B36" s="49">
        <v>45707.391006944446</v>
      </c>
      <c r="C36" s="169">
        <v>186</v>
      </c>
      <c r="D36" s="170">
        <v>18.260000000000002</v>
      </c>
      <c r="E36" s="170">
        <v>3396.36</v>
      </c>
      <c r="F36" s="171" t="s">
        <v>12</v>
      </c>
    </row>
    <row r="37" spans="2:6" ht="12.5">
      <c r="B37" s="49">
        <v>45707.392384259256</v>
      </c>
      <c r="C37" s="169">
        <v>200</v>
      </c>
      <c r="D37" s="170">
        <v>18.27</v>
      </c>
      <c r="E37" s="170">
        <v>3654</v>
      </c>
      <c r="F37" s="171" t="s">
        <v>12</v>
      </c>
    </row>
    <row r="38" spans="2:6" ht="12.5">
      <c r="B38" s="49">
        <v>45707.396562499998</v>
      </c>
      <c r="C38" s="169">
        <v>360</v>
      </c>
      <c r="D38" s="170">
        <v>18.28</v>
      </c>
      <c r="E38" s="170">
        <v>6580.8</v>
      </c>
      <c r="F38" s="171" t="s">
        <v>12</v>
      </c>
    </row>
    <row r="39" spans="2:6" ht="12.5">
      <c r="B39" s="49">
        <v>45707.401180555556</v>
      </c>
      <c r="C39" s="169">
        <v>204</v>
      </c>
      <c r="D39" s="170">
        <v>18.28</v>
      </c>
      <c r="E39" s="170">
        <v>3729.1200000000003</v>
      </c>
      <c r="F39" s="171" t="s">
        <v>12</v>
      </c>
    </row>
    <row r="40" spans="2:6" ht="12.5">
      <c r="B40" s="49">
        <v>45707.401180555556</v>
      </c>
      <c r="C40" s="169">
        <v>225</v>
      </c>
      <c r="D40" s="170">
        <v>18.28</v>
      </c>
      <c r="E40" s="170">
        <v>4113</v>
      </c>
      <c r="F40" s="171" t="s">
        <v>12</v>
      </c>
    </row>
    <row r="41" spans="2:6" ht="12.5">
      <c r="B41" s="49">
        <v>45707.401180555556</v>
      </c>
      <c r="C41" s="169">
        <v>406</v>
      </c>
      <c r="D41" s="170">
        <v>18.29</v>
      </c>
      <c r="E41" s="170">
        <v>7425.74</v>
      </c>
      <c r="F41" s="171" t="s">
        <v>12</v>
      </c>
    </row>
    <row r="42" spans="2:6" ht="12.5">
      <c r="B42" s="49">
        <v>45707.417118055557</v>
      </c>
      <c r="C42" s="169">
        <v>421</v>
      </c>
      <c r="D42" s="170">
        <v>18.28</v>
      </c>
      <c r="E42" s="170">
        <v>7695.88</v>
      </c>
      <c r="F42" s="171" t="s">
        <v>12</v>
      </c>
    </row>
    <row r="43" spans="2:6" ht="12.5">
      <c r="B43" s="49">
        <v>45707.417118055557</v>
      </c>
      <c r="C43" s="169">
        <v>7</v>
      </c>
      <c r="D43" s="170">
        <v>18.28</v>
      </c>
      <c r="E43" s="170">
        <v>127.96000000000001</v>
      </c>
      <c r="F43" s="171" t="s">
        <v>12</v>
      </c>
    </row>
    <row r="44" spans="2:6" ht="12.5">
      <c r="B44" s="49">
        <v>45707.417118055557</v>
      </c>
      <c r="C44" s="169">
        <v>199</v>
      </c>
      <c r="D44" s="170">
        <v>18.28</v>
      </c>
      <c r="E44" s="170">
        <v>3637.7200000000003</v>
      </c>
      <c r="F44" s="171" t="s">
        <v>12</v>
      </c>
    </row>
    <row r="45" spans="2:6" ht="12.5">
      <c r="B45" s="49">
        <v>45707.418229166666</v>
      </c>
      <c r="C45" s="169">
        <v>380</v>
      </c>
      <c r="D45" s="170">
        <v>18.27</v>
      </c>
      <c r="E45" s="170">
        <v>6942.5999999999995</v>
      </c>
      <c r="F45" s="171" t="s">
        <v>12</v>
      </c>
    </row>
    <row r="46" spans="2:6" ht="12.5">
      <c r="B46" s="49">
        <v>45707.418229166666</v>
      </c>
      <c r="C46" s="169">
        <v>212</v>
      </c>
      <c r="D46" s="170">
        <v>18.27</v>
      </c>
      <c r="E46" s="170">
        <v>3873.24</v>
      </c>
      <c r="F46" s="171" t="s">
        <v>12</v>
      </c>
    </row>
    <row r="47" spans="2:6" ht="12.5">
      <c r="B47" s="49">
        <v>45707.426087962966</v>
      </c>
      <c r="C47" s="169">
        <v>53</v>
      </c>
      <c r="D47" s="170">
        <v>18.29</v>
      </c>
      <c r="E47" s="170">
        <v>969.37</v>
      </c>
      <c r="F47" s="171" t="s">
        <v>12</v>
      </c>
    </row>
    <row r="48" spans="2:6" ht="12.5">
      <c r="B48" s="49">
        <v>45707.426087962966</v>
      </c>
      <c r="C48" s="169">
        <v>51</v>
      </c>
      <c r="D48" s="170">
        <v>18.29</v>
      </c>
      <c r="E48" s="170">
        <v>932.79</v>
      </c>
      <c r="F48" s="171" t="s">
        <v>12</v>
      </c>
    </row>
    <row r="49" spans="2:6" ht="12.5">
      <c r="B49" s="49">
        <v>45707.426087962966</v>
      </c>
      <c r="C49" s="169">
        <v>33</v>
      </c>
      <c r="D49" s="170">
        <v>18.29</v>
      </c>
      <c r="E49" s="170">
        <v>603.56999999999994</v>
      </c>
      <c r="F49" s="171" t="s">
        <v>12</v>
      </c>
    </row>
    <row r="50" spans="2:6" ht="12.5">
      <c r="B50" s="49">
        <v>45707.426099537035</v>
      </c>
      <c r="C50" s="169">
        <v>19</v>
      </c>
      <c r="D50" s="170">
        <v>18.28</v>
      </c>
      <c r="E50" s="170">
        <v>347.32000000000005</v>
      </c>
      <c r="F50" s="171" t="s">
        <v>12</v>
      </c>
    </row>
    <row r="51" spans="2:6" ht="12.5">
      <c r="B51" s="49">
        <v>45707.426099537035</v>
      </c>
      <c r="C51" s="169">
        <v>286</v>
      </c>
      <c r="D51" s="170">
        <v>18.28</v>
      </c>
      <c r="E51" s="170">
        <v>5228.08</v>
      </c>
      <c r="F51" s="171" t="s">
        <v>12</v>
      </c>
    </row>
    <row r="52" spans="2:6" ht="12.5">
      <c r="B52" s="49">
        <v>45707.426099537035</v>
      </c>
      <c r="C52" s="169">
        <v>286</v>
      </c>
      <c r="D52" s="170">
        <v>18.28</v>
      </c>
      <c r="E52" s="170">
        <v>5228.08</v>
      </c>
      <c r="F52" s="171" t="s">
        <v>12</v>
      </c>
    </row>
    <row r="53" spans="2:6" ht="12.5">
      <c r="B53" s="49">
        <v>45707.429918981485</v>
      </c>
      <c r="C53" s="169">
        <v>56</v>
      </c>
      <c r="D53" s="170">
        <v>18.260000000000002</v>
      </c>
      <c r="E53" s="170">
        <v>1022.5600000000001</v>
      </c>
      <c r="F53" s="171" t="s">
        <v>12</v>
      </c>
    </row>
    <row r="54" spans="2:6" ht="12.5">
      <c r="B54" s="49">
        <v>45707.430335648147</v>
      </c>
      <c r="C54" s="169">
        <v>150</v>
      </c>
      <c r="D54" s="170">
        <v>18.260000000000002</v>
      </c>
      <c r="E54" s="170">
        <v>2739.0000000000005</v>
      </c>
      <c r="F54" s="171" t="s">
        <v>12</v>
      </c>
    </row>
    <row r="55" spans="2:6" ht="12.5">
      <c r="B55" s="49">
        <v>45707.434884259259</v>
      </c>
      <c r="C55" s="169">
        <v>257</v>
      </c>
      <c r="D55" s="170">
        <v>18.27</v>
      </c>
      <c r="E55" s="170">
        <v>4695.3900000000003</v>
      </c>
      <c r="F55" s="171" t="s">
        <v>12</v>
      </c>
    </row>
    <row r="56" spans="2:6" ht="12.5">
      <c r="B56" s="49">
        <v>45707.434884259259</v>
      </c>
      <c r="C56" s="169">
        <v>164</v>
      </c>
      <c r="D56" s="170">
        <v>18.27</v>
      </c>
      <c r="E56" s="170">
        <v>2996.2799999999997</v>
      </c>
      <c r="F56" s="171" t="s">
        <v>12</v>
      </c>
    </row>
    <row r="57" spans="2:6" ht="12.5">
      <c r="B57" s="49">
        <v>45707.444386574076</v>
      </c>
      <c r="C57" s="169">
        <v>43</v>
      </c>
      <c r="D57" s="170">
        <v>18.36</v>
      </c>
      <c r="E57" s="170">
        <v>789.48</v>
      </c>
      <c r="F57" s="171" t="s">
        <v>12</v>
      </c>
    </row>
    <row r="58" spans="2:6" ht="12.5">
      <c r="B58" s="49">
        <v>45707.445092592592</v>
      </c>
      <c r="C58" s="169">
        <v>191</v>
      </c>
      <c r="D58" s="170">
        <v>18.36</v>
      </c>
      <c r="E58" s="170">
        <v>3506.7599999999998</v>
      </c>
      <c r="F58" s="171" t="s">
        <v>12</v>
      </c>
    </row>
    <row r="59" spans="2:6" ht="12.5">
      <c r="B59" s="49">
        <v>45707.445092592592</v>
      </c>
      <c r="C59" s="169">
        <v>211</v>
      </c>
      <c r="D59" s="170">
        <v>18.36</v>
      </c>
      <c r="E59" s="170">
        <v>3873.96</v>
      </c>
      <c r="F59" s="171" t="s">
        <v>12</v>
      </c>
    </row>
    <row r="60" spans="2:6" ht="12.5">
      <c r="B60" s="49">
        <v>45707.445497685185</v>
      </c>
      <c r="C60" s="169">
        <v>98</v>
      </c>
      <c r="D60" s="170">
        <v>18.350000000000001</v>
      </c>
      <c r="E60" s="170">
        <v>1798.3000000000002</v>
      </c>
      <c r="F60" s="171" t="s">
        <v>12</v>
      </c>
    </row>
    <row r="61" spans="2:6" ht="12.5">
      <c r="B61" s="49">
        <v>45707.445497685185</v>
      </c>
      <c r="C61" s="169">
        <v>93</v>
      </c>
      <c r="D61" s="170">
        <v>18.350000000000001</v>
      </c>
      <c r="E61" s="170">
        <v>1706.5500000000002</v>
      </c>
      <c r="F61" s="171" t="s">
        <v>12</v>
      </c>
    </row>
    <row r="62" spans="2:6" ht="12.5">
      <c r="B62" s="49">
        <v>45707.445520833331</v>
      </c>
      <c r="C62" s="169">
        <v>185</v>
      </c>
      <c r="D62" s="170">
        <v>18.34</v>
      </c>
      <c r="E62" s="170">
        <v>3392.9</v>
      </c>
      <c r="F62" s="171" t="s">
        <v>12</v>
      </c>
    </row>
    <row r="63" spans="2:6" ht="12.5">
      <c r="B63" s="49">
        <v>45707.45453703704</v>
      </c>
      <c r="C63" s="169">
        <v>197</v>
      </c>
      <c r="D63" s="170">
        <v>18.350000000000001</v>
      </c>
      <c r="E63" s="170">
        <v>3614.9500000000003</v>
      </c>
      <c r="F63" s="171" t="s">
        <v>12</v>
      </c>
    </row>
    <row r="64" spans="2:6" ht="12.5">
      <c r="B64" s="49">
        <v>45707.45453703704</v>
      </c>
      <c r="C64" s="169">
        <v>190</v>
      </c>
      <c r="D64" s="170">
        <v>18.350000000000001</v>
      </c>
      <c r="E64" s="170">
        <v>3486.5000000000005</v>
      </c>
      <c r="F64" s="171" t="s">
        <v>12</v>
      </c>
    </row>
    <row r="65" spans="2:6" ht="12.5">
      <c r="B65" s="49">
        <v>45707.45453703704</v>
      </c>
      <c r="C65" s="169">
        <v>159</v>
      </c>
      <c r="D65" s="170">
        <v>18.350000000000001</v>
      </c>
      <c r="E65" s="170">
        <v>2917.65</v>
      </c>
      <c r="F65" s="171" t="s">
        <v>12</v>
      </c>
    </row>
    <row r="66" spans="2:6" ht="12.5">
      <c r="B66" s="49">
        <v>45707.45453703704</v>
      </c>
      <c r="C66" s="169">
        <v>43</v>
      </c>
      <c r="D66" s="170">
        <v>18.350000000000001</v>
      </c>
      <c r="E66" s="170">
        <v>789.05000000000007</v>
      </c>
      <c r="F66" s="171" t="s">
        <v>12</v>
      </c>
    </row>
    <row r="67" spans="2:6" ht="12.5">
      <c r="B67" s="49">
        <v>45707.460451388892</v>
      </c>
      <c r="C67" s="169">
        <v>210</v>
      </c>
      <c r="D67" s="170">
        <v>18.32</v>
      </c>
      <c r="E67" s="170">
        <v>3847.2000000000003</v>
      </c>
      <c r="F67" s="171" t="s">
        <v>12</v>
      </c>
    </row>
    <row r="68" spans="2:6" ht="12.5">
      <c r="B68" s="49">
        <v>45707.462476851855</v>
      </c>
      <c r="C68" s="169">
        <v>187</v>
      </c>
      <c r="D68" s="170">
        <v>18.329999999999998</v>
      </c>
      <c r="E68" s="170">
        <v>3427.7099999999996</v>
      </c>
      <c r="F68" s="171" t="s">
        <v>12</v>
      </c>
    </row>
    <row r="69" spans="2:6" ht="12.5">
      <c r="B69" s="49">
        <v>45707.465300925927</v>
      </c>
      <c r="C69" s="169">
        <v>186</v>
      </c>
      <c r="D69" s="170">
        <v>18.32</v>
      </c>
      <c r="E69" s="170">
        <v>3407.52</v>
      </c>
      <c r="F69" s="171" t="s">
        <v>12</v>
      </c>
    </row>
    <row r="70" spans="2:6" ht="12.5">
      <c r="B70" s="49">
        <v>45707.465300925927</v>
      </c>
      <c r="C70" s="169">
        <v>22</v>
      </c>
      <c r="D70" s="170">
        <v>18.32</v>
      </c>
      <c r="E70" s="170">
        <v>403.04</v>
      </c>
      <c r="F70" s="171" t="s">
        <v>12</v>
      </c>
    </row>
    <row r="71" spans="2:6" ht="12.5">
      <c r="B71" s="49">
        <v>45707.469965277778</v>
      </c>
      <c r="C71" s="169">
        <v>12</v>
      </c>
      <c r="D71" s="170">
        <v>18.309999999999999</v>
      </c>
      <c r="E71" s="170">
        <v>219.71999999999997</v>
      </c>
      <c r="F71" s="171" t="s">
        <v>12</v>
      </c>
    </row>
    <row r="72" spans="2:6" ht="12.5">
      <c r="B72" s="49">
        <v>45707.469965277778</v>
      </c>
      <c r="C72" s="169">
        <v>196</v>
      </c>
      <c r="D72" s="170">
        <v>18.309999999999999</v>
      </c>
      <c r="E72" s="170">
        <v>3588.7599999999998</v>
      </c>
      <c r="F72" s="171" t="s">
        <v>12</v>
      </c>
    </row>
    <row r="73" spans="2:6" ht="12.5">
      <c r="B73" s="49">
        <v>45707.470138888886</v>
      </c>
      <c r="C73" s="169">
        <v>172</v>
      </c>
      <c r="D73" s="170">
        <v>18.309999999999999</v>
      </c>
      <c r="E73" s="170">
        <v>3149.3199999999997</v>
      </c>
      <c r="F73" s="171" t="s">
        <v>12</v>
      </c>
    </row>
    <row r="74" spans="2:6" ht="12.5">
      <c r="B74" s="49">
        <v>45707.473877314813</v>
      </c>
      <c r="C74" s="169">
        <v>129</v>
      </c>
      <c r="D74" s="170">
        <v>18.3</v>
      </c>
      <c r="E74" s="170">
        <v>2360.7000000000003</v>
      </c>
      <c r="F74" s="171" t="s">
        <v>12</v>
      </c>
    </row>
    <row r="75" spans="2:6" ht="12.5">
      <c r="B75" s="49">
        <v>45707.473877314813</v>
      </c>
      <c r="C75" s="169">
        <v>65</v>
      </c>
      <c r="D75" s="170">
        <v>18.3</v>
      </c>
      <c r="E75" s="170">
        <v>1189.5</v>
      </c>
      <c r="F75" s="171" t="s">
        <v>12</v>
      </c>
    </row>
    <row r="76" spans="2:6" ht="12.5">
      <c r="B76" s="49">
        <v>45707.478981481479</v>
      </c>
      <c r="C76" s="169">
        <v>205</v>
      </c>
      <c r="D76" s="170">
        <v>18.29</v>
      </c>
      <c r="E76" s="170">
        <v>3749.45</v>
      </c>
      <c r="F76" s="171" t="s">
        <v>12</v>
      </c>
    </row>
    <row r="77" spans="2:6" ht="12.5">
      <c r="B77" s="49">
        <v>45707.481504629628</v>
      </c>
      <c r="C77" s="169">
        <v>191</v>
      </c>
      <c r="D77" s="170">
        <v>18.28</v>
      </c>
      <c r="E77" s="170">
        <v>3491.48</v>
      </c>
      <c r="F77" s="171" t="s">
        <v>12</v>
      </c>
    </row>
    <row r="78" spans="2:6" ht="12.5">
      <c r="B78" s="49">
        <v>45707.486261574071</v>
      </c>
      <c r="C78" s="169">
        <v>186</v>
      </c>
      <c r="D78" s="170">
        <v>18.260000000000002</v>
      </c>
      <c r="E78" s="170">
        <v>3396.36</v>
      </c>
      <c r="F78" s="171" t="s">
        <v>12</v>
      </c>
    </row>
    <row r="79" spans="2:6" ht="12.5">
      <c r="B79" s="49">
        <v>45707.486261574071</v>
      </c>
      <c r="C79" s="169">
        <v>186</v>
      </c>
      <c r="D79" s="170">
        <v>18.260000000000002</v>
      </c>
      <c r="E79" s="170">
        <v>3396.36</v>
      </c>
      <c r="F79" s="171" t="s">
        <v>12</v>
      </c>
    </row>
    <row r="80" spans="2:6" ht="12.5">
      <c r="B80" s="49">
        <v>45707.4921412037</v>
      </c>
      <c r="C80" s="169">
        <v>224</v>
      </c>
      <c r="D80" s="170">
        <v>18.260000000000002</v>
      </c>
      <c r="E80" s="170">
        <v>4090.2400000000002</v>
      </c>
      <c r="F80" s="171" t="s">
        <v>12</v>
      </c>
    </row>
    <row r="81" spans="2:6" ht="12.5">
      <c r="B81" s="49">
        <v>45707.501342592594</v>
      </c>
      <c r="C81" s="169">
        <v>99</v>
      </c>
      <c r="D81" s="170">
        <v>18.27</v>
      </c>
      <c r="E81" s="170">
        <v>1808.73</v>
      </c>
      <c r="F81" s="171" t="s">
        <v>12</v>
      </c>
    </row>
    <row r="82" spans="2:6" ht="12.5">
      <c r="B82" s="49">
        <v>45707.501342592594</v>
      </c>
      <c r="C82" s="169">
        <v>94</v>
      </c>
      <c r="D82" s="170">
        <v>18.27</v>
      </c>
      <c r="E82" s="170">
        <v>1717.3799999999999</v>
      </c>
      <c r="F82" s="171" t="s">
        <v>12</v>
      </c>
    </row>
    <row r="83" spans="2:6" ht="12.5">
      <c r="B83" s="49">
        <v>45707.501342592594</v>
      </c>
      <c r="C83" s="169">
        <v>407</v>
      </c>
      <c r="D83" s="170">
        <v>18.27</v>
      </c>
      <c r="E83" s="170">
        <v>7435.8899999999994</v>
      </c>
      <c r="F83" s="171" t="s">
        <v>12</v>
      </c>
    </row>
    <row r="84" spans="2:6" ht="12.5">
      <c r="B84" s="49">
        <v>45707.508171296293</v>
      </c>
      <c r="C84" s="169">
        <v>67</v>
      </c>
      <c r="D84" s="170">
        <v>18.3</v>
      </c>
      <c r="E84" s="170">
        <v>1226.1000000000001</v>
      </c>
      <c r="F84" s="171" t="s">
        <v>12</v>
      </c>
    </row>
    <row r="85" spans="2:6" ht="12.5">
      <c r="B85" s="49">
        <v>45707.508171296293</v>
      </c>
      <c r="C85" s="169">
        <v>315</v>
      </c>
      <c r="D85" s="170">
        <v>18.3</v>
      </c>
      <c r="E85" s="170">
        <v>5764.5</v>
      </c>
      <c r="F85" s="171" t="s">
        <v>12</v>
      </c>
    </row>
    <row r="86" spans="2:6" ht="12.5">
      <c r="B86" s="49">
        <v>45707.51767361111</v>
      </c>
      <c r="C86" s="169">
        <v>209</v>
      </c>
      <c r="D86" s="170">
        <v>18.27</v>
      </c>
      <c r="E86" s="170">
        <v>3818.43</v>
      </c>
      <c r="F86" s="171" t="s">
        <v>12</v>
      </c>
    </row>
    <row r="87" spans="2:6" ht="12.5">
      <c r="B87" s="49">
        <v>45707.51767361111</v>
      </c>
      <c r="C87" s="169">
        <v>29</v>
      </c>
      <c r="D87" s="170">
        <v>18.27</v>
      </c>
      <c r="E87" s="170">
        <v>529.83000000000004</v>
      </c>
      <c r="F87" s="171" t="s">
        <v>12</v>
      </c>
    </row>
    <row r="88" spans="2:6" ht="12.5">
      <c r="B88" s="49">
        <v>45707.51767361111</v>
      </c>
      <c r="C88" s="169">
        <v>100</v>
      </c>
      <c r="D88" s="170">
        <v>18.27</v>
      </c>
      <c r="E88" s="170">
        <v>1827</v>
      </c>
      <c r="F88" s="171" t="s">
        <v>12</v>
      </c>
    </row>
    <row r="89" spans="2:6" ht="12.5">
      <c r="B89" s="49">
        <v>45707.51767361111</v>
      </c>
      <c r="C89" s="169">
        <v>89</v>
      </c>
      <c r="D89" s="170">
        <v>18.27</v>
      </c>
      <c r="E89" s="170">
        <v>1626.03</v>
      </c>
      <c r="F89" s="171" t="s">
        <v>12</v>
      </c>
    </row>
    <row r="90" spans="2:6" ht="12.5">
      <c r="B90" s="49">
        <v>45707.52103009259</v>
      </c>
      <c r="C90" s="169">
        <v>107</v>
      </c>
      <c r="D90" s="170">
        <v>18.21</v>
      </c>
      <c r="E90" s="170">
        <v>1948.47</v>
      </c>
      <c r="F90" s="171" t="s">
        <v>12</v>
      </c>
    </row>
    <row r="91" spans="2:6" ht="12.5">
      <c r="B91" s="49">
        <v>45707.52103009259</v>
      </c>
      <c r="C91" s="169">
        <v>130</v>
      </c>
      <c r="D91" s="170">
        <v>18.21</v>
      </c>
      <c r="E91" s="170">
        <v>2367.3000000000002</v>
      </c>
      <c r="F91" s="171" t="s">
        <v>12</v>
      </c>
    </row>
    <row r="92" spans="2:6" ht="12.5">
      <c r="B92" s="49">
        <v>45707.531493055554</v>
      </c>
      <c r="C92" s="169">
        <v>65</v>
      </c>
      <c r="D92" s="170">
        <v>18.22</v>
      </c>
      <c r="E92" s="170">
        <v>1184.3</v>
      </c>
      <c r="F92" s="171" t="s">
        <v>12</v>
      </c>
    </row>
    <row r="93" spans="2:6" ht="12.5">
      <c r="B93" s="49">
        <v>45707.531493055554</v>
      </c>
      <c r="C93" s="169">
        <v>206</v>
      </c>
      <c r="D93" s="170">
        <v>18.22</v>
      </c>
      <c r="E93" s="170">
        <v>3753.3199999999997</v>
      </c>
      <c r="F93" s="171" t="s">
        <v>12</v>
      </c>
    </row>
    <row r="94" spans="2:6" ht="12.5">
      <c r="B94" s="49">
        <v>45707.531493055554</v>
      </c>
      <c r="C94" s="169">
        <v>149</v>
      </c>
      <c r="D94" s="170">
        <v>18.22</v>
      </c>
      <c r="E94" s="170">
        <v>2714.7799999999997</v>
      </c>
      <c r="F94" s="171" t="s">
        <v>12</v>
      </c>
    </row>
    <row r="95" spans="2:6" ht="12.5">
      <c r="B95" s="49">
        <v>45707.537245370368</v>
      </c>
      <c r="C95" s="169">
        <v>102</v>
      </c>
      <c r="D95" s="170">
        <v>18.21</v>
      </c>
      <c r="E95" s="170">
        <v>1857.42</v>
      </c>
      <c r="F95" s="171" t="s">
        <v>12</v>
      </c>
    </row>
    <row r="96" spans="2:6" ht="12.5">
      <c r="B96" s="49">
        <v>45707.537245370368</v>
      </c>
      <c r="C96" s="169">
        <v>202</v>
      </c>
      <c r="D96" s="170">
        <v>18.21</v>
      </c>
      <c r="E96" s="170">
        <v>3678.42</v>
      </c>
      <c r="F96" s="171" t="s">
        <v>12</v>
      </c>
    </row>
    <row r="97" spans="2:6" ht="12.5">
      <c r="B97" s="49">
        <v>45707.537245370368</v>
      </c>
      <c r="C97" s="169">
        <v>99</v>
      </c>
      <c r="D97" s="170">
        <v>18.21</v>
      </c>
      <c r="E97" s="170">
        <v>1802.7900000000002</v>
      </c>
      <c r="F97" s="171" t="s">
        <v>12</v>
      </c>
    </row>
    <row r="98" spans="2:6" ht="12.5">
      <c r="B98" s="49">
        <v>45707.545162037037</v>
      </c>
      <c r="C98" s="169">
        <v>66</v>
      </c>
      <c r="D98" s="170">
        <v>18.22</v>
      </c>
      <c r="E98" s="170">
        <v>1202.52</v>
      </c>
      <c r="F98" s="171" t="s">
        <v>12</v>
      </c>
    </row>
    <row r="99" spans="2:6" ht="12.5">
      <c r="B99" s="49">
        <v>45707.545162037037</v>
      </c>
      <c r="C99" s="169">
        <v>160</v>
      </c>
      <c r="D99" s="170">
        <v>18.22</v>
      </c>
      <c r="E99" s="170">
        <v>2915.2</v>
      </c>
      <c r="F99" s="171" t="s">
        <v>12</v>
      </c>
    </row>
    <row r="100" spans="2:6" ht="12.5">
      <c r="B100" s="49">
        <v>45707.545162037037</v>
      </c>
      <c r="C100" s="169">
        <v>48</v>
      </c>
      <c r="D100" s="170">
        <v>18.22</v>
      </c>
      <c r="E100" s="170">
        <v>874.56</v>
      </c>
      <c r="F100" s="171" t="s">
        <v>12</v>
      </c>
    </row>
    <row r="101" spans="2:6" ht="12.5">
      <c r="B101" s="49">
        <v>45707.545185185183</v>
      </c>
      <c r="C101" s="169">
        <v>32</v>
      </c>
      <c r="D101" s="170">
        <v>18.22</v>
      </c>
      <c r="E101" s="170">
        <v>583.04</v>
      </c>
      <c r="F101" s="171" t="s">
        <v>12</v>
      </c>
    </row>
    <row r="102" spans="2:6" ht="12.5">
      <c r="B102" s="49">
        <v>45707.545312499999</v>
      </c>
      <c r="C102" s="169">
        <v>105</v>
      </c>
      <c r="D102" s="170">
        <v>18.22</v>
      </c>
      <c r="E102" s="170">
        <v>1913.1</v>
      </c>
      <c r="F102" s="171" t="s">
        <v>12</v>
      </c>
    </row>
    <row r="103" spans="2:6" ht="12.5">
      <c r="B103" s="49">
        <v>45707.551006944443</v>
      </c>
      <c r="C103" s="169">
        <v>163</v>
      </c>
      <c r="D103" s="170">
        <v>18.239999999999998</v>
      </c>
      <c r="E103" s="170">
        <v>2973.12</v>
      </c>
      <c r="F103" s="171" t="s">
        <v>12</v>
      </c>
    </row>
    <row r="104" spans="2:6" ht="12.5">
      <c r="B104" s="49">
        <v>45707.551006944443</v>
      </c>
      <c r="C104" s="169">
        <v>29</v>
      </c>
      <c r="D104" s="170">
        <v>18.239999999999998</v>
      </c>
      <c r="E104" s="170">
        <v>528.95999999999992</v>
      </c>
      <c r="F104" s="171" t="s">
        <v>12</v>
      </c>
    </row>
    <row r="105" spans="2:6" ht="12.5">
      <c r="B105" s="49">
        <v>45707.551006944443</v>
      </c>
      <c r="C105" s="169">
        <v>1</v>
      </c>
      <c r="D105" s="170">
        <v>18.239999999999998</v>
      </c>
      <c r="E105" s="170">
        <v>18.239999999999998</v>
      </c>
      <c r="F105" s="171" t="s">
        <v>12</v>
      </c>
    </row>
    <row r="106" spans="2:6" ht="12.5">
      <c r="B106" s="49">
        <v>45707.561701388891</v>
      </c>
      <c r="C106" s="169">
        <v>383</v>
      </c>
      <c r="D106" s="170">
        <v>18.239999999999998</v>
      </c>
      <c r="E106" s="170">
        <v>6985.9199999999992</v>
      </c>
      <c r="F106" s="171" t="s">
        <v>12</v>
      </c>
    </row>
    <row r="107" spans="2:6" ht="12.5">
      <c r="B107" s="49">
        <v>45707.561701388891</v>
      </c>
      <c r="C107" s="169">
        <v>8</v>
      </c>
      <c r="D107" s="170">
        <v>18.25</v>
      </c>
      <c r="E107" s="170">
        <v>146</v>
      </c>
      <c r="F107" s="171" t="s">
        <v>12</v>
      </c>
    </row>
    <row r="108" spans="2:6" ht="12.5">
      <c r="B108" s="49">
        <v>45707.561701388891</v>
      </c>
      <c r="C108" s="169">
        <v>22</v>
      </c>
      <c r="D108" s="170">
        <v>18.25</v>
      </c>
      <c r="E108" s="170">
        <v>401.5</v>
      </c>
      <c r="F108" s="171" t="s">
        <v>12</v>
      </c>
    </row>
    <row r="109" spans="2:6" ht="12.5">
      <c r="B109" s="49">
        <v>45707.561701388891</v>
      </c>
      <c r="C109" s="169">
        <v>39</v>
      </c>
      <c r="D109" s="170">
        <v>18.25</v>
      </c>
      <c r="E109" s="170">
        <v>711.75</v>
      </c>
      <c r="F109" s="171" t="s">
        <v>12</v>
      </c>
    </row>
    <row r="110" spans="2:6" ht="12.5">
      <c r="B110" s="49">
        <v>45707.561701388891</v>
      </c>
      <c r="C110" s="169">
        <v>90</v>
      </c>
      <c r="D110" s="170">
        <v>18.25</v>
      </c>
      <c r="E110" s="170">
        <v>1642.5</v>
      </c>
      <c r="F110" s="171" t="s">
        <v>12</v>
      </c>
    </row>
    <row r="111" spans="2:6" ht="12.5">
      <c r="B111" s="49">
        <v>45707.563692129632</v>
      </c>
      <c r="C111" s="169">
        <v>184</v>
      </c>
      <c r="D111" s="170">
        <v>18.239999999999998</v>
      </c>
      <c r="E111" s="170">
        <v>3356.16</v>
      </c>
      <c r="F111" s="171" t="s">
        <v>12</v>
      </c>
    </row>
    <row r="112" spans="2:6" ht="12.5">
      <c r="B112" s="49">
        <v>45707.567870370367</v>
      </c>
      <c r="C112" s="169">
        <v>32</v>
      </c>
      <c r="D112" s="170">
        <v>18.23</v>
      </c>
      <c r="E112" s="170">
        <v>583.36</v>
      </c>
      <c r="F112" s="171" t="s">
        <v>12</v>
      </c>
    </row>
    <row r="113" spans="2:6" ht="12.5">
      <c r="B113" s="49">
        <v>45707.567870370367</v>
      </c>
      <c r="C113" s="169">
        <v>165</v>
      </c>
      <c r="D113" s="170">
        <v>18.23</v>
      </c>
      <c r="E113" s="170">
        <v>3007.9500000000003</v>
      </c>
      <c r="F113" s="171" t="s">
        <v>12</v>
      </c>
    </row>
    <row r="114" spans="2:6" ht="12.5">
      <c r="B114" s="49">
        <v>45707.571782407409</v>
      </c>
      <c r="C114" s="169">
        <v>30</v>
      </c>
      <c r="D114" s="170">
        <v>18.239999999999998</v>
      </c>
      <c r="E114" s="170">
        <v>547.19999999999993</v>
      </c>
      <c r="F114" s="171" t="s">
        <v>12</v>
      </c>
    </row>
    <row r="115" spans="2:6" ht="12.5">
      <c r="B115" s="49">
        <v>45707.571782407409</v>
      </c>
      <c r="C115" s="169">
        <v>164</v>
      </c>
      <c r="D115" s="170">
        <v>18.239999999999998</v>
      </c>
      <c r="E115" s="170">
        <v>2991.3599999999997</v>
      </c>
      <c r="F115" s="171" t="s">
        <v>12</v>
      </c>
    </row>
    <row r="116" spans="2:6" ht="12.5">
      <c r="B116" s="49">
        <v>45707.576516203706</v>
      </c>
      <c r="C116" s="169">
        <v>26</v>
      </c>
      <c r="D116" s="170">
        <v>18.239999999999998</v>
      </c>
      <c r="E116" s="170">
        <v>474.23999999999995</v>
      </c>
      <c r="F116" s="171" t="s">
        <v>12</v>
      </c>
    </row>
    <row r="117" spans="2:6" ht="12.5">
      <c r="B117" s="49">
        <v>45707.577060185184</v>
      </c>
      <c r="C117" s="169">
        <v>109</v>
      </c>
      <c r="D117" s="170">
        <v>18.239999999999998</v>
      </c>
      <c r="E117" s="170">
        <v>1988.1599999999999</v>
      </c>
      <c r="F117" s="171" t="s">
        <v>12</v>
      </c>
    </row>
    <row r="118" spans="2:6" ht="12.5">
      <c r="B118" s="49">
        <v>45707.587418981479</v>
      </c>
      <c r="C118" s="169">
        <v>304</v>
      </c>
      <c r="D118" s="170">
        <v>18.27</v>
      </c>
      <c r="E118" s="170">
        <v>5554.08</v>
      </c>
      <c r="F118" s="171" t="s">
        <v>12</v>
      </c>
    </row>
    <row r="119" spans="2:6" ht="12.5">
      <c r="B119" s="49">
        <v>45707.587418981479</v>
      </c>
      <c r="C119" s="169">
        <v>86</v>
      </c>
      <c r="D119" s="170">
        <v>18.27</v>
      </c>
      <c r="E119" s="170">
        <v>1571.22</v>
      </c>
      <c r="F119" s="171" t="s">
        <v>12</v>
      </c>
    </row>
    <row r="120" spans="2:6" ht="12.5">
      <c r="B120" s="49">
        <v>45707.599976851852</v>
      </c>
      <c r="C120" s="169">
        <v>94</v>
      </c>
      <c r="D120" s="170">
        <v>18.25</v>
      </c>
      <c r="E120" s="170">
        <v>1715.5</v>
      </c>
      <c r="F120" s="171" t="s">
        <v>12</v>
      </c>
    </row>
    <row r="121" spans="2:6" ht="12.5">
      <c r="B121" s="49">
        <v>45707.604247685187</v>
      </c>
      <c r="C121" s="169">
        <v>100</v>
      </c>
      <c r="D121" s="170">
        <v>18.260000000000002</v>
      </c>
      <c r="E121" s="170">
        <v>1826.0000000000002</v>
      </c>
      <c r="F121" s="171" t="s">
        <v>12</v>
      </c>
    </row>
    <row r="122" spans="2:6" ht="12.5">
      <c r="B122" s="49">
        <v>45707.606840277775</v>
      </c>
      <c r="C122" s="169">
        <v>196</v>
      </c>
      <c r="D122" s="170">
        <v>18.260000000000002</v>
      </c>
      <c r="E122" s="170">
        <v>3578.9600000000005</v>
      </c>
      <c r="F122" s="171" t="s">
        <v>12</v>
      </c>
    </row>
    <row r="123" spans="2:6" ht="12.5">
      <c r="B123" s="49">
        <v>45707.610127314816</v>
      </c>
      <c r="C123" s="169">
        <v>135</v>
      </c>
      <c r="D123" s="170">
        <v>18.25</v>
      </c>
      <c r="E123" s="170">
        <v>2463.75</v>
      </c>
      <c r="F123" s="171" t="s">
        <v>12</v>
      </c>
    </row>
    <row r="124" spans="2:6" ht="12.5">
      <c r="B124" s="49">
        <v>45707.610127314816</v>
      </c>
      <c r="C124" s="169">
        <v>110</v>
      </c>
      <c r="D124" s="170">
        <v>18.25</v>
      </c>
      <c r="E124" s="170">
        <v>2007.5</v>
      </c>
      <c r="F124" s="171" t="s">
        <v>12</v>
      </c>
    </row>
    <row r="125" spans="2:6" ht="12.5">
      <c r="B125" s="49">
        <v>45707.610127314816</v>
      </c>
      <c r="C125" s="169">
        <v>52</v>
      </c>
      <c r="D125" s="170">
        <v>18.25</v>
      </c>
      <c r="E125" s="170">
        <v>949</v>
      </c>
      <c r="F125" s="171" t="s">
        <v>12</v>
      </c>
    </row>
    <row r="126" spans="2:6" ht="12.5">
      <c r="B126" s="49">
        <v>45707.610127314816</v>
      </c>
      <c r="C126" s="169">
        <v>203</v>
      </c>
      <c r="D126" s="170">
        <v>18.25</v>
      </c>
      <c r="E126" s="170">
        <v>3704.75</v>
      </c>
      <c r="F126" s="171" t="s">
        <v>12</v>
      </c>
    </row>
    <row r="127" spans="2:6" ht="12.5">
      <c r="B127" s="49">
        <v>45707.612696759257</v>
      </c>
      <c r="C127" s="169">
        <v>211</v>
      </c>
      <c r="D127" s="170">
        <v>18.25</v>
      </c>
      <c r="E127" s="170">
        <v>3850.75</v>
      </c>
      <c r="F127" s="171" t="s">
        <v>12</v>
      </c>
    </row>
    <row r="128" spans="2:6" ht="12.5">
      <c r="B128" s="49">
        <v>45707.624722222223</v>
      </c>
      <c r="C128" s="169">
        <v>135</v>
      </c>
      <c r="D128" s="170">
        <v>18.27</v>
      </c>
      <c r="E128" s="170">
        <v>2466.4499999999998</v>
      </c>
      <c r="F128" s="171" t="s">
        <v>12</v>
      </c>
    </row>
    <row r="129" spans="2:6" ht="12.5">
      <c r="B129" s="49">
        <v>45707.624722222223</v>
      </c>
      <c r="C129" s="169">
        <v>59</v>
      </c>
      <c r="D129" s="170">
        <v>18.27</v>
      </c>
      <c r="E129" s="170">
        <v>1077.93</v>
      </c>
      <c r="F129" s="171" t="s">
        <v>12</v>
      </c>
    </row>
    <row r="130" spans="2:6" ht="12.5">
      <c r="B130" s="49">
        <v>45707.630254629628</v>
      </c>
      <c r="C130" s="169">
        <v>388</v>
      </c>
      <c r="D130" s="170">
        <v>18.28</v>
      </c>
      <c r="E130" s="170">
        <v>7092.64</v>
      </c>
      <c r="F130" s="171" t="s">
        <v>12</v>
      </c>
    </row>
    <row r="131" spans="2:6" ht="12.5">
      <c r="B131" s="49">
        <v>45707.63354166667</v>
      </c>
      <c r="C131" s="169">
        <v>184</v>
      </c>
      <c r="D131" s="170">
        <v>18.27</v>
      </c>
      <c r="E131" s="170">
        <v>3361.68</v>
      </c>
      <c r="F131" s="171" t="s">
        <v>12</v>
      </c>
    </row>
    <row r="132" spans="2:6" ht="12.5">
      <c r="B132" s="49">
        <v>45707.643229166664</v>
      </c>
      <c r="C132" s="169">
        <v>75</v>
      </c>
      <c r="D132" s="170">
        <v>18.37</v>
      </c>
      <c r="E132" s="170">
        <v>1377.75</v>
      </c>
      <c r="F132" s="171" t="s">
        <v>12</v>
      </c>
    </row>
    <row r="133" spans="2:6" ht="12.5">
      <c r="B133" s="49">
        <v>45707.643229166664</v>
      </c>
      <c r="C133" s="169">
        <v>87</v>
      </c>
      <c r="D133" s="170">
        <v>18.37</v>
      </c>
      <c r="E133" s="170">
        <v>1598.19</v>
      </c>
      <c r="F133" s="171" t="s">
        <v>12</v>
      </c>
    </row>
    <row r="134" spans="2:6" ht="12.5">
      <c r="B134" s="49">
        <v>45707.643229166664</v>
      </c>
      <c r="C134" s="169">
        <v>51</v>
      </c>
      <c r="D134" s="170">
        <v>18.37</v>
      </c>
      <c r="E134" s="170">
        <v>936.87</v>
      </c>
      <c r="F134" s="171" t="s">
        <v>12</v>
      </c>
    </row>
    <row r="135" spans="2:6" ht="12.5">
      <c r="B135" s="49">
        <v>45707.643587962964</v>
      </c>
      <c r="C135" s="169">
        <v>214</v>
      </c>
      <c r="D135" s="170">
        <v>18.36</v>
      </c>
      <c r="E135" s="170">
        <v>3929.04</v>
      </c>
      <c r="F135" s="171" t="s">
        <v>12</v>
      </c>
    </row>
    <row r="136" spans="2:6" ht="12.5">
      <c r="B136" s="49">
        <v>45707.652222222219</v>
      </c>
      <c r="C136" s="169">
        <v>225</v>
      </c>
      <c r="D136" s="170">
        <v>18.39</v>
      </c>
      <c r="E136" s="170">
        <v>4137.75</v>
      </c>
      <c r="F136" s="171" t="s">
        <v>12</v>
      </c>
    </row>
    <row r="137" spans="2:6" ht="12.5">
      <c r="B137" s="49">
        <v>45707.652222222219</v>
      </c>
      <c r="C137" s="169">
        <v>218</v>
      </c>
      <c r="D137" s="170">
        <v>18.39</v>
      </c>
      <c r="E137" s="170">
        <v>4009.02</v>
      </c>
      <c r="F137" s="171" t="s">
        <v>12</v>
      </c>
    </row>
    <row r="138" spans="2:6" ht="12.5">
      <c r="B138" s="49">
        <v>45707.65488425926</v>
      </c>
      <c r="C138" s="169">
        <v>192</v>
      </c>
      <c r="D138" s="170">
        <v>18.41</v>
      </c>
      <c r="E138" s="170">
        <v>3534.7200000000003</v>
      </c>
      <c r="F138" s="171" t="s">
        <v>12</v>
      </c>
    </row>
    <row r="139" spans="2:6" ht="12.5">
      <c r="B139" s="49">
        <v>45707.655787037038</v>
      </c>
      <c r="C139" s="169">
        <v>194</v>
      </c>
      <c r="D139" s="170">
        <v>18.38</v>
      </c>
      <c r="E139" s="170">
        <v>3565.72</v>
      </c>
      <c r="F139" s="171" t="s">
        <v>12</v>
      </c>
    </row>
    <row r="140" spans="2:6" ht="12.5">
      <c r="B140" s="49">
        <v>45707.66542824074</v>
      </c>
      <c r="C140" s="169">
        <v>24</v>
      </c>
      <c r="D140" s="170">
        <v>18.38</v>
      </c>
      <c r="E140" s="170">
        <v>441.12</v>
      </c>
      <c r="F140" s="171" t="s">
        <v>12</v>
      </c>
    </row>
    <row r="141" spans="2:6" ht="12.5">
      <c r="B141" s="49">
        <v>45707.66542824074</v>
      </c>
      <c r="C141" s="169">
        <v>54</v>
      </c>
      <c r="D141" s="170">
        <v>18.38</v>
      </c>
      <c r="E141" s="170">
        <v>992.52</v>
      </c>
      <c r="F141" s="171" t="s">
        <v>12</v>
      </c>
    </row>
    <row r="142" spans="2:6" ht="12.5">
      <c r="B142" s="49">
        <v>45707.66542824074</v>
      </c>
      <c r="C142" s="169">
        <v>52</v>
      </c>
      <c r="D142" s="170">
        <v>18.38</v>
      </c>
      <c r="E142" s="170">
        <v>955.76</v>
      </c>
      <c r="F142" s="171" t="s">
        <v>12</v>
      </c>
    </row>
    <row r="143" spans="2:6" ht="12.5">
      <c r="B143" s="49">
        <v>45707.66542824074</v>
      </c>
      <c r="C143" s="169">
        <v>62</v>
      </c>
      <c r="D143" s="170">
        <v>18.38</v>
      </c>
      <c r="E143" s="170">
        <v>1139.56</v>
      </c>
      <c r="F143" s="171" t="s">
        <v>12</v>
      </c>
    </row>
    <row r="144" spans="2:6" ht="12.5">
      <c r="B144" s="49">
        <v>45707.666701388887</v>
      </c>
      <c r="C144" s="169">
        <v>97</v>
      </c>
      <c r="D144" s="170">
        <v>18.36</v>
      </c>
      <c r="E144" s="170">
        <v>1780.9199999999998</v>
      </c>
      <c r="F144" s="171" t="s">
        <v>12</v>
      </c>
    </row>
    <row r="145" spans="2:6" ht="12.5">
      <c r="B145" s="49">
        <v>45707.666701388887</v>
      </c>
      <c r="C145" s="169">
        <v>316</v>
      </c>
      <c r="D145" s="170">
        <v>18.36</v>
      </c>
      <c r="E145" s="170">
        <v>5801.76</v>
      </c>
      <c r="F145" s="171" t="s">
        <v>12</v>
      </c>
    </row>
    <row r="146" spans="2:6" ht="12.5">
      <c r="B146" s="49">
        <v>45707.668067129627</v>
      </c>
      <c r="C146" s="169">
        <v>190</v>
      </c>
      <c r="D146" s="170">
        <v>18.36</v>
      </c>
      <c r="E146" s="170">
        <v>3488.4</v>
      </c>
      <c r="F146" s="171" t="s">
        <v>12</v>
      </c>
    </row>
    <row r="147" spans="2:6" ht="12.5">
      <c r="B147" s="49">
        <v>45707.676377314812</v>
      </c>
      <c r="C147" s="169">
        <v>216</v>
      </c>
      <c r="D147" s="170">
        <v>18.39</v>
      </c>
      <c r="E147" s="170">
        <v>3972.2400000000002</v>
      </c>
      <c r="F147" s="171" t="s">
        <v>12</v>
      </c>
    </row>
    <row r="148" spans="2:6" ht="12.5">
      <c r="B148" s="49">
        <v>45707.678368055553</v>
      </c>
      <c r="C148" s="169">
        <v>213</v>
      </c>
      <c r="D148" s="170">
        <v>18.399999999999999</v>
      </c>
      <c r="E148" s="170">
        <v>3919.2</v>
      </c>
      <c r="F148" s="171" t="s">
        <v>12</v>
      </c>
    </row>
    <row r="149" spans="2:6" ht="12.5">
      <c r="B149" s="49">
        <v>45707.678703703707</v>
      </c>
      <c r="C149" s="169">
        <v>79</v>
      </c>
      <c r="D149" s="170">
        <v>18.39</v>
      </c>
      <c r="E149" s="170">
        <v>1452.81</v>
      </c>
      <c r="F149" s="171" t="s">
        <v>12</v>
      </c>
    </row>
    <row r="150" spans="2:6" ht="12.5">
      <c r="B150" s="49">
        <v>45707.678703703707</v>
      </c>
      <c r="C150" s="169">
        <v>124</v>
      </c>
      <c r="D150" s="170">
        <v>18.39</v>
      </c>
      <c r="E150" s="170">
        <v>2280.36</v>
      </c>
      <c r="F150" s="171" t="s">
        <v>12</v>
      </c>
    </row>
    <row r="151" spans="2:6" ht="12.5">
      <c r="B151" s="49">
        <v>45707.681481481479</v>
      </c>
      <c r="C151" s="169">
        <v>134</v>
      </c>
      <c r="D151" s="170">
        <v>18.34</v>
      </c>
      <c r="E151" s="170">
        <v>2457.56</v>
      </c>
      <c r="F151" s="171" t="s">
        <v>12</v>
      </c>
    </row>
    <row r="152" spans="2:6" ht="12.5">
      <c r="B152" s="49">
        <v>45707.686284722222</v>
      </c>
      <c r="C152" s="169">
        <v>223</v>
      </c>
      <c r="D152" s="170">
        <v>18.36</v>
      </c>
      <c r="E152" s="170">
        <v>4094.2799999999997</v>
      </c>
      <c r="F152" s="171" t="s">
        <v>12</v>
      </c>
    </row>
    <row r="153" spans="2:6" ht="12.5">
      <c r="B153" s="49">
        <v>45707.689988425926</v>
      </c>
      <c r="C153" s="169">
        <v>217</v>
      </c>
      <c r="D153" s="170">
        <v>18.36</v>
      </c>
      <c r="E153" s="170">
        <v>3984.12</v>
      </c>
      <c r="F153" s="171" t="s">
        <v>12</v>
      </c>
    </row>
    <row r="154" spans="2:6" ht="12.5">
      <c r="B154" s="49">
        <v>45707.693784722222</v>
      </c>
      <c r="C154" s="169">
        <v>213</v>
      </c>
      <c r="D154" s="170">
        <v>18.37</v>
      </c>
      <c r="E154" s="170">
        <v>3912.8100000000004</v>
      </c>
      <c r="F154" s="171" t="s">
        <v>12</v>
      </c>
    </row>
    <row r="155" spans="2:6" ht="12.5">
      <c r="B155" s="49">
        <v>45707.697627314818</v>
      </c>
      <c r="C155" s="169">
        <v>223</v>
      </c>
      <c r="D155" s="170">
        <v>18.36</v>
      </c>
      <c r="E155" s="170">
        <v>4094.2799999999997</v>
      </c>
      <c r="F155" s="171" t="s">
        <v>12</v>
      </c>
    </row>
    <row r="156" spans="2:6" ht="12.5">
      <c r="B156" s="49">
        <v>45707.69908564815</v>
      </c>
      <c r="C156" s="169">
        <v>228</v>
      </c>
      <c r="D156" s="170">
        <v>18.350000000000001</v>
      </c>
      <c r="E156" s="170">
        <v>4183.8</v>
      </c>
      <c r="F156" s="171" t="s">
        <v>12</v>
      </c>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6"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4AC0-A249-4E95-8CAC-C3834EA5E987}">
  <sheetPr codeName="Sheet116"/>
  <dimension ref="B1:L247"/>
  <sheetViews>
    <sheetView showGridLines="0" zoomScaleNormal="100" workbookViewId="0">
      <pane ySplit="9" topLeftCell="A11"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45656</v>
      </c>
      <c r="C15" s="83">
        <f>SUMIF(F20:F5000,F15,C20:C5000)</f>
        <v>26000</v>
      </c>
      <c r="D15" s="84">
        <f>E15/C15</f>
        <v>16.884066153846153</v>
      </c>
      <c r="E15" s="84">
        <f>SUMIF(F20:F5000,F15,E20:E5000)</f>
        <v>438985.72</v>
      </c>
      <c r="F15" s="85" t="s">
        <v>12</v>
      </c>
    </row>
    <row r="16" spans="2:10">
      <c r="B16" s="30">
        <v>45656</v>
      </c>
      <c r="C16" s="83">
        <f>SUMIF(F20:F5001,F16,C20:C5001)</f>
        <v>0</v>
      </c>
      <c r="D16" s="84">
        <v>0</v>
      </c>
      <c r="E16" s="84">
        <f>SUMIF(F20:F5001,F16,E20:E5001)</f>
        <v>0</v>
      </c>
      <c r="F16" s="85" t="s">
        <v>22</v>
      </c>
    </row>
    <row r="17" spans="2:12" ht="12.5">
      <c r="B17" s="30">
        <v>45656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45656.383113425924</v>
      </c>
      <c r="C20" s="169">
        <v>299</v>
      </c>
      <c r="D20" s="170" t="s">
        <v>234</v>
      </c>
      <c r="E20" s="170">
        <v>5059.0800000000008</v>
      </c>
      <c r="F20" s="171" t="s">
        <v>12</v>
      </c>
      <c r="G20" s="116"/>
      <c r="H20" s="113"/>
      <c r="I20" s="113"/>
      <c r="J20" s="113"/>
      <c r="K20" s="113"/>
    </row>
    <row r="21" spans="2:12" ht="12.5">
      <c r="B21" s="49">
        <v>45656.383113425924</v>
      </c>
      <c r="C21" s="169">
        <v>298</v>
      </c>
      <c r="D21" s="170" t="s">
        <v>234</v>
      </c>
      <c r="E21" s="170">
        <v>5042.1600000000008</v>
      </c>
      <c r="F21" s="171" t="s">
        <v>12</v>
      </c>
    </row>
    <row r="22" spans="2:12" ht="12.5">
      <c r="B22" s="49">
        <v>45656.383518518516</v>
      </c>
      <c r="C22" s="169">
        <v>368</v>
      </c>
      <c r="D22" s="170" t="s">
        <v>235</v>
      </c>
      <c r="E22" s="170">
        <v>6222.88</v>
      </c>
      <c r="F22" s="171" t="s">
        <v>12</v>
      </c>
    </row>
    <row r="23" spans="2:12" ht="12.5">
      <c r="B23" s="49">
        <v>45656.385567129626</v>
      </c>
      <c r="C23" s="169">
        <v>326</v>
      </c>
      <c r="D23" s="170" t="s">
        <v>236</v>
      </c>
      <c r="E23" s="170">
        <v>5506.14</v>
      </c>
      <c r="F23" s="171" t="s">
        <v>12</v>
      </c>
    </row>
    <row r="24" spans="2:12" ht="12.5">
      <c r="B24" s="49">
        <v>45656.389178240737</v>
      </c>
      <c r="C24" s="169">
        <v>304</v>
      </c>
      <c r="D24" s="170" t="s">
        <v>237</v>
      </c>
      <c r="E24" s="170">
        <v>5137.5999999999995</v>
      </c>
      <c r="F24" s="171" t="s">
        <v>12</v>
      </c>
    </row>
    <row r="25" spans="2:12" ht="12.5">
      <c r="B25" s="49">
        <v>45656.401504629626</v>
      </c>
      <c r="C25" s="169">
        <v>42</v>
      </c>
      <c r="D25" s="170" t="s">
        <v>238</v>
      </c>
      <c r="E25" s="170">
        <v>712.74</v>
      </c>
      <c r="F25" s="171" t="s">
        <v>12</v>
      </c>
    </row>
    <row r="26" spans="2:12" ht="12.5">
      <c r="B26" s="49">
        <v>45656.403379629628</v>
      </c>
      <c r="C26" s="169">
        <v>277</v>
      </c>
      <c r="D26" s="170" t="s">
        <v>239</v>
      </c>
      <c r="E26" s="170">
        <v>4703.46</v>
      </c>
      <c r="F26" s="171" t="s">
        <v>12</v>
      </c>
    </row>
    <row r="27" spans="2:12" ht="12.5">
      <c r="B27" s="49">
        <v>45656.403379629628</v>
      </c>
      <c r="C27" s="169">
        <v>161</v>
      </c>
      <c r="D27" s="170" t="s">
        <v>239</v>
      </c>
      <c r="E27" s="170">
        <v>2733.78</v>
      </c>
      <c r="F27" s="171" t="s">
        <v>12</v>
      </c>
    </row>
    <row r="28" spans="2:12" ht="12.5">
      <c r="B28" s="49">
        <v>45656.403379629628</v>
      </c>
      <c r="C28" s="169">
        <v>303</v>
      </c>
      <c r="D28" s="170" t="s">
        <v>239</v>
      </c>
      <c r="E28" s="170">
        <v>5144.9400000000005</v>
      </c>
      <c r="F28" s="171" t="s">
        <v>12</v>
      </c>
    </row>
    <row r="29" spans="2:12" ht="12.5">
      <c r="B29" s="49">
        <v>45656.403379629628</v>
      </c>
      <c r="C29" s="169">
        <v>138</v>
      </c>
      <c r="D29" s="170" t="s">
        <v>239</v>
      </c>
      <c r="E29" s="170">
        <v>2343.2400000000002</v>
      </c>
      <c r="F29" s="171" t="s">
        <v>12</v>
      </c>
    </row>
    <row r="30" spans="2:12" ht="12.5">
      <c r="B30" s="49">
        <v>45656.403483796297</v>
      </c>
      <c r="C30" s="169">
        <v>14</v>
      </c>
      <c r="D30" s="170" t="s">
        <v>240</v>
      </c>
      <c r="E30" s="170">
        <v>237.44</v>
      </c>
      <c r="F30" s="171" t="s">
        <v>12</v>
      </c>
    </row>
    <row r="31" spans="2:12" ht="12.5">
      <c r="B31" s="49">
        <v>45656.403483796297</v>
      </c>
      <c r="C31" s="169">
        <v>384</v>
      </c>
      <c r="D31" s="170" t="s">
        <v>240</v>
      </c>
      <c r="E31" s="170">
        <v>6512.64</v>
      </c>
      <c r="F31" s="171" t="s">
        <v>12</v>
      </c>
    </row>
    <row r="32" spans="2:12" ht="12.5">
      <c r="B32" s="49">
        <v>45656.405555555553</v>
      </c>
      <c r="C32" s="169">
        <v>272</v>
      </c>
      <c r="D32" s="170" t="s">
        <v>240</v>
      </c>
      <c r="E32" s="170">
        <v>4613.12</v>
      </c>
      <c r="F32" s="171" t="s">
        <v>12</v>
      </c>
    </row>
    <row r="33" spans="2:6" ht="12.5">
      <c r="B33" s="49">
        <v>45656.407523148147</v>
      </c>
      <c r="C33" s="169">
        <v>87</v>
      </c>
      <c r="D33" s="170" t="s">
        <v>241</v>
      </c>
      <c r="E33" s="170">
        <v>1474.6499999999999</v>
      </c>
      <c r="F33" s="171" t="s">
        <v>12</v>
      </c>
    </row>
    <row r="34" spans="2:6" ht="12.5">
      <c r="B34" s="49">
        <v>45656.407523148147</v>
      </c>
      <c r="C34" s="169">
        <v>149</v>
      </c>
      <c r="D34" s="170" t="s">
        <v>241</v>
      </c>
      <c r="E34" s="170">
        <v>2525.5499999999997</v>
      </c>
      <c r="F34" s="171" t="s">
        <v>12</v>
      </c>
    </row>
    <row r="35" spans="2:6" ht="12.5">
      <c r="B35" s="49">
        <v>45656.407534722224</v>
      </c>
      <c r="C35" s="169">
        <v>44</v>
      </c>
      <c r="D35" s="170" t="s">
        <v>241</v>
      </c>
      <c r="E35" s="170">
        <v>745.8</v>
      </c>
      <c r="F35" s="171" t="s">
        <v>12</v>
      </c>
    </row>
    <row r="36" spans="2:6" ht="12.5">
      <c r="B36" s="49">
        <v>45656.4137962963</v>
      </c>
      <c r="C36" s="169">
        <v>100</v>
      </c>
      <c r="D36" s="170" t="s">
        <v>240</v>
      </c>
      <c r="E36" s="170">
        <v>1696</v>
      </c>
      <c r="F36" s="171" t="s">
        <v>12</v>
      </c>
    </row>
    <row r="37" spans="2:6" ht="12.5">
      <c r="B37" s="49">
        <v>45656.4137962963</v>
      </c>
      <c r="C37" s="169">
        <v>141</v>
      </c>
      <c r="D37" s="170" t="s">
        <v>240</v>
      </c>
      <c r="E37" s="170">
        <v>2391.36</v>
      </c>
      <c r="F37" s="171" t="s">
        <v>12</v>
      </c>
    </row>
    <row r="38" spans="2:6" ht="12.5">
      <c r="B38" s="49">
        <v>45656.4137962963</v>
      </c>
      <c r="C38" s="169">
        <v>34</v>
      </c>
      <c r="D38" s="170" t="s">
        <v>240</v>
      </c>
      <c r="E38" s="170">
        <v>576.64</v>
      </c>
      <c r="F38" s="171" t="s">
        <v>12</v>
      </c>
    </row>
    <row r="39" spans="2:6" ht="12.5">
      <c r="B39" s="49">
        <v>45656.420451388891</v>
      </c>
      <c r="C39" s="169">
        <v>271</v>
      </c>
      <c r="D39" s="170" t="s">
        <v>238</v>
      </c>
      <c r="E39" s="170">
        <v>4598.87</v>
      </c>
      <c r="F39" s="171" t="s">
        <v>12</v>
      </c>
    </row>
    <row r="40" spans="2:6" ht="12.5">
      <c r="B40" s="49">
        <v>45656.422442129631</v>
      </c>
      <c r="C40" s="169">
        <v>160</v>
      </c>
      <c r="D40" s="170" t="s">
        <v>240</v>
      </c>
      <c r="E40" s="170">
        <v>2713.6000000000004</v>
      </c>
      <c r="F40" s="171" t="s">
        <v>12</v>
      </c>
    </row>
    <row r="41" spans="2:6" ht="12.5">
      <c r="B41" s="49">
        <v>45656.422442129631</v>
      </c>
      <c r="C41" s="169">
        <v>175</v>
      </c>
      <c r="D41" s="170" t="s">
        <v>240</v>
      </c>
      <c r="E41" s="170">
        <v>2968</v>
      </c>
      <c r="F41" s="171" t="s">
        <v>12</v>
      </c>
    </row>
    <row r="42" spans="2:6" ht="12.5">
      <c r="B42" s="49">
        <v>45656.425000000003</v>
      </c>
      <c r="C42" s="169">
        <v>334</v>
      </c>
      <c r="D42" s="170" t="s">
        <v>241</v>
      </c>
      <c r="E42" s="170">
        <v>5661.3</v>
      </c>
      <c r="F42" s="171" t="s">
        <v>12</v>
      </c>
    </row>
    <row r="43" spans="2:6" ht="12.5">
      <c r="B43" s="49">
        <v>45656.42659722222</v>
      </c>
      <c r="C43" s="169">
        <v>275</v>
      </c>
      <c r="D43" s="170" t="s">
        <v>242</v>
      </c>
      <c r="E43" s="170">
        <v>4658.5</v>
      </c>
      <c r="F43" s="171" t="s">
        <v>12</v>
      </c>
    </row>
    <row r="44" spans="2:6" ht="12.5">
      <c r="B44" s="49">
        <v>45656.431354166663</v>
      </c>
      <c r="C44" s="169">
        <v>100</v>
      </c>
      <c r="D44" s="170" t="s">
        <v>234</v>
      </c>
      <c r="E44" s="170">
        <v>1692.0000000000002</v>
      </c>
      <c r="F44" s="171" t="s">
        <v>12</v>
      </c>
    </row>
    <row r="45" spans="2:6" ht="12.5">
      <c r="B45" s="49">
        <v>45656.440972222219</v>
      </c>
      <c r="C45" s="169">
        <v>140</v>
      </c>
      <c r="D45" s="170" t="s">
        <v>241</v>
      </c>
      <c r="E45" s="170">
        <v>2373</v>
      </c>
      <c r="F45" s="171" t="s">
        <v>12</v>
      </c>
    </row>
    <row r="46" spans="2:6" ht="12.5">
      <c r="B46" s="49">
        <v>45656.440972222219</v>
      </c>
      <c r="C46" s="169">
        <v>43</v>
      </c>
      <c r="D46" s="170" t="s">
        <v>241</v>
      </c>
      <c r="E46" s="170">
        <v>728.85</v>
      </c>
      <c r="F46" s="171" t="s">
        <v>12</v>
      </c>
    </row>
    <row r="47" spans="2:6" ht="12.5">
      <c r="B47" s="49">
        <v>45656.440972222219</v>
      </c>
      <c r="C47" s="169">
        <v>264</v>
      </c>
      <c r="D47" s="170" t="s">
        <v>241</v>
      </c>
      <c r="E47" s="170">
        <v>4474.8</v>
      </c>
      <c r="F47" s="171" t="s">
        <v>12</v>
      </c>
    </row>
    <row r="48" spans="2:6" ht="12.5">
      <c r="B48" s="49">
        <v>45656.440972222219</v>
      </c>
      <c r="C48" s="169">
        <v>10</v>
      </c>
      <c r="D48" s="170" t="s">
        <v>241</v>
      </c>
      <c r="E48" s="170">
        <v>169.5</v>
      </c>
      <c r="F48" s="171" t="s">
        <v>12</v>
      </c>
    </row>
    <row r="49" spans="2:6" ht="12.5">
      <c r="B49" s="49">
        <v>45656.440972222219</v>
      </c>
      <c r="C49" s="169">
        <v>137</v>
      </c>
      <c r="D49" s="170" t="s">
        <v>241</v>
      </c>
      <c r="E49" s="170">
        <v>2322.15</v>
      </c>
      <c r="F49" s="171" t="s">
        <v>12</v>
      </c>
    </row>
    <row r="50" spans="2:6" ht="12.5">
      <c r="B50" s="49">
        <v>45656.440972222219</v>
      </c>
      <c r="C50" s="169">
        <v>288</v>
      </c>
      <c r="D50" s="170" t="s">
        <v>241</v>
      </c>
      <c r="E50" s="170">
        <v>4881.5999999999995</v>
      </c>
      <c r="F50" s="171" t="s">
        <v>12</v>
      </c>
    </row>
    <row r="51" spans="2:6" ht="12.5">
      <c r="B51" s="49">
        <v>45656.445868055554</v>
      </c>
      <c r="C51" s="169">
        <v>37</v>
      </c>
      <c r="D51" s="170" t="s">
        <v>243</v>
      </c>
      <c r="E51" s="170">
        <v>626.41</v>
      </c>
      <c r="F51" s="171" t="s">
        <v>12</v>
      </c>
    </row>
    <row r="52" spans="2:6" ht="12.5">
      <c r="B52" s="49">
        <v>45656.445868055554</v>
      </c>
      <c r="C52" s="169">
        <v>248</v>
      </c>
      <c r="D52" s="170" t="s">
        <v>243</v>
      </c>
      <c r="E52" s="170">
        <v>4198.6400000000003</v>
      </c>
      <c r="F52" s="171" t="s">
        <v>12</v>
      </c>
    </row>
    <row r="53" spans="2:6" ht="12.5">
      <c r="B53" s="49">
        <v>45656.45416666667</v>
      </c>
      <c r="C53" s="169">
        <v>314</v>
      </c>
      <c r="D53" s="170" t="s">
        <v>243</v>
      </c>
      <c r="E53" s="170">
        <v>5316.0199999999995</v>
      </c>
      <c r="F53" s="171" t="s">
        <v>12</v>
      </c>
    </row>
    <row r="54" spans="2:6" ht="12.5">
      <c r="B54" s="49">
        <v>45656.454872685186</v>
      </c>
      <c r="C54" s="169">
        <v>284</v>
      </c>
      <c r="D54" s="170" t="s">
        <v>235</v>
      </c>
      <c r="E54" s="170">
        <v>4802.4399999999996</v>
      </c>
      <c r="F54" s="171" t="s">
        <v>12</v>
      </c>
    </row>
    <row r="55" spans="2:6" ht="12.5">
      <c r="B55" s="49">
        <v>45656.458796296298</v>
      </c>
      <c r="C55" s="169">
        <v>181</v>
      </c>
      <c r="D55" s="170" t="s">
        <v>237</v>
      </c>
      <c r="E55" s="170">
        <v>3058.8999999999996</v>
      </c>
      <c r="F55" s="171" t="s">
        <v>12</v>
      </c>
    </row>
    <row r="56" spans="2:6" ht="12.5">
      <c r="B56" s="49">
        <v>45656.458796296298</v>
      </c>
      <c r="C56" s="169">
        <v>52</v>
      </c>
      <c r="D56" s="170" t="s">
        <v>237</v>
      </c>
      <c r="E56" s="170">
        <v>878.8</v>
      </c>
      <c r="F56" s="171" t="s">
        <v>12</v>
      </c>
    </row>
    <row r="57" spans="2:6" ht="12.5">
      <c r="B57" s="49">
        <v>45656.458796296298</v>
      </c>
      <c r="C57" s="169">
        <v>52</v>
      </c>
      <c r="D57" s="170" t="s">
        <v>237</v>
      </c>
      <c r="E57" s="170">
        <v>878.8</v>
      </c>
      <c r="F57" s="171" t="s">
        <v>12</v>
      </c>
    </row>
    <row r="58" spans="2:6" ht="12.5">
      <c r="B58" s="49">
        <v>45656.479849537034</v>
      </c>
      <c r="C58" s="169">
        <v>100</v>
      </c>
      <c r="D58" s="170" t="s">
        <v>234</v>
      </c>
      <c r="E58" s="170">
        <v>1692.0000000000002</v>
      </c>
      <c r="F58" s="171" t="s">
        <v>12</v>
      </c>
    </row>
    <row r="59" spans="2:6" ht="12.5">
      <c r="B59" s="49">
        <v>45656.479849537034</v>
      </c>
      <c r="C59" s="169">
        <v>110</v>
      </c>
      <c r="D59" s="170" t="s">
        <v>234</v>
      </c>
      <c r="E59" s="170">
        <v>1861.2000000000003</v>
      </c>
      <c r="F59" s="171" t="s">
        <v>12</v>
      </c>
    </row>
    <row r="60" spans="2:6" ht="12.5">
      <c r="B60" s="49">
        <v>45656.486226851855</v>
      </c>
      <c r="C60" s="169">
        <v>74</v>
      </c>
      <c r="D60" s="170" t="s">
        <v>243</v>
      </c>
      <c r="E60" s="170">
        <v>1252.82</v>
      </c>
      <c r="F60" s="171" t="s">
        <v>12</v>
      </c>
    </row>
    <row r="61" spans="2:6" ht="12.5">
      <c r="B61" s="49">
        <v>45656.486226851855</v>
      </c>
      <c r="C61" s="169">
        <v>84</v>
      </c>
      <c r="D61" s="170" t="s">
        <v>243</v>
      </c>
      <c r="E61" s="170">
        <v>1422.12</v>
      </c>
      <c r="F61" s="171" t="s">
        <v>12</v>
      </c>
    </row>
    <row r="62" spans="2:6" ht="12.5">
      <c r="B62" s="49">
        <v>45656.489699074074</v>
      </c>
      <c r="C62" s="169">
        <v>5</v>
      </c>
      <c r="D62" s="170" t="s">
        <v>243</v>
      </c>
      <c r="E62" s="170">
        <v>84.65</v>
      </c>
      <c r="F62" s="171" t="s">
        <v>12</v>
      </c>
    </row>
    <row r="63" spans="2:6" ht="12.5">
      <c r="B63" s="49">
        <v>45656.4921412037</v>
      </c>
      <c r="C63" s="169">
        <v>191</v>
      </c>
      <c r="D63" s="170" t="s">
        <v>243</v>
      </c>
      <c r="E63" s="170">
        <v>3233.63</v>
      </c>
      <c r="F63" s="171" t="s">
        <v>12</v>
      </c>
    </row>
    <row r="64" spans="2:6" ht="12.5">
      <c r="B64" s="49">
        <v>45656.4921412037</v>
      </c>
      <c r="C64" s="169">
        <v>191</v>
      </c>
      <c r="D64" s="170" t="s">
        <v>243</v>
      </c>
      <c r="E64" s="170">
        <v>3233.63</v>
      </c>
      <c r="F64" s="171" t="s">
        <v>12</v>
      </c>
    </row>
    <row r="65" spans="2:6" ht="12.5">
      <c r="B65" s="49">
        <v>45656.4921412037</v>
      </c>
      <c r="C65" s="169">
        <v>186</v>
      </c>
      <c r="D65" s="170" t="s">
        <v>243</v>
      </c>
      <c r="E65" s="170">
        <v>3148.98</v>
      </c>
      <c r="F65" s="171" t="s">
        <v>12</v>
      </c>
    </row>
    <row r="66" spans="2:6" ht="12.5">
      <c r="B66" s="49">
        <v>45656.4921412037</v>
      </c>
      <c r="C66" s="169">
        <v>173</v>
      </c>
      <c r="D66" s="170" t="s">
        <v>243</v>
      </c>
      <c r="E66" s="170">
        <v>2928.89</v>
      </c>
      <c r="F66" s="171" t="s">
        <v>12</v>
      </c>
    </row>
    <row r="67" spans="2:6" ht="12.5">
      <c r="B67" s="49">
        <v>45656.496099537035</v>
      </c>
      <c r="C67" s="169">
        <v>330</v>
      </c>
      <c r="D67" s="170" t="s">
        <v>235</v>
      </c>
      <c r="E67" s="170">
        <v>5580.3</v>
      </c>
      <c r="F67" s="171" t="s">
        <v>12</v>
      </c>
    </row>
    <row r="68" spans="2:6" ht="12.5">
      <c r="B68" s="49">
        <v>45656.496099537035</v>
      </c>
      <c r="C68" s="169">
        <v>62</v>
      </c>
      <c r="D68" s="170" t="s">
        <v>235</v>
      </c>
      <c r="E68" s="170">
        <v>1048.42</v>
      </c>
      <c r="F68" s="171" t="s">
        <v>12</v>
      </c>
    </row>
    <row r="69" spans="2:6" ht="12.5">
      <c r="B69" s="49">
        <v>45656.496099537035</v>
      </c>
      <c r="C69" s="169">
        <v>319</v>
      </c>
      <c r="D69" s="170" t="s">
        <v>235</v>
      </c>
      <c r="E69" s="170">
        <v>5394.29</v>
      </c>
      <c r="F69" s="171" t="s">
        <v>12</v>
      </c>
    </row>
    <row r="70" spans="2:6" ht="12.5">
      <c r="B70" s="49">
        <v>45656.503680555557</v>
      </c>
      <c r="C70" s="169">
        <v>292</v>
      </c>
      <c r="D70" s="170" t="s">
        <v>235</v>
      </c>
      <c r="E70" s="170">
        <v>4937.72</v>
      </c>
      <c r="F70" s="171" t="s">
        <v>12</v>
      </c>
    </row>
    <row r="71" spans="2:6" ht="12.5">
      <c r="B71" s="49">
        <v>45656.506423611114</v>
      </c>
      <c r="C71" s="169">
        <v>308</v>
      </c>
      <c r="D71" s="170" t="s">
        <v>235</v>
      </c>
      <c r="E71" s="170">
        <v>5208.28</v>
      </c>
      <c r="F71" s="171" t="s">
        <v>12</v>
      </c>
    </row>
    <row r="72" spans="2:6" ht="12.5">
      <c r="B72" s="49">
        <v>45656.51730324074</v>
      </c>
      <c r="C72" s="169">
        <v>191</v>
      </c>
      <c r="D72" s="170" t="s">
        <v>237</v>
      </c>
      <c r="E72" s="170">
        <v>3227.8999999999996</v>
      </c>
      <c r="F72" s="171" t="s">
        <v>12</v>
      </c>
    </row>
    <row r="73" spans="2:6" ht="12.5">
      <c r="B73" s="49">
        <v>45656.51730324074</v>
      </c>
      <c r="C73" s="169">
        <v>109</v>
      </c>
      <c r="D73" s="170" t="s">
        <v>237</v>
      </c>
      <c r="E73" s="170">
        <v>1842.1</v>
      </c>
      <c r="F73" s="171" t="s">
        <v>12</v>
      </c>
    </row>
    <row r="74" spans="2:6" ht="12.5">
      <c r="B74" s="49">
        <v>45656.527824074074</v>
      </c>
      <c r="C74" s="169">
        <v>298</v>
      </c>
      <c r="D74" s="170" t="s">
        <v>236</v>
      </c>
      <c r="E74" s="170">
        <v>5033.22</v>
      </c>
      <c r="F74" s="171" t="s">
        <v>12</v>
      </c>
    </row>
    <row r="75" spans="2:6" ht="12.5">
      <c r="B75" s="49">
        <v>45656.527824074074</v>
      </c>
      <c r="C75" s="169">
        <v>276</v>
      </c>
      <c r="D75" s="170" t="s">
        <v>236</v>
      </c>
      <c r="E75" s="170">
        <v>4661.6400000000003</v>
      </c>
      <c r="F75" s="171" t="s">
        <v>12</v>
      </c>
    </row>
    <row r="76" spans="2:6" ht="12.5">
      <c r="B76" s="49">
        <v>45656.52784722222</v>
      </c>
      <c r="C76" s="169">
        <v>318</v>
      </c>
      <c r="D76" s="170" t="s">
        <v>244</v>
      </c>
      <c r="E76" s="170">
        <v>5364.6600000000008</v>
      </c>
      <c r="F76" s="171" t="s">
        <v>12</v>
      </c>
    </row>
    <row r="77" spans="2:6" ht="12.5">
      <c r="B77" s="49">
        <v>45656.543229166666</v>
      </c>
      <c r="C77" s="169">
        <v>305</v>
      </c>
      <c r="D77" s="170" t="s">
        <v>245</v>
      </c>
      <c r="E77" s="170">
        <v>5148.3999999999996</v>
      </c>
      <c r="F77" s="171" t="s">
        <v>12</v>
      </c>
    </row>
    <row r="78" spans="2:6" ht="12.5">
      <c r="B78" s="49">
        <v>45656.550671296296</v>
      </c>
      <c r="C78" s="169">
        <v>122</v>
      </c>
      <c r="D78" s="170" t="s">
        <v>237</v>
      </c>
      <c r="E78" s="170">
        <v>2061.7999999999997</v>
      </c>
      <c r="F78" s="171" t="s">
        <v>12</v>
      </c>
    </row>
    <row r="79" spans="2:6" ht="12.5">
      <c r="B79" s="49">
        <v>45656.550671296296</v>
      </c>
      <c r="C79" s="169">
        <v>180</v>
      </c>
      <c r="D79" s="170" t="s">
        <v>237</v>
      </c>
      <c r="E79" s="170">
        <v>3041.9999999999995</v>
      </c>
      <c r="F79" s="171" t="s">
        <v>12</v>
      </c>
    </row>
    <row r="80" spans="2:6" ht="12.5">
      <c r="B80" s="49">
        <v>45656.554444444446</v>
      </c>
      <c r="C80" s="169">
        <v>74</v>
      </c>
      <c r="D80" s="170" t="s">
        <v>236</v>
      </c>
      <c r="E80" s="170">
        <v>1249.8600000000001</v>
      </c>
      <c r="F80" s="171" t="s">
        <v>12</v>
      </c>
    </row>
    <row r="81" spans="2:6" ht="12.5">
      <c r="B81" s="49">
        <v>45656.556064814817</v>
      </c>
      <c r="C81" s="169">
        <v>273</v>
      </c>
      <c r="D81" s="170" t="s">
        <v>237</v>
      </c>
      <c r="E81" s="170">
        <v>4613.7</v>
      </c>
      <c r="F81" s="171" t="s">
        <v>12</v>
      </c>
    </row>
    <row r="82" spans="2:6" ht="12.5">
      <c r="B82" s="49">
        <v>45656.56627314815</v>
      </c>
      <c r="C82" s="169">
        <v>55</v>
      </c>
      <c r="D82" s="170" t="s">
        <v>237</v>
      </c>
      <c r="E82" s="170">
        <v>929.49999999999989</v>
      </c>
      <c r="F82" s="171" t="s">
        <v>12</v>
      </c>
    </row>
    <row r="83" spans="2:6" ht="12.5">
      <c r="B83" s="49">
        <v>45656.567499999997</v>
      </c>
      <c r="C83" s="169">
        <v>242</v>
      </c>
      <c r="D83" s="170" t="s">
        <v>237</v>
      </c>
      <c r="E83" s="170">
        <v>4089.7999999999997</v>
      </c>
      <c r="F83" s="171" t="s">
        <v>12</v>
      </c>
    </row>
    <row r="84" spans="2:6" ht="12.5">
      <c r="B84" s="49">
        <v>45656.568749999999</v>
      </c>
      <c r="C84" s="169">
        <v>283</v>
      </c>
      <c r="D84" s="170" t="s">
        <v>235</v>
      </c>
      <c r="E84" s="170">
        <v>4785.53</v>
      </c>
      <c r="F84" s="171" t="s">
        <v>12</v>
      </c>
    </row>
    <row r="85" spans="2:6" ht="12.5">
      <c r="B85" s="49">
        <v>45656.568749999999</v>
      </c>
      <c r="C85" s="169">
        <v>329</v>
      </c>
      <c r="D85" s="170" t="s">
        <v>237</v>
      </c>
      <c r="E85" s="170">
        <v>5560.0999999999995</v>
      </c>
      <c r="F85" s="171" t="s">
        <v>12</v>
      </c>
    </row>
    <row r="86" spans="2:6" ht="12.5">
      <c r="B86" s="49">
        <v>45656.572962962964</v>
      </c>
      <c r="C86" s="169">
        <v>294</v>
      </c>
      <c r="D86" s="170" t="s">
        <v>236</v>
      </c>
      <c r="E86" s="170">
        <v>4965.66</v>
      </c>
      <c r="F86" s="171" t="s">
        <v>12</v>
      </c>
    </row>
    <row r="87" spans="2:6" ht="12.5">
      <c r="B87" s="49">
        <v>45656.575937499998</v>
      </c>
      <c r="C87" s="169">
        <v>302</v>
      </c>
      <c r="D87" s="170" t="s">
        <v>244</v>
      </c>
      <c r="E87" s="170">
        <v>5094.7400000000007</v>
      </c>
      <c r="F87" s="171" t="s">
        <v>12</v>
      </c>
    </row>
    <row r="88" spans="2:6" ht="12.5">
      <c r="B88" s="49">
        <v>45656.591354166667</v>
      </c>
      <c r="C88" s="169">
        <v>334</v>
      </c>
      <c r="D88" s="170" t="s">
        <v>246</v>
      </c>
      <c r="E88" s="170">
        <v>5631.24</v>
      </c>
      <c r="F88" s="171" t="s">
        <v>12</v>
      </c>
    </row>
    <row r="89" spans="2:6" ht="12.5">
      <c r="B89" s="49">
        <v>45656.605821759258</v>
      </c>
      <c r="C89" s="169">
        <v>274</v>
      </c>
      <c r="D89" s="170" t="s">
        <v>247</v>
      </c>
      <c r="E89" s="170">
        <v>4616.9000000000005</v>
      </c>
      <c r="F89" s="171" t="s">
        <v>12</v>
      </c>
    </row>
    <row r="90" spans="2:6" ht="12.5">
      <c r="B90" s="49">
        <v>45656.605821759258</v>
      </c>
      <c r="C90" s="169">
        <v>321</v>
      </c>
      <c r="D90" s="170" t="s">
        <v>247</v>
      </c>
      <c r="E90" s="170">
        <v>5408.85</v>
      </c>
      <c r="F90" s="171" t="s">
        <v>12</v>
      </c>
    </row>
    <row r="91" spans="2:6" ht="12.5">
      <c r="B91" s="49">
        <v>45656.609722222223</v>
      </c>
      <c r="C91" s="169">
        <v>196</v>
      </c>
      <c r="D91" s="170" t="s">
        <v>248</v>
      </c>
      <c r="E91" s="170">
        <v>3298.68</v>
      </c>
      <c r="F91" s="171" t="s">
        <v>12</v>
      </c>
    </row>
    <row r="92" spans="2:6" ht="12.5">
      <c r="B92" s="49">
        <v>45656.609722222223</v>
      </c>
      <c r="C92" s="169">
        <v>196</v>
      </c>
      <c r="D92" s="170" t="s">
        <v>248</v>
      </c>
      <c r="E92" s="170">
        <v>3298.68</v>
      </c>
      <c r="F92" s="171" t="s">
        <v>12</v>
      </c>
    </row>
    <row r="93" spans="2:6" ht="12.5">
      <c r="B93" s="49">
        <v>45656.609722222223</v>
      </c>
      <c r="C93" s="169">
        <v>36</v>
      </c>
      <c r="D93" s="170" t="s">
        <v>248</v>
      </c>
      <c r="E93" s="170">
        <v>605.87999999999988</v>
      </c>
      <c r="F93" s="171" t="s">
        <v>12</v>
      </c>
    </row>
    <row r="94" spans="2:6" ht="12.5">
      <c r="B94" s="49">
        <v>45656.612372685187</v>
      </c>
      <c r="C94" s="169">
        <v>299</v>
      </c>
      <c r="D94" s="170" t="s">
        <v>248</v>
      </c>
      <c r="E94" s="170">
        <v>5032.1699999999992</v>
      </c>
      <c r="F94" s="171" t="s">
        <v>12</v>
      </c>
    </row>
    <row r="95" spans="2:6" ht="12.5">
      <c r="B95" s="49">
        <v>45656.618530092594</v>
      </c>
      <c r="C95" s="169">
        <v>274</v>
      </c>
      <c r="D95" s="170" t="s">
        <v>249</v>
      </c>
      <c r="E95" s="170">
        <v>4608.68</v>
      </c>
      <c r="F95" s="171" t="s">
        <v>12</v>
      </c>
    </row>
    <row r="96" spans="2:6" ht="12.5">
      <c r="B96" s="49">
        <v>45656.618530092594</v>
      </c>
      <c r="C96" s="169">
        <v>300</v>
      </c>
      <c r="D96" s="170" t="s">
        <v>249</v>
      </c>
      <c r="E96" s="170">
        <v>5046</v>
      </c>
      <c r="F96" s="171" t="s">
        <v>12</v>
      </c>
    </row>
    <row r="97" spans="2:6" ht="12.5">
      <c r="B97" s="49">
        <v>45656.619027777779</v>
      </c>
      <c r="C97" s="169">
        <v>140</v>
      </c>
      <c r="D97" s="170" t="s">
        <v>250</v>
      </c>
      <c r="E97" s="170">
        <v>2353.3999999999996</v>
      </c>
      <c r="F97" s="171" t="s">
        <v>12</v>
      </c>
    </row>
    <row r="98" spans="2:6" ht="12.5">
      <c r="B98" s="49">
        <v>45656.619039351855</v>
      </c>
      <c r="C98" s="169">
        <v>183</v>
      </c>
      <c r="D98" s="170" t="s">
        <v>250</v>
      </c>
      <c r="E98" s="170">
        <v>3076.2299999999996</v>
      </c>
      <c r="F98" s="171" t="s">
        <v>12</v>
      </c>
    </row>
    <row r="99" spans="2:6" ht="12.5">
      <c r="B99" s="49">
        <v>45656.637499999997</v>
      </c>
      <c r="C99" s="169">
        <v>3</v>
      </c>
      <c r="D99" s="170" t="s">
        <v>244</v>
      </c>
      <c r="E99" s="170">
        <v>50.61</v>
      </c>
      <c r="F99" s="171" t="s">
        <v>12</v>
      </c>
    </row>
    <row r="100" spans="2:6" ht="12.5">
      <c r="B100" s="49">
        <v>45656.637499999997</v>
      </c>
      <c r="C100" s="169">
        <v>32</v>
      </c>
      <c r="D100" s="170" t="s">
        <v>244</v>
      </c>
      <c r="E100" s="170">
        <v>539.84</v>
      </c>
      <c r="F100" s="171" t="s">
        <v>12</v>
      </c>
    </row>
    <row r="101" spans="2:6" ht="12.5">
      <c r="B101" s="49">
        <v>45656.637499999997</v>
      </c>
      <c r="C101" s="169">
        <v>102</v>
      </c>
      <c r="D101" s="170" t="s">
        <v>244</v>
      </c>
      <c r="E101" s="170">
        <v>1720.74</v>
      </c>
      <c r="F101" s="171" t="s">
        <v>12</v>
      </c>
    </row>
    <row r="102" spans="2:6" ht="12.5">
      <c r="B102" s="49">
        <v>45656.644618055558</v>
      </c>
      <c r="C102" s="169">
        <v>303</v>
      </c>
      <c r="D102" s="170" t="s">
        <v>246</v>
      </c>
      <c r="E102" s="170">
        <v>5108.58</v>
      </c>
      <c r="F102" s="171" t="s">
        <v>12</v>
      </c>
    </row>
    <row r="103" spans="2:6" ht="12.5">
      <c r="B103" s="49">
        <v>45656.644618055558</v>
      </c>
      <c r="C103" s="169">
        <v>290</v>
      </c>
      <c r="D103" s="170" t="s">
        <v>246</v>
      </c>
      <c r="E103" s="170">
        <v>4889.3999999999996</v>
      </c>
      <c r="F103" s="171" t="s">
        <v>12</v>
      </c>
    </row>
    <row r="104" spans="2:6" ht="12.5">
      <c r="B104" s="49">
        <v>45656.644618055558</v>
      </c>
      <c r="C104" s="169">
        <v>334</v>
      </c>
      <c r="D104" s="170" t="s">
        <v>246</v>
      </c>
      <c r="E104" s="170">
        <v>5631.24</v>
      </c>
      <c r="F104" s="171" t="s">
        <v>12</v>
      </c>
    </row>
    <row r="105" spans="2:6" ht="12.5">
      <c r="B105" s="49">
        <v>45656.645833333336</v>
      </c>
      <c r="C105" s="169">
        <v>288</v>
      </c>
      <c r="D105" s="170" t="s">
        <v>245</v>
      </c>
      <c r="E105" s="170">
        <v>4861.4399999999996</v>
      </c>
      <c r="F105" s="171" t="s">
        <v>12</v>
      </c>
    </row>
    <row r="106" spans="2:6" ht="12.5">
      <c r="B106" s="49">
        <v>45656.645833333336</v>
      </c>
      <c r="C106" s="169">
        <v>310</v>
      </c>
      <c r="D106" s="170" t="s">
        <v>245</v>
      </c>
      <c r="E106" s="170">
        <v>5232.7999999999993</v>
      </c>
      <c r="F106" s="171" t="s">
        <v>12</v>
      </c>
    </row>
    <row r="107" spans="2:6" ht="12.5">
      <c r="B107" s="49">
        <v>45656.646099537036</v>
      </c>
      <c r="C107" s="169">
        <v>293</v>
      </c>
      <c r="D107" s="170" t="s">
        <v>244</v>
      </c>
      <c r="E107" s="170">
        <v>4942.91</v>
      </c>
      <c r="F107" s="171" t="s">
        <v>12</v>
      </c>
    </row>
    <row r="108" spans="2:6" ht="12.5">
      <c r="B108" s="49">
        <v>45656.655046296299</v>
      </c>
      <c r="C108" s="169">
        <v>276</v>
      </c>
      <c r="D108" s="170" t="s">
        <v>244</v>
      </c>
      <c r="E108" s="170">
        <v>4656.12</v>
      </c>
      <c r="F108" s="171" t="s">
        <v>12</v>
      </c>
    </row>
    <row r="109" spans="2:6" ht="12.5">
      <c r="B109" s="49">
        <v>45656.655046296299</v>
      </c>
      <c r="C109" s="169">
        <v>293</v>
      </c>
      <c r="D109" s="170" t="s">
        <v>244</v>
      </c>
      <c r="E109" s="170">
        <v>4942.91</v>
      </c>
      <c r="F109" s="171" t="s">
        <v>12</v>
      </c>
    </row>
    <row r="110" spans="2:6" ht="12.5">
      <c r="B110" s="49">
        <v>45656.655046296299</v>
      </c>
      <c r="C110" s="169">
        <v>14</v>
      </c>
      <c r="D110" s="170" t="s">
        <v>244</v>
      </c>
      <c r="E110" s="170">
        <v>236.18</v>
      </c>
      <c r="F110" s="171" t="s">
        <v>12</v>
      </c>
    </row>
    <row r="111" spans="2:6" ht="12.5">
      <c r="B111" s="49">
        <v>45656.656099537038</v>
      </c>
      <c r="C111" s="169">
        <v>308</v>
      </c>
      <c r="D111" s="170" t="s">
        <v>246</v>
      </c>
      <c r="E111" s="170">
        <v>5192.88</v>
      </c>
      <c r="F111" s="171" t="s">
        <v>12</v>
      </c>
    </row>
    <row r="112" spans="2:6" ht="12.5">
      <c r="B112" s="49">
        <v>45656.659930555557</v>
      </c>
      <c r="C112" s="169">
        <v>291</v>
      </c>
      <c r="D112" s="170" t="s">
        <v>246</v>
      </c>
      <c r="E112" s="170">
        <v>4906.26</v>
      </c>
      <c r="F112" s="171" t="s">
        <v>12</v>
      </c>
    </row>
    <row r="113" spans="2:6" ht="12.5">
      <c r="B113" s="49">
        <v>45656.661134259259</v>
      </c>
      <c r="C113" s="169">
        <v>260</v>
      </c>
      <c r="D113" s="170" t="s">
        <v>247</v>
      </c>
      <c r="E113" s="170">
        <v>4381</v>
      </c>
      <c r="F113" s="171" t="s">
        <v>12</v>
      </c>
    </row>
    <row r="114" spans="2:6" ht="12.5">
      <c r="B114" s="49">
        <v>45656.661134259259</v>
      </c>
      <c r="C114" s="169">
        <v>52</v>
      </c>
      <c r="D114" s="170" t="s">
        <v>247</v>
      </c>
      <c r="E114" s="170">
        <v>876.2</v>
      </c>
      <c r="F114" s="171" t="s">
        <v>12</v>
      </c>
    </row>
    <row r="115" spans="2:6" ht="12.5">
      <c r="B115" s="49">
        <v>45656.666724537034</v>
      </c>
      <c r="C115" s="169">
        <v>136</v>
      </c>
      <c r="D115" s="170" t="s">
        <v>246</v>
      </c>
      <c r="E115" s="170">
        <v>2292.96</v>
      </c>
      <c r="F115" s="171" t="s">
        <v>12</v>
      </c>
    </row>
    <row r="116" spans="2:6" ht="12.5">
      <c r="B116" s="49">
        <v>45656.666724537034</v>
      </c>
      <c r="C116" s="169">
        <v>140</v>
      </c>
      <c r="D116" s="170" t="s">
        <v>246</v>
      </c>
      <c r="E116" s="170">
        <v>2360.4</v>
      </c>
      <c r="F116" s="171" t="s">
        <v>12</v>
      </c>
    </row>
    <row r="117" spans="2:6" ht="12.5">
      <c r="B117" s="49">
        <v>45656.669016203705</v>
      </c>
      <c r="C117" s="169">
        <v>279</v>
      </c>
      <c r="D117" s="170" t="s">
        <v>246</v>
      </c>
      <c r="E117" s="170">
        <v>4703.9399999999996</v>
      </c>
      <c r="F117" s="171" t="s">
        <v>12</v>
      </c>
    </row>
    <row r="118" spans="2:6" ht="12.5">
      <c r="B118" s="49">
        <v>45656.678043981483</v>
      </c>
      <c r="C118" s="169">
        <v>309</v>
      </c>
      <c r="D118" s="170" t="s">
        <v>246</v>
      </c>
      <c r="E118" s="170">
        <v>5209.74</v>
      </c>
      <c r="F118" s="171" t="s">
        <v>12</v>
      </c>
    </row>
    <row r="119" spans="2:6" ht="12.5">
      <c r="B119" s="49">
        <v>45656.678171296298</v>
      </c>
      <c r="C119" s="169">
        <v>269</v>
      </c>
      <c r="D119" s="170" t="s">
        <v>247</v>
      </c>
      <c r="E119" s="170">
        <v>4532.6500000000005</v>
      </c>
      <c r="F119" s="171" t="s">
        <v>12</v>
      </c>
    </row>
    <row r="120" spans="2:6" ht="12.5">
      <c r="B120" s="49">
        <v>45656.678171296298</v>
      </c>
      <c r="C120" s="169">
        <v>295</v>
      </c>
      <c r="D120" s="170" t="s">
        <v>247</v>
      </c>
      <c r="E120" s="170">
        <v>4970.75</v>
      </c>
      <c r="F120" s="171" t="s">
        <v>12</v>
      </c>
    </row>
    <row r="121" spans="2:6" ht="12.5">
      <c r="B121" s="49">
        <v>45656.678171296298</v>
      </c>
      <c r="C121" s="169">
        <v>323</v>
      </c>
      <c r="D121" s="170" t="s">
        <v>251</v>
      </c>
      <c r="E121" s="170">
        <v>5439.32</v>
      </c>
      <c r="F121" s="171" t="s">
        <v>12</v>
      </c>
    </row>
    <row r="122" spans="2:6" ht="12.5">
      <c r="B122" s="49">
        <v>45656.690162037034</v>
      </c>
      <c r="C122" s="169">
        <v>288</v>
      </c>
      <c r="D122" s="170" t="s">
        <v>248</v>
      </c>
      <c r="E122" s="170">
        <v>4847.0399999999991</v>
      </c>
      <c r="F122" s="171" t="s">
        <v>12</v>
      </c>
    </row>
    <row r="123" spans="2:6" ht="12.5">
      <c r="B123" s="49">
        <v>45656.692939814813</v>
      </c>
      <c r="C123" s="169">
        <v>275</v>
      </c>
      <c r="D123" s="170" t="s">
        <v>248</v>
      </c>
      <c r="E123" s="170">
        <v>4628.2499999999991</v>
      </c>
      <c r="F123" s="171" t="s">
        <v>12</v>
      </c>
    </row>
    <row r="124" spans="2:6" ht="12.5">
      <c r="B124" s="49">
        <v>45656.693368055552</v>
      </c>
      <c r="C124" s="169">
        <v>88</v>
      </c>
      <c r="D124" s="170" t="s">
        <v>248</v>
      </c>
      <c r="E124" s="170">
        <v>1481.04</v>
      </c>
      <c r="F124" s="171" t="s">
        <v>12</v>
      </c>
    </row>
    <row r="125" spans="2:6" ht="12.5">
      <c r="B125" s="49">
        <v>45656.696851851855</v>
      </c>
      <c r="C125" s="169">
        <v>104</v>
      </c>
      <c r="D125" s="170" t="s">
        <v>248</v>
      </c>
      <c r="E125" s="170">
        <v>1750.3199999999997</v>
      </c>
      <c r="F125" s="171" t="s">
        <v>12</v>
      </c>
    </row>
    <row r="126" spans="2:6" ht="12.5">
      <c r="B126" s="49">
        <v>45656.696851851855</v>
      </c>
      <c r="C126" s="169">
        <v>195</v>
      </c>
      <c r="D126" s="170" t="s">
        <v>248</v>
      </c>
      <c r="E126" s="170">
        <v>3281.8499999999995</v>
      </c>
      <c r="F126" s="171" t="s">
        <v>12</v>
      </c>
    </row>
    <row r="127" spans="2:6" ht="12.5">
      <c r="B127" s="49">
        <v>45656.696851851855</v>
      </c>
      <c r="C127" s="169">
        <v>275</v>
      </c>
      <c r="D127" s="170" t="s">
        <v>249</v>
      </c>
      <c r="E127" s="170">
        <v>4625.5</v>
      </c>
      <c r="F127" s="171" t="s">
        <v>12</v>
      </c>
    </row>
    <row r="128" spans="2:6" ht="12.5">
      <c r="B128" s="49">
        <v>45656.700798611113</v>
      </c>
      <c r="C128" s="169">
        <v>279</v>
      </c>
      <c r="D128" s="170" t="s">
        <v>248</v>
      </c>
      <c r="E128" s="170">
        <v>4695.57</v>
      </c>
      <c r="F128" s="171" t="s">
        <v>12</v>
      </c>
    </row>
    <row r="129" spans="2:6" ht="12.5">
      <c r="B129" s="49">
        <v>45656.700798611113</v>
      </c>
      <c r="C129" s="169">
        <v>275</v>
      </c>
      <c r="D129" s="170" t="s">
        <v>248</v>
      </c>
      <c r="E129" s="170">
        <v>4628.2499999999991</v>
      </c>
      <c r="F129" s="171" t="s">
        <v>12</v>
      </c>
    </row>
    <row r="130" spans="2:6" ht="12.5">
      <c r="B130" s="49">
        <v>45656.707094907404</v>
      </c>
      <c r="C130" s="169">
        <v>264</v>
      </c>
      <c r="D130" s="170" t="s">
        <v>248</v>
      </c>
      <c r="E130" s="170">
        <v>4443.12</v>
      </c>
      <c r="F130" s="171" t="s">
        <v>12</v>
      </c>
    </row>
    <row r="131" spans="2:6" ht="12.5">
      <c r="B131" s="49">
        <v>45656.707129629627</v>
      </c>
      <c r="C131" s="169">
        <v>10</v>
      </c>
      <c r="D131" s="170" t="s">
        <v>248</v>
      </c>
      <c r="E131" s="170">
        <v>168.29999999999998</v>
      </c>
      <c r="F131" s="171" t="s">
        <v>12</v>
      </c>
    </row>
    <row r="132" spans="2:6" ht="12.5">
      <c r="B132" s="49">
        <v>45656.709907407407</v>
      </c>
      <c r="C132" s="169">
        <v>301</v>
      </c>
      <c r="D132" s="170" t="s">
        <v>248</v>
      </c>
      <c r="E132" s="170">
        <v>5065.83</v>
      </c>
      <c r="F132" s="171" t="s">
        <v>12</v>
      </c>
    </row>
    <row r="133" spans="2:6" ht="12.5">
      <c r="B133" s="49">
        <v>45656.712789351855</v>
      </c>
      <c r="C133" s="169">
        <v>91</v>
      </c>
      <c r="D133" s="170" t="s">
        <v>248</v>
      </c>
      <c r="E133" s="170">
        <v>1531.5299999999997</v>
      </c>
      <c r="F133" s="171" t="s">
        <v>12</v>
      </c>
    </row>
    <row r="134" spans="2:6" ht="12.5">
      <c r="B134" s="49">
        <v>45656.712789351855</v>
      </c>
      <c r="C134" s="169">
        <v>227</v>
      </c>
      <c r="D134" s="170" t="s">
        <v>248</v>
      </c>
      <c r="E134" s="170">
        <v>3820.4099999999994</v>
      </c>
      <c r="F134" s="171" t="s">
        <v>12</v>
      </c>
    </row>
    <row r="135" spans="2:6" ht="12.5">
      <c r="B135" s="49">
        <v>45656.714907407404</v>
      </c>
      <c r="C135" s="169">
        <v>324</v>
      </c>
      <c r="D135" s="170" t="s">
        <v>248</v>
      </c>
      <c r="E135" s="170">
        <v>5452.9199999999992</v>
      </c>
      <c r="F135" s="171" t="s">
        <v>12</v>
      </c>
    </row>
    <row r="136" spans="2:6" ht="12.5">
      <c r="B136" s="49">
        <v>45656.716747685183</v>
      </c>
      <c r="C136" s="169">
        <v>230</v>
      </c>
      <c r="D136" s="170" t="s">
        <v>251</v>
      </c>
      <c r="E136" s="170">
        <v>3873.2</v>
      </c>
      <c r="F136" s="171" t="s">
        <v>12</v>
      </c>
    </row>
    <row r="137" spans="2:6" ht="12.5">
      <c r="B137" s="49">
        <v>45656.716747685183</v>
      </c>
      <c r="C137" s="169">
        <v>86</v>
      </c>
      <c r="D137" s="170" t="s">
        <v>251</v>
      </c>
      <c r="E137" s="170">
        <v>1448.24</v>
      </c>
      <c r="F137" s="171" t="s">
        <v>12</v>
      </c>
    </row>
    <row r="138" spans="2:6" ht="12.5">
      <c r="B138" s="49">
        <v>45656.716747685183</v>
      </c>
      <c r="C138" s="169">
        <v>13</v>
      </c>
      <c r="D138" s="170" t="s">
        <v>251</v>
      </c>
      <c r="E138" s="170">
        <v>218.92</v>
      </c>
      <c r="F138" s="171" t="s">
        <v>12</v>
      </c>
    </row>
    <row r="139" spans="2:6" ht="12.5">
      <c r="B139" s="49">
        <v>45656.716747685183</v>
      </c>
      <c r="C139" s="169">
        <v>88</v>
      </c>
      <c r="D139" s="170" t="s">
        <v>251</v>
      </c>
      <c r="E139" s="170">
        <v>1481.92</v>
      </c>
      <c r="F139" s="171" t="s">
        <v>12</v>
      </c>
    </row>
    <row r="140" spans="2:6" ht="12.5">
      <c r="B140" s="49">
        <v>45656.716747685183</v>
      </c>
      <c r="C140" s="169">
        <v>78</v>
      </c>
      <c r="D140" s="170" t="s">
        <v>251</v>
      </c>
      <c r="E140" s="170">
        <v>1313.52</v>
      </c>
      <c r="F140" s="171" t="s">
        <v>12</v>
      </c>
    </row>
    <row r="141" spans="2:6" ht="12.5">
      <c r="B141" s="49">
        <v>45656.716747685183</v>
      </c>
      <c r="C141" s="169">
        <v>505</v>
      </c>
      <c r="D141" s="170" t="s">
        <v>251</v>
      </c>
      <c r="E141" s="170">
        <v>8504.2000000000007</v>
      </c>
      <c r="F141" s="171" t="s">
        <v>12</v>
      </c>
    </row>
    <row r="142" spans="2:6" ht="12.5">
      <c r="B142" s="49">
        <v>45656.716747685183</v>
      </c>
      <c r="C142" s="169">
        <v>270</v>
      </c>
      <c r="D142" s="170" t="s">
        <v>248</v>
      </c>
      <c r="E142" s="170">
        <v>4544.0999999999995</v>
      </c>
      <c r="F142" s="171" t="s">
        <v>12</v>
      </c>
    </row>
    <row r="143" spans="2:6" ht="12.5">
      <c r="B143" s="49">
        <v>45656.717442129629</v>
      </c>
      <c r="C143" s="169">
        <v>316</v>
      </c>
      <c r="D143" s="170" t="s">
        <v>248</v>
      </c>
      <c r="E143" s="170">
        <v>5318.28</v>
      </c>
      <c r="F143" s="171" t="s">
        <v>12</v>
      </c>
    </row>
    <row r="144" spans="2:6" ht="12.5">
      <c r="B144" s="49">
        <v>45656.722048611111</v>
      </c>
      <c r="C144" s="169">
        <v>370</v>
      </c>
      <c r="D144" s="170" t="s">
        <v>248</v>
      </c>
      <c r="E144" s="170">
        <v>6227.0999999999995</v>
      </c>
      <c r="F144" s="171" t="s">
        <v>12</v>
      </c>
    </row>
    <row r="145" spans="2:6" ht="12.5">
      <c r="B145" s="49">
        <v>45656.722048611111</v>
      </c>
      <c r="C145" s="169">
        <v>113</v>
      </c>
      <c r="D145" s="170" t="s">
        <v>248</v>
      </c>
      <c r="E145" s="170">
        <v>1901.7899999999997</v>
      </c>
      <c r="F145" s="171" t="s">
        <v>12</v>
      </c>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10"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6ED68-6919-40C9-B869-699D28E11D44}">
  <sheetPr codeName="Sheet11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45653</v>
      </c>
      <c r="C15" s="83">
        <f>SUMIF(F20:F5000,F15,C20:C5000)</f>
        <v>26511</v>
      </c>
      <c r="D15" s="84">
        <f>E15/C15</f>
        <v>17.006651578590017</v>
      </c>
      <c r="E15" s="84">
        <f>SUMIF(F20:F5000,F15,E20:E5000)</f>
        <v>450863.33999999991</v>
      </c>
      <c r="F15" s="85" t="s">
        <v>12</v>
      </c>
    </row>
    <row r="16" spans="2:10">
      <c r="B16" s="30">
        <v>45653</v>
      </c>
      <c r="C16" s="83">
        <f>SUMIF(F20:F5001,F16,C20:C5001)</f>
        <v>0</v>
      </c>
      <c r="D16" s="84">
        <v>0</v>
      </c>
      <c r="E16" s="84">
        <f>SUMIF(F20:F5001,F16,E20:E5001)</f>
        <v>0</v>
      </c>
      <c r="F16" s="85" t="s">
        <v>22</v>
      </c>
    </row>
    <row r="17" spans="2:12" ht="12.5">
      <c r="B17" s="30">
        <v>45653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45653.382615740738</v>
      </c>
      <c r="C20" s="169">
        <v>269</v>
      </c>
      <c r="D20" s="170">
        <v>16.89</v>
      </c>
      <c r="E20" s="170">
        <v>4543.41</v>
      </c>
      <c r="F20" s="171" t="s">
        <v>12</v>
      </c>
      <c r="G20" s="116"/>
      <c r="H20" s="113"/>
      <c r="I20" s="113"/>
      <c r="J20" s="113"/>
      <c r="K20" s="113"/>
    </row>
    <row r="21" spans="2:12" ht="12.5">
      <c r="B21" s="49">
        <v>45653.382615740738</v>
      </c>
      <c r="C21" s="169">
        <v>278</v>
      </c>
      <c r="D21" s="170">
        <v>16.89</v>
      </c>
      <c r="E21" s="170">
        <v>4695.42</v>
      </c>
      <c r="F21" s="171" t="s">
        <v>12</v>
      </c>
    </row>
    <row r="22" spans="2:12" ht="12.5">
      <c r="B22" s="49">
        <v>45653.382615740738</v>
      </c>
      <c r="C22" s="169">
        <v>297</v>
      </c>
      <c r="D22" s="170">
        <v>16.899999999999999</v>
      </c>
      <c r="E22" s="170">
        <v>5019.2999999999993</v>
      </c>
      <c r="F22" s="171" t="s">
        <v>12</v>
      </c>
    </row>
    <row r="23" spans="2:12" ht="12.5">
      <c r="B23" s="49">
        <v>45653.382627314815</v>
      </c>
      <c r="C23" s="169">
        <v>223</v>
      </c>
      <c r="D23" s="170">
        <v>16.88</v>
      </c>
      <c r="E23" s="170">
        <v>3764.24</v>
      </c>
      <c r="F23" s="171" t="s">
        <v>12</v>
      </c>
    </row>
    <row r="24" spans="2:12" ht="12.5">
      <c r="B24" s="49">
        <v>45653.382627314815</v>
      </c>
      <c r="C24" s="169">
        <v>103</v>
      </c>
      <c r="D24" s="170">
        <v>16.88</v>
      </c>
      <c r="E24" s="170">
        <v>1738.6399999999999</v>
      </c>
      <c r="F24" s="171" t="s">
        <v>12</v>
      </c>
    </row>
    <row r="25" spans="2:12" ht="12.5">
      <c r="B25" s="49">
        <v>45653.382627314815</v>
      </c>
      <c r="C25" s="169">
        <v>127</v>
      </c>
      <c r="D25" s="170">
        <v>16.88</v>
      </c>
      <c r="E25" s="170">
        <v>2143.7599999999998</v>
      </c>
      <c r="F25" s="171" t="s">
        <v>12</v>
      </c>
    </row>
    <row r="26" spans="2:12" ht="12.5">
      <c r="B26" s="49">
        <v>45653.382627314815</v>
      </c>
      <c r="C26" s="169">
        <v>230</v>
      </c>
      <c r="D26" s="170">
        <v>16.88</v>
      </c>
      <c r="E26" s="170">
        <v>3882.3999999999996</v>
      </c>
      <c r="F26" s="171" t="s">
        <v>12</v>
      </c>
    </row>
    <row r="27" spans="2:12" ht="12.5">
      <c r="B27" s="49">
        <v>45653.389930555553</v>
      </c>
      <c r="C27" s="169">
        <v>321</v>
      </c>
      <c r="D27" s="170">
        <v>16.899999999999999</v>
      </c>
      <c r="E27" s="170">
        <v>5424.9</v>
      </c>
      <c r="F27" s="171" t="s">
        <v>12</v>
      </c>
    </row>
    <row r="28" spans="2:12" ht="12.5">
      <c r="B28" s="49">
        <v>45653.389930555553</v>
      </c>
      <c r="C28" s="169">
        <v>295</v>
      </c>
      <c r="D28" s="170">
        <v>16.899999999999999</v>
      </c>
      <c r="E28" s="170">
        <v>4985.5</v>
      </c>
      <c r="F28" s="171" t="s">
        <v>12</v>
      </c>
    </row>
    <row r="29" spans="2:12" ht="12.5">
      <c r="B29" s="49">
        <v>45653.389930555553</v>
      </c>
      <c r="C29" s="169">
        <v>281</v>
      </c>
      <c r="D29" s="170">
        <v>16.899999999999999</v>
      </c>
      <c r="E29" s="170">
        <v>4748.8999999999996</v>
      </c>
      <c r="F29" s="171" t="s">
        <v>12</v>
      </c>
    </row>
    <row r="30" spans="2:12" ht="12.5">
      <c r="B30" s="49">
        <v>45653.391909722224</v>
      </c>
      <c r="C30" s="169">
        <v>100</v>
      </c>
      <c r="D30" s="170">
        <v>16.899999999999999</v>
      </c>
      <c r="E30" s="170">
        <v>1689.9999999999998</v>
      </c>
      <c r="F30" s="171" t="s">
        <v>12</v>
      </c>
    </row>
    <row r="31" spans="2:12" ht="12.5">
      <c r="B31" s="49">
        <v>45653.393819444442</v>
      </c>
      <c r="C31" s="169">
        <v>196</v>
      </c>
      <c r="D31" s="170">
        <v>16.899999999999999</v>
      </c>
      <c r="E31" s="170">
        <v>3312.3999999999996</v>
      </c>
      <c r="F31" s="171" t="s">
        <v>12</v>
      </c>
    </row>
    <row r="32" spans="2:12" ht="12.5">
      <c r="B32" s="49">
        <v>45653.393819444442</v>
      </c>
      <c r="C32" s="169">
        <v>54</v>
      </c>
      <c r="D32" s="170">
        <v>16.899999999999999</v>
      </c>
      <c r="E32" s="170">
        <v>912.59999999999991</v>
      </c>
      <c r="F32" s="171" t="s">
        <v>12</v>
      </c>
    </row>
    <row r="33" spans="2:6" ht="12.5">
      <c r="B33" s="49">
        <v>45653.393819444442</v>
      </c>
      <c r="C33" s="169">
        <v>265</v>
      </c>
      <c r="D33" s="170">
        <v>16.899999999999999</v>
      </c>
      <c r="E33" s="170">
        <v>4478.5</v>
      </c>
      <c r="F33" s="171" t="s">
        <v>12</v>
      </c>
    </row>
    <row r="34" spans="2:6" ht="12.5">
      <c r="B34" s="49">
        <v>45653.393819444442</v>
      </c>
      <c r="C34" s="169">
        <v>50</v>
      </c>
      <c r="D34" s="170">
        <v>16.899999999999999</v>
      </c>
      <c r="E34" s="170">
        <v>844.99999999999989</v>
      </c>
      <c r="F34" s="171" t="s">
        <v>12</v>
      </c>
    </row>
    <row r="35" spans="2:6" ht="12.5">
      <c r="B35" s="49">
        <v>45653.393819444442</v>
      </c>
      <c r="C35" s="169">
        <v>268</v>
      </c>
      <c r="D35" s="170">
        <v>16.899999999999999</v>
      </c>
      <c r="E35" s="170">
        <v>4529.2</v>
      </c>
      <c r="F35" s="171" t="s">
        <v>12</v>
      </c>
    </row>
    <row r="36" spans="2:6" ht="12.5">
      <c r="B36" s="49">
        <v>45653.393854166665</v>
      </c>
      <c r="C36" s="169">
        <v>327</v>
      </c>
      <c r="D36" s="170">
        <v>16.89</v>
      </c>
      <c r="E36" s="170">
        <v>5523.03</v>
      </c>
      <c r="F36" s="171" t="s">
        <v>12</v>
      </c>
    </row>
    <row r="37" spans="2:6" ht="12.5">
      <c r="B37" s="49">
        <v>45653.393854166665</v>
      </c>
      <c r="C37" s="169">
        <v>32</v>
      </c>
      <c r="D37" s="170">
        <v>16.89</v>
      </c>
      <c r="E37" s="170">
        <v>540.48</v>
      </c>
      <c r="F37" s="171" t="s">
        <v>12</v>
      </c>
    </row>
    <row r="38" spans="2:6" ht="12.5">
      <c r="B38" s="49">
        <v>45653.393854166665</v>
      </c>
      <c r="C38" s="169">
        <v>324</v>
      </c>
      <c r="D38" s="170">
        <v>16.89</v>
      </c>
      <c r="E38" s="170">
        <v>5472.3600000000006</v>
      </c>
      <c r="F38" s="171" t="s">
        <v>12</v>
      </c>
    </row>
    <row r="39" spans="2:6" ht="12.5">
      <c r="B39" s="49">
        <v>45653.401458333334</v>
      </c>
      <c r="C39" s="169">
        <v>287</v>
      </c>
      <c r="D39" s="170">
        <v>16.89</v>
      </c>
      <c r="E39" s="170">
        <v>4847.43</v>
      </c>
      <c r="F39" s="171" t="s">
        <v>12</v>
      </c>
    </row>
    <row r="40" spans="2:6" ht="12.5">
      <c r="B40" s="49">
        <v>45653.401458333334</v>
      </c>
      <c r="C40" s="169">
        <v>13</v>
      </c>
      <c r="D40" s="170">
        <v>16.89</v>
      </c>
      <c r="E40" s="170">
        <v>219.57</v>
      </c>
      <c r="F40" s="171" t="s">
        <v>12</v>
      </c>
    </row>
    <row r="41" spans="2:6" ht="12.5">
      <c r="B41" s="49">
        <v>45653.409467592595</v>
      </c>
      <c r="C41" s="169">
        <v>128</v>
      </c>
      <c r="D41" s="170">
        <v>16.940000000000001</v>
      </c>
      <c r="E41" s="170">
        <v>2168.3200000000002</v>
      </c>
      <c r="F41" s="171" t="s">
        <v>12</v>
      </c>
    </row>
    <row r="42" spans="2:6" ht="12.5">
      <c r="B42" s="49">
        <v>45653.409467592595</v>
      </c>
      <c r="C42" s="169">
        <v>171</v>
      </c>
      <c r="D42" s="170">
        <v>16.940000000000001</v>
      </c>
      <c r="E42" s="170">
        <v>2896.7400000000002</v>
      </c>
      <c r="F42" s="171" t="s">
        <v>12</v>
      </c>
    </row>
    <row r="43" spans="2:6" ht="12.5">
      <c r="B43" s="49">
        <v>45653.415509259263</v>
      </c>
      <c r="C43" s="169">
        <v>314</v>
      </c>
      <c r="D43" s="170">
        <v>16.98</v>
      </c>
      <c r="E43" s="170">
        <v>5331.72</v>
      </c>
      <c r="F43" s="171" t="s">
        <v>12</v>
      </c>
    </row>
    <row r="44" spans="2:6" ht="12.5">
      <c r="B44" s="49">
        <v>45653.415625000001</v>
      </c>
      <c r="C44" s="169">
        <v>311</v>
      </c>
      <c r="D44" s="170">
        <v>16.98</v>
      </c>
      <c r="E44" s="170">
        <v>5280.78</v>
      </c>
      <c r="F44" s="171" t="s">
        <v>12</v>
      </c>
    </row>
    <row r="45" spans="2:6" ht="12.5">
      <c r="B45" s="49">
        <v>45653.416203703702</v>
      </c>
      <c r="C45" s="169">
        <v>307</v>
      </c>
      <c r="D45" s="170">
        <v>16.98</v>
      </c>
      <c r="E45" s="170">
        <v>5212.8600000000006</v>
      </c>
      <c r="F45" s="171" t="s">
        <v>12</v>
      </c>
    </row>
    <row r="46" spans="2:6" ht="12.5">
      <c r="B46" s="49">
        <v>45653.41679398148</v>
      </c>
      <c r="C46" s="169">
        <v>320</v>
      </c>
      <c r="D46" s="170">
        <v>16.98</v>
      </c>
      <c r="E46" s="170">
        <v>5433.6</v>
      </c>
      <c r="F46" s="171" t="s">
        <v>12</v>
      </c>
    </row>
    <row r="47" spans="2:6" ht="12.5">
      <c r="B47" s="49">
        <v>45653.417384259257</v>
      </c>
      <c r="C47" s="169">
        <v>300</v>
      </c>
      <c r="D47" s="170">
        <v>16.97</v>
      </c>
      <c r="E47" s="170">
        <v>5091</v>
      </c>
      <c r="F47" s="171" t="s">
        <v>12</v>
      </c>
    </row>
    <row r="48" spans="2:6" ht="12.5">
      <c r="B48" s="49">
        <v>45653.417384259257</v>
      </c>
      <c r="C48" s="169">
        <v>243</v>
      </c>
      <c r="D48" s="170">
        <v>16.97</v>
      </c>
      <c r="E48" s="170">
        <v>4123.71</v>
      </c>
      <c r="F48" s="171" t="s">
        <v>12</v>
      </c>
    </row>
    <row r="49" spans="2:6" ht="12.5">
      <c r="B49" s="49">
        <v>45653.417384259257</v>
      </c>
      <c r="C49" s="169">
        <v>140</v>
      </c>
      <c r="D49" s="170">
        <v>16.97</v>
      </c>
      <c r="E49" s="170">
        <v>2375.7999999999997</v>
      </c>
      <c r="F49" s="171" t="s">
        <v>12</v>
      </c>
    </row>
    <row r="50" spans="2:6" ht="12.5">
      <c r="B50" s="49">
        <v>45653.417384259257</v>
      </c>
      <c r="C50" s="169">
        <v>316</v>
      </c>
      <c r="D50" s="170">
        <v>16.97</v>
      </c>
      <c r="E50" s="170">
        <v>5362.5199999999995</v>
      </c>
      <c r="F50" s="171" t="s">
        <v>12</v>
      </c>
    </row>
    <row r="51" spans="2:6" ht="12.5">
      <c r="B51" s="49">
        <v>45653.419861111113</v>
      </c>
      <c r="C51" s="169">
        <v>282</v>
      </c>
      <c r="D51" s="170">
        <v>16.989999999999998</v>
      </c>
      <c r="E51" s="170">
        <v>4791.1799999999994</v>
      </c>
      <c r="F51" s="171" t="s">
        <v>12</v>
      </c>
    </row>
    <row r="52" spans="2:6" ht="12.5">
      <c r="B52" s="49">
        <v>45653.419861111113</v>
      </c>
      <c r="C52" s="169">
        <v>100</v>
      </c>
      <c r="D52" s="170">
        <v>16.989999999999998</v>
      </c>
      <c r="E52" s="170">
        <v>1698.9999999999998</v>
      </c>
      <c r="F52" s="171" t="s">
        <v>12</v>
      </c>
    </row>
    <row r="53" spans="2:6" ht="12.5">
      <c r="B53" s="49">
        <v>45653.419861111113</v>
      </c>
      <c r="C53" s="169">
        <v>208</v>
      </c>
      <c r="D53" s="170">
        <v>16.989999999999998</v>
      </c>
      <c r="E53" s="170">
        <v>3533.9199999999996</v>
      </c>
      <c r="F53" s="171" t="s">
        <v>12</v>
      </c>
    </row>
    <row r="54" spans="2:6" ht="12.5">
      <c r="B54" s="49">
        <v>45653.42627314815</v>
      </c>
      <c r="C54" s="169">
        <v>207</v>
      </c>
      <c r="D54" s="170">
        <v>17.05</v>
      </c>
      <c r="E54" s="170">
        <v>3529.3500000000004</v>
      </c>
      <c r="F54" s="171" t="s">
        <v>12</v>
      </c>
    </row>
    <row r="55" spans="2:6" ht="12.5">
      <c r="B55" s="49">
        <v>45653.42627314815</v>
      </c>
      <c r="C55" s="169">
        <v>125</v>
      </c>
      <c r="D55" s="170">
        <v>17.05</v>
      </c>
      <c r="E55" s="170">
        <v>2131.25</v>
      </c>
      <c r="F55" s="171" t="s">
        <v>12</v>
      </c>
    </row>
    <row r="56" spans="2:6" ht="12.5">
      <c r="B56" s="49">
        <v>45653.42627314815</v>
      </c>
      <c r="C56" s="169">
        <v>272</v>
      </c>
      <c r="D56" s="170">
        <v>17.05</v>
      </c>
      <c r="E56" s="170">
        <v>4637.6000000000004</v>
      </c>
      <c r="F56" s="171" t="s">
        <v>12</v>
      </c>
    </row>
    <row r="57" spans="2:6" ht="12.5">
      <c r="B57" s="49">
        <v>45653.42627314815</v>
      </c>
      <c r="C57" s="169">
        <v>116</v>
      </c>
      <c r="D57" s="170">
        <v>17.04</v>
      </c>
      <c r="E57" s="170">
        <v>1976.6399999999999</v>
      </c>
      <c r="F57" s="171" t="s">
        <v>12</v>
      </c>
    </row>
    <row r="58" spans="2:6" ht="12.5">
      <c r="B58" s="49">
        <v>45653.42627314815</v>
      </c>
      <c r="C58" s="169">
        <v>174</v>
      </c>
      <c r="D58" s="170">
        <v>17.04</v>
      </c>
      <c r="E58" s="170">
        <v>2964.96</v>
      </c>
      <c r="F58" s="171" t="s">
        <v>12</v>
      </c>
    </row>
    <row r="59" spans="2:6" ht="12.5">
      <c r="B59" s="49">
        <v>45653.42627314815</v>
      </c>
      <c r="C59" s="169">
        <v>279</v>
      </c>
      <c r="D59" s="170">
        <v>17.04</v>
      </c>
      <c r="E59" s="170">
        <v>4754.16</v>
      </c>
      <c r="F59" s="171" t="s">
        <v>12</v>
      </c>
    </row>
    <row r="60" spans="2:6" ht="12.5">
      <c r="B60" s="49">
        <v>45653.428912037038</v>
      </c>
      <c r="C60" s="169">
        <v>274</v>
      </c>
      <c r="D60" s="170">
        <v>17.04</v>
      </c>
      <c r="E60" s="170">
        <v>4668.96</v>
      </c>
      <c r="F60" s="171" t="s">
        <v>12</v>
      </c>
    </row>
    <row r="61" spans="2:6" ht="12.5">
      <c r="B61" s="49">
        <v>45653.428912037038</v>
      </c>
      <c r="C61" s="169">
        <v>2</v>
      </c>
      <c r="D61" s="170">
        <v>17.04</v>
      </c>
      <c r="E61" s="170">
        <v>34.08</v>
      </c>
      <c r="F61" s="171" t="s">
        <v>12</v>
      </c>
    </row>
    <row r="62" spans="2:6" ht="12.5">
      <c r="B62" s="49">
        <v>45653.428912037038</v>
      </c>
      <c r="C62" s="169">
        <v>210</v>
      </c>
      <c r="D62" s="170">
        <v>17.04</v>
      </c>
      <c r="E62" s="170">
        <v>3578.3999999999996</v>
      </c>
      <c r="F62" s="171" t="s">
        <v>12</v>
      </c>
    </row>
    <row r="63" spans="2:6" ht="12.5">
      <c r="B63" s="49">
        <v>45653.428912037038</v>
      </c>
      <c r="C63" s="169">
        <v>125</v>
      </c>
      <c r="D63" s="170">
        <v>17.04</v>
      </c>
      <c r="E63" s="170">
        <v>2130</v>
      </c>
      <c r="F63" s="171" t="s">
        <v>12</v>
      </c>
    </row>
    <row r="64" spans="2:6" ht="12.5">
      <c r="B64" s="49">
        <v>45653.43513888889</v>
      </c>
      <c r="C64" s="169">
        <v>258</v>
      </c>
      <c r="D64" s="170">
        <v>17.05</v>
      </c>
      <c r="E64" s="170">
        <v>4398.9000000000005</v>
      </c>
      <c r="F64" s="171" t="s">
        <v>12</v>
      </c>
    </row>
    <row r="65" spans="2:6" ht="12.5">
      <c r="B65" s="49">
        <v>45653.43513888889</v>
      </c>
      <c r="C65" s="169">
        <v>12</v>
      </c>
      <c r="D65" s="170">
        <v>17.05</v>
      </c>
      <c r="E65" s="170">
        <v>204.60000000000002</v>
      </c>
      <c r="F65" s="171" t="s">
        <v>12</v>
      </c>
    </row>
    <row r="66" spans="2:6" ht="12.5">
      <c r="B66" s="49">
        <v>45653.43513888889</v>
      </c>
      <c r="C66" s="169">
        <v>311</v>
      </c>
      <c r="D66" s="170">
        <v>17.05</v>
      </c>
      <c r="E66" s="170">
        <v>5302.55</v>
      </c>
      <c r="F66" s="171" t="s">
        <v>12</v>
      </c>
    </row>
    <row r="67" spans="2:6" ht="12.5">
      <c r="B67" s="49">
        <v>45653.450138888889</v>
      </c>
      <c r="C67" s="169">
        <v>323</v>
      </c>
      <c r="D67" s="170">
        <v>17.059999999999999</v>
      </c>
      <c r="E67" s="170">
        <v>5510.3799999999992</v>
      </c>
      <c r="F67" s="171" t="s">
        <v>12</v>
      </c>
    </row>
    <row r="68" spans="2:6" ht="12.5">
      <c r="B68" s="49">
        <v>45653.450138888889</v>
      </c>
      <c r="C68" s="169">
        <v>259</v>
      </c>
      <c r="D68" s="170">
        <v>17.059999999999999</v>
      </c>
      <c r="E68" s="170">
        <v>4418.54</v>
      </c>
      <c r="F68" s="171" t="s">
        <v>12</v>
      </c>
    </row>
    <row r="69" spans="2:6" ht="12.5">
      <c r="B69" s="49">
        <v>45653.450138888889</v>
      </c>
      <c r="C69" s="169">
        <v>17</v>
      </c>
      <c r="D69" s="170">
        <v>17.059999999999999</v>
      </c>
      <c r="E69" s="170">
        <v>290.02</v>
      </c>
      <c r="F69" s="171" t="s">
        <v>12</v>
      </c>
    </row>
    <row r="70" spans="2:6" ht="12.5">
      <c r="B70" s="49">
        <v>45653.450138888889</v>
      </c>
      <c r="C70" s="169">
        <v>280</v>
      </c>
      <c r="D70" s="170">
        <v>17.059999999999999</v>
      </c>
      <c r="E70" s="170">
        <v>4776.7999999999993</v>
      </c>
      <c r="F70" s="171" t="s">
        <v>12</v>
      </c>
    </row>
    <row r="71" spans="2:6" ht="12.5">
      <c r="B71" s="49">
        <v>45653.450138888889</v>
      </c>
      <c r="C71" s="169">
        <v>225</v>
      </c>
      <c r="D71" s="170">
        <v>17.059999999999999</v>
      </c>
      <c r="E71" s="170">
        <v>3838.4999999999995</v>
      </c>
      <c r="F71" s="171" t="s">
        <v>12</v>
      </c>
    </row>
    <row r="72" spans="2:6" ht="12.5">
      <c r="B72" s="49">
        <v>45653.450138888889</v>
      </c>
      <c r="C72" s="169">
        <v>100</v>
      </c>
      <c r="D72" s="170">
        <v>17.059999999999999</v>
      </c>
      <c r="E72" s="170">
        <v>1705.9999999999998</v>
      </c>
      <c r="F72" s="171" t="s">
        <v>12</v>
      </c>
    </row>
    <row r="73" spans="2:6" ht="12.5">
      <c r="B73" s="49">
        <v>45653.451956018522</v>
      </c>
      <c r="C73" s="169">
        <v>364</v>
      </c>
      <c r="D73" s="170">
        <v>17.04</v>
      </c>
      <c r="E73" s="170">
        <v>6202.5599999999995</v>
      </c>
      <c r="F73" s="171" t="s">
        <v>12</v>
      </c>
    </row>
    <row r="74" spans="2:6" ht="12.5">
      <c r="B74" s="49">
        <v>45653.451956018522</v>
      </c>
      <c r="C74" s="169">
        <v>244</v>
      </c>
      <c r="D74" s="170">
        <v>17.04</v>
      </c>
      <c r="E74" s="170">
        <v>4157.76</v>
      </c>
      <c r="F74" s="171" t="s">
        <v>12</v>
      </c>
    </row>
    <row r="75" spans="2:6" ht="12.5">
      <c r="B75" s="49">
        <v>45653.452210648145</v>
      </c>
      <c r="C75" s="169">
        <v>108</v>
      </c>
      <c r="D75" s="170">
        <v>17.04</v>
      </c>
      <c r="E75" s="170">
        <v>1840.32</v>
      </c>
      <c r="F75" s="171" t="s">
        <v>12</v>
      </c>
    </row>
    <row r="76" spans="2:6" ht="12.5">
      <c r="B76" s="49">
        <v>45653.452210648145</v>
      </c>
      <c r="C76" s="169">
        <v>152</v>
      </c>
      <c r="D76" s="170">
        <v>17.04</v>
      </c>
      <c r="E76" s="170">
        <v>2590.08</v>
      </c>
      <c r="F76" s="171" t="s">
        <v>12</v>
      </c>
    </row>
    <row r="77" spans="2:6" ht="12.5">
      <c r="B77" s="49">
        <v>45653.452210648145</v>
      </c>
      <c r="C77" s="169">
        <v>159</v>
      </c>
      <c r="D77" s="170">
        <v>17.04</v>
      </c>
      <c r="E77" s="170">
        <v>2709.3599999999997</v>
      </c>
      <c r="F77" s="171" t="s">
        <v>12</v>
      </c>
    </row>
    <row r="78" spans="2:6" ht="12.5">
      <c r="B78" s="49">
        <v>45653.452210648145</v>
      </c>
      <c r="C78" s="169">
        <v>41</v>
      </c>
      <c r="D78" s="170">
        <v>17.04</v>
      </c>
      <c r="E78" s="170">
        <v>698.64</v>
      </c>
      <c r="F78" s="171" t="s">
        <v>12</v>
      </c>
    </row>
    <row r="79" spans="2:6" ht="12.5">
      <c r="B79" s="49">
        <v>45653.452210648145</v>
      </c>
      <c r="C79" s="169">
        <v>266</v>
      </c>
      <c r="D79" s="170">
        <v>17.04</v>
      </c>
      <c r="E79" s="170">
        <v>4532.6399999999994</v>
      </c>
      <c r="F79" s="171" t="s">
        <v>12</v>
      </c>
    </row>
    <row r="80" spans="2:6" ht="12.5">
      <c r="B80" s="49">
        <v>45653.460185185184</v>
      </c>
      <c r="C80" s="169">
        <v>1</v>
      </c>
      <c r="D80" s="170">
        <v>17.05</v>
      </c>
      <c r="E80" s="170">
        <v>17.05</v>
      </c>
      <c r="F80" s="171" t="s">
        <v>12</v>
      </c>
    </row>
    <row r="81" spans="2:6" ht="12.5">
      <c r="B81" s="49">
        <v>45653.460185185184</v>
      </c>
      <c r="C81" s="169">
        <v>1</v>
      </c>
      <c r="D81" s="170">
        <v>17.05</v>
      </c>
      <c r="E81" s="170">
        <v>17.05</v>
      </c>
      <c r="F81" s="171" t="s">
        <v>12</v>
      </c>
    </row>
    <row r="82" spans="2:6" ht="12.5">
      <c r="B82" s="49">
        <v>45653.460347222222</v>
      </c>
      <c r="C82" s="169">
        <v>304</v>
      </c>
      <c r="D82" s="170">
        <v>17.04</v>
      </c>
      <c r="E82" s="170">
        <v>5180.16</v>
      </c>
      <c r="F82" s="171" t="s">
        <v>12</v>
      </c>
    </row>
    <row r="83" spans="2:6" ht="12.5">
      <c r="B83" s="49">
        <v>45653.460347222222</v>
      </c>
      <c r="C83" s="169">
        <v>275</v>
      </c>
      <c r="D83" s="170">
        <v>17.04</v>
      </c>
      <c r="E83" s="170">
        <v>4686</v>
      </c>
      <c r="F83" s="171" t="s">
        <v>12</v>
      </c>
    </row>
    <row r="84" spans="2:6" ht="12.5">
      <c r="B84" s="49">
        <v>45653.460347222222</v>
      </c>
      <c r="C84" s="169">
        <v>90</v>
      </c>
      <c r="D84" s="170">
        <v>17.04</v>
      </c>
      <c r="E84" s="170">
        <v>1533.6</v>
      </c>
      <c r="F84" s="171" t="s">
        <v>12</v>
      </c>
    </row>
    <row r="85" spans="2:6" ht="12.5">
      <c r="B85" s="49">
        <v>45653.461689814816</v>
      </c>
      <c r="C85" s="169">
        <v>76</v>
      </c>
      <c r="D85" s="170">
        <v>17.03</v>
      </c>
      <c r="E85" s="170">
        <v>1294.2800000000002</v>
      </c>
      <c r="F85" s="171" t="s">
        <v>12</v>
      </c>
    </row>
    <row r="86" spans="2:6" ht="12.5">
      <c r="B86" s="49">
        <v>45653.461689814816</v>
      </c>
      <c r="C86" s="169">
        <v>219</v>
      </c>
      <c r="D86" s="170">
        <v>17.03</v>
      </c>
      <c r="E86" s="170">
        <v>3729.57</v>
      </c>
      <c r="F86" s="171" t="s">
        <v>12</v>
      </c>
    </row>
    <row r="87" spans="2:6" ht="12.5">
      <c r="B87" s="49">
        <v>45653.461689814816</v>
      </c>
      <c r="C87" s="169">
        <v>269</v>
      </c>
      <c r="D87" s="170">
        <v>17.03</v>
      </c>
      <c r="E87" s="170">
        <v>4581.0700000000006</v>
      </c>
      <c r="F87" s="171" t="s">
        <v>12</v>
      </c>
    </row>
    <row r="88" spans="2:6" ht="12.5">
      <c r="B88" s="49">
        <v>45653.469930555555</v>
      </c>
      <c r="C88" s="169">
        <v>299</v>
      </c>
      <c r="D88" s="170">
        <v>17.010000000000002</v>
      </c>
      <c r="E88" s="170">
        <v>5085.9900000000007</v>
      </c>
      <c r="F88" s="171" t="s">
        <v>12</v>
      </c>
    </row>
    <row r="89" spans="2:6" ht="12.5">
      <c r="B89" s="49">
        <v>45653.469930555555</v>
      </c>
      <c r="C89" s="169">
        <v>304</v>
      </c>
      <c r="D89" s="170">
        <v>17.010000000000002</v>
      </c>
      <c r="E89" s="170">
        <v>5171.0400000000009</v>
      </c>
      <c r="F89" s="171" t="s">
        <v>12</v>
      </c>
    </row>
    <row r="90" spans="2:6" ht="12.5">
      <c r="B90" s="49">
        <v>45653.469930555555</v>
      </c>
      <c r="C90" s="169">
        <v>370</v>
      </c>
      <c r="D90" s="170">
        <v>17.010000000000002</v>
      </c>
      <c r="E90" s="170">
        <v>6293.7000000000007</v>
      </c>
      <c r="F90" s="171" t="s">
        <v>12</v>
      </c>
    </row>
    <row r="91" spans="2:6" ht="12.5">
      <c r="B91" s="49">
        <v>45653.469930555555</v>
      </c>
      <c r="C91" s="169">
        <v>62</v>
      </c>
      <c r="D91" s="170">
        <v>17.02</v>
      </c>
      <c r="E91" s="170">
        <v>1055.24</v>
      </c>
      <c r="F91" s="171" t="s">
        <v>12</v>
      </c>
    </row>
    <row r="92" spans="2:6" ht="12.5">
      <c r="B92" s="49">
        <v>45653.469930555555</v>
      </c>
      <c r="C92" s="169">
        <v>60</v>
      </c>
      <c r="D92" s="170">
        <v>17.02</v>
      </c>
      <c r="E92" s="170">
        <v>1021.1999999999999</v>
      </c>
      <c r="F92" s="171" t="s">
        <v>12</v>
      </c>
    </row>
    <row r="93" spans="2:6" ht="12.5">
      <c r="B93" s="49">
        <v>45653.469930555555</v>
      </c>
      <c r="C93" s="169">
        <v>57</v>
      </c>
      <c r="D93" s="170">
        <v>17.02</v>
      </c>
      <c r="E93" s="170">
        <v>970.14</v>
      </c>
      <c r="F93" s="171" t="s">
        <v>12</v>
      </c>
    </row>
    <row r="94" spans="2:6" ht="12.5">
      <c r="B94" s="49">
        <v>45653.469930555555</v>
      </c>
      <c r="C94" s="169">
        <v>269</v>
      </c>
      <c r="D94" s="170">
        <v>17.02</v>
      </c>
      <c r="E94" s="170">
        <v>4578.38</v>
      </c>
      <c r="F94" s="171" t="s">
        <v>12</v>
      </c>
    </row>
    <row r="95" spans="2:6" ht="12.5">
      <c r="B95" s="49">
        <v>45653.483263888891</v>
      </c>
      <c r="C95" s="169">
        <v>320</v>
      </c>
      <c r="D95" s="170">
        <v>17.02</v>
      </c>
      <c r="E95" s="170">
        <v>5446.4</v>
      </c>
      <c r="F95" s="171" t="s">
        <v>12</v>
      </c>
    </row>
    <row r="96" spans="2:6" ht="12.5">
      <c r="B96" s="49">
        <v>45653.483263888891</v>
      </c>
      <c r="C96" s="169">
        <v>312</v>
      </c>
      <c r="D96" s="170">
        <v>17.02</v>
      </c>
      <c r="E96" s="170">
        <v>5310.24</v>
      </c>
      <c r="F96" s="171" t="s">
        <v>12</v>
      </c>
    </row>
    <row r="97" spans="2:6" ht="12.5">
      <c r="B97" s="49">
        <v>45653.491759259261</v>
      </c>
      <c r="C97" s="169">
        <v>316</v>
      </c>
      <c r="D97" s="170">
        <v>17</v>
      </c>
      <c r="E97" s="170">
        <v>5372</v>
      </c>
      <c r="F97" s="171" t="s">
        <v>12</v>
      </c>
    </row>
    <row r="98" spans="2:6" ht="12.5">
      <c r="B98" s="49">
        <v>45653.491759259261</v>
      </c>
      <c r="C98" s="169">
        <v>84</v>
      </c>
      <c r="D98" s="170">
        <v>17</v>
      </c>
      <c r="E98" s="170">
        <v>1428</v>
      </c>
      <c r="F98" s="171" t="s">
        <v>12</v>
      </c>
    </row>
    <row r="99" spans="2:6" ht="12.5">
      <c r="B99" s="49">
        <v>45653.491759259261</v>
      </c>
      <c r="C99" s="169">
        <v>245</v>
      </c>
      <c r="D99" s="170">
        <v>17</v>
      </c>
      <c r="E99" s="170">
        <v>4165</v>
      </c>
      <c r="F99" s="171" t="s">
        <v>12</v>
      </c>
    </row>
    <row r="100" spans="2:6" ht="12.5">
      <c r="B100" s="49">
        <v>45653.504675925928</v>
      </c>
      <c r="C100" s="169">
        <v>295</v>
      </c>
      <c r="D100" s="170">
        <v>17.03</v>
      </c>
      <c r="E100" s="170">
        <v>5023.8500000000004</v>
      </c>
      <c r="F100" s="171" t="s">
        <v>12</v>
      </c>
    </row>
    <row r="101" spans="2:6" ht="12.5">
      <c r="B101" s="49">
        <v>45653.504675925928</v>
      </c>
      <c r="C101" s="169">
        <v>331</v>
      </c>
      <c r="D101" s="170">
        <v>17.03</v>
      </c>
      <c r="E101" s="170">
        <v>5636.93</v>
      </c>
      <c r="F101" s="171" t="s">
        <v>12</v>
      </c>
    </row>
    <row r="102" spans="2:6" ht="12.5">
      <c r="B102" s="49">
        <v>45653.504675925928</v>
      </c>
      <c r="C102" s="169">
        <v>91</v>
      </c>
      <c r="D102" s="170">
        <v>17.03</v>
      </c>
      <c r="E102" s="170">
        <v>1549.73</v>
      </c>
      <c r="F102" s="171" t="s">
        <v>12</v>
      </c>
    </row>
    <row r="103" spans="2:6" ht="12.5">
      <c r="B103" s="49">
        <v>45653.504675925928</v>
      </c>
      <c r="C103" s="169">
        <v>230</v>
      </c>
      <c r="D103" s="170">
        <v>17.03</v>
      </c>
      <c r="E103" s="170">
        <v>3916.9</v>
      </c>
      <c r="F103" s="171" t="s">
        <v>12</v>
      </c>
    </row>
    <row r="104" spans="2:6" ht="12.5">
      <c r="B104" s="49">
        <v>45653.512754629628</v>
      </c>
      <c r="C104" s="169">
        <v>290</v>
      </c>
      <c r="D104" s="170">
        <v>17.04</v>
      </c>
      <c r="E104" s="170">
        <v>4941.5999999999995</v>
      </c>
      <c r="F104" s="171" t="s">
        <v>12</v>
      </c>
    </row>
    <row r="105" spans="2:6" ht="12.5">
      <c r="B105" s="49">
        <v>45653.512754629628</v>
      </c>
      <c r="C105" s="169">
        <v>263</v>
      </c>
      <c r="D105" s="170">
        <v>17.04</v>
      </c>
      <c r="E105" s="170">
        <v>4481.5199999999995</v>
      </c>
      <c r="F105" s="171" t="s">
        <v>12</v>
      </c>
    </row>
    <row r="106" spans="2:6" ht="12.5">
      <c r="B106" s="49">
        <v>45653.512754629628</v>
      </c>
      <c r="C106" s="169">
        <v>40</v>
      </c>
      <c r="D106" s="170">
        <v>17.04</v>
      </c>
      <c r="E106" s="170">
        <v>681.59999999999991</v>
      </c>
      <c r="F106" s="171" t="s">
        <v>12</v>
      </c>
    </row>
    <row r="107" spans="2:6" ht="12.5">
      <c r="B107" s="49">
        <v>45653.519097222219</v>
      </c>
      <c r="C107" s="169">
        <v>15</v>
      </c>
      <c r="D107" s="170">
        <v>17.04</v>
      </c>
      <c r="E107" s="170">
        <v>255.6</v>
      </c>
      <c r="F107" s="171" t="s">
        <v>12</v>
      </c>
    </row>
    <row r="108" spans="2:6" ht="12.5">
      <c r="B108" s="49">
        <v>45653.519097222219</v>
      </c>
      <c r="C108" s="169">
        <v>136</v>
      </c>
      <c r="D108" s="170">
        <v>17.04</v>
      </c>
      <c r="E108" s="170">
        <v>2317.44</v>
      </c>
      <c r="F108" s="171" t="s">
        <v>12</v>
      </c>
    </row>
    <row r="109" spans="2:6" ht="12.5">
      <c r="B109" s="49">
        <v>45653.519097222219</v>
      </c>
      <c r="C109" s="169">
        <v>134</v>
      </c>
      <c r="D109" s="170">
        <v>17.04</v>
      </c>
      <c r="E109" s="170">
        <v>2283.3599999999997</v>
      </c>
      <c r="F109" s="171" t="s">
        <v>12</v>
      </c>
    </row>
    <row r="110" spans="2:6" ht="12.5">
      <c r="B110" s="49">
        <v>45653.520891203705</v>
      </c>
      <c r="C110" s="169">
        <v>67</v>
      </c>
      <c r="D110" s="170">
        <v>17.04</v>
      </c>
      <c r="E110" s="170">
        <v>1141.6799999999998</v>
      </c>
      <c r="F110" s="171" t="s">
        <v>12</v>
      </c>
    </row>
    <row r="111" spans="2:6" ht="12.5">
      <c r="B111" s="49">
        <v>45653.520891203705</v>
      </c>
      <c r="C111" s="169">
        <v>68</v>
      </c>
      <c r="D111" s="170">
        <v>17.04</v>
      </c>
      <c r="E111" s="170">
        <v>1158.72</v>
      </c>
      <c r="F111" s="171" t="s">
        <v>12</v>
      </c>
    </row>
    <row r="112" spans="2:6" ht="12.5">
      <c r="B112" s="49">
        <v>45653.521921296298</v>
      </c>
      <c r="C112" s="169">
        <v>200</v>
      </c>
      <c r="D112" s="170">
        <v>17.04</v>
      </c>
      <c r="E112" s="170">
        <v>3408</v>
      </c>
      <c r="F112" s="171" t="s">
        <v>12</v>
      </c>
    </row>
    <row r="113" spans="2:6" ht="12.5">
      <c r="B113" s="49">
        <v>45653.521990740737</v>
      </c>
      <c r="C113" s="169">
        <v>137</v>
      </c>
      <c r="D113" s="170">
        <v>17.04</v>
      </c>
      <c r="E113" s="170">
        <v>2334.48</v>
      </c>
      <c r="F113" s="171" t="s">
        <v>12</v>
      </c>
    </row>
    <row r="114" spans="2:6" ht="12.5">
      <c r="B114" s="49">
        <v>45653.529513888891</v>
      </c>
      <c r="C114" s="169">
        <v>130</v>
      </c>
      <c r="D114" s="170">
        <v>17.059999999999999</v>
      </c>
      <c r="E114" s="170">
        <v>2217.7999999999997</v>
      </c>
      <c r="F114" s="171" t="s">
        <v>12</v>
      </c>
    </row>
    <row r="115" spans="2:6" ht="12.5">
      <c r="B115" s="49">
        <v>45653.529513888891</v>
      </c>
      <c r="C115" s="169">
        <v>63</v>
      </c>
      <c r="D115" s="170">
        <v>17.059999999999999</v>
      </c>
      <c r="E115" s="170">
        <v>1074.78</v>
      </c>
      <c r="F115" s="171" t="s">
        <v>12</v>
      </c>
    </row>
    <row r="116" spans="2:6" ht="12.5">
      <c r="B116" s="49">
        <v>45653.529513888891</v>
      </c>
      <c r="C116" s="169">
        <v>64</v>
      </c>
      <c r="D116" s="170">
        <v>17.059999999999999</v>
      </c>
      <c r="E116" s="170">
        <v>1091.8399999999999</v>
      </c>
      <c r="F116" s="171" t="s">
        <v>12</v>
      </c>
    </row>
    <row r="117" spans="2:6" ht="12.5">
      <c r="B117" s="49">
        <v>45653.5309375</v>
      </c>
      <c r="C117" s="169">
        <v>49</v>
      </c>
      <c r="D117" s="170">
        <v>17.05</v>
      </c>
      <c r="E117" s="170">
        <v>835.45</v>
      </c>
      <c r="F117" s="171" t="s">
        <v>12</v>
      </c>
    </row>
    <row r="118" spans="2:6" ht="12.5">
      <c r="B118" s="49">
        <v>45653.5309375</v>
      </c>
      <c r="C118" s="169">
        <v>98</v>
      </c>
      <c r="D118" s="170">
        <v>17.05</v>
      </c>
      <c r="E118" s="170">
        <v>1670.9</v>
      </c>
      <c r="F118" s="171" t="s">
        <v>12</v>
      </c>
    </row>
    <row r="119" spans="2:6" ht="12.5">
      <c r="B119" s="49">
        <v>45653.5309375</v>
      </c>
      <c r="C119" s="169">
        <v>49</v>
      </c>
      <c r="D119" s="170">
        <v>17.05</v>
      </c>
      <c r="E119" s="170">
        <v>835.45</v>
      </c>
      <c r="F119" s="171" t="s">
        <v>12</v>
      </c>
    </row>
    <row r="120" spans="2:6" ht="12.5">
      <c r="B120" s="49">
        <v>45653.5309375</v>
      </c>
      <c r="C120" s="169">
        <v>6</v>
      </c>
      <c r="D120" s="170">
        <v>17.05</v>
      </c>
      <c r="E120" s="170">
        <v>102.30000000000001</v>
      </c>
      <c r="F120" s="171" t="s">
        <v>12</v>
      </c>
    </row>
    <row r="121" spans="2:6" ht="12.5">
      <c r="B121" s="49">
        <v>45653.5309375</v>
      </c>
      <c r="C121" s="169">
        <v>78</v>
      </c>
      <c r="D121" s="170">
        <v>17.05</v>
      </c>
      <c r="E121" s="170">
        <v>1329.9</v>
      </c>
      <c r="F121" s="171" t="s">
        <v>12</v>
      </c>
    </row>
    <row r="122" spans="2:6" ht="12.5">
      <c r="B122" s="49">
        <v>45653.5309375</v>
      </c>
      <c r="C122" s="169">
        <v>287</v>
      </c>
      <c r="D122" s="170">
        <v>17.05</v>
      </c>
      <c r="E122" s="170">
        <v>4893.3500000000004</v>
      </c>
      <c r="F122" s="171" t="s">
        <v>12</v>
      </c>
    </row>
    <row r="123" spans="2:6" ht="12.5">
      <c r="B123" s="49">
        <v>45653.5309375</v>
      </c>
      <c r="C123" s="169">
        <v>331</v>
      </c>
      <c r="D123" s="170">
        <v>17.05</v>
      </c>
      <c r="E123" s="170">
        <v>5643.55</v>
      </c>
      <c r="F123" s="171" t="s">
        <v>12</v>
      </c>
    </row>
    <row r="124" spans="2:6" ht="12.5">
      <c r="B124" s="49">
        <v>45653.538703703707</v>
      </c>
      <c r="C124" s="169">
        <v>323</v>
      </c>
      <c r="D124" s="170">
        <v>17.04</v>
      </c>
      <c r="E124" s="170">
        <v>5503.92</v>
      </c>
      <c r="F124" s="171" t="s">
        <v>12</v>
      </c>
    </row>
    <row r="125" spans="2:6" ht="12.5">
      <c r="B125" s="49">
        <v>45653.538703703707</v>
      </c>
      <c r="C125" s="169">
        <v>300</v>
      </c>
      <c r="D125" s="170">
        <v>17.04</v>
      </c>
      <c r="E125" s="170">
        <v>5112</v>
      </c>
      <c r="F125" s="171" t="s">
        <v>12</v>
      </c>
    </row>
    <row r="126" spans="2:6" ht="12.5">
      <c r="B126" s="49">
        <v>45653.538703703707</v>
      </c>
      <c r="C126" s="169">
        <v>28</v>
      </c>
      <c r="D126" s="170">
        <v>17.04</v>
      </c>
      <c r="E126" s="170">
        <v>477.12</v>
      </c>
      <c r="F126" s="171" t="s">
        <v>12</v>
      </c>
    </row>
    <row r="127" spans="2:6" ht="12.5">
      <c r="B127" s="49">
        <v>45653.545914351853</v>
      </c>
      <c r="C127" s="169">
        <v>210</v>
      </c>
      <c r="D127" s="170">
        <v>17.03</v>
      </c>
      <c r="E127" s="170">
        <v>3576.3</v>
      </c>
      <c r="F127" s="171" t="s">
        <v>12</v>
      </c>
    </row>
    <row r="128" spans="2:6" ht="12.5">
      <c r="B128" s="49">
        <v>45653.545914351853</v>
      </c>
      <c r="C128" s="169">
        <v>115</v>
      </c>
      <c r="D128" s="170">
        <v>17.03</v>
      </c>
      <c r="E128" s="170">
        <v>1958.45</v>
      </c>
      <c r="F128" s="171" t="s">
        <v>12</v>
      </c>
    </row>
    <row r="129" spans="2:6" ht="12.5">
      <c r="B129" s="49">
        <v>45653.545914351853</v>
      </c>
      <c r="C129" s="169">
        <v>308</v>
      </c>
      <c r="D129" s="170">
        <v>17.03</v>
      </c>
      <c r="E129" s="170">
        <v>5245.2400000000007</v>
      </c>
      <c r="F129" s="171" t="s">
        <v>12</v>
      </c>
    </row>
    <row r="130" spans="2:6" ht="12.5">
      <c r="B130" s="49">
        <v>45653.550636574073</v>
      </c>
      <c r="C130" s="169">
        <v>6</v>
      </c>
      <c r="D130" s="170">
        <v>17.02</v>
      </c>
      <c r="E130" s="170">
        <v>102.12</v>
      </c>
      <c r="F130" s="171" t="s">
        <v>12</v>
      </c>
    </row>
    <row r="131" spans="2:6" ht="12.5">
      <c r="B131" s="49">
        <v>45653.550636574073</v>
      </c>
      <c r="C131" s="169">
        <v>292</v>
      </c>
      <c r="D131" s="170">
        <v>17.02</v>
      </c>
      <c r="E131" s="170">
        <v>4969.84</v>
      </c>
      <c r="F131" s="171" t="s">
        <v>12</v>
      </c>
    </row>
    <row r="132" spans="2:6" ht="12.5">
      <c r="B132" s="49">
        <v>45653.550636574073</v>
      </c>
      <c r="C132" s="169">
        <v>315</v>
      </c>
      <c r="D132" s="170">
        <v>17.02</v>
      </c>
      <c r="E132" s="170">
        <v>5361.3</v>
      </c>
      <c r="F132" s="171" t="s">
        <v>12</v>
      </c>
    </row>
    <row r="133" spans="2:6" ht="12.5">
      <c r="B133" s="49">
        <v>45653.563842592594</v>
      </c>
      <c r="C133" s="169">
        <v>313</v>
      </c>
      <c r="D133" s="170">
        <v>17.04</v>
      </c>
      <c r="E133" s="170">
        <v>5333.5199999999995</v>
      </c>
      <c r="F133" s="171" t="s">
        <v>12</v>
      </c>
    </row>
    <row r="134" spans="2:6" ht="12.5">
      <c r="B134" s="49">
        <v>45653.563842592594</v>
      </c>
      <c r="C134" s="169">
        <v>276</v>
      </c>
      <c r="D134" s="170">
        <v>17.04</v>
      </c>
      <c r="E134" s="170">
        <v>4703.04</v>
      </c>
      <c r="F134" s="171" t="s">
        <v>12</v>
      </c>
    </row>
    <row r="135" spans="2:6" ht="12.5">
      <c r="B135" s="49">
        <v>45653.563842592594</v>
      </c>
      <c r="C135" s="169">
        <v>88</v>
      </c>
      <c r="D135" s="170">
        <v>17.04</v>
      </c>
      <c r="E135" s="170">
        <v>1499.52</v>
      </c>
      <c r="F135" s="171" t="s">
        <v>12</v>
      </c>
    </row>
    <row r="136" spans="2:6" ht="12.5">
      <c r="B136" s="49">
        <v>45653.563842592594</v>
      </c>
      <c r="C136" s="169">
        <v>187</v>
      </c>
      <c r="D136" s="170">
        <v>17.04</v>
      </c>
      <c r="E136" s="170">
        <v>3186.48</v>
      </c>
      <c r="F136" s="171" t="s">
        <v>12</v>
      </c>
    </row>
    <row r="137" spans="2:6" ht="12.5">
      <c r="B137" s="49">
        <v>45653.563842592594</v>
      </c>
      <c r="C137" s="169">
        <v>150</v>
      </c>
      <c r="D137" s="170">
        <v>17.04</v>
      </c>
      <c r="E137" s="170">
        <v>2556</v>
      </c>
      <c r="F137" s="171" t="s">
        <v>12</v>
      </c>
    </row>
    <row r="138" spans="2:6" ht="12.5">
      <c r="B138" s="49">
        <v>45653.563842592594</v>
      </c>
      <c r="C138" s="169">
        <v>6</v>
      </c>
      <c r="D138" s="170">
        <v>17.04</v>
      </c>
      <c r="E138" s="170">
        <v>102.24</v>
      </c>
      <c r="F138" s="171" t="s">
        <v>12</v>
      </c>
    </row>
    <row r="139" spans="2:6" ht="12.5">
      <c r="B139" s="49">
        <v>45653.563842592594</v>
      </c>
      <c r="C139" s="169">
        <v>158</v>
      </c>
      <c r="D139" s="170">
        <v>17.04</v>
      </c>
      <c r="E139" s="170">
        <v>2692.3199999999997</v>
      </c>
      <c r="F139" s="171" t="s">
        <v>12</v>
      </c>
    </row>
    <row r="140" spans="2:6" ht="12.5">
      <c r="B140" s="49">
        <v>45653.579050925924</v>
      </c>
      <c r="C140" s="169">
        <v>327</v>
      </c>
      <c r="D140" s="170">
        <v>17.059999999999999</v>
      </c>
      <c r="E140" s="170">
        <v>5578.62</v>
      </c>
      <c r="F140" s="171" t="s">
        <v>12</v>
      </c>
    </row>
    <row r="141" spans="2:6" ht="12.5">
      <c r="B141" s="49">
        <v>45653.579918981479</v>
      </c>
      <c r="C141" s="169">
        <v>324</v>
      </c>
      <c r="D141" s="170">
        <v>17.05</v>
      </c>
      <c r="E141" s="170">
        <v>5524.2</v>
      </c>
      <c r="F141" s="171" t="s">
        <v>12</v>
      </c>
    </row>
    <row r="142" spans="2:6" ht="12.5">
      <c r="B142" s="49">
        <v>45653.579918981479</v>
      </c>
      <c r="C142" s="169">
        <v>325</v>
      </c>
      <c r="D142" s="170">
        <v>17.05</v>
      </c>
      <c r="E142" s="170">
        <v>5541.25</v>
      </c>
      <c r="F142" s="171" t="s">
        <v>12</v>
      </c>
    </row>
    <row r="143" spans="2:6" ht="12.5">
      <c r="B143" s="49">
        <v>45653.579918981479</v>
      </c>
      <c r="C143" s="169">
        <v>288</v>
      </c>
      <c r="D143" s="170">
        <v>17.05</v>
      </c>
      <c r="E143" s="170">
        <v>4910.4000000000005</v>
      </c>
      <c r="F143" s="171" t="s">
        <v>12</v>
      </c>
    </row>
    <row r="144" spans="2:6" ht="12.5">
      <c r="B144" s="49">
        <v>45653.579918981479</v>
      </c>
      <c r="C144" s="169">
        <v>49</v>
      </c>
      <c r="D144" s="170">
        <v>17.05</v>
      </c>
      <c r="E144" s="170">
        <v>835.45</v>
      </c>
      <c r="F144" s="171" t="s">
        <v>12</v>
      </c>
    </row>
    <row r="145" spans="2:6" ht="12.5">
      <c r="B145" s="49">
        <v>45653.579918981479</v>
      </c>
      <c r="C145" s="169">
        <v>125</v>
      </c>
      <c r="D145" s="170">
        <v>17.05</v>
      </c>
      <c r="E145" s="170">
        <v>2131.25</v>
      </c>
      <c r="F145" s="171" t="s">
        <v>12</v>
      </c>
    </row>
    <row r="146" spans="2:6" ht="12.5">
      <c r="B146" s="49">
        <v>45653.579918981479</v>
      </c>
      <c r="C146" s="169">
        <v>125</v>
      </c>
      <c r="D146" s="170">
        <v>17.05</v>
      </c>
      <c r="E146" s="170">
        <v>2131.25</v>
      </c>
      <c r="F146" s="171" t="s">
        <v>12</v>
      </c>
    </row>
    <row r="147" spans="2:6" ht="12.5">
      <c r="B147" s="49">
        <v>45653.580231481479</v>
      </c>
      <c r="C147" s="169">
        <v>296</v>
      </c>
      <c r="D147" s="170">
        <v>17.04</v>
      </c>
      <c r="E147" s="170">
        <v>5043.84</v>
      </c>
      <c r="F147" s="171" t="s">
        <v>12</v>
      </c>
    </row>
    <row r="148" spans="2:6" ht="12.5">
      <c r="B148" s="49">
        <v>45653.580231481479</v>
      </c>
      <c r="C148" s="169">
        <v>191</v>
      </c>
      <c r="D148" s="170">
        <v>17.04</v>
      </c>
      <c r="E148" s="170">
        <v>3254.64</v>
      </c>
      <c r="F148" s="171" t="s">
        <v>12</v>
      </c>
    </row>
    <row r="149" spans="2:6" ht="12.5">
      <c r="B149" s="49">
        <v>45653.580231481479</v>
      </c>
      <c r="C149" s="169">
        <v>143</v>
      </c>
      <c r="D149" s="170">
        <v>17.04</v>
      </c>
      <c r="E149" s="170">
        <v>2436.7199999999998</v>
      </c>
      <c r="F149" s="171" t="s">
        <v>12</v>
      </c>
    </row>
    <row r="150" spans="2:6" ht="12.5">
      <c r="B150" s="49">
        <v>45653.600729166668</v>
      </c>
      <c r="C150" s="169">
        <v>310</v>
      </c>
      <c r="D150" s="170">
        <v>17.03</v>
      </c>
      <c r="E150" s="170">
        <v>5279.3</v>
      </c>
      <c r="F150" s="171" t="s">
        <v>12</v>
      </c>
    </row>
    <row r="151" spans="2:6" ht="12.5">
      <c r="B151" s="49">
        <v>45653.600729166668</v>
      </c>
      <c r="C151" s="169">
        <v>14</v>
      </c>
      <c r="D151" s="170">
        <v>17.03</v>
      </c>
      <c r="E151" s="170">
        <v>238.42000000000002</v>
      </c>
      <c r="F151" s="171" t="s">
        <v>12</v>
      </c>
    </row>
    <row r="152" spans="2:6" ht="12.5">
      <c r="B152" s="49">
        <v>45653.600729166668</v>
      </c>
      <c r="C152" s="169">
        <v>6</v>
      </c>
      <c r="D152" s="170">
        <v>17.03</v>
      </c>
      <c r="E152" s="170">
        <v>102.18</v>
      </c>
      <c r="F152" s="171" t="s">
        <v>12</v>
      </c>
    </row>
    <row r="153" spans="2:6" ht="12.5">
      <c r="B153" s="49">
        <v>45653.600729166668</v>
      </c>
      <c r="C153" s="169">
        <v>6</v>
      </c>
      <c r="D153" s="170">
        <v>17.03</v>
      </c>
      <c r="E153" s="170">
        <v>102.18</v>
      </c>
      <c r="F153" s="171" t="s">
        <v>12</v>
      </c>
    </row>
    <row r="154" spans="2:6" ht="12.5">
      <c r="B154" s="49">
        <v>45653.601550925923</v>
      </c>
      <c r="C154" s="169">
        <v>159</v>
      </c>
      <c r="D154" s="170">
        <v>17.05</v>
      </c>
      <c r="E154" s="170">
        <v>2710.9500000000003</v>
      </c>
      <c r="F154" s="171" t="s">
        <v>12</v>
      </c>
    </row>
    <row r="155" spans="2:6" ht="12.5">
      <c r="B155" s="49">
        <v>45653.601585648146</v>
      </c>
      <c r="C155" s="169">
        <v>331</v>
      </c>
      <c r="D155" s="170">
        <v>17.04</v>
      </c>
      <c r="E155" s="170">
        <v>5640.24</v>
      </c>
      <c r="F155" s="171" t="s">
        <v>12</v>
      </c>
    </row>
    <row r="156" spans="2:6" ht="12.5">
      <c r="B156" s="49">
        <v>45653.601585648146</v>
      </c>
      <c r="C156" s="169">
        <v>51</v>
      </c>
      <c r="D156" s="170">
        <v>17.04</v>
      </c>
      <c r="E156" s="170">
        <v>869.04</v>
      </c>
      <c r="F156" s="171" t="s">
        <v>12</v>
      </c>
    </row>
    <row r="157" spans="2:6" ht="12.5">
      <c r="B157" s="49">
        <v>45653.601585648146</v>
      </c>
      <c r="C157" s="169">
        <v>269</v>
      </c>
      <c r="D157" s="170">
        <v>17.04</v>
      </c>
      <c r="E157" s="170">
        <v>4583.76</v>
      </c>
      <c r="F157" s="171" t="s">
        <v>12</v>
      </c>
    </row>
    <row r="158" spans="2:6" ht="12.5">
      <c r="B158" s="49">
        <v>45653.601585648146</v>
      </c>
      <c r="C158" s="169">
        <v>329</v>
      </c>
      <c r="D158" s="170">
        <v>17.04</v>
      </c>
      <c r="E158" s="170">
        <v>5606.16</v>
      </c>
      <c r="F158" s="171" t="s">
        <v>12</v>
      </c>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9"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9CEA-B4AE-4667-AE23-4939AFE9FD95}">
  <sheetPr codeName="Sheet118"/>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45650</v>
      </c>
      <c r="C15" s="83">
        <f>SUMIF(F20:F5000,F15,C20:C5000)</f>
        <v>18200</v>
      </c>
      <c r="D15" s="84">
        <f>E15/C15</f>
        <v>16.880275824175826</v>
      </c>
      <c r="E15" s="84">
        <f>SUMIF(F20:F5000,F15,E20:E5000)</f>
        <v>307221.02</v>
      </c>
      <c r="F15" s="85" t="s">
        <v>12</v>
      </c>
    </row>
    <row r="16" spans="2:10">
      <c r="B16" s="30">
        <v>45650</v>
      </c>
      <c r="C16" s="83">
        <f>SUMIF(F20:F5001,F16,C20:C5001)</f>
        <v>0</v>
      </c>
      <c r="D16" s="84">
        <v>0</v>
      </c>
      <c r="E16" s="84">
        <f>SUMIF(F20:F5001,F16,E20:E5001)</f>
        <v>0</v>
      </c>
      <c r="F16" s="85" t="s">
        <v>22</v>
      </c>
    </row>
    <row r="17" spans="2:12" ht="12.5">
      <c r="B17" s="30">
        <v>45650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45650.388020833336</v>
      </c>
      <c r="C20" s="169">
        <v>93</v>
      </c>
      <c r="D20" s="170">
        <v>16.84</v>
      </c>
      <c r="E20" s="170">
        <v>1566.12</v>
      </c>
      <c r="F20" s="171" t="s">
        <v>12</v>
      </c>
      <c r="G20" s="116"/>
      <c r="H20" s="113"/>
      <c r="I20" s="113"/>
      <c r="J20" s="113"/>
      <c r="K20" s="113"/>
    </row>
    <row r="21" spans="2:12" ht="12.5">
      <c r="B21" s="49">
        <v>45650.388344907406</v>
      </c>
      <c r="C21" s="169">
        <v>896</v>
      </c>
      <c r="D21" s="170">
        <v>16.84</v>
      </c>
      <c r="E21" s="170">
        <v>15088.64</v>
      </c>
      <c r="F21" s="171" t="s">
        <v>12</v>
      </c>
    </row>
    <row r="22" spans="2:12" ht="12.5">
      <c r="B22" s="49">
        <v>45650.388344907406</v>
      </c>
      <c r="C22" s="169">
        <v>889</v>
      </c>
      <c r="D22" s="170">
        <v>16.84</v>
      </c>
      <c r="E22" s="170">
        <v>14970.76</v>
      </c>
      <c r="F22" s="171" t="s">
        <v>12</v>
      </c>
    </row>
    <row r="23" spans="2:12" ht="12.5">
      <c r="B23" s="49">
        <v>45650.388344907406</v>
      </c>
      <c r="C23" s="169">
        <v>907</v>
      </c>
      <c r="D23" s="170">
        <v>16.850000000000001</v>
      </c>
      <c r="E23" s="170">
        <v>15282.95</v>
      </c>
      <c r="F23" s="171" t="s">
        <v>12</v>
      </c>
    </row>
    <row r="24" spans="2:12" ht="12.5">
      <c r="B24" s="49">
        <v>45650.396307870367</v>
      </c>
      <c r="C24" s="169">
        <v>224</v>
      </c>
      <c r="D24" s="170">
        <v>16.86</v>
      </c>
      <c r="E24" s="170">
        <v>3776.64</v>
      </c>
      <c r="F24" s="171" t="s">
        <v>12</v>
      </c>
    </row>
    <row r="25" spans="2:12" ht="12.5">
      <c r="B25" s="49">
        <v>45650.39738425926</v>
      </c>
      <c r="C25" s="169">
        <v>216</v>
      </c>
      <c r="D25" s="170">
        <v>16.86</v>
      </c>
      <c r="E25" s="170">
        <v>3641.7599999999998</v>
      </c>
      <c r="F25" s="171" t="s">
        <v>12</v>
      </c>
    </row>
    <row r="26" spans="2:12" ht="12.5">
      <c r="B26" s="49">
        <v>45650.399131944447</v>
      </c>
      <c r="C26" s="169">
        <v>252</v>
      </c>
      <c r="D26" s="170">
        <v>16.87</v>
      </c>
      <c r="E26" s="170">
        <v>4251.2400000000007</v>
      </c>
      <c r="F26" s="171" t="s">
        <v>12</v>
      </c>
    </row>
    <row r="27" spans="2:12" ht="12.5">
      <c r="B27" s="49">
        <v>45650.399270833332</v>
      </c>
      <c r="C27" s="169">
        <v>69</v>
      </c>
      <c r="D27" s="170">
        <v>16.86</v>
      </c>
      <c r="E27" s="170">
        <v>1163.3399999999999</v>
      </c>
      <c r="F27" s="171" t="s">
        <v>12</v>
      </c>
    </row>
    <row r="28" spans="2:12" ht="12.5">
      <c r="B28" s="49">
        <v>45650.399270833332</v>
      </c>
      <c r="C28" s="169">
        <v>251</v>
      </c>
      <c r="D28" s="170">
        <v>16.86</v>
      </c>
      <c r="E28" s="170">
        <v>4231.8599999999997</v>
      </c>
      <c r="F28" s="171" t="s">
        <v>12</v>
      </c>
    </row>
    <row r="29" spans="2:12" ht="12.5">
      <c r="B29" s="49">
        <v>45650.399270833332</v>
      </c>
      <c r="C29" s="169">
        <v>370</v>
      </c>
      <c r="D29" s="170">
        <v>16.86</v>
      </c>
      <c r="E29" s="170">
        <v>6238.2</v>
      </c>
      <c r="F29" s="171" t="s">
        <v>12</v>
      </c>
    </row>
    <row r="30" spans="2:12" ht="12.5">
      <c r="B30" s="49">
        <v>45650.402384259258</v>
      </c>
      <c r="C30" s="169">
        <v>467</v>
      </c>
      <c r="D30" s="170">
        <v>16.850000000000001</v>
      </c>
      <c r="E30" s="170">
        <v>7868.9500000000007</v>
      </c>
      <c r="F30" s="171" t="s">
        <v>12</v>
      </c>
    </row>
    <row r="31" spans="2:12" ht="12.5">
      <c r="B31" s="49">
        <v>45650.410624999997</v>
      </c>
      <c r="C31" s="169">
        <v>234</v>
      </c>
      <c r="D31" s="170">
        <v>16.89</v>
      </c>
      <c r="E31" s="170">
        <v>3952.26</v>
      </c>
      <c r="F31" s="171" t="s">
        <v>12</v>
      </c>
    </row>
    <row r="32" spans="2:12" ht="12.5">
      <c r="B32" s="49">
        <v>45650.413576388892</v>
      </c>
      <c r="C32" s="169">
        <v>211</v>
      </c>
      <c r="D32" s="170">
        <v>16.89</v>
      </c>
      <c r="E32" s="170">
        <v>3563.79</v>
      </c>
      <c r="F32" s="171" t="s">
        <v>12</v>
      </c>
    </row>
    <row r="33" spans="2:6" ht="12.5">
      <c r="B33" s="49">
        <v>45650.413900462961</v>
      </c>
      <c r="C33" s="169">
        <v>230</v>
      </c>
      <c r="D33" s="170">
        <v>16.89</v>
      </c>
      <c r="E33" s="170">
        <v>3884.7000000000003</v>
      </c>
      <c r="F33" s="171" t="s">
        <v>12</v>
      </c>
    </row>
    <row r="34" spans="2:6" ht="12.5">
      <c r="B34" s="49">
        <v>45650.416122685187</v>
      </c>
      <c r="C34" s="169">
        <v>228</v>
      </c>
      <c r="D34" s="170">
        <v>16.899999999999999</v>
      </c>
      <c r="E34" s="170">
        <v>3853.2</v>
      </c>
      <c r="F34" s="171" t="s">
        <v>12</v>
      </c>
    </row>
    <row r="35" spans="2:6" ht="12.5">
      <c r="B35" s="49">
        <v>45650.417013888888</v>
      </c>
      <c r="C35" s="169">
        <v>663</v>
      </c>
      <c r="D35" s="170">
        <v>16.89</v>
      </c>
      <c r="E35" s="170">
        <v>11198.07</v>
      </c>
      <c r="F35" s="171" t="s">
        <v>12</v>
      </c>
    </row>
    <row r="36" spans="2:6" ht="12.5">
      <c r="B36" s="49">
        <v>45650.426226851851</v>
      </c>
      <c r="C36" s="169">
        <v>134</v>
      </c>
      <c r="D36" s="170">
        <v>16.89</v>
      </c>
      <c r="E36" s="170">
        <v>2263.2600000000002</v>
      </c>
      <c r="F36" s="171" t="s">
        <v>12</v>
      </c>
    </row>
    <row r="37" spans="2:6" ht="12.5">
      <c r="B37" s="49">
        <v>45650.426226851851</v>
      </c>
      <c r="C37" s="169">
        <v>100</v>
      </c>
      <c r="D37" s="170">
        <v>16.89</v>
      </c>
      <c r="E37" s="170">
        <v>1689</v>
      </c>
      <c r="F37" s="171" t="s">
        <v>12</v>
      </c>
    </row>
    <row r="38" spans="2:6" ht="12.5">
      <c r="B38" s="49">
        <v>45650.426226851851</v>
      </c>
      <c r="C38" s="169">
        <v>413</v>
      </c>
      <c r="D38" s="170">
        <v>16.89</v>
      </c>
      <c r="E38" s="170">
        <v>6975.5700000000006</v>
      </c>
      <c r="F38" s="171" t="s">
        <v>12</v>
      </c>
    </row>
    <row r="39" spans="2:6" ht="12.5">
      <c r="B39" s="49">
        <v>45650.426226851851</v>
      </c>
      <c r="C39" s="169">
        <v>232</v>
      </c>
      <c r="D39" s="170">
        <v>16.89</v>
      </c>
      <c r="E39" s="170">
        <v>3918.48</v>
      </c>
      <c r="F39" s="171" t="s">
        <v>12</v>
      </c>
    </row>
    <row r="40" spans="2:6" ht="12.5">
      <c r="B40" s="49">
        <v>45650.431423611109</v>
      </c>
      <c r="C40" s="169">
        <v>222</v>
      </c>
      <c r="D40" s="170">
        <v>16.88</v>
      </c>
      <c r="E40" s="170">
        <v>3747.3599999999997</v>
      </c>
      <c r="F40" s="171" t="s">
        <v>12</v>
      </c>
    </row>
    <row r="41" spans="2:6" ht="12.5">
      <c r="B41" s="49">
        <v>45650.437372685185</v>
      </c>
      <c r="C41" s="169">
        <v>35</v>
      </c>
      <c r="D41" s="170">
        <v>16.88</v>
      </c>
      <c r="E41" s="170">
        <v>590.79999999999995</v>
      </c>
      <c r="F41" s="171" t="s">
        <v>12</v>
      </c>
    </row>
    <row r="42" spans="2:6" ht="12.5">
      <c r="B42" s="49">
        <v>45650.437372685185</v>
      </c>
      <c r="C42" s="169">
        <v>75</v>
      </c>
      <c r="D42" s="170">
        <v>16.88</v>
      </c>
      <c r="E42" s="170">
        <v>1266</v>
      </c>
      <c r="F42" s="171" t="s">
        <v>12</v>
      </c>
    </row>
    <row r="43" spans="2:6" ht="12.5">
      <c r="B43" s="49">
        <v>45650.437372685185</v>
      </c>
      <c r="C43" s="169">
        <v>149</v>
      </c>
      <c r="D43" s="170">
        <v>16.88</v>
      </c>
      <c r="E43" s="170">
        <v>2515.12</v>
      </c>
      <c r="F43" s="171" t="s">
        <v>12</v>
      </c>
    </row>
    <row r="44" spans="2:6" ht="12.5">
      <c r="B44" s="49">
        <v>45650.437384259261</v>
      </c>
      <c r="C44" s="169">
        <v>89</v>
      </c>
      <c r="D44" s="170">
        <v>16.88</v>
      </c>
      <c r="E44" s="170">
        <v>1502.32</v>
      </c>
      <c r="F44" s="171" t="s">
        <v>12</v>
      </c>
    </row>
    <row r="45" spans="2:6" ht="12.5">
      <c r="B45" s="49">
        <v>45650.447222222225</v>
      </c>
      <c r="C45" s="169">
        <v>238</v>
      </c>
      <c r="D45" s="170">
        <v>16.88</v>
      </c>
      <c r="E45" s="170">
        <v>4017.4399999999996</v>
      </c>
      <c r="F45" s="171" t="s">
        <v>12</v>
      </c>
    </row>
    <row r="46" spans="2:6" ht="12.5">
      <c r="B46" s="49">
        <v>45650.447222222225</v>
      </c>
      <c r="C46" s="169">
        <v>209</v>
      </c>
      <c r="D46" s="170">
        <v>16.88</v>
      </c>
      <c r="E46" s="170">
        <v>3527.9199999999996</v>
      </c>
      <c r="F46" s="171" t="s">
        <v>12</v>
      </c>
    </row>
    <row r="47" spans="2:6" ht="12.5">
      <c r="B47" s="49">
        <v>45650.447222222225</v>
      </c>
      <c r="C47" s="169">
        <v>223</v>
      </c>
      <c r="D47" s="170">
        <v>16.88</v>
      </c>
      <c r="E47" s="170">
        <v>3764.24</v>
      </c>
      <c r="F47" s="171" t="s">
        <v>12</v>
      </c>
    </row>
    <row r="48" spans="2:6" ht="12.5">
      <c r="B48" s="49">
        <v>45650.447222222225</v>
      </c>
      <c r="C48" s="169">
        <v>235</v>
      </c>
      <c r="D48" s="170">
        <v>16.88</v>
      </c>
      <c r="E48" s="170">
        <v>3966.7999999999997</v>
      </c>
      <c r="F48" s="171" t="s">
        <v>12</v>
      </c>
    </row>
    <row r="49" spans="2:6" ht="12.5">
      <c r="B49" s="49">
        <v>45650.458124999997</v>
      </c>
      <c r="C49" s="169">
        <v>68</v>
      </c>
      <c r="D49" s="170">
        <v>16.88</v>
      </c>
      <c r="E49" s="170">
        <v>1147.8399999999999</v>
      </c>
      <c r="F49" s="171" t="s">
        <v>12</v>
      </c>
    </row>
    <row r="50" spans="2:6" ht="12.5">
      <c r="B50" s="49">
        <v>45650.460428240738</v>
      </c>
      <c r="C50" s="169">
        <v>228</v>
      </c>
      <c r="D50" s="170">
        <v>16.88</v>
      </c>
      <c r="E50" s="170">
        <v>3848.64</v>
      </c>
      <c r="F50" s="171" t="s">
        <v>12</v>
      </c>
    </row>
    <row r="51" spans="2:6" ht="12.5">
      <c r="B51" s="49">
        <v>45650.460428240738</v>
      </c>
      <c r="C51" s="169">
        <v>235</v>
      </c>
      <c r="D51" s="170">
        <v>16.88</v>
      </c>
      <c r="E51" s="170">
        <v>3966.7999999999997</v>
      </c>
      <c r="F51" s="171" t="s">
        <v>12</v>
      </c>
    </row>
    <row r="52" spans="2:6" ht="12.5">
      <c r="B52" s="49">
        <v>45650.460428240738</v>
      </c>
      <c r="C52" s="169">
        <v>184</v>
      </c>
      <c r="D52" s="170">
        <v>16.88</v>
      </c>
      <c r="E52" s="170">
        <v>3105.9199999999996</v>
      </c>
      <c r="F52" s="171" t="s">
        <v>12</v>
      </c>
    </row>
    <row r="53" spans="2:6" ht="12.5">
      <c r="B53" s="49">
        <v>45650.460428240738</v>
      </c>
      <c r="C53" s="169">
        <v>223</v>
      </c>
      <c r="D53" s="170">
        <v>16.88</v>
      </c>
      <c r="E53" s="170">
        <v>3764.24</v>
      </c>
      <c r="F53" s="171" t="s">
        <v>12</v>
      </c>
    </row>
    <row r="54" spans="2:6" ht="12.5">
      <c r="B54" s="49">
        <v>45650.460428240738</v>
      </c>
      <c r="C54" s="169">
        <v>184</v>
      </c>
      <c r="D54" s="170">
        <v>16.88</v>
      </c>
      <c r="E54" s="170">
        <v>3105.9199999999996</v>
      </c>
      <c r="F54" s="171" t="s">
        <v>12</v>
      </c>
    </row>
    <row r="55" spans="2:6" ht="12.5">
      <c r="B55" s="49">
        <v>45650.466423611113</v>
      </c>
      <c r="C55" s="169">
        <v>34</v>
      </c>
      <c r="D55" s="170">
        <v>16.88</v>
      </c>
      <c r="E55" s="170">
        <v>573.91999999999996</v>
      </c>
      <c r="F55" s="171" t="s">
        <v>12</v>
      </c>
    </row>
    <row r="56" spans="2:6" ht="12.5">
      <c r="B56" s="49">
        <v>45650.47583333333</v>
      </c>
      <c r="C56" s="169">
        <v>209</v>
      </c>
      <c r="D56" s="170">
        <v>16.89</v>
      </c>
      <c r="E56" s="170">
        <v>3530.01</v>
      </c>
      <c r="F56" s="171" t="s">
        <v>12</v>
      </c>
    </row>
    <row r="57" spans="2:6" ht="12.5">
      <c r="B57" s="49">
        <v>45650.478888888887</v>
      </c>
      <c r="C57" s="169">
        <v>426</v>
      </c>
      <c r="D57" s="170">
        <v>16.89</v>
      </c>
      <c r="E57" s="170">
        <v>7195.14</v>
      </c>
      <c r="F57" s="171" t="s">
        <v>12</v>
      </c>
    </row>
    <row r="58" spans="2:6" ht="12.5">
      <c r="B58" s="49">
        <v>45650.47923611111</v>
      </c>
      <c r="C58" s="169">
        <v>91</v>
      </c>
      <c r="D58" s="170">
        <v>16.88</v>
      </c>
      <c r="E58" s="170">
        <v>1536.08</v>
      </c>
      <c r="F58" s="171" t="s">
        <v>12</v>
      </c>
    </row>
    <row r="59" spans="2:6" ht="12.5">
      <c r="B59" s="49">
        <v>45650.47923611111</v>
      </c>
      <c r="C59" s="169">
        <v>217</v>
      </c>
      <c r="D59" s="170">
        <v>16.88</v>
      </c>
      <c r="E59" s="170">
        <v>3662.9599999999996</v>
      </c>
      <c r="F59" s="171" t="s">
        <v>12</v>
      </c>
    </row>
    <row r="60" spans="2:6" ht="12.5">
      <c r="B60" s="49">
        <v>45650.47923611111</v>
      </c>
      <c r="C60" s="169">
        <v>121</v>
      </c>
      <c r="D60" s="170">
        <v>16.88</v>
      </c>
      <c r="E60" s="170">
        <v>2042.4799999999998</v>
      </c>
      <c r="F60" s="171" t="s">
        <v>12</v>
      </c>
    </row>
    <row r="61" spans="2:6" ht="12.5">
      <c r="B61" s="49">
        <v>45650.483310185184</v>
      </c>
      <c r="C61" s="169">
        <v>217</v>
      </c>
      <c r="D61" s="170">
        <v>16.87</v>
      </c>
      <c r="E61" s="170">
        <v>3660.7900000000004</v>
      </c>
      <c r="F61" s="171" t="s">
        <v>12</v>
      </c>
    </row>
    <row r="62" spans="2:6" ht="12.5">
      <c r="B62" s="49">
        <v>45650.483310185184</v>
      </c>
      <c r="C62" s="169">
        <v>235</v>
      </c>
      <c r="D62" s="170">
        <v>16.87</v>
      </c>
      <c r="E62" s="170">
        <v>3964.4500000000003</v>
      </c>
      <c r="F62" s="171" t="s">
        <v>12</v>
      </c>
    </row>
    <row r="63" spans="2:6" ht="12.5">
      <c r="B63" s="49">
        <v>45650.492800925924</v>
      </c>
      <c r="C63" s="169">
        <v>150</v>
      </c>
      <c r="D63" s="170">
        <v>16.87</v>
      </c>
      <c r="E63" s="170">
        <v>2530.5</v>
      </c>
      <c r="F63" s="171" t="s">
        <v>12</v>
      </c>
    </row>
    <row r="64" spans="2:6" ht="12.5">
      <c r="B64" s="49">
        <v>45650.492800925924</v>
      </c>
      <c r="C64" s="169">
        <v>59</v>
      </c>
      <c r="D64" s="170">
        <v>16.87</v>
      </c>
      <c r="E64" s="170">
        <v>995.33</v>
      </c>
      <c r="F64" s="171" t="s">
        <v>12</v>
      </c>
    </row>
    <row r="65" spans="2:6" ht="12.5">
      <c r="B65" s="49">
        <v>45650.495300925926</v>
      </c>
      <c r="C65" s="169">
        <v>182</v>
      </c>
      <c r="D65" s="170">
        <v>16.86</v>
      </c>
      <c r="E65" s="170">
        <v>3068.52</v>
      </c>
      <c r="F65" s="171" t="s">
        <v>12</v>
      </c>
    </row>
    <row r="66" spans="2:6" ht="12.5">
      <c r="B66" s="49">
        <v>45650.495300925926</v>
      </c>
      <c r="C66" s="169">
        <v>212</v>
      </c>
      <c r="D66" s="170">
        <v>16.86</v>
      </c>
      <c r="E66" s="170">
        <v>3574.3199999999997</v>
      </c>
      <c r="F66" s="171" t="s">
        <v>12</v>
      </c>
    </row>
    <row r="67" spans="2:6" ht="12.5">
      <c r="B67" s="49">
        <v>45650.495300925926</v>
      </c>
      <c r="C67" s="169">
        <v>209</v>
      </c>
      <c r="D67" s="170">
        <v>16.86</v>
      </c>
      <c r="E67" s="170">
        <v>3523.74</v>
      </c>
      <c r="F67" s="171" t="s">
        <v>12</v>
      </c>
    </row>
    <row r="68" spans="2:6" ht="12.5">
      <c r="B68" s="49">
        <v>45650.495300925926</v>
      </c>
      <c r="C68" s="169">
        <v>35</v>
      </c>
      <c r="D68" s="170">
        <v>16.86</v>
      </c>
      <c r="E68" s="170">
        <v>590.1</v>
      </c>
      <c r="F68" s="171" t="s">
        <v>12</v>
      </c>
    </row>
    <row r="69" spans="2:6" ht="12.5">
      <c r="B69" s="49">
        <v>45650.497442129628</v>
      </c>
      <c r="C69" s="169">
        <v>244</v>
      </c>
      <c r="D69" s="170">
        <v>16.850000000000001</v>
      </c>
      <c r="E69" s="170">
        <v>4111.4000000000005</v>
      </c>
      <c r="F69" s="171" t="s">
        <v>12</v>
      </c>
    </row>
    <row r="70" spans="2:6" ht="12.5">
      <c r="B70" s="49">
        <v>45650.503796296296</v>
      </c>
      <c r="C70" s="169">
        <v>251</v>
      </c>
      <c r="D70" s="170">
        <v>16.850000000000001</v>
      </c>
      <c r="E70" s="170">
        <v>4229.3500000000004</v>
      </c>
      <c r="F70" s="171" t="s">
        <v>12</v>
      </c>
    </row>
    <row r="71" spans="2:6" ht="12.5">
      <c r="B71" s="49">
        <v>45650.503796296296</v>
      </c>
      <c r="C71" s="169">
        <v>7</v>
      </c>
      <c r="D71" s="170">
        <v>16.850000000000001</v>
      </c>
      <c r="E71" s="170">
        <v>117.95000000000002</v>
      </c>
      <c r="F71" s="171" t="s">
        <v>12</v>
      </c>
    </row>
    <row r="72" spans="2:6" ht="12.5">
      <c r="B72" s="49">
        <v>45650.503796296296</v>
      </c>
      <c r="C72" s="169">
        <v>223</v>
      </c>
      <c r="D72" s="170">
        <v>16.850000000000001</v>
      </c>
      <c r="E72" s="170">
        <v>3757.55</v>
      </c>
      <c r="F72" s="171" t="s">
        <v>12</v>
      </c>
    </row>
    <row r="73" spans="2:6" ht="12.5">
      <c r="B73" s="49">
        <v>45650.511018518519</v>
      </c>
      <c r="C73" s="169">
        <v>247</v>
      </c>
      <c r="D73" s="170">
        <v>16.920000000000002</v>
      </c>
      <c r="E73" s="170">
        <v>4179.2400000000007</v>
      </c>
      <c r="F73" s="171" t="s">
        <v>12</v>
      </c>
    </row>
    <row r="74" spans="2:6" ht="12.5">
      <c r="B74" s="49">
        <v>45650.511018518519</v>
      </c>
      <c r="C74" s="169">
        <v>3</v>
      </c>
      <c r="D74" s="170">
        <v>16.920000000000002</v>
      </c>
      <c r="E74" s="170">
        <v>50.760000000000005</v>
      </c>
      <c r="F74" s="171" t="s">
        <v>12</v>
      </c>
    </row>
    <row r="75" spans="2:6" ht="12.5">
      <c r="B75" s="49">
        <v>45650.513414351852</v>
      </c>
      <c r="C75" s="169">
        <v>222</v>
      </c>
      <c r="D75" s="170">
        <v>16.91</v>
      </c>
      <c r="E75" s="170">
        <v>3754.02</v>
      </c>
      <c r="F75" s="171" t="s">
        <v>12</v>
      </c>
    </row>
    <row r="76" spans="2:6" ht="12.5">
      <c r="B76" s="49">
        <v>45650.525023148148</v>
      </c>
      <c r="C76" s="169">
        <v>242</v>
      </c>
      <c r="D76" s="170">
        <v>16.940000000000001</v>
      </c>
      <c r="E76" s="170">
        <v>4099.4800000000005</v>
      </c>
      <c r="F76" s="171" t="s">
        <v>12</v>
      </c>
    </row>
    <row r="77" spans="2:6" ht="12.5">
      <c r="B77" s="49">
        <v>45650.525023148148</v>
      </c>
      <c r="C77" s="169">
        <v>253</v>
      </c>
      <c r="D77" s="170">
        <v>16.940000000000001</v>
      </c>
      <c r="E77" s="170">
        <v>4285.8200000000006</v>
      </c>
      <c r="F77" s="171" t="s">
        <v>12</v>
      </c>
    </row>
    <row r="78" spans="2:6" ht="12.5">
      <c r="B78" s="49">
        <v>45650.525023148148</v>
      </c>
      <c r="C78" s="169">
        <v>236</v>
      </c>
      <c r="D78" s="170">
        <v>16.940000000000001</v>
      </c>
      <c r="E78" s="170">
        <v>3997.84</v>
      </c>
      <c r="F78" s="171" t="s">
        <v>12</v>
      </c>
    </row>
    <row r="79" spans="2:6" ht="12.5">
      <c r="B79" s="49">
        <v>45650.525023148148</v>
      </c>
      <c r="C79" s="169">
        <v>213</v>
      </c>
      <c r="D79" s="170">
        <v>16.940000000000001</v>
      </c>
      <c r="E79" s="170">
        <v>3608.2200000000003</v>
      </c>
      <c r="F79" s="171" t="s">
        <v>12</v>
      </c>
    </row>
    <row r="80" spans="2:6" ht="12.5">
      <c r="B80" s="49">
        <v>45650.532465277778</v>
      </c>
      <c r="C80" s="169">
        <v>459</v>
      </c>
      <c r="D80" s="170">
        <v>16.93</v>
      </c>
      <c r="E80" s="170">
        <v>7770.87</v>
      </c>
      <c r="F80" s="171" t="s">
        <v>12</v>
      </c>
    </row>
    <row r="81" spans="2:6" ht="12.5">
      <c r="B81" s="49">
        <v>45650.542997685188</v>
      </c>
      <c r="C81" s="169">
        <v>251</v>
      </c>
      <c r="D81" s="170">
        <v>16.91</v>
      </c>
      <c r="E81" s="170">
        <v>4244.41</v>
      </c>
      <c r="F81" s="171" t="s">
        <v>12</v>
      </c>
    </row>
    <row r="82" spans="2:6" ht="12.5">
      <c r="B82" s="49">
        <v>45650.542997685188</v>
      </c>
      <c r="C82" s="169">
        <v>253</v>
      </c>
      <c r="D82" s="170">
        <v>16.91</v>
      </c>
      <c r="E82" s="170">
        <v>4278.2300000000005</v>
      </c>
      <c r="F82" s="171" t="s">
        <v>12</v>
      </c>
    </row>
    <row r="83" spans="2:6" ht="12.5">
      <c r="B83" s="49">
        <v>45650.542997685188</v>
      </c>
      <c r="C83" s="169">
        <v>210</v>
      </c>
      <c r="D83" s="170">
        <v>16.91</v>
      </c>
      <c r="E83" s="170">
        <v>3551.1</v>
      </c>
      <c r="F83" s="171" t="s">
        <v>12</v>
      </c>
    </row>
    <row r="84" spans="2:6" ht="12.5">
      <c r="B84" s="49">
        <v>45650.542997685188</v>
      </c>
      <c r="C84" s="169">
        <v>229</v>
      </c>
      <c r="D84" s="170">
        <v>16.91</v>
      </c>
      <c r="E84" s="170">
        <v>3872.39</v>
      </c>
      <c r="F84" s="171" t="s">
        <v>12</v>
      </c>
    </row>
    <row r="85" spans="2:6" ht="12.5">
      <c r="B85" s="49">
        <v>45650.547719907408</v>
      </c>
      <c r="C85" s="169">
        <v>109</v>
      </c>
      <c r="D85" s="170">
        <v>16.899999999999999</v>
      </c>
      <c r="E85" s="170">
        <v>1842.1</v>
      </c>
      <c r="F85" s="171" t="s">
        <v>12</v>
      </c>
    </row>
    <row r="86" spans="2:6" ht="12.5">
      <c r="B86" s="49">
        <v>45650.547731481478</v>
      </c>
      <c r="C86" s="169">
        <v>125</v>
      </c>
      <c r="D86" s="170">
        <v>16.899999999999999</v>
      </c>
      <c r="E86" s="170">
        <v>2112.5</v>
      </c>
      <c r="F86" s="171" t="s">
        <v>12</v>
      </c>
    </row>
    <row r="87" spans="2:6" ht="12.5">
      <c r="B87" s="49">
        <v>45650.555034722223</v>
      </c>
      <c r="C87" s="169">
        <v>233</v>
      </c>
      <c r="D87" s="170">
        <v>16.89</v>
      </c>
      <c r="E87" s="170">
        <v>3935.3700000000003</v>
      </c>
      <c r="F87" s="171" t="s">
        <v>12</v>
      </c>
    </row>
    <row r="88" spans="2:6" ht="12.5">
      <c r="B88" s="49">
        <v>45650.555034722223</v>
      </c>
      <c r="C88" s="169">
        <v>224</v>
      </c>
      <c r="D88" s="170">
        <v>16.89</v>
      </c>
      <c r="E88" s="170">
        <v>3783.36</v>
      </c>
      <c r="F88" s="171" t="s">
        <v>12</v>
      </c>
    </row>
    <row r="89" spans="2:6" ht="12.5">
      <c r="B89" s="49">
        <v>45650.561018518521</v>
      </c>
      <c r="C89" s="169">
        <v>61</v>
      </c>
      <c r="D89" s="170">
        <v>16.899999999999999</v>
      </c>
      <c r="E89" s="170">
        <v>1030.8999999999999</v>
      </c>
      <c r="F89" s="171" t="s">
        <v>12</v>
      </c>
    </row>
    <row r="90" spans="2:6" ht="12.5">
      <c r="B90" s="49">
        <v>45650.561018518521</v>
      </c>
      <c r="C90" s="169">
        <v>297</v>
      </c>
      <c r="D90" s="170">
        <v>16.899999999999999</v>
      </c>
      <c r="E90" s="170">
        <v>5019.2999999999993</v>
      </c>
      <c r="F90" s="171" t="s">
        <v>12</v>
      </c>
    </row>
    <row r="91" spans="2:6" ht="12.5">
      <c r="B91" s="49">
        <v>45650.561018518521</v>
      </c>
      <c r="C91" s="169">
        <v>108</v>
      </c>
      <c r="D91" s="170">
        <v>16.899999999999999</v>
      </c>
      <c r="E91" s="170">
        <v>1825.1999999999998</v>
      </c>
      <c r="F91" s="171" t="s">
        <v>12</v>
      </c>
    </row>
    <row r="92" spans="2:6" ht="12.5">
      <c r="B92" s="49">
        <v>45650.563287037039</v>
      </c>
      <c r="C92" s="169">
        <v>220</v>
      </c>
      <c r="D92" s="170">
        <v>16.88</v>
      </c>
      <c r="E92" s="170">
        <v>3713.6</v>
      </c>
      <c r="F92" s="171" t="s">
        <v>12</v>
      </c>
    </row>
    <row r="93" spans="2:6" ht="12.5">
      <c r="B93" s="49">
        <v>45650.567395833335</v>
      </c>
      <c r="C93" s="169">
        <v>221</v>
      </c>
      <c r="D93" s="170">
        <v>16.88</v>
      </c>
      <c r="E93" s="170">
        <v>3730.4799999999996</v>
      </c>
      <c r="F93" s="171" t="s">
        <v>12</v>
      </c>
    </row>
    <row r="94" spans="2:6" ht="12.5">
      <c r="B94" s="49">
        <v>45650.57439814815</v>
      </c>
      <c r="C94" s="169">
        <v>14</v>
      </c>
      <c r="D94" s="170">
        <v>16.88</v>
      </c>
      <c r="E94" s="170">
        <v>236.32</v>
      </c>
      <c r="F94" s="171" t="s">
        <v>12</v>
      </c>
    </row>
    <row r="95" spans="2:6" ht="12.5">
      <c r="B95" s="49">
        <v>45650.57439814815</v>
      </c>
      <c r="C95" s="169">
        <v>71</v>
      </c>
      <c r="D95" s="170">
        <v>16.88</v>
      </c>
      <c r="E95" s="170">
        <v>1198.48</v>
      </c>
      <c r="F95" s="171" t="s">
        <v>12</v>
      </c>
    </row>
    <row r="96" spans="2:6" ht="12.5">
      <c r="B96" s="49">
        <v>45650.575798611113</v>
      </c>
      <c r="C96" s="169">
        <v>435</v>
      </c>
      <c r="D96" s="170">
        <v>16.89</v>
      </c>
      <c r="E96" s="170">
        <v>7347.1500000000005</v>
      </c>
      <c r="F96" s="171" t="s">
        <v>12</v>
      </c>
    </row>
    <row r="97" spans="2:6" ht="12.5">
      <c r="B97" s="49">
        <v>45650.575798611113</v>
      </c>
      <c r="C97" s="169">
        <v>226</v>
      </c>
      <c r="D97" s="170">
        <v>16.89</v>
      </c>
      <c r="E97" s="170">
        <v>3817.1400000000003</v>
      </c>
      <c r="F97" s="171" t="s">
        <v>12</v>
      </c>
    </row>
    <row r="98" spans="2:6" ht="12.5">
      <c r="B98" s="49">
        <v>45650.576608796298</v>
      </c>
      <c r="C98" s="169">
        <v>85</v>
      </c>
      <c r="D98" s="170">
        <v>16.899999999999999</v>
      </c>
      <c r="E98" s="170">
        <v>1436.4999999999998</v>
      </c>
      <c r="F98" s="171" t="s">
        <v>12</v>
      </c>
    </row>
    <row r="99" spans="2:6" ht="12.5">
      <c r="B99" s="49">
        <v>45650.576608796298</v>
      </c>
      <c r="C99" s="169">
        <v>155</v>
      </c>
      <c r="D99" s="170">
        <v>16.899999999999999</v>
      </c>
      <c r="E99" s="170">
        <v>2619.5</v>
      </c>
      <c r="F99" s="171" t="s">
        <v>12</v>
      </c>
    </row>
    <row r="100" spans="2:6" ht="12.5">
      <c r="B100" s="49"/>
      <c r="C100" s="169"/>
      <c r="D100" s="170"/>
      <c r="E100" s="170"/>
      <c r="F100" s="171"/>
    </row>
    <row r="101" spans="2:6" ht="12.5">
      <c r="B101" s="49"/>
      <c r="C101" s="169"/>
      <c r="D101" s="170"/>
      <c r="E101" s="170"/>
      <c r="F101" s="171"/>
    </row>
    <row r="102" spans="2:6" ht="12.5">
      <c r="B102" s="49"/>
      <c r="C102" s="169"/>
      <c r="D102" s="170"/>
      <c r="E102" s="170"/>
      <c r="F102" s="171"/>
    </row>
    <row r="103" spans="2:6" ht="12.5">
      <c r="B103" s="49"/>
      <c r="C103" s="169"/>
      <c r="D103" s="170"/>
      <c r="E103" s="170"/>
      <c r="F103" s="171"/>
    </row>
    <row r="104" spans="2:6" ht="12.5">
      <c r="B104" s="49"/>
      <c r="C104" s="169"/>
      <c r="D104" s="170"/>
      <c r="E104" s="170"/>
      <c r="F104" s="171"/>
    </row>
    <row r="105" spans="2:6" ht="12.5">
      <c r="B105" s="49"/>
      <c r="C105" s="169"/>
      <c r="D105" s="170"/>
      <c r="E105" s="170"/>
      <c r="F105" s="171"/>
    </row>
    <row r="106" spans="2:6" ht="12.5">
      <c r="B106" s="49"/>
      <c r="C106" s="169"/>
      <c r="D106" s="170"/>
      <c r="E106" s="170"/>
      <c r="F106" s="171"/>
    </row>
    <row r="107" spans="2:6" ht="12.5">
      <c r="B107" s="49"/>
      <c r="C107" s="169"/>
      <c r="D107" s="170"/>
      <c r="E107" s="170"/>
      <c r="F107" s="171"/>
    </row>
    <row r="108" spans="2:6" ht="12.5">
      <c r="B108" s="49"/>
      <c r="C108" s="169"/>
      <c r="D108" s="170"/>
      <c r="E108" s="170"/>
      <c r="F108" s="171"/>
    </row>
    <row r="109" spans="2:6" ht="12.5">
      <c r="B109" s="49"/>
      <c r="C109" s="169"/>
      <c r="D109" s="170"/>
      <c r="E109" s="170"/>
      <c r="F109" s="171"/>
    </row>
    <row r="110" spans="2:6" ht="12.5">
      <c r="B110" s="49"/>
      <c r="C110" s="169"/>
      <c r="D110" s="170"/>
      <c r="E110" s="170"/>
      <c r="F110" s="171"/>
    </row>
    <row r="111" spans="2:6" ht="12.5">
      <c r="B111" s="49"/>
      <c r="C111" s="169"/>
      <c r="D111" s="170"/>
      <c r="E111" s="170"/>
      <c r="F111" s="171"/>
    </row>
    <row r="112" spans="2:6" ht="12.5">
      <c r="B112" s="49"/>
      <c r="C112" s="169"/>
      <c r="D112" s="170"/>
      <c r="E112" s="170"/>
      <c r="F112" s="171"/>
    </row>
    <row r="113" spans="2:6" ht="12.5">
      <c r="B113" s="49"/>
      <c r="C113" s="169"/>
      <c r="D113" s="170"/>
      <c r="E113" s="170"/>
      <c r="F113" s="171"/>
    </row>
    <row r="114" spans="2:6" ht="12.5">
      <c r="B114" s="49"/>
      <c r="C114" s="169"/>
      <c r="D114" s="170"/>
      <c r="E114" s="170"/>
      <c r="F114" s="171"/>
    </row>
    <row r="115" spans="2:6" ht="12.5">
      <c r="B115" s="49"/>
      <c r="C115" s="169"/>
      <c r="D115" s="170"/>
      <c r="E115" s="170"/>
      <c r="F115" s="171"/>
    </row>
    <row r="116" spans="2:6" ht="12.5">
      <c r="B116" s="49"/>
      <c r="C116" s="169"/>
      <c r="D116" s="170"/>
      <c r="E116" s="170"/>
      <c r="F116" s="171"/>
    </row>
    <row r="117" spans="2:6" ht="12.5">
      <c r="B117" s="49"/>
      <c r="C117" s="169"/>
      <c r="D117" s="170"/>
      <c r="E117" s="170"/>
      <c r="F117" s="171"/>
    </row>
    <row r="118" spans="2:6" ht="12.5">
      <c r="B118" s="49"/>
      <c r="C118" s="169"/>
      <c r="D118" s="170"/>
      <c r="E118" s="170"/>
      <c r="F118" s="171"/>
    </row>
    <row r="119" spans="2:6" ht="12.5">
      <c r="B119" s="49"/>
      <c r="C119" s="169"/>
      <c r="D119" s="170"/>
      <c r="E119" s="170"/>
      <c r="F119" s="171"/>
    </row>
    <row r="120" spans="2:6" ht="12.5">
      <c r="B120" s="49"/>
      <c r="C120" s="169"/>
      <c r="D120" s="170"/>
      <c r="E120" s="170"/>
      <c r="F120" s="171"/>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8"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C9F55-F744-44BD-BF92-75C22A890188}">
  <sheetPr codeName="Sheet119"/>
  <dimension ref="B1:L259"/>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45649</v>
      </c>
      <c r="C15" s="83">
        <f>SUMIF(F20:F5000,F15,C20:C5000)</f>
        <v>47472</v>
      </c>
      <c r="D15" s="84">
        <f>E15/C15</f>
        <v>16.719032482305366</v>
      </c>
      <c r="E15" s="84">
        <f>SUMIF(F20:F5000,F15,E20:E5000)</f>
        <v>793685.91000000038</v>
      </c>
      <c r="F15" s="85" t="s">
        <v>12</v>
      </c>
    </row>
    <row r="16" spans="2:10">
      <c r="B16" s="30">
        <v>45649</v>
      </c>
      <c r="C16" s="83">
        <f>SUMIF(F20:F5001,F16,C20:C5001)</f>
        <v>0</v>
      </c>
      <c r="D16" s="84">
        <v>0</v>
      </c>
      <c r="E16" s="84">
        <f>SUMIF(F20:F5001,F16,E20:E5001)</f>
        <v>0</v>
      </c>
      <c r="F16" s="85" t="s">
        <v>22</v>
      </c>
    </row>
    <row r="17" spans="2:12" ht="12.5">
      <c r="B17" s="30">
        <v>45649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45649.378472222219</v>
      </c>
      <c r="C20" s="169">
        <v>6</v>
      </c>
      <c r="D20" s="170">
        <v>16.78</v>
      </c>
      <c r="E20" s="170">
        <v>100.68</v>
      </c>
      <c r="F20" s="171" t="s">
        <v>12</v>
      </c>
      <c r="G20" s="116"/>
      <c r="H20" s="113"/>
      <c r="I20" s="113"/>
      <c r="J20" s="113"/>
      <c r="K20" s="113"/>
    </row>
    <row r="21" spans="2:12" ht="12.5">
      <c r="B21" s="49">
        <v>45649.378472222219</v>
      </c>
      <c r="C21" s="169">
        <v>52</v>
      </c>
      <c r="D21" s="170">
        <v>16.78</v>
      </c>
      <c r="E21" s="170">
        <v>872.56000000000006</v>
      </c>
      <c r="F21" s="171" t="s">
        <v>12</v>
      </c>
    </row>
    <row r="22" spans="2:12" ht="12.5">
      <c r="B22" s="49">
        <v>45649.379143518519</v>
      </c>
      <c r="C22" s="169">
        <v>85</v>
      </c>
      <c r="D22" s="170">
        <v>16.739999999999998</v>
      </c>
      <c r="E22" s="170">
        <v>1422.8999999999999</v>
      </c>
      <c r="F22" s="171" t="s">
        <v>12</v>
      </c>
    </row>
    <row r="23" spans="2:12" ht="12.5">
      <c r="B23" s="49">
        <v>45649.379143518519</v>
      </c>
      <c r="C23" s="169">
        <v>325</v>
      </c>
      <c r="D23" s="170">
        <v>16.739999999999998</v>
      </c>
      <c r="E23" s="170">
        <v>5440.4999999999991</v>
      </c>
      <c r="F23" s="171" t="s">
        <v>12</v>
      </c>
    </row>
    <row r="24" spans="2:12" ht="12.5">
      <c r="B24" s="49">
        <v>45649.379143518519</v>
      </c>
      <c r="C24" s="169">
        <v>497</v>
      </c>
      <c r="D24" s="170">
        <v>16.739999999999998</v>
      </c>
      <c r="E24" s="170">
        <v>8319.7799999999988</v>
      </c>
      <c r="F24" s="171" t="s">
        <v>12</v>
      </c>
    </row>
    <row r="25" spans="2:12" ht="12.5">
      <c r="B25" s="49">
        <v>45649.379143518519</v>
      </c>
      <c r="C25" s="169">
        <v>217</v>
      </c>
      <c r="D25" s="170">
        <v>16.739999999999998</v>
      </c>
      <c r="E25" s="170">
        <v>3632.5799999999995</v>
      </c>
      <c r="F25" s="171" t="s">
        <v>12</v>
      </c>
    </row>
    <row r="26" spans="2:12" ht="12.5">
      <c r="B26" s="49">
        <v>45649.379143518519</v>
      </c>
      <c r="C26" s="169">
        <v>311</v>
      </c>
      <c r="D26" s="170">
        <v>16.739999999999998</v>
      </c>
      <c r="E26" s="170">
        <v>5206.1399999999994</v>
      </c>
      <c r="F26" s="171" t="s">
        <v>12</v>
      </c>
    </row>
    <row r="27" spans="2:12" ht="12.5">
      <c r="B27" s="49">
        <v>45649.379143518519</v>
      </c>
      <c r="C27" s="169">
        <v>325</v>
      </c>
      <c r="D27" s="170">
        <v>16.739999999999998</v>
      </c>
      <c r="E27" s="170">
        <v>5440.4999999999991</v>
      </c>
      <c r="F27" s="171" t="s">
        <v>12</v>
      </c>
    </row>
    <row r="28" spans="2:12" ht="12.5">
      <c r="B28" s="49">
        <v>45649.379143518519</v>
      </c>
      <c r="C28" s="169">
        <v>311</v>
      </c>
      <c r="D28" s="170">
        <v>16.739999999999998</v>
      </c>
      <c r="E28" s="170">
        <v>5206.1399999999994</v>
      </c>
      <c r="F28" s="171" t="s">
        <v>12</v>
      </c>
    </row>
    <row r="29" spans="2:12" ht="12.5">
      <c r="B29" s="49">
        <v>45649.386597222219</v>
      </c>
      <c r="C29" s="169">
        <v>606</v>
      </c>
      <c r="D29" s="170">
        <v>16.760000000000002</v>
      </c>
      <c r="E29" s="170">
        <v>10156.560000000001</v>
      </c>
      <c r="F29" s="171" t="s">
        <v>12</v>
      </c>
    </row>
    <row r="30" spans="2:12" ht="12.5">
      <c r="B30" s="49">
        <v>45649.387303240743</v>
      </c>
      <c r="C30" s="169">
        <v>218</v>
      </c>
      <c r="D30" s="170">
        <v>16.760000000000002</v>
      </c>
      <c r="E30" s="170">
        <v>3653.6800000000003</v>
      </c>
      <c r="F30" s="171" t="s">
        <v>12</v>
      </c>
    </row>
    <row r="31" spans="2:12" ht="12.5">
      <c r="B31" s="49">
        <v>45649.388344907406</v>
      </c>
      <c r="C31" s="169">
        <v>218</v>
      </c>
      <c r="D31" s="170">
        <v>16.73</v>
      </c>
      <c r="E31" s="170">
        <v>3647.14</v>
      </c>
      <c r="F31" s="171" t="s">
        <v>12</v>
      </c>
    </row>
    <row r="32" spans="2:12" ht="12.5">
      <c r="B32" s="49">
        <v>45649.388344907406</v>
      </c>
      <c r="C32" s="169">
        <v>303</v>
      </c>
      <c r="D32" s="170">
        <v>16.73</v>
      </c>
      <c r="E32" s="170">
        <v>5069.1900000000005</v>
      </c>
      <c r="F32" s="171" t="s">
        <v>12</v>
      </c>
    </row>
    <row r="33" spans="2:6" ht="12.5">
      <c r="B33" s="49">
        <v>45649.388344907406</v>
      </c>
      <c r="C33" s="169">
        <v>303</v>
      </c>
      <c r="D33" s="170">
        <v>16.73</v>
      </c>
      <c r="E33" s="170">
        <v>5069.1900000000005</v>
      </c>
      <c r="F33" s="171" t="s">
        <v>12</v>
      </c>
    </row>
    <row r="34" spans="2:6" ht="12.5">
      <c r="B34" s="49">
        <v>45649.392557870371</v>
      </c>
      <c r="C34" s="169">
        <v>134</v>
      </c>
      <c r="D34" s="170">
        <v>16.71</v>
      </c>
      <c r="E34" s="170">
        <v>2239.1400000000003</v>
      </c>
      <c r="F34" s="171" t="s">
        <v>12</v>
      </c>
    </row>
    <row r="35" spans="2:6" ht="12.5">
      <c r="B35" s="49">
        <v>45649.392557870371</v>
      </c>
      <c r="C35" s="169">
        <v>243</v>
      </c>
      <c r="D35" s="170">
        <v>16.71</v>
      </c>
      <c r="E35" s="170">
        <v>4060.53</v>
      </c>
      <c r="F35" s="171" t="s">
        <v>12</v>
      </c>
    </row>
    <row r="36" spans="2:6" ht="12.5">
      <c r="B36" s="49">
        <v>45649.392557870371</v>
      </c>
      <c r="C36" s="169">
        <v>227</v>
      </c>
      <c r="D36" s="170">
        <v>16.71</v>
      </c>
      <c r="E36" s="170">
        <v>3793.17</v>
      </c>
      <c r="F36" s="171" t="s">
        <v>12</v>
      </c>
    </row>
    <row r="37" spans="2:6" ht="12.5">
      <c r="B37" s="49">
        <v>45649.392557870371</v>
      </c>
      <c r="C37" s="169">
        <v>117</v>
      </c>
      <c r="D37" s="170">
        <v>16.71</v>
      </c>
      <c r="E37" s="170">
        <v>1955.0700000000002</v>
      </c>
      <c r="F37" s="171" t="s">
        <v>12</v>
      </c>
    </row>
    <row r="38" spans="2:6" ht="12.5">
      <c r="B38" s="49">
        <v>45649.395787037036</v>
      </c>
      <c r="C38" s="169">
        <v>180</v>
      </c>
      <c r="D38" s="170">
        <v>16.68</v>
      </c>
      <c r="E38" s="170">
        <v>3002.4</v>
      </c>
      <c r="F38" s="171" t="s">
        <v>12</v>
      </c>
    </row>
    <row r="39" spans="2:6" ht="12.5">
      <c r="B39" s="49">
        <v>45649.395891203705</v>
      </c>
      <c r="C39" s="169">
        <v>239</v>
      </c>
      <c r="D39" s="170">
        <v>16.68</v>
      </c>
      <c r="E39" s="170">
        <v>3986.52</v>
      </c>
      <c r="F39" s="171" t="s">
        <v>12</v>
      </c>
    </row>
    <row r="40" spans="2:6" ht="12.5">
      <c r="B40" s="49">
        <v>45649.406273148146</v>
      </c>
      <c r="C40" s="169">
        <v>214</v>
      </c>
      <c r="D40" s="170">
        <v>16.7</v>
      </c>
      <c r="E40" s="170">
        <v>3573.7999999999997</v>
      </c>
      <c r="F40" s="171" t="s">
        <v>12</v>
      </c>
    </row>
    <row r="41" spans="2:6" ht="12.5">
      <c r="B41" s="49">
        <v>45649.407986111109</v>
      </c>
      <c r="C41" s="169">
        <v>30</v>
      </c>
      <c r="D41" s="170">
        <v>16.739999999999998</v>
      </c>
      <c r="E41" s="170">
        <v>502.19999999999993</v>
      </c>
      <c r="F41" s="171" t="s">
        <v>12</v>
      </c>
    </row>
    <row r="42" spans="2:6" ht="12.5">
      <c r="B42" s="49">
        <v>45649.407986111109</v>
      </c>
      <c r="C42" s="169">
        <v>79</v>
      </c>
      <c r="D42" s="170">
        <v>16.739999999999998</v>
      </c>
      <c r="E42" s="170">
        <v>1322.4599999999998</v>
      </c>
      <c r="F42" s="171" t="s">
        <v>12</v>
      </c>
    </row>
    <row r="43" spans="2:6" ht="12.5">
      <c r="B43" s="49">
        <v>45649.407986111109</v>
      </c>
      <c r="C43" s="169">
        <v>112</v>
      </c>
      <c r="D43" s="170">
        <v>16.739999999999998</v>
      </c>
      <c r="E43" s="170">
        <v>1874.8799999999999</v>
      </c>
      <c r="F43" s="171" t="s">
        <v>12</v>
      </c>
    </row>
    <row r="44" spans="2:6" ht="12.5">
      <c r="B44" s="49">
        <v>45649.407986111109</v>
      </c>
      <c r="C44" s="169">
        <v>81</v>
      </c>
      <c r="D44" s="170">
        <v>16.739999999999998</v>
      </c>
      <c r="E44" s="170">
        <v>1355.9399999999998</v>
      </c>
      <c r="F44" s="171" t="s">
        <v>12</v>
      </c>
    </row>
    <row r="45" spans="2:6" ht="12.5">
      <c r="B45" s="49">
        <v>45649.407986111109</v>
      </c>
      <c r="C45" s="169">
        <v>80</v>
      </c>
      <c r="D45" s="170">
        <v>16.739999999999998</v>
      </c>
      <c r="E45" s="170">
        <v>1339.1999999999998</v>
      </c>
      <c r="F45" s="171" t="s">
        <v>12</v>
      </c>
    </row>
    <row r="46" spans="2:6" ht="12.5">
      <c r="B46" s="49">
        <v>45649.407986111109</v>
      </c>
      <c r="C46" s="169">
        <v>100</v>
      </c>
      <c r="D46" s="170">
        <v>16.739999999999998</v>
      </c>
      <c r="E46" s="170">
        <v>1673.9999999999998</v>
      </c>
      <c r="F46" s="171" t="s">
        <v>12</v>
      </c>
    </row>
    <row r="47" spans="2:6" ht="12.5">
      <c r="B47" s="49">
        <v>45649.408043981479</v>
      </c>
      <c r="C47" s="169">
        <v>210</v>
      </c>
      <c r="D47" s="170">
        <v>16.739999999999998</v>
      </c>
      <c r="E47" s="170">
        <v>3515.3999999999996</v>
      </c>
      <c r="F47" s="171" t="s">
        <v>12</v>
      </c>
    </row>
    <row r="48" spans="2:6" ht="12.5">
      <c r="B48" s="49">
        <v>45649.408043981479</v>
      </c>
      <c r="C48" s="169">
        <v>85</v>
      </c>
      <c r="D48" s="170">
        <v>16.739999999999998</v>
      </c>
      <c r="E48" s="170">
        <v>1422.8999999999999</v>
      </c>
      <c r="F48" s="171" t="s">
        <v>12</v>
      </c>
    </row>
    <row r="49" spans="2:6" ht="12.5">
      <c r="B49" s="49">
        <v>45649.408043981479</v>
      </c>
      <c r="C49" s="169">
        <v>57</v>
      </c>
      <c r="D49" s="170">
        <v>16.739999999999998</v>
      </c>
      <c r="E49" s="170">
        <v>954.18</v>
      </c>
      <c r="F49" s="171" t="s">
        <v>12</v>
      </c>
    </row>
    <row r="50" spans="2:6" ht="12.5">
      <c r="B50" s="49">
        <v>45649.413275462961</v>
      </c>
      <c r="C50" s="169">
        <v>231</v>
      </c>
      <c r="D50" s="170">
        <v>16.73</v>
      </c>
      <c r="E50" s="170">
        <v>3864.63</v>
      </c>
      <c r="F50" s="171" t="s">
        <v>12</v>
      </c>
    </row>
    <row r="51" spans="2:6" ht="12.5">
      <c r="B51" s="49">
        <v>45649.413275462961</v>
      </c>
      <c r="C51" s="169">
        <v>201</v>
      </c>
      <c r="D51" s="170">
        <v>16.73</v>
      </c>
      <c r="E51" s="170">
        <v>3362.73</v>
      </c>
      <c r="F51" s="171" t="s">
        <v>12</v>
      </c>
    </row>
    <row r="52" spans="2:6" ht="12.5">
      <c r="B52" s="49">
        <v>45649.413275462961</v>
      </c>
      <c r="C52" s="169">
        <v>131</v>
      </c>
      <c r="D52" s="170">
        <v>16.73</v>
      </c>
      <c r="E52" s="170">
        <v>2191.63</v>
      </c>
      <c r="F52" s="171" t="s">
        <v>12</v>
      </c>
    </row>
    <row r="53" spans="2:6" ht="12.5">
      <c r="B53" s="49">
        <v>45649.413275462961</v>
      </c>
      <c r="C53" s="169">
        <v>43</v>
      </c>
      <c r="D53" s="170">
        <v>16.73</v>
      </c>
      <c r="E53" s="170">
        <v>719.39</v>
      </c>
      <c r="F53" s="171" t="s">
        <v>12</v>
      </c>
    </row>
    <row r="54" spans="2:6" ht="12.5">
      <c r="B54" s="49">
        <v>45649.413275462961</v>
      </c>
      <c r="C54" s="169">
        <v>299</v>
      </c>
      <c r="D54" s="170">
        <v>16.73</v>
      </c>
      <c r="E54" s="170">
        <v>5002.2700000000004</v>
      </c>
      <c r="F54" s="171" t="s">
        <v>12</v>
      </c>
    </row>
    <row r="55" spans="2:6" ht="12.5">
      <c r="B55" s="49">
        <v>45649.413275462961</v>
      </c>
      <c r="C55" s="169">
        <v>226</v>
      </c>
      <c r="D55" s="170">
        <v>16.73</v>
      </c>
      <c r="E55" s="170">
        <v>3780.98</v>
      </c>
      <c r="F55" s="171" t="s">
        <v>12</v>
      </c>
    </row>
    <row r="56" spans="2:6" ht="12.5">
      <c r="B56" s="49">
        <v>45649.413275462961</v>
      </c>
      <c r="C56" s="169">
        <v>58</v>
      </c>
      <c r="D56" s="170">
        <v>16.73</v>
      </c>
      <c r="E56" s="170">
        <v>970.34</v>
      </c>
      <c r="F56" s="171" t="s">
        <v>12</v>
      </c>
    </row>
    <row r="57" spans="2:6" ht="12.5">
      <c r="B57" s="49">
        <v>45649.413275462961</v>
      </c>
      <c r="C57" s="169">
        <v>442</v>
      </c>
      <c r="D57" s="170">
        <v>16.73</v>
      </c>
      <c r="E57" s="170">
        <v>7394.66</v>
      </c>
      <c r="F57" s="171" t="s">
        <v>12</v>
      </c>
    </row>
    <row r="58" spans="2:6" ht="12.5">
      <c r="B58" s="49">
        <v>45649.413275462961</v>
      </c>
      <c r="C58" s="169">
        <v>117</v>
      </c>
      <c r="D58" s="170">
        <v>16.73</v>
      </c>
      <c r="E58" s="170">
        <v>1957.41</v>
      </c>
      <c r="F58" s="171" t="s">
        <v>12</v>
      </c>
    </row>
    <row r="59" spans="2:6" ht="12.5">
      <c r="B59" s="49">
        <v>45649.413275462961</v>
      </c>
      <c r="C59" s="169">
        <v>50</v>
      </c>
      <c r="D59" s="170">
        <v>16.73</v>
      </c>
      <c r="E59" s="170">
        <v>836.5</v>
      </c>
      <c r="F59" s="171" t="s">
        <v>12</v>
      </c>
    </row>
    <row r="60" spans="2:6" ht="12.5">
      <c r="B60" s="49">
        <v>45649.413969907408</v>
      </c>
      <c r="C60" s="169">
        <v>140</v>
      </c>
      <c r="D60" s="170">
        <v>16.73</v>
      </c>
      <c r="E60" s="170">
        <v>2342.2000000000003</v>
      </c>
      <c r="F60" s="171" t="s">
        <v>12</v>
      </c>
    </row>
    <row r="61" spans="2:6" ht="12.5">
      <c r="B61" s="49">
        <v>45649.413969907408</v>
      </c>
      <c r="C61" s="169">
        <v>140</v>
      </c>
      <c r="D61" s="170">
        <v>16.73</v>
      </c>
      <c r="E61" s="170">
        <v>2342.2000000000003</v>
      </c>
      <c r="F61" s="171" t="s">
        <v>12</v>
      </c>
    </row>
    <row r="62" spans="2:6" ht="12.5">
      <c r="B62" s="49">
        <v>45649.413969907408</v>
      </c>
      <c r="C62" s="169">
        <v>144</v>
      </c>
      <c r="D62" s="170">
        <v>16.73</v>
      </c>
      <c r="E62" s="170">
        <v>2409.12</v>
      </c>
      <c r="F62" s="171" t="s">
        <v>12</v>
      </c>
    </row>
    <row r="63" spans="2:6" ht="12.5">
      <c r="B63" s="49">
        <v>45649.417048611111</v>
      </c>
      <c r="C63" s="169">
        <v>230</v>
      </c>
      <c r="D63" s="170">
        <v>16.71</v>
      </c>
      <c r="E63" s="170">
        <v>3843.3</v>
      </c>
      <c r="F63" s="171" t="s">
        <v>12</v>
      </c>
    </row>
    <row r="64" spans="2:6" ht="12.5">
      <c r="B64" s="49">
        <v>45649.423993055556</v>
      </c>
      <c r="C64" s="169">
        <v>224</v>
      </c>
      <c r="D64" s="170">
        <v>16.71</v>
      </c>
      <c r="E64" s="170">
        <v>3743.04</v>
      </c>
      <c r="F64" s="171" t="s">
        <v>12</v>
      </c>
    </row>
    <row r="65" spans="2:6" ht="12.5">
      <c r="B65" s="49">
        <v>45649.423993055556</v>
      </c>
      <c r="C65" s="169">
        <v>253</v>
      </c>
      <c r="D65" s="170">
        <v>16.71</v>
      </c>
      <c r="E65" s="170">
        <v>4227.63</v>
      </c>
      <c r="F65" s="171" t="s">
        <v>12</v>
      </c>
    </row>
    <row r="66" spans="2:6" ht="12.5">
      <c r="B66" s="49">
        <v>45649.426550925928</v>
      </c>
      <c r="C66" s="169">
        <v>211</v>
      </c>
      <c r="D66" s="170">
        <v>16.7</v>
      </c>
      <c r="E66" s="170">
        <v>3523.7</v>
      </c>
      <c r="F66" s="171" t="s">
        <v>12</v>
      </c>
    </row>
    <row r="67" spans="2:6" ht="12.5">
      <c r="B67" s="49">
        <v>45649.426550925928</v>
      </c>
      <c r="C67" s="169">
        <v>238</v>
      </c>
      <c r="D67" s="170">
        <v>16.7</v>
      </c>
      <c r="E67" s="170">
        <v>3974.6</v>
      </c>
      <c r="F67" s="171" t="s">
        <v>12</v>
      </c>
    </row>
    <row r="68" spans="2:6" ht="12.5">
      <c r="B68" s="49">
        <v>45649.426550925928</v>
      </c>
      <c r="C68" s="169">
        <v>219</v>
      </c>
      <c r="D68" s="170">
        <v>16.7</v>
      </c>
      <c r="E68" s="170">
        <v>3657.2999999999997</v>
      </c>
      <c r="F68" s="171" t="s">
        <v>12</v>
      </c>
    </row>
    <row r="69" spans="2:6" ht="12.5">
      <c r="B69" s="49">
        <v>45649.426550925928</v>
      </c>
      <c r="C69" s="169">
        <v>269</v>
      </c>
      <c r="D69" s="170">
        <v>16.7</v>
      </c>
      <c r="E69" s="170">
        <v>4492.3</v>
      </c>
      <c r="F69" s="171" t="s">
        <v>12</v>
      </c>
    </row>
    <row r="70" spans="2:6" ht="12.5">
      <c r="B70" s="49">
        <v>45649.432893518519</v>
      </c>
      <c r="C70" s="169">
        <v>301</v>
      </c>
      <c r="D70" s="170">
        <v>16.7</v>
      </c>
      <c r="E70" s="170">
        <v>5026.7</v>
      </c>
      <c r="F70" s="171" t="s">
        <v>12</v>
      </c>
    </row>
    <row r="71" spans="2:6" ht="12.5">
      <c r="B71" s="49">
        <v>45649.432893518519</v>
      </c>
      <c r="C71" s="169">
        <v>391</v>
      </c>
      <c r="D71" s="170">
        <v>16.7</v>
      </c>
      <c r="E71" s="170">
        <v>6529.7</v>
      </c>
      <c r="F71" s="171" t="s">
        <v>12</v>
      </c>
    </row>
    <row r="72" spans="2:6" ht="12.5">
      <c r="B72" s="49">
        <v>45649.432893518519</v>
      </c>
      <c r="C72" s="169">
        <v>145</v>
      </c>
      <c r="D72" s="170">
        <v>16.7</v>
      </c>
      <c r="E72" s="170">
        <v>2421.5</v>
      </c>
      <c r="F72" s="171" t="s">
        <v>12</v>
      </c>
    </row>
    <row r="73" spans="2:6" ht="12.5">
      <c r="B73" s="49">
        <v>45649.441168981481</v>
      </c>
      <c r="C73" s="169">
        <v>216</v>
      </c>
      <c r="D73" s="170">
        <v>16.72</v>
      </c>
      <c r="E73" s="170">
        <v>3611.5199999999995</v>
      </c>
      <c r="F73" s="171" t="s">
        <v>12</v>
      </c>
    </row>
    <row r="74" spans="2:6" ht="12.5">
      <c r="B74" s="49">
        <v>45649.442719907405</v>
      </c>
      <c r="C74" s="169">
        <v>128</v>
      </c>
      <c r="D74" s="170">
        <v>16.71</v>
      </c>
      <c r="E74" s="170">
        <v>2138.88</v>
      </c>
      <c r="F74" s="171" t="s">
        <v>12</v>
      </c>
    </row>
    <row r="75" spans="2:6" ht="12.5">
      <c r="B75" s="49">
        <v>45649.442719907405</v>
      </c>
      <c r="C75" s="169">
        <v>302</v>
      </c>
      <c r="D75" s="170">
        <v>16.71</v>
      </c>
      <c r="E75" s="170">
        <v>5046.42</v>
      </c>
      <c r="F75" s="171" t="s">
        <v>12</v>
      </c>
    </row>
    <row r="76" spans="2:6" ht="12.5">
      <c r="B76" s="49">
        <v>45649.442719907405</v>
      </c>
      <c r="C76" s="169">
        <v>270</v>
      </c>
      <c r="D76" s="170">
        <v>16.71</v>
      </c>
      <c r="E76" s="170">
        <v>4511.7</v>
      </c>
      <c r="F76" s="171" t="s">
        <v>12</v>
      </c>
    </row>
    <row r="77" spans="2:6" ht="12.5">
      <c r="B77" s="49">
        <v>45649.442719907405</v>
      </c>
      <c r="C77" s="169">
        <v>174</v>
      </c>
      <c r="D77" s="170">
        <v>16.71</v>
      </c>
      <c r="E77" s="170">
        <v>2907.54</v>
      </c>
      <c r="F77" s="171" t="s">
        <v>12</v>
      </c>
    </row>
    <row r="78" spans="2:6" ht="12.5">
      <c r="B78" s="49">
        <v>45649.442719907405</v>
      </c>
      <c r="C78" s="169">
        <v>238</v>
      </c>
      <c r="D78" s="170">
        <v>16.71</v>
      </c>
      <c r="E78" s="170">
        <v>3976.98</v>
      </c>
      <c r="F78" s="171" t="s">
        <v>12</v>
      </c>
    </row>
    <row r="79" spans="2:6" ht="12.5">
      <c r="B79" s="49">
        <v>45649.443518518521</v>
      </c>
      <c r="C79" s="169">
        <v>67</v>
      </c>
      <c r="D79" s="170">
        <v>16.7</v>
      </c>
      <c r="E79" s="170">
        <v>1118.8999999999999</v>
      </c>
      <c r="F79" s="171" t="s">
        <v>12</v>
      </c>
    </row>
    <row r="80" spans="2:6" ht="12.5">
      <c r="B80" s="49">
        <v>45649.443518518521</v>
      </c>
      <c r="C80" s="169">
        <v>67</v>
      </c>
      <c r="D80" s="170">
        <v>16.7</v>
      </c>
      <c r="E80" s="170">
        <v>1118.8999999999999</v>
      </c>
      <c r="F80" s="171" t="s">
        <v>12</v>
      </c>
    </row>
    <row r="81" spans="2:6" ht="12.5">
      <c r="B81" s="49">
        <v>45649.443518518521</v>
      </c>
      <c r="C81" s="169">
        <v>94</v>
      </c>
      <c r="D81" s="170">
        <v>16.7</v>
      </c>
      <c r="E81" s="170">
        <v>1569.8</v>
      </c>
      <c r="F81" s="171" t="s">
        <v>12</v>
      </c>
    </row>
    <row r="82" spans="2:6" ht="12.5">
      <c r="B82" s="49">
        <v>45649.447581018518</v>
      </c>
      <c r="C82" s="169">
        <v>91</v>
      </c>
      <c r="D82" s="170">
        <v>16.7</v>
      </c>
      <c r="E82" s="170">
        <v>1519.7</v>
      </c>
      <c r="F82" s="171" t="s">
        <v>12</v>
      </c>
    </row>
    <row r="83" spans="2:6" ht="12.5">
      <c r="B83" s="49">
        <v>45649.447696759256</v>
      </c>
      <c r="C83" s="169">
        <v>227</v>
      </c>
      <c r="D83" s="170">
        <v>16.7</v>
      </c>
      <c r="E83" s="170">
        <v>3790.8999999999996</v>
      </c>
      <c r="F83" s="171" t="s">
        <v>12</v>
      </c>
    </row>
    <row r="84" spans="2:6" ht="12.5">
      <c r="B84" s="49">
        <v>45649.447696759256</v>
      </c>
      <c r="C84" s="169">
        <v>151</v>
      </c>
      <c r="D84" s="170">
        <v>16.7</v>
      </c>
      <c r="E84" s="170">
        <v>2521.6999999999998</v>
      </c>
      <c r="F84" s="171" t="s">
        <v>12</v>
      </c>
    </row>
    <row r="85" spans="2:6" ht="12.5">
      <c r="B85" s="49">
        <v>45649.453819444447</v>
      </c>
      <c r="C85" s="169">
        <v>425</v>
      </c>
      <c r="D85" s="170">
        <v>16.7</v>
      </c>
      <c r="E85" s="170">
        <v>7097.5</v>
      </c>
      <c r="F85" s="171" t="s">
        <v>12</v>
      </c>
    </row>
    <row r="86" spans="2:6" ht="12.5">
      <c r="B86" s="49">
        <v>45649.453819444447</v>
      </c>
      <c r="C86" s="169">
        <v>222</v>
      </c>
      <c r="D86" s="170">
        <v>16.7</v>
      </c>
      <c r="E86" s="170">
        <v>3707.3999999999996</v>
      </c>
      <c r="F86" s="171" t="s">
        <v>12</v>
      </c>
    </row>
    <row r="87" spans="2:6" ht="12.5">
      <c r="B87" s="49">
        <v>45649.454282407409</v>
      </c>
      <c r="C87" s="169">
        <v>224</v>
      </c>
      <c r="D87" s="170">
        <v>16.690000000000001</v>
      </c>
      <c r="E87" s="170">
        <v>3738.5600000000004</v>
      </c>
      <c r="F87" s="171" t="s">
        <v>12</v>
      </c>
    </row>
    <row r="88" spans="2:6" ht="12.5">
      <c r="B88" s="49">
        <v>45649.456296296295</v>
      </c>
      <c r="C88" s="169">
        <v>194</v>
      </c>
      <c r="D88" s="170">
        <v>16.670000000000002</v>
      </c>
      <c r="E88" s="170">
        <v>3233.9800000000005</v>
      </c>
      <c r="F88" s="171" t="s">
        <v>12</v>
      </c>
    </row>
    <row r="89" spans="2:6" ht="12.5">
      <c r="B89" s="49">
        <v>45649.456296296295</v>
      </c>
      <c r="C89" s="169">
        <v>59</v>
      </c>
      <c r="D89" s="170">
        <v>16.670000000000002</v>
      </c>
      <c r="E89" s="170">
        <v>983.53000000000009</v>
      </c>
      <c r="F89" s="171" t="s">
        <v>12</v>
      </c>
    </row>
    <row r="90" spans="2:6" ht="12.5">
      <c r="B90" s="49">
        <v>45649.464837962965</v>
      </c>
      <c r="C90" s="169">
        <v>69</v>
      </c>
      <c r="D90" s="170">
        <v>16.71</v>
      </c>
      <c r="E90" s="170">
        <v>1152.99</v>
      </c>
      <c r="F90" s="171" t="s">
        <v>12</v>
      </c>
    </row>
    <row r="91" spans="2:6" ht="12.5">
      <c r="B91" s="49">
        <v>45649.464837962965</v>
      </c>
      <c r="C91" s="169">
        <v>78</v>
      </c>
      <c r="D91" s="170">
        <v>16.71</v>
      </c>
      <c r="E91" s="170">
        <v>1303.3800000000001</v>
      </c>
      <c r="F91" s="171" t="s">
        <v>12</v>
      </c>
    </row>
    <row r="92" spans="2:6" ht="12.5">
      <c r="B92" s="49">
        <v>45649.464837962965</v>
      </c>
      <c r="C92" s="169">
        <v>68</v>
      </c>
      <c r="D92" s="170">
        <v>16.71</v>
      </c>
      <c r="E92" s="170">
        <v>1136.28</v>
      </c>
      <c r="F92" s="171" t="s">
        <v>12</v>
      </c>
    </row>
    <row r="93" spans="2:6" ht="12.5">
      <c r="B93" s="49">
        <v>45649.468043981484</v>
      </c>
      <c r="C93" s="169">
        <v>116</v>
      </c>
      <c r="D93" s="170">
        <v>16.71</v>
      </c>
      <c r="E93" s="170">
        <v>1938.3600000000001</v>
      </c>
      <c r="F93" s="171" t="s">
        <v>12</v>
      </c>
    </row>
    <row r="94" spans="2:6" ht="12.5">
      <c r="B94" s="49">
        <v>45649.468043981484</v>
      </c>
      <c r="C94" s="169">
        <v>125</v>
      </c>
      <c r="D94" s="170">
        <v>16.71</v>
      </c>
      <c r="E94" s="170">
        <v>2088.75</v>
      </c>
      <c r="F94" s="171" t="s">
        <v>12</v>
      </c>
    </row>
    <row r="95" spans="2:6" ht="12.5">
      <c r="B95" s="49">
        <v>45649.468622685185</v>
      </c>
      <c r="C95" s="169">
        <v>5</v>
      </c>
      <c r="D95" s="170">
        <v>16.71</v>
      </c>
      <c r="E95" s="170">
        <v>83.550000000000011</v>
      </c>
      <c r="F95" s="171" t="s">
        <v>12</v>
      </c>
    </row>
    <row r="96" spans="2:6" ht="12.5">
      <c r="B96" s="49">
        <v>45649.468622685185</v>
      </c>
      <c r="C96" s="169">
        <v>195</v>
      </c>
      <c r="D96" s="170">
        <v>16.71</v>
      </c>
      <c r="E96" s="170">
        <v>3258.4500000000003</v>
      </c>
      <c r="F96" s="171" t="s">
        <v>12</v>
      </c>
    </row>
    <row r="97" spans="2:6" ht="12.5">
      <c r="B97" s="49">
        <v>45649.468622685185</v>
      </c>
      <c r="C97" s="169">
        <v>48</v>
      </c>
      <c r="D97" s="170">
        <v>16.71</v>
      </c>
      <c r="E97" s="170">
        <v>802.08</v>
      </c>
      <c r="F97" s="171" t="s">
        <v>12</v>
      </c>
    </row>
    <row r="98" spans="2:6" ht="12.5">
      <c r="B98" s="49">
        <v>45649.469490740739</v>
      </c>
      <c r="C98" s="169">
        <v>53</v>
      </c>
      <c r="D98" s="170">
        <v>16.690000000000001</v>
      </c>
      <c r="E98" s="170">
        <v>884.57</v>
      </c>
      <c r="F98" s="171" t="s">
        <v>12</v>
      </c>
    </row>
    <row r="99" spans="2:6" ht="12.5">
      <c r="B99" s="49">
        <v>45649.469490740739</v>
      </c>
      <c r="C99" s="169">
        <v>231</v>
      </c>
      <c r="D99" s="170">
        <v>16.690000000000001</v>
      </c>
      <c r="E99" s="170">
        <v>3855.3900000000003</v>
      </c>
      <c r="F99" s="171" t="s">
        <v>12</v>
      </c>
    </row>
    <row r="100" spans="2:6" ht="12.5">
      <c r="B100" s="49">
        <v>45649.469490740739</v>
      </c>
      <c r="C100" s="169">
        <v>396</v>
      </c>
      <c r="D100" s="170">
        <v>16.690000000000001</v>
      </c>
      <c r="E100" s="170">
        <v>6609.2400000000007</v>
      </c>
      <c r="F100" s="171" t="s">
        <v>12</v>
      </c>
    </row>
    <row r="101" spans="2:6" ht="12.5">
      <c r="B101" s="49">
        <v>45649.469571759262</v>
      </c>
      <c r="C101" s="169">
        <v>79</v>
      </c>
      <c r="D101" s="170">
        <v>16.690000000000001</v>
      </c>
      <c r="E101" s="170">
        <v>1318.51</v>
      </c>
      <c r="F101" s="171" t="s">
        <v>12</v>
      </c>
    </row>
    <row r="102" spans="2:6" ht="12.5">
      <c r="B102" s="49">
        <v>45649.469571759262</v>
      </c>
      <c r="C102" s="169">
        <v>132</v>
      </c>
      <c r="D102" s="170">
        <v>16.690000000000001</v>
      </c>
      <c r="E102" s="170">
        <v>2203.0800000000004</v>
      </c>
      <c r="F102" s="171" t="s">
        <v>12</v>
      </c>
    </row>
    <row r="103" spans="2:6" ht="12.5">
      <c r="B103" s="49">
        <v>45649.469872685186</v>
      </c>
      <c r="C103" s="169">
        <v>145</v>
      </c>
      <c r="D103" s="170">
        <v>16.68</v>
      </c>
      <c r="E103" s="170">
        <v>2418.6</v>
      </c>
      <c r="F103" s="171" t="s">
        <v>12</v>
      </c>
    </row>
    <row r="104" spans="2:6" ht="12.5">
      <c r="B104" s="49">
        <v>45649.469872685186</v>
      </c>
      <c r="C104" s="169">
        <v>56</v>
      </c>
      <c r="D104" s="170">
        <v>16.68</v>
      </c>
      <c r="E104" s="170">
        <v>934.07999999999993</v>
      </c>
      <c r="F104" s="171" t="s">
        <v>12</v>
      </c>
    </row>
    <row r="105" spans="2:6" ht="12.5">
      <c r="B105" s="49">
        <v>45649.472511574073</v>
      </c>
      <c r="C105" s="169">
        <v>224</v>
      </c>
      <c r="D105" s="170">
        <v>16.68</v>
      </c>
      <c r="E105" s="170">
        <v>3736.3199999999997</v>
      </c>
      <c r="F105" s="171" t="s">
        <v>12</v>
      </c>
    </row>
    <row r="106" spans="2:6" ht="12.5">
      <c r="B106" s="49">
        <v>45649.475300925929</v>
      </c>
      <c r="C106" s="169">
        <v>215</v>
      </c>
      <c r="D106" s="170">
        <v>16.66</v>
      </c>
      <c r="E106" s="170">
        <v>3581.9</v>
      </c>
      <c r="F106" s="171" t="s">
        <v>12</v>
      </c>
    </row>
    <row r="107" spans="2:6" ht="12.5">
      <c r="B107" s="49">
        <v>45649.480706018519</v>
      </c>
      <c r="C107" s="169">
        <v>228</v>
      </c>
      <c r="D107" s="170">
        <v>16.66</v>
      </c>
      <c r="E107" s="170">
        <v>3798.48</v>
      </c>
      <c r="F107" s="171" t="s">
        <v>12</v>
      </c>
    </row>
    <row r="108" spans="2:6" ht="12.5">
      <c r="B108" s="49">
        <v>45649.487291666665</v>
      </c>
      <c r="C108" s="169">
        <v>388</v>
      </c>
      <c r="D108" s="170">
        <v>16.690000000000001</v>
      </c>
      <c r="E108" s="170">
        <v>6475.72</v>
      </c>
      <c r="F108" s="171" t="s">
        <v>12</v>
      </c>
    </row>
    <row r="109" spans="2:6" ht="12.5">
      <c r="B109" s="49">
        <v>45649.487291666665</v>
      </c>
      <c r="C109" s="169">
        <v>59</v>
      </c>
      <c r="D109" s="170">
        <v>16.690000000000001</v>
      </c>
      <c r="E109" s="170">
        <v>984.71</v>
      </c>
      <c r="F109" s="171" t="s">
        <v>12</v>
      </c>
    </row>
    <row r="110" spans="2:6" ht="12.5">
      <c r="B110" s="49">
        <v>45649.487291666665</v>
      </c>
      <c r="C110" s="169">
        <v>228</v>
      </c>
      <c r="D110" s="170">
        <v>16.690000000000001</v>
      </c>
      <c r="E110" s="170">
        <v>3805.32</v>
      </c>
      <c r="F110" s="171" t="s">
        <v>12</v>
      </c>
    </row>
    <row r="111" spans="2:6" ht="12.5">
      <c r="B111" s="49">
        <v>45649.488912037035</v>
      </c>
      <c r="C111" s="169">
        <v>55</v>
      </c>
      <c r="D111" s="170">
        <v>16.68</v>
      </c>
      <c r="E111" s="170">
        <v>917.4</v>
      </c>
      <c r="F111" s="171" t="s">
        <v>12</v>
      </c>
    </row>
    <row r="112" spans="2:6" ht="12.5">
      <c r="B112" s="49">
        <v>45649.488912037035</v>
      </c>
      <c r="C112" s="169">
        <v>155</v>
      </c>
      <c r="D112" s="170">
        <v>16.68</v>
      </c>
      <c r="E112" s="170">
        <v>2585.4</v>
      </c>
      <c r="F112" s="171" t="s">
        <v>12</v>
      </c>
    </row>
    <row r="113" spans="2:6" ht="12.5">
      <c r="B113" s="49">
        <v>45649.488912037035</v>
      </c>
      <c r="C113" s="169">
        <v>221</v>
      </c>
      <c r="D113" s="170">
        <v>16.68</v>
      </c>
      <c r="E113" s="170">
        <v>3686.2799999999997</v>
      </c>
      <c r="F113" s="171" t="s">
        <v>12</v>
      </c>
    </row>
    <row r="114" spans="2:6" ht="12.5">
      <c r="B114" s="49">
        <v>45649.501516203702</v>
      </c>
      <c r="C114" s="169">
        <v>219</v>
      </c>
      <c r="D114" s="170">
        <v>16.690000000000001</v>
      </c>
      <c r="E114" s="170">
        <v>3655.11</v>
      </c>
      <c r="F114" s="171" t="s">
        <v>12</v>
      </c>
    </row>
    <row r="115" spans="2:6" ht="12.5">
      <c r="B115" s="49">
        <v>45649.501516203702</v>
      </c>
      <c r="C115" s="169">
        <v>418</v>
      </c>
      <c r="D115" s="170">
        <v>16.690000000000001</v>
      </c>
      <c r="E115" s="170">
        <v>6976.420000000001</v>
      </c>
      <c r="F115" s="171" t="s">
        <v>12</v>
      </c>
    </row>
    <row r="116" spans="2:6" ht="12.5">
      <c r="B116" s="49">
        <v>45649.501516203702</v>
      </c>
      <c r="C116" s="169">
        <v>169</v>
      </c>
      <c r="D116" s="170">
        <v>16.690000000000001</v>
      </c>
      <c r="E116" s="170">
        <v>2820.61</v>
      </c>
      <c r="F116" s="171" t="s">
        <v>12</v>
      </c>
    </row>
    <row r="117" spans="2:6" ht="12.5">
      <c r="B117" s="49">
        <v>45649.501516203702</v>
      </c>
      <c r="C117" s="169">
        <v>94</v>
      </c>
      <c r="D117" s="170">
        <v>16.690000000000001</v>
      </c>
      <c r="E117" s="170">
        <v>1568.8600000000001</v>
      </c>
      <c r="F117" s="171" t="s">
        <v>12</v>
      </c>
    </row>
    <row r="118" spans="2:6" ht="12.5">
      <c r="B118" s="49">
        <v>45649.501516203702</v>
      </c>
      <c r="C118" s="169">
        <v>209</v>
      </c>
      <c r="D118" s="170">
        <v>16.690000000000001</v>
      </c>
      <c r="E118" s="170">
        <v>3488.2100000000005</v>
      </c>
      <c r="F118" s="171" t="s">
        <v>12</v>
      </c>
    </row>
    <row r="119" spans="2:6" ht="12.5">
      <c r="B119" s="49">
        <v>45649.501516203702</v>
      </c>
      <c r="C119" s="169">
        <v>117</v>
      </c>
      <c r="D119" s="170">
        <v>16.690000000000001</v>
      </c>
      <c r="E119" s="170">
        <v>1952.7300000000002</v>
      </c>
      <c r="F119" s="171" t="s">
        <v>12</v>
      </c>
    </row>
    <row r="120" spans="2:6" ht="12.5">
      <c r="B120" s="49">
        <v>45649.501516203702</v>
      </c>
      <c r="C120" s="169">
        <v>227</v>
      </c>
      <c r="D120" s="170">
        <v>16.690000000000001</v>
      </c>
      <c r="E120" s="170">
        <v>3788.63</v>
      </c>
      <c r="F120" s="171" t="s">
        <v>12</v>
      </c>
    </row>
    <row r="121" spans="2:6" ht="12.5">
      <c r="B121" s="49">
        <v>45649.501516203702</v>
      </c>
      <c r="C121" s="169">
        <v>270</v>
      </c>
      <c r="D121" s="170">
        <v>16.690000000000001</v>
      </c>
      <c r="E121" s="170">
        <v>4506.3</v>
      </c>
      <c r="F121" s="171" t="s">
        <v>12</v>
      </c>
    </row>
    <row r="122" spans="2:6" ht="12.5">
      <c r="B122" s="49">
        <v>45649.507997685185</v>
      </c>
      <c r="C122" s="169">
        <v>465</v>
      </c>
      <c r="D122" s="170">
        <v>16.690000000000001</v>
      </c>
      <c r="E122" s="170">
        <v>7760.85</v>
      </c>
      <c r="F122" s="171" t="s">
        <v>12</v>
      </c>
    </row>
    <row r="123" spans="2:6" ht="12.5">
      <c r="B123" s="49">
        <v>45649.507997685185</v>
      </c>
      <c r="C123" s="169">
        <v>226</v>
      </c>
      <c r="D123" s="170">
        <v>16.690000000000001</v>
      </c>
      <c r="E123" s="170">
        <v>3771.9400000000005</v>
      </c>
      <c r="F123" s="171" t="s">
        <v>12</v>
      </c>
    </row>
    <row r="124" spans="2:6" ht="12.5">
      <c r="B124" s="49">
        <v>45649.514270833337</v>
      </c>
      <c r="C124" s="169">
        <v>233</v>
      </c>
      <c r="D124" s="170">
        <v>16.670000000000002</v>
      </c>
      <c r="E124" s="170">
        <v>3884.1100000000006</v>
      </c>
      <c r="F124" s="171" t="s">
        <v>12</v>
      </c>
    </row>
    <row r="125" spans="2:6" ht="12.5">
      <c r="B125" s="49">
        <v>45649.514270833337</v>
      </c>
      <c r="C125" s="169">
        <v>225</v>
      </c>
      <c r="D125" s="170">
        <v>16.670000000000002</v>
      </c>
      <c r="E125" s="170">
        <v>3750.7500000000005</v>
      </c>
      <c r="F125" s="171" t="s">
        <v>12</v>
      </c>
    </row>
    <row r="126" spans="2:6" ht="12.5">
      <c r="B126" s="49">
        <v>45649.524421296293</v>
      </c>
      <c r="C126" s="169">
        <v>50</v>
      </c>
      <c r="D126" s="170">
        <v>16.670000000000002</v>
      </c>
      <c r="E126" s="170">
        <v>833.50000000000011</v>
      </c>
      <c r="F126" s="171" t="s">
        <v>12</v>
      </c>
    </row>
    <row r="127" spans="2:6" ht="12.5">
      <c r="B127" s="49">
        <v>45649.525439814817</v>
      </c>
      <c r="C127" s="169">
        <v>229</v>
      </c>
      <c r="D127" s="170">
        <v>16.68</v>
      </c>
      <c r="E127" s="170">
        <v>3819.72</v>
      </c>
      <c r="F127" s="171" t="s">
        <v>12</v>
      </c>
    </row>
    <row r="128" spans="2:6" ht="12.5">
      <c r="B128" s="49">
        <v>45649.526423611111</v>
      </c>
      <c r="C128" s="169">
        <v>1</v>
      </c>
      <c r="D128" s="170">
        <v>16.68</v>
      </c>
      <c r="E128" s="170">
        <v>16.68</v>
      </c>
      <c r="F128" s="171" t="s">
        <v>12</v>
      </c>
    </row>
    <row r="129" spans="2:6" ht="12.5">
      <c r="B129" s="49">
        <v>45649.526423611111</v>
      </c>
      <c r="C129" s="169">
        <v>483</v>
      </c>
      <c r="D129" s="170">
        <v>16.68</v>
      </c>
      <c r="E129" s="170">
        <v>8056.44</v>
      </c>
      <c r="F129" s="171" t="s">
        <v>12</v>
      </c>
    </row>
    <row r="130" spans="2:6" ht="12.5">
      <c r="B130" s="49">
        <v>45649.526423611111</v>
      </c>
      <c r="C130" s="169">
        <v>485</v>
      </c>
      <c r="D130" s="170">
        <v>16.68</v>
      </c>
      <c r="E130" s="170">
        <v>8089.8</v>
      </c>
      <c r="F130" s="171" t="s">
        <v>12</v>
      </c>
    </row>
    <row r="131" spans="2:6" ht="12.5">
      <c r="B131" s="49">
        <v>45649.53601851852</v>
      </c>
      <c r="C131" s="169">
        <v>100</v>
      </c>
      <c r="D131" s="170">
        <v>16.68</v>
      </c>
      <c r="E131" s="170">
        <v>1668</v>
      </c>
      <c r="F131" s="171" t="s">
        <v>12</v>
      </c>
    </row>
    <row r="132" spans="2:6" ht="12.5">
      <c r="B132" s="49">
        <v>45649.536412037036</v>
      </c>
      <c r="C132" s="169">
        <v>163</v>
      </c>
      <c r="D132" s="170">
        <v>16.68</v>
      </c>
      <c r="E132" s="170">
        <v>2718.84</v>
      </c>
      <c r="F132" s="171" t="s">
        <v>12</v>
      </c>
    </row>
    <row r="133" spans="2:6" ht="12.5">
      <c r="B133" s="49">
        <v>45649.536412037036</v>
      </c>
      <c r="C133" s="169">
        <v>164</v>
      </c>
      <c r="D133" s="170">
        <v>16.68</v>
      </c>
      <c r="E133" s="170">
        <v>2735.52</v>
      </c>
      <c r="F133" s="171" t="s">
        <v>12</v>
      </c>
    </row>
    <row r="134" spans="2:6" ht="12.5">
      <c r="B134" s="49">
        <v>45649.540277777778</v>
      </c>
      <c r="C134" s="169">
        <v>219</v>
      </c>
      <c r="D134" s="170">
        <v>16.68</v>
      </c>
      <c r="E134" s="170">
        <v>3652.92</v>
      </c>
      <c r="F134" s="171" t="s">
        <v>12</v>
      </c>
    </row>
    <row r="135" spans="2:6" ht="12.5">
      <c r="B135" s="49">
        <v>45649.540277777778</v>
      </c>
      <c r="C135" s="169">
        <v>220</v>
      </c>
      <c r="D135" s="170">
        <v>16.68</v>
      </c>
      <c r="E135" s="170">
        <v>3669.6</v>
      </c>
      <c r="F135" s="171" t="s">
        <v>12</v>
      </c>
    </row>
    <row r="136" spans="2:6" ht="12.5">
      <c r="B136" s="49">
        <v>45649.540277777778</v>
      </c>
      <c r="C136" s="169">
        <v>447</v>
      </c>
      <c r="D136" s="170">
        <v>16.68</v>
      </c>
      <c r="E136" s="170">
        <v>7455.96</v>
      </c>
      <c r="F136" s="171" t="s">
        <v>12</v>
      </c>
    </row>
    <row r="137" spans="2:6" ht="12.5">
      <c r="B137" s="49">
        <v>45649.551759259259</v>
      </c>
      <c r="C137" s="169">
        <v>35</v>
      </c>
      <c r="D137" s="170">
        <v>16.690000000000001</v>
      </c>
      <c r="E137" s="170">
        <v>584.15000000000009</v>
      </c>
      <c r="F137" s="171" t="s">
        <v>12</v>
      </c>
    </row>
    <row r="138" spans="2:6" ht="12.5">
      <c r="B138" s="49">
        <v>45649.551759259259</v>
      </c>
      <c r="C138" s="169">
        <v>90</v>
      </c>
      <c r="D138" s="170">
        <v>16.690000000000001</v>
      </c>
      <c r="E138" s="170">
        <v>1502.1000000000001</v>
      </c>
      <c r="F138" s="171" t="s">
        <v>12</v>
      </c>
    </row>
    <row r="139" spans="2:6" ht="12.5">
      <c r="B139" s="49">
        <v>45649.551759259259</v>
      </c>
      <c r="C139" s="169">
        <v>90</v>
      </c>
      <c r="D139" s="170">
        <v>16.690000000000001</v>
      </c>
      <c r="E139" s="170">
        <v>1502.1000000000001</v>
      </c>
      <c r="F139" s="171" t="s">
        <v>12</v>
      </c>
    </row>
    <row r="140" spans="2:6" ht="12.5">
      <c r="B140" s="49">
        <v>45649.552048611113</v>
      </c>
      <c r="C140" s="169">
        <v>183</v>
      </c>
      <c r="D140" s="170">
        <v>16.690000000000001</v>
      </c>
      <c r="E140" s="170">
        <v>3054.2700000000004</v>
      </c>
      <c r="F140" s="171" t="s">
        <v>12</v>
      </c>
    </row>
    <row r="141" spans="2:6" ht="12.5">
      <c r="B141" s="49">
        <v>45649.552048611113</v>
      </c>
      <c r="C141" s="169">
        <v>183</v>
      </c>
      <c r="D141" s="170">
        <v>16.690000000000001</v>
      </c>
      <c r="E141" s="170">
        <v>3054.2700000000004</v>
      </c>
      <c r="F141" s="171" t="s">
        <v>12</v>
      </c>
    </row>
    <row r="142" spans="2:6" ht="12.5">
      <c r="B142" s="49">
        <v>45649.552048611113</v>
      </c>
      <c r="C142" s="169">
        <v>86</v>
      </c>
      <c r="D142" s="170">
        <v>16.690000000000001</v>
      </c>
      <c r="E142" s="170">
        <v>1435.3400000000001</v>
      </c>
      <c r="F142" s="171" t="s">
        <v>12</v>
      </c>
    </row>
    <row r="143" spans="2:6" ht="12.5">
      <c r="B143" s="49">
        <v>45649.552048611113</v>
      </c>
      <c r="C143" s="169">
        <v>457</v>
      </c>
      <c r="D143" s="170">
        <v>16.690000000000001</v>
      </c>
      <c r="E143" s="170">
        <v>7627.3300000000008</v>
      </c>
      <c r="F143" s="171" t="s">
        <v>12</v>
      </c>
    </row>
    <row r="144" spans="2:6" ht="12.5">
      <c r="B144" s="49">
        <v>45649.564270833333</v>
      </c>
      <c r="C144" s="169">
        <v>73</v>
      </c>
      <c r="D144" s="170">
        <v>16.72</v>
      </c>
      <c r="E144" s="170">
        <v>1220.56</v>
      </c>
      <c r="F144" s="171" t="s">
        <v>12</v>
      </c>
    </row>
    <row r="145" spans="2:6" ht="12.5">
      <c r="B145" s="49">
        <v>45649.572222222225</v>
      </c>
      <c r="C145" s="169">
        <v>84</v>
      </c>
      <c r="D145" s="170">
        <v>16.73</v>
      </c>
      <c r="E145" s="170">
        <v>1405.32</v>
      </c>
      <c r="F145" s="171" t="s">
        <v>12</v>
      </c>
    </row>
    <row r="146" spans="2:6" ht="12.5">
      <c r="B146" s="49">
        <v>45649.572222222225</v>
      </c>
      <c r="C146" s="169">
        <v>259</v>
      </c>
      <c r="D146" s="170">
        <v>16.73</v>
      </c>
      <c r="E146" s="170">
        <v>4333.07</v>
      </c>
      <c r="F146" s="171" t="s">
        <v>12</v>
      </c>
    </row>
    <row r="147" spans="2:6" ht="12.5">
      <c r="B147" s="49">
        <v>45649.572222222225</v>
      </c>
      <c r="C147" s="169">
        <v>152</v>
      </c>
      <c r="D147" s="170">
        <v>16.73</v>
      </c>
      <c r="E147" s="170">
        <v>2542.96</v>
      </c>
      <c r="F147" s="171" t="s">
        <v>12</v>
      </c>
    </row>
    <row r="148" spans="2:6" ht="12.5">
      <c r="B148" s="49">
        <v>45649.572222222225</v>
      </c>
      <c r="C148" s="169">
        <v>59</v>
      </c>
      <c r="D148" s="170">
        <v>16.73</v>
      </c>
      <c r="E148" s="170">
        <v>987.07</v>
      </c>
      <c r="F148" s="171" t="s">
        <v>12</v>
      </c>
    </row>
    <row r="149" spans="2:6" ht="12.5">
      <c r="B149" s="49">
        <v>45649.572222222225</v>
      </c>
      <c r="C149" s="169">
        <v>280</v>
      </c>
      <c r="D149" s="170">
        <v>16.73</v>
      </c>
      <c r="E149" s="170">
        <v>4684.4000000000005</v>
      </c>
      <c r="F149" s="171" t="s">
        <v>12</v>
      </c>
    </row>
    <row r="150" spans="2:6" ht="12.5">
      <c r="B150" s="49">
        <v>45649.572222222225</v>
      </c>
      <c r="C150" s="169">
        <v>419</v>
      </c>
      <c r="D150" s="170">
        <v>16.73</v>
      </c>
      <c r="E150" s="170">
        <v>7009.87</v>
      </c>
      <c r="F150" s="171" t="s">
        <v>12</v>
      </c>
    </row>
    <row r="151" spans="2:6" ht="12.5">
      <c r="B151" s="49">
        <v>45649.572222222225</v>
      </c>
      <c r="C151" s="169">
        <v>422</v>
      </c>
      <c r="D151" s="170">
        <v>16.73</v>
      </c>
      <c r="E151" s="170">
        <v>7060.06</v>
      </c>
      <c r="F151" s="171" t="s">
        <v>12</v>
      </c>
    </row>
    <row r="152" spans="2:6" ht="12.5">
      <c r="B152" s="49">
        <v>45649.572222222225</v>
      </c>
      <c r="C152" s="169">
        <v>28</v>
      </c>
      <c r="D152" s="170">
        <v>16.73</v>
      </c>
      <c r="E152" s="170">
        <v>468.44</v>
      </c>
      <c r="F152" s="171" t="s">
        <v>12</v>
      </c>
    </row>
    <row r="153" spans="2:6" ht="12.5">
      <c r="B153" s="49">
        <v>45649.572222222225</v>
      </c>
      <c r="C153" s="169">
        <v>234</v>
      </c>
      <c r="D153" s="170">
        <v>16.73</v>
      </c>
      <c r="E153" s="170">
        <v>3914.82</v>
      </c>
      <c r="F153" s="171" t="s">
        <v>12</v>
      </c>
    </row>
    <row r="154" spans="2:6" ht="12.5">
      <c r="B154" s="49">
        <v>45649.572222222225</v>
      </c>
      <c r="C154" s="169">
        <v>228</v>
      </c>
      <c r="D154" s="170">
        <v>16.73</v>
      </c>
      <c r="E154" s="170">
        <v>3814.44</v>
      </c>
      <c r="F154" s="171" t="s">
        <v>12</v>
      </c>
    </row>
    <row r="155" spans="2:6" ht="12.5">
      <c r="B155" s="49">
        <v>45649.588622685187</v>
      </c>
      <c r="C155" s="169">
        <v>213</v>
      </c>
      <c r="D155" s="170">
        <v>16.73</v>
      </c>
      <c r="E155" s="170">
        <v>3563.4900000000002</v>
      </c>
      <c r="F155" s="171" t="s">
        <v>12</v>
      </c>
    </row>
    <row r="156" spans="2:6" ht="12.5">
      <c r="B156" s="49">
        <v>45649.588622685187</v>
      </c>
      <c r="C156" s="169">
        <v>137</v>
      </c>
      <c r="D156" s="170">
        <v>16.73</v>
      </c>
      <c r="E156" s="170">
        <v>2292.0100000000002</v>
      </c>
      <c r="F156" s="171" t="s">
        <v>12</v>
      </c>
    </row>
    <row r="157" spans="2:6" ht="12.5">
      <c r="B157" s="49">
        <v>45649.588622685187</v>
      </c>
      <c r="C157" s="169">
        <v>226</v>
      </c>
      <c r="D157" s="170">
        <v>16.73</v>
      </c>
      <c r="E157" s="170">
        <v>3780.98</v>
      </c>
      <c r="F157" s="171" t="s">
        <v>12</v>
      </c>
    </row>
    <row r="158" spans="2:6" ht="12.5">
      <c r="B158" s="49">
        <v>45649.588622685187</v>
      </c>
      <c r="C158" s="169">
        <v>308</v>
      </c>
      <c r="D158" s="170">
        <v>16.73</v>
      </c>
      <c r="E158" s="170">
        <v>5152.84</v>
      </c>
      <c r="F158" s="171" t="s">
        <v>12</v>
      </c>
    </row>
    <row r="159" spans="2:6" ht="12.5">
      <c r="B159" s="49">
        <v>45649.588622685187</v>
      </c>
      <c r="C159" s="169">
        <v>213</v>
      </c>
      <c r="D159" s="170">
        <v>16.73</v>
      </c>
      <c r="E159" s="170">
        <v>3563.4900000000002</v>
      </c>
      <c r="F159" s="171" t="s">
        <v>12</v>
      </c>
    </row>
    <row r="160" spans="2:6" ht="12.5">
      <c r="B160" s="49">
        <v>45649.588622685187</v>
      </c>
      <c r="C160" s="169">
        <v>57</v>
      </c>
      <c r="D160" s="170">
        <v>16.73</v>
      </c>
      <c r="E160" s="170">
        <v>953.61</v>
      </c>
      <c r="F160" s="171" t="s">
        <v>12</v>
      </c>
    </row>
    <row r="161" spans="2:6" ht="12.5">
      <c r="B161" s="49">
        <v>45649.588622685187</v>
      </c>
      <c r="C161" s="169">
        <v>245</v>
      </c>
      <c r="D161" s="170">
        <v>16.73</v>
      </c>
      <c r="E161" s="170">
        <v>4098.8500000000004</v>
      </c>
      <c r="F161" s="171" t="s">
        <v>12</v>
      </c>
    </row>
    <row r="162" spans="2:6" ht="12.5">
      <c r="B162" s="49">
        <v>45649.59412037037</v>
      </c>
      <c r="C162" s="169">
        <v>214</v>
      </c>
      <c r="D162" s="170">
        <v>16.72</v>
      </c>
      <c r="E162" s="170">
        <v>3578.08</v>
      </c>
      <c r="F162" s="171" t="s">
        <v>12</v>
      </c>
    </row>
    <row r="163" spans="2:6" ht="12.5">
      <c r="B163" s="49">
        <v>45649.59412037037</v>
      </c>
      <c r="C163" s="169">
        <v>26</v>
      </c>
      <c r="D163" s="170">
        <v>16.72</v>
      </c>
      <c r="E163" s="170">
        <v>434.71999999999997</v>
      </c>
      <c r="F163" s="171" t="s">
        <v>12</v>
      </c>
    </row>
    <row r="164" spans="2:6" ht="12.5">
      <c r="B164" s="49">
        <v>45649.59412037037</v>
      </c>
      <c r="C164" s="169">
        <v>191</v>
      </c>
      <c r="D164" s="170">
        <v>16.72</v>
      </c>
      <c r="E164" s="170">
        <v>3193.52</v>
      </c>
      <c r="F164" s="171" t="s">
        <v>12</v>
      </c>
    </row>
    <row r="165" spans="2:6" ht="12.5">
      <c r="B165" s="49">
        <v>45649.59412037037</v>
      </c>
      <c r="C165" s="169">
        <v>45</v>
      </c>
      <c r="D165" s="170">
        <v>16.72</v>
      </c>
      <c r="E165" s="170">
        <v>752.4</v>
      </c>
      <c r="F165" s="171" t="s">
        <v>12</v>
      </c>
    </row>
    <row r="166" spans="2:6" ht="12.5">
      <c r="B166" s="49">
        <v>45649.595810185187</v>
      </c>
      <c r="C166" s="169">
        <v>201</v>
      </c>
      <c r="D166" s="170">
        <v>16.7</v>
      </c>
      <c r="E166" s="170">
        <v>3356.7</v>
      </c>
      <c r="F166" s="171" t="s">
        <v>12</v>
      </c>
    </row>
    <row r="167" spans="2:6" ht="12.5">
      <c r="B167" s="49">
        <v>45649.595810185187</v>
      </c>
      <c r="C167" s="169">
        <v>10</v>
      </c>
      <c r="D167" s="170">
        <v>16.7</v>
      </c>
      <c r="E167" s="170">
        <v>167</v>
      </c>
      <c r="F167" s="171" t="s">
        <v>12</v>
      </c>
    </row>
    <row r="168" spans="2:6" ht="12.5">
      <c r="B168" s="49">
        <v>45649.596643518518</v>
      </c>
      <c r="C168" s="169">
        <v>182</v>
      </c>
      <c r="D168" s="170">
        <v>16.690000000000001</v>
      </c>
      <c r="E168" s="170">
        <v>3037.5800000000004</v>
      </c>
      <c r="F168" s="171" t="s">
        <v>12</v>
      </c>
    </row>
    <row r="169" spans="2:6" ht="12.5">
      <c r="B169" s="49">
        <v>45649.596643518518</v>
      </c>
      <c r="C169" s="169">
        <v>39</v>
      </c>
      <c r="D169" s="170">
        <v>16.690000000000001</v>
      </c>
      <c r="E169" s="170">
        <v>650.91000000000008</v>
      </c>
      <c r="F169" s="171" t="s">
        <v>12</v>
      </c>
    </row>
    <row r="170" spans="2:6" ht="12.5">
      <c r="B170" s="49">
        <v>45649.605057870373</v>
      </c>
      <c r="C170" s="169">
        <v>229</v>
      </c>
      <c r="D170" s="170">
        <v>16.690000000000001</v>
      </c>
      <c r="E170" s="170">
        <v>3822.01</v>
      </c>
      <c r="F170" s="171" t="s">
        <v>12</v>
      </c>
    </row>
    <row r="171" spans="2:6" ht="12.5">
      <c r="B171" s="49">
        <v>45649.605057870373</v>
      </c>
      <c r="C171" s="169">
        <v>211</v>
      </c>
      <c r="D171" s="170">
        <v>16.690000000000001</v>
      </c>
      <c r="E171" s="170">
        <v>3521.59</v>
      </c>
      <c r="F171" s="171" t="s">
        <v>12</v>
      </c>
    </row>
    <row r="172" spans="2:6" ht="12.5">
      <c r="B172" s="49">
        <v>45649.605057870373</v>
      </c>
      <c r="C172" s="169">
        <v>237</v>
      </c>
      <c r="D172" s="170">
        <v>16.690000000000001</v>
      </c>
      <c r="E172" s="170">
        <v>3955.53</v>
      </c>
      <c r="F172" s="171" t="s">
        <v>12</v>
      </c>
    </row>
    <row r="173" spans="2:6" ht="12.5">
      <c r="B173" s="49">
        <v>45649.605057870373</v>
      </c>
      <c r="C173" s="169">
        <v>212</v>
      </c>
      <c r="D173" s="170">
        <v>16.690000000000001</v>
      </c>
      <c r="E173" s="170">
        <v>3538.28</v>
      </c>
      <c r="F173" s="171" t="s">
        <v>12</v>
      </c>
    </row>
    <row r="174" spans="2:6" ht="12.5">
      <c r="B174" s="49">
        <v>45649.611018518517</v>
      </c>
      <c r="C174" s="169">
        <v>231</v>
      </c>
      <c r="D174" s="170">
        <v>16.66</v>
      </c>
      <c r="E174" s="170">
        <v>3848.46</v>
      </c>
      <c r="F174" s="171" t="s">
        <v>12</v>
      </c>
    </row>
    <row r="175" spans="2:6" ht="12.5">
      <c r="B175" s="49">
        <v>45649.611018518517</v>
      </c>
      <c r="C175" s="169">
        <v>77</v>
      </c>
      <c r="D175" s="170">
        <v>16.66</v>
      </c>
      <c r="E175" s="170">
        <v>1282.82</v>
      </c>
      <c r="F175" s="171" t="s">
        <v>12</v>
      </c>
    </row>
    <row r="176" spans="2:6" ht="12.5">
      <c r="B176" s="49">
        <v>45649.611018518517</v>
      </c>
      <c r="C176" s="169">
        <v>406</v>
      </c>
      <c r="D176" s="170">
        <v>16.66</v>
      </c>
      <c r="E176" s="170">
        <v>6763.96</v>
      </c>
      <c r="F176" s="171" t="s">
        <v>12</v>
      </c>
    </row>
    <row r="177" spans="2:6" ht="12.5">
      <c r="B177" s="49">
        <v>45649.614849537036</v>
      </c>
      <c r="C177" s="169">
        <v>228</v>
      </c>
      <c r="D177" s="170">
        <v>16.66</v>
      </c>
      <c r="E177" s="170">
        <v>3798.48</v>
      </c>
      <c r="F177" s="171" t="s">
        <v>12</v>
      </c>
    </row>
    <row r="178" spans="2:6" ht="12.5">
      <c r="B178" s="49">
        <v>45649.614849537036</v>
      </c>
      <c r="C178" s="169">
        <v>126</v>
      </c>
      <c r="D178" s="170">
        <v>16.66</v>
      </c>
      <c r="E178" s="170">
        <v>2099.16</v>
      </c>
      <c r="F178" s="171" t="s">
        <v>12</v>
      </c>
    </row>
    <row r="179" spans="2:6" ht="12.5">
      <c r="B179" s="49">
        <v>45649.616400462961</v>
      </c>
      <c r="C179" s="169">
        <v>232</v>
      </c>
      <c r="D179" s="170">
        <v>16.670000000000002</v>
      </c>
      <c r="E179" s="170">
        <v>3867.4400000000005</v>
      </c>
      <c r="F179" s="171" t="s">
        <v>12</v>
      </c>
    </row>
    <row r="180" spans="2:6" ht="12.5">
      <c r="B180" s="49">
        <v>45649.616400462961</v>
      </c>
      <c r="C180" s="169">
        <v>226</v>
      </c>
      <c r="D180" s="170">
        <v>16.670000000000002</v>
      </c>
      <c r="E180" s="170">
        <v>3767.4200000000005</v>
      </c>
      <c r="F180" s="171" t="s">
        <v>12</v>
      </c>
    </row>
    <row r="181" spans="2:6" ht="12.5">
      <c r="B181" s="49">
        <v>45649.620555555557</v>
      </c>
      <c r="C181" s="169">
        <v>219</v>
      </c>
      <c r="D181" s="170">
        <v>16.66</v>
      </c>
      <c r="E181" s="170">
        <v>3648.54</v>
      </c>
      <c r="F181" s="171" t="s">
        <v>12</v>
      </c>
    </row>
    <row r="182" spans="2:6" ht="12.5">
      <c r="B182" s="49">
        <v>45649.620810185188</v>
      </c>
      <c r="C182" s="169">
        <v>215</v>
      </c>
      <c r="D182" s="170">
        <v>16.649999999999999</v>
      </c>
      <c r="E182" s="170">
        <v>3579.7499999999995</v>
      </c>
      <c r="F182" s="171" t="s">
        <v>12</v>
      </c>
    </row>
    <row r="183" spans="2:6" ht="12.5">
      <c r="B183" s="49">
        <v>45649.629618055558</v>
      </c>
      <c r="C183" s="169">
        <v>473</v>
      </c>
      <c r="D183" s="170">
        <v>16.68</v>
      </c>
      <c r="E183" s="170">
        <v>7889.6399999999994</v>
      </c>
      <c r="F183" s="171" t="s">
        <v>12</v>
      </c>
    </row>
    <row r="184" spans="2:6" ht="12.5">
      <c r="B184" s="49">
        <v>45649.629618055558</v>
      </c>
      <c r="C184" s="169">
        <v>508</v>
      </c>
      <c r="D184" s="170">
        <v>16.68</v>
      </c>
      <c r="E184" s="170">
        <v>8473.44</v>
      </c>
      <c r="F184" s="171" t="s">
        <v>12</v>
      </c>
    </row>
    <row r="185" spans="2:6" ht="12.5">
      <c r="B185" s="49">
        <v>45649.644745370373</v>
      </c>
      <c r="C185" s="169">
        <v>210</v>
      </c>
      <c r="D185" s="170">
        <v>16.71</v>
      </c>
      <c r="E185" s="170">
        <v>3509.1000000000004</v>
      </c>
      <c r="F185" s="171" t="s">
        <v>12</v>
      </c>
    </row>
    <row r="186" spans="2:6" ht="12.5">
      <c r="B186" s="49">
        <v>45649.644745370373</v>
      </c>
      <c r="C186" s="169">
        <v>211</v>
      </c>
      <c r="D186" s="170">
        <v>16.71</v>
      </c>
      <c r="E186" s="170">
        <v>3525.8100000000004</v>
      </c>
      <c r="F186" s="171" t="s">
        <v>12</v>
      </c>
    </row>
    <row r="187" spans="2:6" ht="12.5">
      <c r="B187" s="49">
        <v>45649.644745370373</v>
      </c>
      <c r="C187" s="169">
        <v>450</v>
      </c>
      <c r="D187" s="170">
        <v>16.71</v>
      </c>
      <c r="E187" s="170">
        <v>7519.5</v>
      </c>
      <c r="F187" s="171" t="s">
        <v>12</v>
      </c>
    </row>
    <row r="188" spans="2:6" ht="12.5">
      <c r="B188" s="49">
        <v>45649.645844907405</v>
      </c>
      <c r="C188" s="169">
        <v>153</v>
      </c>
      <c r="D188" s="170">
        <v>16.72</v>
      </c>
      <c r="E188" s="170">
        <v>2558.16</v>
      </c>
      <c r="F188" s="171" t="s">
        <v>12</v>
      </c>
    </row>
    <row r="189" spans="2:6" ht="12.5">
      <c r="B189" s="49">
        <v>45649.645844907405</v>
      </c>
      <c r="C189" s="169">
        <v>273</v>
      </c>
      <c r="D189" s="170">
        <v>16.72</v>
      </c>
      <c r="E189" s="170">
        <v>4564.5599999999995</v>
      </c>
      <c r="F189" s="171" t="s">
        <v>12</v>
      </c>
    </row>
    <row r="190" spans="2:6" ht="12.5">
      <c r="B190" s="49">
        <v>45649.645856481482</v>
      </c>
      <c r="C190" s="169">
        <v>129</v>
      </c>
      <c r="D190" s="170">
        <v>16.72</v>
      </c>
      <c r="E190" s="170">
        <v>2156.8799999999997</v>
      </c>
      <c r="F190" s="171" t="s">
        <v>12</v>
      </c>
    </row>
    <row r="191" spans="2:6" ht="12.5">
      <c r="B191" s="49">
        <v>45649.645856481482</v>
      </c>
      <c r="C191" s="169">
        <v>120</v>
      </c>
      <c r="D191" s="170">
        <v>16.72</v>
      </c>
      <c r="E191" s="170">
        <v>2006.3999999999999</v>
      </c>
      <c r="F191" s="171" t="s">
        <v>12</v>
      </c>
    </row>
    <row r="192" spans="2:6" ht="12.5">
      <c r="B192" s="49">
        <v>45649.652511574073</v>
      </c>
      <c r="C192" s="169">
        <v>87</v>
      </c>
      <c r="D192" s="170">
        <v>16.760000000000002</v>
      </c>
      <c r="E192" s="170">
        <v>1458.1200000000001</v>
      </c>
      <c r="F192" s="171" t="s">
        <v>12</v>
      </c>
    </row>
    <row r="193" spans="2:6" ht="12.5">
      <c r="B193" s="49">
        <v>45649.652511574073</v>
      </c>
      <c r="C193" s="169">
        <v>79</v>
      </c>
      <c r="D193" s="170">
        <v>16.760000000000002</v>
      </c>
      <c r="E193" s="170">
        <v>1324.0400000000002</v>
      </c>
      <c r="F193" s="171" t="s">
        <v>12</v>
      </c>
    </row>
    <row r="194" spans="2:6" ht="12.5">
      <c r="B194" s="49">
        <v>45649.654317129629</v>
      </c>
      <c r="C194" s="169">
        <v>76</v>
      </c>
      <c r="D194" s="170">
        <v>16.760000000000002</v>
      </c>
      <c r="E194" s="170">
        <v>1273.7600000000002</v>
      </c>
      <c r="F194" s="171" t="s">
        <v>12</v>
      </c>
    </row>
    <row r="195" spans="2:6" ht="12.5">
      <c r="B195" s="49">
        <v>45649.654317129629</v>
      </c>
      <c r="C195" s="169">
        <v>85</v>
      </c>
      <c r="D195" s="170">
        <v>16.760000000000002</v>
      </c>
      <c r="E195" s="170">
        <v>1424.6000000000001</v>
      </c>
      <c r="F195" s="171" t="s">
        <v>12</v>
      </c>
    </row>
    <row r="196" spans="2:6" ht="12.5">
      <c r="B196" s="49">
        <v>45649.65625</v>
      </c>
      <c r="C196" s="169">
        <v>40</v>
      </c>
      <c r="D196" s="170">
        <v>16.760000000000002</v>
      </c>
      <c r="E196" s="170">
        <v>670.40000000000009</v>
      </c>
      <c r="F196" s="171" t="s">
        <v>12</v>
      </c>
    </row>
    <row r="197" spans="2:6" ht="12.5">
      <c r="B197" s="49">
        <v>45649.65625</v>
      </c>
      <c r="C197" s="169">
        <v>179</v>
      </c>
      <c r="D197" s="170">
        <v>16.760000000000002</v>
      </c>
      <c r="E197" s="170">
        <v>3000.0400000000004</v>
      </c>
      <c r="F197" s="171" t="s">
        <v>12</v>
      </c>
    </row>
    <row r="198" spans="2:6" ht="12.5">
      <c r="B198" s="49">
        <v>45649.657071759262</v>
      </c>
      <c r="C198" s="169">
        <v>212</v>
      </c>
      <c r="D198" s="170">
        <v>16.75</v>
      </c>
      <c r="E198" s="170">
        <v>3551</v>
      </c>
      <c r="F198" s="171" t="s">
        <v>12</v>
      </c>
    </row>
    <row r="199" spans="2:6" ht="12.5">
      <c r="B199" s="49">
        <v>45649.657071759262</v>
      </c>
      <c r="C199" s="169">
        <v>209</v>
      </c>
      <c r="D199" s="170">
        <v>16.75</v>
      </c>
      <c r="E199" s="170">
        <v>3500.75</v>
      </c>
      <c r="F199" s="171" t="s">
        <v>12</v>
      </c>
    </row>
    <row r="200" spans="2:6" ht="12.5">
      <c r="B200" s="49">
        <v>45649.657071759262</v>
      </c>
      <c r="C200" s="169">
        <v>326</v>
      </c>
      <c r="D200" s="170">
        <v>16.75</v>
      </c>
      <c r="E200" s="170">
        <v>5460.5</v>
      </c>
      <c r="F200" s="171" t="s">
        <v>12</v>
      </c>
    </row>
    <row r="201" spans="2:6" ht="12.5">
      <c r="B201" s="49">
        <v>45649.657071759262</v>
      </c>
      <c r="C201" s="169">
        <v>525</v>
      </c>
      <c r="D201" s="170">
        <v>16.75</v>
      </c>
      <c r="E201" s="170">
        <v>8793.75</v>
      </c>
      <c r="F201" s="171" t="s">
        <v>12</v>
      </c>
    </row>
    <row r="202" spans="2:6" ht="12.5">
      <c r="B202" s="49">
        <v>45649.657129629632</v>
      </c>
      <c r="C202" s="169">
        <v>29</v>
      </c>
      <c r="D202" s="170">
        <v>16.75</v>
      </c>
      <c r="E202" s="170">
        <v>485.75</v>
      </c>
      <c r="F202" s="171" t="s">
        <v>12</v>
      </c>
    </row>
    <row r="203" spans="2:6" ht="12.5">
      <c r="B203" s="49">
        <v>45649.668310185189</v>
      </c>
      <c r="C203" s="169">
        <v>15</v>
      </c>
      <c r="D203" s="170">
        <v>16.760000000000002</v>
      </c>
      <c r="E203" s="170">
        <v>251.40000000000003</v>
      </c>
      <c r="F203" s="171" t="s">
        <v>12</v>
      </c>
    </row>
    <row r="204" spans="2:6" ht="12.5">
      <c r="B204" s="49">
        <v>45649.668310185189</v>
      </c>
      <c r="C204" s="169">
        <v>180</v>
      </c>
      <c r="D204" s="170">
        <v>16.760000000000002</v>
      </c>
      <c r="E204" s="170">
        <v>3016.8</v>
      </c>
      <c r="F204" s="171" t="s">
        <v>12</v>
      </c>
    </row>
    <row r="205" spans="2:6" ht="12.5">
      <c r="B205" s="49">
        <v>45649.668310185189</v>
      </c>
      <c r="C205" s="169">
        <v>148</v>
      </c>
      <c r="D205" s="170">
        <v>16.760000000000002</v>
      </c>
      <c r="E205" s="170">
        <v>2480.48</v>
      </c>
      <c r="F205" s="171" t="s">
        <v>12</v>
      </c>
    </row>
    <row r="206" spans="2:6" ht="12.5">
      <c r="B206" s="49">
        <v>45649.668310185189</v>
      </c>
      <c r="C206" s="169">
        <v>381</v>
      </c>
      <c r="D206" s="170">
        <v>16.760000000000002</v>
      </c>
      <c r="E206" s="170">
        <v>6385.56</v>
      </c>
      <c r="F206" s="171" t="s">
        <v>12</v>
      </c>
    </row>
    <row r="207" spans="2:6" ht="12.5">
      <c r="B207" s="49">
        <v>45649.668761574074</v>
      </c>
      <c r="C207" s="169">
        <v>129</v>
      </c>
      <c r="D207" s="170">
        <v>16.760000000000002</v>
      </c>
      <c r="E207" s="170">
        <v>2162.0400000000004</v>
      </c>
      <c r="F207" s="171" t="s">
        <v>12</v>
      </c>
    </row>
    <row r="208" spans="2:6" ht="12.5">
      <c r="B208" s="49">
        <v>45649.668761574074</v>
      </c>
      <c r="C208" s="169">
        <v>366</v>
      </c>
      <c r="D208" s="170">
        <v>16.760000000000002</v>
      </c>
      <c r="E208" s="170">
        <v>6134.1600000000008</v>
      </c>
      <c r="F208" s="171" t="s">
        <v>12</v>
      </c>
    </row>
    <row r="209" spans="2:6" ht="12.5">
      <c r="B209" s="49">
        <v>45649.67386574074</v>
      </c>
      <c r="C209" s="169">
        <v>243</v>
      </c>
      <c r="D209" s="170">
        <v>16.739999999999998</v>
      </c>
      <c r="E209" s="170">
        <v>4067.8199999999997</v>
      </c>
      <c r="F209" s="171" t="s">
        <v>12</v>
      </c>
    </row>
    <row r="210" spans="2:6" ht="12.5">
      <c r="B210" s="49">
        <v>45649.674421296295</v>
      </c>
      <c r="C210" s="169">
        <v>263</v>
      </c>
      <c r="D210" s="170">
        <v>16.73</v>
      </c>
      <c r="E210" s="170">
        <v>4399.99</v>
      </c>
      <c r="F210" s="171" t="s">
        <v>12</v>
      </c>
    </row>
    <row r="211" spans="2:6" ht="12.5">
      <c r="B211" s="49">
        <v>45649.675798611112</v>
      </c>
      <c r="C211" s="169">
        <v>36</v>
      </c>
      <c r="D211" s="170">
        <v>16.73</v>
      </c>
      <c r="E211" s="170">
        <v>602.28</v>
      </c>
      <c r="F211" s="171" t="s">
        <v>12</v>
      </c>
    </row>
    <row r="212" spans="2:6" ht="12.5">
      <c r="B212" s="49">
        <v>45649.675798611112</v>
      </c>
      <c r="C212" s="169">
        <v>65</v>
      </c>
      <c r="D212" s="170">
        <v>16.73</v>
      </c>
      <c r="E212" s="170">
        <v>1087.45</v>
      </c>
      <c r="F212" s="171" t="s">
        <v>12</v>
      </c>
    </row>
    <row r="213" spans="2:6" ht="12.5">
      <c r="B213" s="49">
        <v>45649.682615740741</v>
      </c>
      <c r="C213" s="169">
        <v>8</v>
      </c>
      <c r="D213" s="170">
        <v>16.75</v>
      </c>
      <c r="E213" s="170">
        <v>134</v>
      </c>
      <c r="F213" s="171" t="s">
        <v>12</v>
      </c>
    </row>
    <row r="214" spans="2:6" ht="12.5">
      <c r="B214" s="49">
        <v>45649.683391203704</v>
      </c>
      <c r="C214" s="169">
        <v>232</v>
      </c>
      <c r="D214" s="170">
        <v>16.760000000000002</v>
      </c>
      <c r="E214" s="170">
        <v>3888.32</v>
      </c>
      <c r="F214" s="171" t="s">
        <v>12</v>
      </c>
    </row>
    <row r="215" spans="2:6" ht="12.5">
      <c r="B215" s="49">
        <v>45649.683391203704</v>
      </c>
      <c r="C215" s="169">
        <v>227</v>
      </c>
      <c r="D215" s="170">
        <v>16.760000000000002</v>
      </c>
      <c r="E215" s="170">
        <v>3804.5200000000004</v>
      </c>
      <c r="F215" s="171" t="s">
        <v>12</v>
      </c>
    </row>
    <row r="216" spans="2:6" ht="12.5">
      <c r="B216" s="49">
        <v>45649.683391203704</v>
      </c>
      <c r="C216" s="169">
        <v>4</v>
      </c>
      <c r="D216" s="170">
        <v>16.760000000000002</v>
      </c>
      <c r="E216" s="170">
        <v>67.040000000000006</v>
      </c>
      <c r="F216" s="171" t="s">
        <v>12</v>
      </c>
    </row>
    <row r="217" spans="2:6" ht="12.5">
      <c r="B217" s="49">
        <v>45649.683958333335</v>
      </c>
      <c r="C217" s="169">
        <v>27</v>
      </c>
      <c r="D217" s="170">
        <v>16.760000000000002</v>
      </c>
      <c r="E217" s="170">
        <v>452.52000000000004</v>
      </c>
      <c r="F217" s="171" t="s">
        <v>12</v>
      </c>
    </row>
    <row r="218" spans="2:6" ht="12.5">
      <c r="B218" s="49">
        <v>45649.683958333335</v>
      </c>
      <c r="C218" s="169">
        <v>265</v>
      </c>
      <c r="D218" s="170">
        <v>16.760000000000002</v>
      </c>
      <c r="E218" s="170">
        <v>4441.4000000000005</v>
      </c>
      <c r="F218" s="171" t="s">
        <v>12</v>
      </c>
    </row>
    <row r="219" spans="2:6" ht="12.5">
      <c r="B219" s="49">
        <v>45649.683958333335</v>
      </c>
      <c r="C219" s="169">
        <v>265</v>
      </c>
      <c r="D219" s="170">
        <v>16.760000000000002</v>
      </c>
      <c r="E219" s="170">
        <v>4441.4000000000005</v>
      </c>
      <c r="F219" s="171" t="s">
        <v>12</v>
      </c>
    </row>
    <row r="220" spans="2:6" ht="12.5">
      <c r="B220" s="49">
        <v>45649.695798611108</v>
      </c>
      <c r="C220" s="169">
        <v>35</v>
      </c>
      <c r="D220" s="170">
        <v>16.760000000000002</v>
      </c>
      <c r="E220" s="170">
        <v>586.6</v>
      </c>
      <c r="F220" s="171" t="s">
        <v>12</v>
      </c>
    </row>
    <row r="221" spans="2:6" ht="12.5">
      <c r="B221" s="49">
        <v>45649.695798611108</v>
      </c>
      <c r="C221" s="169">
        <v>254</v>
      </c>
      <c r="D221" s="170">
        <v>16.760000000000002</v>
      </c>
      <c r="E221" s="170">
        <v>4257.04</v>
      </c>
      <c r="F221" s="171" t="s">
        <v>12</v>
      </c>
    </row>
    <row r="222" spans="2:6" ht="12.5">
      <c r="B222" s="49">
        <v>45649.695798611108</v>
      </c>
      <c r="C222" s="169">
        <v>62</v>
      </c>
      <c r="D222" s="170">
        <v>16.760000000000002</v>
      </c>
      <c r="E222" s="170">
        <v>1039.1200000000001</v>
      </c>
      <c r="F222" s="171" t="s">
        <v>12</v>
      </c>
    </row>
    <row r="223" spans="2:6" ht="12.5">
      <c r="B223" s="49">
        <v>45649.695798611108</v>
      </c>
      <c r="C223" s="169">
        <v>96</v>
      </c>
      <c r="D223" s="170">
        <v>16.760000000000002</v>
      </c>
      <c r="E223" s="170">
        <v>1608.96</v>
      </c>
      <c r="F223" s="171" t="s">
        <v>12</v>
      </c>
    </row>
    <row r="224" spans="2:6" ht="12.5">
      <c r="B224" s="49">
        <v>45649.695798611108</v>
      </c>
      <c r="C224" s="169">
        <v>158</v>
      </c>
      <c r="D224" s="170">
        <v>16.760000000000002</v>
      </c>
      <c r="E224" s="170">
        <v>2648.0800000000004</v>
      </c>
      <c r="F224" s="171" t="s">
        <v>12</v>
      </c>
    </row>
    <row r="225" spans="2:6" ht="12.5">
      <c r="B225" s="49">
        <v>45649.695798611108</v>
      </c>
      <c r="C225" s="169">
        <v>62</v>
      </c>
      <c r="D225" s="170">
        <v>16.760000000000002</v>
      </c>
      <c r="E225" s="170">
        <v>1039.1200000000001</v>
      </c>
      <c r="F225" s="171" t="s">
        <v>12</v>
      </c>
    </row>
    <row r="226" spans="2:6" ht="12.5">
      <c r="B226" s="49">
        <v>45649.695798611108</v>
      </c>
      <c r="C226" s="169">
        <v>254</v>
      </c>
      <c r="D226" s="170">
        <v>16.760000000000002</v>
      </c>
      <c r="E226" s="170">
        <v>4257.04</v>
      </c>
      <c r="F226" s="171" t="s">
        <v>12</v>
      </c>
    </row>
    <row r="227" spans="2:6" ht="12.5">
      <c r="B227" s="49">
        <v>45649.695798611108</v>
      </c>
      <c r="C227" s="169">
        <v>254</v>
      </c>
      <c r="D227" s="170">
        <v>16.760000000000002</v>
      </c>
      <c r="E227" s="170">
        <v>4257.04</v>
      </c>
      <c r="F227" s="171" t="s">
        <v>12</v>
      </c>
    </row>
    <row r="228" spans="2:6" ht="12.5">
      <c r="B228" s="49">
        <v>45649.696342592593</v>
      </c>
      <c r="C228" s="169">
        <v>40</v>
      </c>
      <c r="D228" s="170">
        <v>16.760000000000002</v>
      </c>
      <c r="E228" s="170">
        <v>670.40000000000009</v>
      </c>
      <c r="F228" s="171" t="s">
        <v>12</v>
      </c>
    </row>
    <row r="229" spans="2:6" ht="12.5">
      <c r="B229" s="49">
        <v>45649.699305555558</v>
      </c>
      <c r="C229" s="169">
        <v>478</v>
      </c>
      <c r="D229" s="170">
        <v>16.760000000000002</v>
      </c>
      <c r="E229" s="170">
        <v>8011.2800000000007</v>
      </c>
      <c r="F229" s="171" t="s">
        <v>12</v>
      </c>
    </row>
    <row r="230" spans="2:6" ht="12.5">
      <c r="B230" s="49">
        <v>45649.699305555558</v>
      </c>
      <c r="C230" s="169">
        <v>472</v>
      </c>
      <c r="D230" s="170">
        <v>16.760000000000002</v>
      </c>
      <c r="E230" s="170">
        <v>7910.7200000000012</v>
      </c>
      <c r="F230" s="171" t="s">
        <v>12</v>
      </c>
    </row>
    <row r="231" spans="2:6" ht="12.5">
      <c r="B231" s="49">
        <v>45649.699305555558</v>
      </c>
      <c r="C231" s="169">
        <v>33</v>
      </c>
      <c r="D231" s="170">
        <v>16.760000000000002</v>
      </c>
      <c r="E231" s="170">
        <v>553.08000000000004</v>
      </c>
      <c r="F231" s="171" t="s">
        <v>12</v>
      </c>
    </row>
    <row r="232" spans="2:6" ht="12.5">
      <c r="B232" s="49">
        <v>45649.699305555558</v>
      </c>
      <c r="C232" s="169">
        <v>138</v>
      </c>
      <c r="D232" s="170">
        <v>16.760000000000002</v>
      </c>
      <c r="E232" s="170">
        <v>2312.88</v>
      </c>
      <c r="F232" s="171" t="s">
        <v>12</v>
      </c>
    </row>
    <row r="233" spans="2:6" ht="12.5">
      <c r="B233" s="49">
        <v>45649.700173611112</v>
      </c>
      <c r="C233" s="169">
        <v>199</v>
      </c>
      <c r="D233" s="170">
        <v>16.760000000000002</v>
      </c>
      <c r="E233" s="170">
        <v>3335.2400000000002</v>
      </c>
      <c r="F233" s="171" t="s">
        <v>12</v>
      </c>
    </row>
    <row r="234" spans="2:6" ht="12.5">
      <c r="B234" s="49">
        <v>45649.700173611112</v>
      </c>
      <c r="C234" s="169">
        <v>96</v>
      </c>
      <c r="D234" s="170">
        <v>16.760000000000002</v>
      </c>
      <c r="E234" s="170">
        <v>1608.96</v>
      </c>
      <c r="F234" s="171" t="s">
        <v>12</v>
      </c>
    </row>
    <row r="235" spans="2:6" ht="12.5">
      <c r="B235" s="49">
        <v>45649.700694444444</v>
      </c>
      <c r="C235" s="169">
        <v>259</v>
      </c>
      <c r="D235" s="170">
        <v>16.75</v>
      </c>
      <c r="E235" s="170">
        <v>4338.25</v>
      </c>
      <c r="F235" s="171" t="s">
        <v>12</v>
      </c>
    </row>
    <row r="236" spans="2:6" ht="12.5">
      <c r="B236" s="49">
        <v>45649.706585648149</v>
      </c>
      <c r="C236" s="169">
        <v>179</v>
      </c>
      <c r="D236" s="170">
        <v>16.75</v>
      </c>
      <c r="E236" s="170">
        <v>2998.25</v>
      </c>
      <c r="F236" s="171" t="s">
        <v>12</v>
      </c>
    </row>
    <row r="237" spans="2:6" ht="12.5">
      <c r="B237" s="49">
        <v>45649.70894675926</v>
      </c>
      <c r="C237" s="169">
        <v>216</v>
      </c>
      <c r="D237" s="170">
        <v>16.760000000000002</v>
      </c>
      <c r="E237" s="170">
        <v>3620.1600000000003</v>
      </c>
      <c r="F237" s="171" t="s">
        <v>12</v>
      </c>
    </row>
    <row r="238" spans="2:6" ht="12.5">
      <c r="B238" s="49">
        <v>45649.709444444445</v>
      </c>
      <c r="C238" s="169">
        <v>221</v>
      </c>
      <c r="D238" s="170">
        <v>16.760000000000002</v>
      </c>
      <c r="E238" s="170">
        <v>3703.9600000000005</v>
      </c>
      <c r="F238" s="171" t="s">
        <v>12</v>
      </c>
    </row>
    <row r="239" spans="2:6" ht="12.5">
      <c r="B239" s="49">
        <v>45649.714247685188</v>
      </c>
      <c r="C239" s="169">
        <v>40</v>
      </c>
      <c r="D239" s="170">
        <v>16.75</v>
      </c>
      <c r="E239" s="170">
        <v>670</v>
      </c>
      <c r="F239" s="171" t="s">
        <v>12</v>
      </c>
    </row>
    <row r="240" spans="2:6" ht="12.5">
      <c r="B240" s="49">
        <v>45649.714247685188</v>
      </c>
      <c r="C240" s="169">
        <v>100</v>
      </c>
      <c r="D240" s="170">
        <v>16.75</v>
      </c>
      <c r="E240" s="170">
        <v>1675</v>
      </c>
      <c r="F240" s="171" t="s">
        <v>12</v>
      </c>
    </row>
    <row r="241" spans="2:6" ht="12.5">
      <c r="B241" s="49">
        <v>45649.714247685188</v>
      </c>
      <c r="C241" s="169">
        <v>309</v>
      </c>
      <c r="D241" s="170">
        <v>16.75</v>
      </c>
      <c r="E241" s="170">
        <v>5175.75</v>
      </c>
      <c r="F241" s="171" t="s">
        <v>12</v>
      </c>
    </row>
    <row r="242" spans="2:6" ht="12.5">
      <c r="B242" s="49">
        <v>45649.714247685188</v>
      </c>
      <c r="C242" s="169">
        <v>41</v>
      </c>
      <c r="D242" s="170">
        <v>16.75</v>
      </c>
      <c r="E242" s="170">
        <v>686.75</v>
      </c>
      <c r="F242" s="171" t="s">
        <v>12</v>
      </c>
    </row>
    <row r="243" spans="2:6" ht="12.5">
      <c r="B243" s="49">
        <v>45649.714247685188</v>
      </c>
      <c r="C243" s="169">
        <v>213</v>
      </c>
      <c r="D243" s="170">
        <v>16.75</v>
      </c>
      <c r="E243" s="170">
        <v>3567.75</v>
      </c>
      <c r="F243" s="171" t="s">
        <v>12</v>
      </c>
    </row>
    <row r="244" spans="2:6" ht="12.5">
      <c r="B244" s="49">
        <v>45649.714247685188</v>
      </c>
      <c r="C244" s="169">
        <v>440</v>
      </c>
      <c r="D244" s="170">
        <v>16.75</v>
      </c>
      <c r="E244" s="170">
        <v>7370</v>
      </c>
      <c r="F244" s="171" t="s">
        <v>12</v>
      </c>
    </row>
    <row r="245" spans="2:6" ht="12.5">
      <c r="B245" s="49">
        <v>45649.714247685188</v>
      </c>
      <c r="C245" s="169">
        <v>48</v>
      </c>
      <c r="D245" s="170">
        <v>16.75</v>
      </c>
      <c r="E245" s="170">
        <v>804</v>
      </c>
      <c r="F245" s="171" t="s">
        <v>12</v>
      </c>
    </row>
    <row r="246" spans="2:6" ht="12.5">
      <c r="B246" s="49">
        <v>45649.714247685188</v>
      </c>
      <c r="C246" s="169">
        <v>440</v>
      </c>
      <c r="D246" s="170">
        <v>16.75</v>
      </c>
      <c r="E246" s="170">
        <v>7370</v>
      </c>
      <c r="F246" s="171" t="s">
        <v>12</v>
      </c>
    </row>
    <row r="247" spans="2:6" ht="12.5">
      <c r="B247" s="49">
        <v>45649.714247685188</v>
      </c>
      <c r="C247" s="169">
        <v>48</v>
      </c>
      <c r="D247" s="170">
        <v>16.75</v>
      </c>
      <c r="E247" s="170">
        <v>804</v>
      </c>
      <c r="F247" s="171" t="s">
        <v>12</v>
      </c>
    </row>
    <row r="248" spans="2:6">
      <c r="B248" s="99">
        <v>45649.714247685188</v>
      </c>
      <c r="C248" s="100">
        <v>48</v>
      </c>
      <c r="D248" s="101">
        <v>16.75</v>
      </c>
      <c r="E248" s="98">
        <v>804</v>
      </c>
      <c r="F248" s="101" t="s">
        <v>12</v>
      </c>
    </row>
    <row r="249" spans="2:6">
      <c r="B249" s="99">
        <v>45649.714247685188</v>
      </c>
      <c r="C249" s="100">
        <v>227</v>
      </c>
      <c r="D249" s="101">
        <v>16.75</v>
      </c>
      <c r="E249" s="98">
        <v>3802.25</v>
      </c>
      <c r="F249" s="101" t="s">
        <v>12</v>
      </c>
    </row>
    <row r="250" spans="2:6">
      <c r="B250" s="99">
        <v>45649.714247685188</v>
      </c>
      <c r="C250" s="100">
        <v>440</v>
      </c>
      <c r="D250" s="101">
        <v>16.75</v>
      </c>
      <c r="E250" s="98">
        <v>7370</v>
      </c>
      <c r="F250" s="101" t="s">
        <v>12</v>
      </c>
    </row>
    <row r="251" spans="2:6">
      <c r="B251" s="99">
        <v>45649.714247685188</v>
      </c>
      <c r="C251" s="100">
        <v>261</v>
      </c>
      <c r="D251" s="101">
        <v>16.75</v>
      </c>
      <c r="E251" s="98">
        <v>4371.75</v>
      </c>
      <c r="F251" s="101" t="s">
        <v>12</v>
      </c>
    </row>
    <row r="252" spans="2:6">
      <c r="B252" s="99">
        <v>45649.714247685188</v>
      </c>
      <c r="C252" s="100">
        <v>587</v>
      </c>
      <c r="D252" s="101">
        <v>16.75</v>
      </c>
      <c r="E252" s="98">
        <v>9832.25</v>
      </c>
      <c r="F252" s="101" t="s">
        <v>12</v>
      </c>
    </row>
    <row r="253" spans="2:6">
      <c r="B253" s="99">
        <v>45649.714247685188</v>
      </c>
      <c r="C253" s="100">
        <v>236</v>
      </c>
      <c r="D253" s="101">
        <v>16.75</v>
      </c>
      <c r="E253" s="98">
        <v>3953</v>
      </c>
      <c r="F253" s="101" t="s">
        <v>12</v>
      </c>
    </row>
    <row r="254" spans="2:6">
      <c r="B254" s="99">
        <v>45649.715497685182</v>
      </c>
      <c r="C254" s="100">
        <v>723</v>
      </c>
      <c r="D254" s="101">
        <v>16.75</v>
      </c>
      <c r="E254" s="98">
        <v>12110.25</v>
      </c>
      <c r="F254" s="101" t="s">
        <v>12</v>
      </c>
    </row>
    <row r="255" spans="2:6">
      <c r="B255" s="99">
        <v>45649.723703703705</v>
      </c>
      <c r="C255" s="100">
        <v>529</v>
      </c>
      <c r="D255" s="101">
        <v>16.760000000000002</v>
      </c>
      <c r="E255" s="98">
        <v>8866.0400000000009</v>
      </c>
      <c r="F255" s="101" t="s">
        <v>12</v>
      </c>
    </row>
    <row r="256" spans="2:6">
      <c r="B256" s="99">
        <v>45649.723703703705</v>
      </c>
      <c r="C256" s="100">
        <v>79</v>
      </c>
      <c r="D256" s="101">
        <v>16.760000000000002</v>
      </c>
      <c r="E256" s="98">
        <v>1324.0400000000002</v>
      </c>
      <c r="F256" s="101" t="s">
        <v>12</v>
      </c>
    </row>
    <row r="257" spans="2:6">
      <c r="B257" s="99">
        <v>45649.723703703705</v>
      </c>
      <c r="C257" s="100">
        <v>419</v>
      </c>
      <c r="D257" s="101">
        <v>16.760000000000002</v>
      </c>
      <c r="E257" s="98">
        <v>7022.4400000000005</v>
      </c>
      <c r="F257" s="101" t="s">
        <v>12</v>
      </c>
    </row>
    <row r="258" spans="2:6">
      <c r="B258" s="99">
        <v>45649.723703703705</v>
      </c>
      <c r="C258" s="100">
        <v>85</v>
      </c>
      <c r="D258" s="101">
        <v>16.760000000000002</v>
      </c>
      <c r="E258" s="98">
        <v>1424.6000000000001</v>
      </c>
      <c r="F258" s="101" t="s">
        <v>12</v>
      </c>
    </row>
    <row r="259" spans="2:6">
      <c r="B259" s="99">
        <v>45649.723703703705</v>
      </c>
      <c r="C259" s="100">
        <v>88</v>
      </c>
      <c r="D259" s="101">
        <v>16.760000000000002</v>
      </c>
      <c r="E259" s="98">
        <v>1474.88</v>
      </c>
      <c r="F259" s="101" t="s">
        <v>12</v>
      </c>
    </row>
  </sheetData>
  <conditionalFormatting sqref="D15:D17">
    <cfRule type="expression" dxfId="207"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BB46-BA9E-4C9D-8D96-E8E810DB31CC}">
  <sheetPr codeName="Sheet120"/>
  <dimension ref="B1:L247"/>
  <sheetViews>
    <sheetView showGridLines="0" zoomScaleNormal="100" workbookViewId="0">
      <pane ySplit="9" topLeftCell="A11" activePane="bottomLeft" state="frozen"/>
      <selection pane="bottomLeft" activeCell="A11" sqref="A11"/>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45646</v>
      </c>
      <c r="C15" s="83">
        <f>SUMIF(F20:F5000,F15,C20:C5000)</f>
        <v>46897</v>
      </c>
      <c r="D15" s="84">
        <f>E15/C15</f>
        <v>16.660156726443059</v>
      </c>
      <c r="E15" s="84">
        <f>SUMIF(F20:F5000,F15,E20:E5000)</f>
        <v>781311.37000000011</v>
      </c>
      <c r="F15" s="85" t="s">
        <v>12</v>
      </c>
    </row>
    <row r="16" spans="2:10">
      <c r="B16" s="30">
        <v>45646</v>
      </c>
      <c r="C16" s="83">
        <f>SUMIF(F20:F5001,F16,C20:C5001)</f>
        <v>0</v>
      </c>
      <c r="D16" s="84">
        <v>0</v>
      </c>
      <c r="E16" s="84">
        <f>SUMIF(F20:F5001,F16,E20:E5001)</f>
        <v>0</v>
      </c>
      <c r="F16" s="85" t="s">
        <v>22</v>
      </c>
    </row>
    <row r="17" spans="2:12" ht="12.5">
      <c r="B17" s="30">
        <v>45646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45646.378472222219</v>
      </c>
      <c r="C20" s="169">
        <v>16</v>
      </c>
      <c r="D20" s="170">
        <v>16.7</v>
      </c>
      <c r="E20" s="170">
        <v>267.2</v>
      </c>
      <c r="F20" s="171" t="s">
        <v>12</v>
      </c>
      <c r="G20" s="116"/>
      <c r="H20" s="113"/>
      <c r="I20" s="113"/>
      <c r="J20" s="113"/>
      <c r="K20" s="113"/>
    </row>
    <row r="21" spans="2:12" ht="12.5">
      <c r="B21" s="49">
        <v>45646.378472222219</v>
      </c>
      <c r="C21" s="169">
        <v>42</v>
      </c>
      <c r="D21" s="170">
        <v>16.7</v>
      </c>
      <c r="E21" s="170">
        <v>701.4</v>
      </c>
      <c r="F21" s="171" t="s">
        <v>12</v>
      </c>
    </row>
    <row r="22" spans="2:12" ht="12.5">
      <c r="B22" s="49">
        <v>45646.378472222219</v>
      </c>
      <c r="C22" s="169">
        <v>58</v>
      </c>
      <c r="D22" s="170">
        <v>16.7</v>
      </c>
      <c r="E22" s="170">
        <v>968.59999999999991</v>
      </c>
      <c r="F22" s="171" t="s">
        <v>12</v>
      </c>
    </row>
    <row r="23" spans="2:12" ht="12.5">
      <c r="B23" s="49">
        <v>45646.379513888889</v>
      </c>
      <c r="C23" s="169">
        <v>267</v>
      </c>
      <c r="D23" s="170">
        <v>16.7</v>
      </c>
      <c r="E23" s="170">
        <v>4458.8999999999996</v>
      </c>
      <c r="F23" s="171" t="s">
        <v>12</v>
      </c>
    </row>
    <row r="24" spans="2:12" ht="12.5">
      <c r="B24" s="49">
        <v>45646.379513888889</v>
      </c>
      <c r="C24" s="169">
        <v>61</v>
      </c>
      <c r="D24" s="170">
        <v>16.7</v>
      </c>
      <c r="E24" s="170">
        <v>1018.6999999999999</v>
      </c>
      <c r="F24" s="171" t="s">
        <v>12</v>
      </c>
    </row>
    <row r="25" spans="2:12" ht="12.5">
      <c r="B25" s="49">
        <v>45646.379513888889</v>
      </c>
      <c r="C25" s="169">
        <v>319</v>
      </c>
      <c r="D25" s="170">
        <v>16.7</v>
      </c>
      <c r="E25" s="170">
        <v>5327.3</v>
      </c>
      <c r="F25" s="171" t="s">
        <v>12</v>
      </c>
    </row>
    <row r="26" spans="2:12" ht="12.5">
      <c r="B26" s="49">
        <v>45646.379513888889</v>
      </c>
      <c r="C26" s="169">
        <v>222</v>
      </c>
      <c r="D26" s="170">
        <v>16.7</v>
      </c>
      <c r="E26" s="170">
        <v>3707.3999999999996</v>
      </c>
      <c r="F26" s="171" t="s">
        <v>12</v>
      </c>
    </row>
    <row r="27" spans="2:12" ht="12.5">
      <c r="B27" s="49">
        <v>45646.384594907409</v>
      </c>
      <c r="C27" s="169">
        <v>242</v>
      </c>
      <c r="D27" s="170">
        <v>16.72</v>
      </c>
      <c r="E27" s="170">
        <v>4046.24</v>
      </c>
      <c r="F27" s="171" t="s">
        <v>12</v>
      </c>
    </row>
    <row r="28" spans="2:12" ht="12.5">
      <c r="B28" s="49">
        <v>45646.384675925925</v>
      </c>
      <c r="C28" s="169">
        <v>686</v>
      </c>
      <c r="D28" s="170">
        <v>16.71</v>
      </c>
      <c r="E28" s="170">
        <v>11463.060000000001</v>
      </c>
      <c r="F28" s="171" t="s">
        <v>12</v>
      </c>
    </row>
    <row r="29" spans="2:12" ht="12.5">
      <c r="B29" s="49">
        <v>45646.384675925925</v>
      </c>
      <c r="C29" s="169">
        <v>210</v>
      </c>
      <c r="D29" s="170">
        <v>16.71</v>
      </c>
      <c r="E29" s="170">
        <v>3509.1000000000004</v>
      </c>
      <c r="F29" s="171" t="s">
        <v>12</v>
      </c>
    </row>
    <row r="30" spans="2:12" ht="12.5">
      <c r="B30" s="49">
        <v>45646.387916666667</v>
      </c>
      <c r="C30" s="169">
        <v>210</v>
      </c>
      <c r="D30" s="170">
        <v>16.71</v>
      </c>
      <c r="E30" s="170">
        <v>3509.1000000000004</v>
      </c>
      <c r="F30" s="171" t="s">
        <v>12</v>
      </c>
    </row>
    <row r="31" spans="2:12" ht="12.5">
      <c r="B31" s="49">
        <v>45646.388356481482</v>
      </c>
      <c r="C31" s="169">
        <v>220</v>
      </c>
      <c r="D31" s="170">
        <v>16.71</v>
      </c>
      <c r="E31" s="170">
        <v>3676.2000000000003</v>
      </c>
      <c r="F31" s="171" t="s">
        <v>12</v>
      </c>
    </row>
    <row r="32" spans="2:12" ht="12.5">
      <c r="B32" s="49">
        <v>45646.388356481482</v>
      </c>
      <c r="C32" s="169">
        <v>242</v>
      </c>
      <c r="D32" s="170">
        <v>16.71</v>
      </c>
      <c r="E32" s="170">
        <v>4043.82</v>
      </c>
      <c r="F32" s="171" t="s">
        <v>12</v>
      </c>
    </row>
    <row r="33" spans="2:6" ht="12.5">
      <c r="B33" s="49">
        <v>45646.394444444442</v>
      </c>
      <c r="C33" s="169">
        <v>445</v>
      </c>
      <c r="D33" s="170">
        <v>16.75</v>
      </c>
      <c r="E33" s="170">
        <v>7453.75</v>
      </c>
      <c r="F33" s="171" t="s">
        <v>12</v>
      </c>
    </row>
    <row r="34" spans="2:6" ht="12.5">
      <c r="B34" s="49">
        <v>45646.394444444442</v>
      </c>
      <c r="C34" s="169">
        <v>460</v>
      </c>
      <c r="D34" s="170">
        <v>16.75</v>
      </c>
      <c r="E34" s="170">
        <v>7705</v>
      </c>
      <c r="F34" s="171" t="s">
        <v>12</v>
      </c>
    </row>
    <row r="35" spans="2:6" ht="12.5">
      <c r="B35" s="49">
        <v>45646.394444444442</v>
      </c>
      <c r="C35" s="169">
        <v>266</v>
      </c>
      <c r="D35" s="170">
        <v>16.75</v>
      </c>
      <c r="E35" s="170">
        <v>4455.5</v>
      </c>
      <c r="F35" s="171" t="s">
        <v>12</v>
      </c>
    </row>
    <row r="36" spans="2:6" ht="12.5">
      <c r="B36" s="49">
        <v>45646.399201388886</v>
      </c>
      <c r="C36" s="169">
        <v>213</v>
      </c>
      <c r="D36" s="170">
        <v>16.73</v>
      </c>
      <c r="E36" s="170">
        <v>3563.4900000000002</v>
      </c>
      <c r="F36" s="171" t="s">
        <v>12</v>
      </c>
    </row>
    <row r="37" spans="2:6" ht="12.5">
      <c r="B37" s="49">
        <v>45646.399201388886</v>
      </c>
      <c r="C37" s="169">
        <v>215</v>
      </c>
      <c r="D37" s="170">
        <v>16.73</v>
      </c>
      <c r="E37" s="170">
        <v>3596.9500000000003</v>
      </c>
      <c r="F37" s="171" t="s">
        <v>12</v>
      </c>
    </row>
    <row r="38" spans="2:6" ht="12.5">
      <c r="B38" s="49">
        <v>45646.399201388886</v>
      </c>
      <c r="C38" s="169">
        <v>49</v>
      </c>
      <c r="D38" s="170">
        <v>16.73</v>
      </c>
      <c r="E38" s="170">
        <v>819.77</v>
      </c>
      <c r="F38" s="171" t="s">
        <v>12</v>
      </c>
    </row>
    <row r="39" spans="2:6" ht="12.5">
      <c r="B39" s="49">
        <v>45646.399201388886</v>
      </c>
      <c r="C39" s="169">
        <v>199</v>
      </c>
      <c r="D39" s="170">
        <v>16.73</v>
      </c>
      <c r="E39" s="170">
        <v>3329.27</v>
      </c>
      <c r="F39" s="171" t="s">
        <v>12</v>
      </c>
    </row>
    <row r="40" spans="2:6" ht="12.5">
      <c r="B40" s="49">
        <v>45646.400995370372</v>
      </c>
      <c r="C40" s="169">
        <v>219</v>
      </c>
      <c r="D40" s="170">
        <v>16.61</v>
      </c>
      <c r="E40" s="170">
        <v>3637.5899999999997</v>
      </c>
      <c r="F40" s="171" t="s">
        <v>12</v>
      </c>
    </row>
    <row r="41" spans="2:6" ht="12.5">
      <c r="B41" s="49">
        <v>45646.400995370372</v>
      </c>
      <c r="C41" s="169">
        <v>216</v>
      </c>
      <c r="D41" s="170">
        <v>16.61</v>
      </c>
      <c r="E41" s="170">
        <v>3587.7599999999998</v>
      </c>
      <c r="F41" s="171" t="s">
        <v>12</v>
      </c>
    </row>
    <row r="42" spans="2:6" ht="12.5">
      <c r="B42" s="49">
        <v>45646.405358796299</v>
      </c>
      <c r="C42" s="169">
        <v>27</v>
      </c>
      <c r="D42" s="170">
        <v>16.579999999999998</v>
      </c>
      <c r="E42" s="170">
        <v>447.65999999999997</v>
      </c>
      <c r="F42" s="171" t="s">
        <v>12</v>
      </c>
    </row>
    <row r="43" spans="2:6" ht="12.5">
      <c r="B43" s="49">
        <v>45646.405358796299</v>
      </c>
      <c r="C43" s="169">
        <v>264</v>
      </c>
      <c r="D43" s="170">
        <v>16.579999999999998</v>
      </c>
      <c r="E43" s="170">
        <v>4377.12</v>
      </c>
      <c r="F43" s="171" t="s">
        <v>12</v>
      </c>
    </row>
    <row r="44" spans="2:6" ht="12.5">
      <c r="B44" s="49">
        <v>45646.406006944446</v>
      </c>
      <c r="C44" s="169">
        <v>74</v>
      </c>
      <c r="D44" s="170">
        <v>16.57</v>
      </c>
      <c r="E44" s="170">
        <v>1226.18</v>
      </c>
      <c r="F44" s="171" t="s">
        <v>12</v>
      </c>
    </row>
    <row r="45" spans="2:6" ht="12.5">
      <c r="B45" s="49">
        <v>45646.406006944446</v>
      </c>
      <c r="C45" s="169">
        <v>104</v>
      </c>
      <c r="D45" s="170">
        <v>16.57</v>
      </c>
      <c r="E45" s="170">
        <v>1723.28</v>
      </c>
      <c r="F45" s="171" t="s">
        <v>12</v>
      </c>
    </row>
    <row r="46" spans="2:6" ht="12.5">
      <c r="B46" s="49">
        <v>45646.406006944446</v>
      </c>
      <c r="C46" s="169">
        <v>150</v>
      </c>
      <c r="D46" s="170">
        <v>16.57</v>
      </c>
      <c r="E46" s="170">
        <v>2485.5</v>
      </c>
      <c r="F46" s="171" t="s">
        <v>12</v>
      </c>
    </row>
    <row r="47" spans="2:6" ht="12.5">
      <c r="B47" s="49">
        <v>45646.406006944446</v>
      </c>
      <c r="C47" s="169">
        <v>141</v>
      </c>
      <c r="D47" s="170">
        <v>16.57</v>
      </c>
      <c r="E47" s="170">
        <v>2336.37</v>
      </c>
      <c r="F47" s="171" t="s">
        <v>12</v>
      </c>
    </row>
    <row r="48" spans="2:6" ht="12.5">
      <c r="B48" s="49">
        <v>45646.406006944446</v>
      </c>
      <c r="C48" s="169">
        <v>232</v>
      </c>
      <c r="D48" s="170">
        <v>16.579999999999998</v>
      </c>
      <c r="E48" s="170">
        <v>3846.5599999999995</v>
      </c>
      <c r="F48" s="171" t="s">
        <v>12</v>
      </c>
    </row>
    <row r="49" spans="2:6" ht="12.5">
      <c r="B49" s="49">
        <v>45646.412627314814</v>
      </c>
      <c r="C49" s="169">
        <v>254</v>
      </c>
      <c r="D49" s="170">
        <v>16.579999999999998</v>
      </c>
      <c r="E49" s="170">
        <v>4211.32</v>
      </c>
      <c r="F49" s="171" t="s">
        <v>12</v>
      </c>
    </row>
    <row r="50" spans="2:6" ht="12.5">
      <c r="B50" s="49">
        <v>45646.412627314814</v>
      </c>
      <c r="C50" s="169">
        <v>220</v>
      </c>
      <c r="D50" s="170">
        <v>16.579999999999998</v>
      </c>
      <c r="E50" s="170">
        <v>3647.5999999999995</v>
      </c>
      <c r="F50" s="171" t="s">
        <v>12</v>
      </c>
    </row>
    <row r="51" spans="2:6" ht="12.5">
      <c r="B51" s="49">
        <v>45646.417500000003</v>
      </c>
      <c r="C51" s="169">
        <v>61</v>
      </c>
      <c r="D51" s="170">
        <v>16.600000000000001</v>
      </c>
      <c r="E51" s="170">
        <v>1012.6000000000001</v>
      </c>
      <c r="F51" s="171" t="s">
        <v>12</v>
      </c>
    </row>
    <row r="52" spans="2:6" ht="12.5">
      <c r="B52" s="49">
        <v>45646.417500000003</v>
      </c>
      <c r="C52" s="169">
        <v>68</v>
      </c>
      <c r="D52" s="170">
        <v>16.600000000000001</v>
      </c>
      <c r="E52" s="170">
        <v>1128.8000000000002</v>
      </c>
      <c r="F52" s="171" t="s">
        <v>12</v>
      </c>
    </row>
    <row r="53" spans="2:6" ht="12.5">
      <c r="B53" s="49">
        <v>45646.417500000003</v>
      </c>
      <c r="C53" s="169">
        <v>6</v>
      </c>
      <c r="D53" s="170">
        <v>16.600000000000001</v>
      </c>
      <c r="E53" s="170">
        <v>99.600000000000009</v>
      </c>
      <c r="F53" s="171" t="s">
        <v>12</v>
      </c>
    </row>
    <row r="54" spans="2:6" ht="12.5">
      <c r="B54" s="49">
        <v>45646.417766203704</v>
      </c>
      <c r="C54" s="169">
        <v>249</v>
      </c>
      <c r="D54" s="170">
        <v>16.600000000000001</v>
      </c>
      <c r="E54" s="170">
        <v>4133.4000000000005</v>
      </c>
      <c r="F54" s="171" t="s">
        <v>12</v>
      </c>
    </row>
    <row r="55" spans="2:6" ht="12.5">
      <c r="B55" s="49">
        <v>45646.417766203704</v>
      </c>
      <c r="C55" s="169">
        <v>431</v>
      </c>
      <c r="D55" s="170">
        <v>16.600000000000001</v>
      </c>
      <c r="E55" s="170">
        <v>7154.6</v>
      </c>
      <c r="F55" s="171" t="s">
        <v>12</v>
      </c>
    </row>
    <row r="56" spans="2:6" ht="12.5">
      <c r="B56" s="49">
        <v>45646.417766203704</v>
      </c>
      <c r="C56" s="169">
        <v>482</v>
      </c>
      <c r="D56" s="170">
        <v>16.62</v>
      </c>
      <c r="E56" s="170">
        <v>8010.84</v>
      </c>
      <c r="F56" s="171" t="s">
        <v>12</v>
      </c>
    </row>
    <row r="57" spans="2:6" ht="12.5">
      <c r="B57" s="49">
        <v>45646.421817129631</v>
      </c>
      <c r="C57" s="169">
        <v>125</v>
      </c>
      <c r="D57" s="170">
        <v>16.61</v>
      </c>
      <c r="E57" s="170">
        <v>2076.25</v>
      </c>
      <c r="F57" s="171" t="s">
        <v>12</v>
      </c>
    </row>
    <row r="58" spans="2:6" ht="12.5">
      <c r="B58" s="49">
        <v>45646.421817129631</v>
      </c>
      <c r="C58" s="169">
        <v>97</v>
      </c>
      <c r="D58" s="170">
        <v>16.61</v>
      </c>
      <c r="E58" s="170">
        <v>1611.1699999999998</v>
      </c>
      <c r="F58" s="171" t="s">
        <v>12</v>
      </c>
    </row>
    <row r="59" spans="2:6" ht="12.5">
      <c r="B59" s="49">
        <v>45646.421817129631</v>
      </c>
      <c r="C59" s="169">
        <v>103</v>
      </c>
      <c r="D59" s="170">
        <v>16.61</v>
      </c>
      <c r="E59" s="170">
        <v>1710.83</v>
      </c>
      <c r="F59" s="171" t="s">
        <v>12</v>
      </c>
    </row>
    <row r="60" spans="2:6" ht="12.5">
      <c r="B60" s="49">
        <v>45646.422581018516</v>
      </c>
      <c r="C60" s="169">
        <v>32</v>
      </c>
      <c r="D60" s="170">
        <v>16.61</v>
      </c>
      <c r="E60" s="170">
        <v>531.52</v>
      </c>
      <c r="F60" s="171" t="s">
        <v>12</v>
      </c>
    </row>
    <row r="61" spans="2:6" ht="12.5">
      <c r="B61" s="49">
        <v>45646.426342592589</v>
      </c>
      <c r="C61" s="169">
        <v>325</v>
      </c>
      <c r="D61" s="170">
        <v>16.62</v>
      </c>
      <c r="E61" s="170">
        <v>5401.5</v>
      </c>
      <c r="F61" s="171" t="s">
        <v>12</v>
      </c>
    </row>
    <row r="62" spans="2:6" ht="12.5">
      <c r="B62" s="49">
        <v>45646.426342592589</v>
      </c>
      <c r="C62" s="169">
        <v>467</v>
      </c>
      <c r="D62" s="170">
        <v>16.62</v>
      </c>
      <c r="E62" s="170">
        <v>7761.5400000000009</v>
      </c>
      <c r="F62" s="171" t="s">
        <v>12</v>
      </c>
    </row>
    <row r="63" spans="2:6" ht="12.5">
      <c r="B63" s="49">
        <v>45646.43</v>
      </c>
      <c r="C63" s="169">
        <v>507</v>
      </c>
      <c r="D63" s="170">
        <v>16.63</v>
      </c>
      <c r="E63" s="170">
        <v>8431.41</v>
      </c>
      <c r="F63" s="171" t="s">
        <v>12</v>
      </c>
    </row>
    <row r="64" spans="2:6" ht="12.5">
      <c r="B64" s="49">
        <v>45646.43</v>
      </c>
      <c r="C64" s="169">
        <v>235</v>
      </c>
      <c r="D64" s="170">
        <v>16.63</v>
      </c>
      <c r="E64" s="170">
        <v>3908.0499999999997</v>
      </c>
      <c r="F64" s="171" t="s">
        <v>12</v>
      </c>
    </row>
    <row r="65" spans="2:6" ht="12.5">
      <c r="B65" s="49">
        <v>45646.43</v>
      </c>
      <c r="C65" s="169">
        <v>214</v>
      </c>
      <c r="D65" s="170">
        <v>16.62</v>
      </c>
      <c r="E65" s="170">
        <v>3556.6800000000003</v>
      </c>
      <c r="F65" s="171" t="s">
        <v>12</v>
      </c>
    </row>
    <row r="66" spans="2:6" ht="12.5">
      <c r="B66" s="49">
        <v>45646.43</v>
      </c>
      <c r="C66" s="169">
        <v>310</v>
      </c>
      <c r="D66" s="170">
        <v>16.63</v>
      </c>
      <c r="E66" s="170">
        <v>5155.2999999999993</v>
      </c>
      <c r="F66" s="171" t="s">
        <v>12</v>
      </c>
    </row>
    <row r="67" spans="2:6" ht="12.5">
      <c r="B67" s="49">
        <v>45646.43</v>
      </c>
      <c r="C67" s="169">
        <v>216</v>
      </c>
      <c r="D67" s="170">
        <v>16.63</v>
      </c>
      <c r="E67" s="170">
        <v>3592.08</v>
      </c>
      <c r="F67" s="171" t="s">
        <v>12</v>
      </c>
    </row>
    <row r="68" spans="2:6" ht="12.5">
      <c r="B68" s="49">
        <v>45646.43</v>
      </c>
      <c r="C68" s="169">
        <v>968</v>
      </c>
      <c r="D68" s="170">
        <v>16.63</v>
      </c>
      <c r="E68" s="170">
        <v>16097.839999999998</v>
      </c>
      <c r="F68" s="171" t="s">
        <v>12</v>
      </c>
    </row>
    <row r="69" spans="2:6" ht="12.5">
      <c r="B69" s="49">
        <v>45646.432106481479</v>
      </c>
      <c r="C69" s="169">
        <v>222</v>
      </c>
      <c r="D69" s="170">
        <v>16.59</v>
      </c>
      <c r="E69" s="170">
        <v>3682.98</v>
      </c>
      <c r="F69" s="171" t="s">
        <v>12</v>
      </c>
    </row>
    <row r="70" spans="2:6" ht="12.5">
      <c r="B70" s="49">
        <v>45646.433506944442</v>
      </c>
      <c r="C70" s="169">
        <v>440</v>
      </c>
      <c r="D70" s="170">
        <v>16.579999999999998</v>
      </c>
      <c r="E70" s="170">
        <v>7295.1999999999989</v>
      </c>
      <c r="F70" s="171" t="s">
        <v>12</v>
      </c>
    </row>
    <row r="71" spans="2:6" ht="12.5">
      <c r="B71" s="49">
        <v>45646.433506944442</v>
      </c>
      <c r="C71" s="169">
        <v>560</v>
      </c>
      <c r="D71" s="170">
        <v>16.579999999999998</v>
      </c>
      <c r="E71" s="170">
        <v>9284.7999999999993</v>
      </c>
      <c r="F71" s="171" t="s">
        <v>12</v>
      </c>
    </row>
    <row r="72" spans="2:6" ht="12.5">
      <c r="B72" s="49">
        <v>45646.440752314818</v>
      </c>
      <c r="C72" s="169">
        <v>162</v>
      </c>
      <c r="D72" s="170">
        <v>16.59</v>
      </c>
      <c r="E72" s="170">
        <v>2687.58</v>
      </c>
      <c r="F72" s="171" t="s">
        <v>12</v>
      </c>
    </row>
    <row r="73" spans="2:6" ht="12.5">
      <c r="B73" s="49">
        <v>45646.440752314818</v>
      </c>
      <c r="C73" s="169">
        <v>315</v>
      </c>
      <c r="D73" s="170">
        <v>16.59</v>
      </c>
      <c r="E73" s="170">
        <v>5225.8500000000004</v>
      </c>
      <c r="F73" s="171" t="s">
        <v>12</v>
      </c>
    </row>
    <row r="74" spans="2:6" ht="12.5">
      <c r="B74" s="49">
        <v>45646.440752314818</v>
      </c>
      <c r="C74" s="169">
        <v>58</v>
      </c>
      <c r="D74" s="170">
        <v>16.59</v>
      </c>
      <c r="E74" s="170">
        <v>962.22</v>
      </c>
      <c r="F74" s="171" t="s">
        <v>12</v>
      </c>
    </row>
    <row r="75" spans="2:6" ht="12.5">
      <c r="B75" s="49">
        <v>45646.440752314818</v>
      </c>
      <c r="C75" s="169">
        <v>211</v>
      </c>
      <c r="D75" s="170">
        <v>16.59</v>
      </c>
      <c r="E75" s="170">
        <v>3500.49</v>
      </c>
      <c r="F75" s="171" t="s">
        <v>12</v>
      </c>
    </row>
    <row r="76" spans="2:6" ht="12.5">
      <c r="B76" s="49">
        <v>45646.440752314818</v>
      </c>
      <c r="C76" s="169">
        <v>169</v>
      </c>
      <c r="D76" s="170">
        <v>16.59</v>
      </c>
      <c r="E76" s="170">
        <v>2803.71</v>
      </c>
      <c r="F76" s="171" t="s">
        <v>12</v>
      </c>
    </row>
    <row r="77" spans="2:6" ht="12.5">
      <c r="B77" s="49">
        <v>45646.441759259258</v>
      </c>
      <c r="C77" s="169">
        <v>110</v>
      </c>
      <c r="D77" s="170">
        <v>16.600000000000001</v>
      </c>
      <c r="E77" s="170">
        <v>1826.0000000000002</v>
      </c>
      <c r="F77" s="171" t="s">
        <v>12</v>
      </c>
    </row>
    <row r="78" spans="2:6" ht="12.5">
      <c r="B78" s="49">
        <v>45646.441759259258</v>
      </c>
      <c r="C78" s="169">
        <v>215</v>
      </c>
      <c r="D78" s="170">
        <v>16.600000000000001</v>
      </c>
      <c r="E78" s="170">
        <v>3569.0000000000005</v>
      </c>
      <c r="F78" s="171" t="s">
        <v>12</v>
      </c>
    </row>
    <row r="79" spans="2:6" ht="12.5">
      <c r="B79" s="49">
        <v>45646.441759259258</v>
      </c>
      <c r="C79" s="169">
        <v>99</v>
      </c>
      <c r="D79" s="170">
        <v>16.600000000000001</v>
      </c>
      <c r="E79" s="170">
        <v>1643.4</v>
      </c>
      <c r="F79" s="171" t="s">
        <v>12</v>
      </c>
    </row>
    <row r="80" spans="2:6" ht="12.5">
      <c r="B80" s="49">
        <v>45646.445868055554</v>
      </c>
      <c r="C80" s="169">
        <v>146</v>
      </c>
      <c r="D80" s="170">
        <v>16.600000000000001</v>
      </c>
      <c r="E80" s="170">
        <v>2423.6000000000004</v>
      </c>
      <c r="F80" s="171" t="s">
        <v>12</v>
      </c>
    </row>
    <row r="81" spans="2:6" ht="12.5">
      <c r="B81" s="49">
        <v>45646.445868055554</v>
      </c>
      <c r="C81" s="169">
        <v>253</v>
      </c>
      <c r="D81" s="170">
        <v>16.600000000000001</v>
      </c>
      <c r="E81" s="170">
        <v>4199.8</v>
      </c>
      <c r="F81" s="171" t="s">
        <v>12</v>
      </c>
    </row>
    <row r="82" spans="2:6" ht="12.5">
      <c r="B82" s="49">
        <v>45646.450023148151</v>
      </c>
      <c r="C82" s="169">
        <v>186</v>
      </c>
      <c r="D82" s="170">
        <v>16.61</v>
      </c>
      <c r="E82" s="170">
        <v>3089.46</v>
      </c>
      <c r="F82" s="171" t="s">
        <v>12</v>
      </c>
    </row>
    <row r="83" spans="2:6" ht="12.5">
      <c r="B83" s="49">
        <v>45646.450023148151</v>
      </c>
      <c r="C83" s="169">
        <v>52</v>
      </c>
      <c r="D83" s="170">
        <v>16.61</v>
      </c>
      <c r="E83" s="170">
        <v>863.72</v>
      </c>
      <c r="F83" s="171" t="s">
        <v>12</v>
      </c>
    </row>
    <row r="84" spans="2:6" ht="12.5">
      <c r="B84" s="49">
        <v>45646.452372685184</v>
      </c>
      <c r="C84" s="169">
        <v>121</v>
      </c>
      <c r="D84" s="170">
        <v>16.579999999999998</v>
      </c>
      <c r="E84" s="170">
        <v>2006.1799999999998</v>
      </c>
      <c r="F84" s="171" t="s">
        <v>12</v>
      </c>
    </row>
    <row r="85" spans="2:6" ht="12.5">
      <c r="B85" s="49">
        <v>45646.452372685184</v>
      </c>
      <c r="C85" s="169">
        <v>55</v>
      </c>
      <c r="D85" s="170">
        <v>16.579999999999998</v>
      </c>
      <c r="E85" s="170">
        <v>911.89999999999986</v>
      </c>
      <c r="F85" s="171" t="s">
        <v>12</v>
      </c>
    </row>
    <row r="86" spans="2:6" ht="12.5">
      <c r="B86" s="49">
        <v>45646.452372685184</v>
      </c>
      <c r="C86" s="169">
        <v>122</v>
      </c>
      <c r="D86" s="170">
        <v>16.579999999999998</v>
      </c>
      <c r="E86" s="170">
        <v>2022.7599999999998</v>
      </c>
      <c r="F86" s="171" t="s">
        <v>12</v>
      </c>
    </row>
    <row r="87" spans="2:6" ht="12.5">
      <c r="B87" s="49">
        <v>45646.452372685184</v>
      </c>
      <c r="C87" s="169">
        <v>185</v>
      </c>
      <c r="D87" s="170">
        <v>16.579999999999998</v>
      </c>
      <c r="E87" s="170">
        <v>3067.2999999999997</v>
      </c>
      <c r="F87" s="171" t="s">
        <v>12</v>
      </c>
    </row>
    <row r="88" spans="2:6" ht="12.5">
      <c r="B88" s="49">
        <v>45646.452384259261</v>
      </c>
      <c r="C88" s="169">
        <v>181</v>
      </c>
      <c r="D88" s="170">
        <v>16.57</v>
      </c>
      <c r="E88" s="170">
        <v>2999.17</v>
      </c>
      <c r="F88" s="171" t="s">
        <v>12</v>
      </c>
    </row>
    <row r="89" spans="2:6" ht="12.5">
      <c r="B89" s="49">
        <v>45646.459872685184</v>
      </c>
      <c r="C89" s="169">
        <v>381</v>
      </c>
      <c r="D89" s="170">
        <v>16.59</v>
      </c>
      <c r="E89" s="170">
        <v>6320.79</v>
      </c>
      <c r="F89" s="171" t="s">
        <v>12</v>
      </c>
    </row>
    <row r="90" spans="2:6" ht="12.5">
      <c r="B90" s="49">
        <v>45646.459872685184</v>
      </c>
      <c r="C90" s="169">
        <v>241</v>
      </c>
      <c r="D90" s="170">
        <v>16.59</v>
      </c>
      <c r="E90" s="170">
        <v>3998.19</v>
      </c>
      <c r="F90" s="171" t="s">
        <v>12</v>
      </c>
    </row>
    <row r="91" spans="2:6" ht="12.5">
      <c r="B91" s="49">
        <v>45646.459872685184</v>
      </c>
      <c r="C91" s="169">
        <v>75</v>
      </c>
      <c r="D91" s="170">
        <v>16.59</v>
      </c>
      <c r="E91" s="170">
        <v>1244.25</v>
      </c>
      <c r="F91" s="171" t="s">
        <v>12</v>
      </c>
    </row>
    <row r="92" spans="2:6" ht="12.5">
      <c r="B92" s="49">
        <v>45646.464525462965</v>
      </c>
      <c r="C92" s="169">
        <v>260</v>
      </c>
      <c r="D92" s="170">
        <v>16.59</v>
      </c>
      <c r="E92" s="170">
        <v>4313.3999999999996</v>
      </c>
      <c r="F92" s="171" t="s">
        <v>12</v>
      </c>
    </row>
    <row r="93" spans="2:6" ht="12.5">
      <c r="B93" s="49">
        <v>45646.464525462965</v>
      </c>
      <c r="C93" s="169">
        <v>209</v>
      </c>
      <c r="D93" s="170">
        <v>16.59</v>
      </c>
      <c r="E93" s="170">
        <v>3467.31</v>
      </c>
      <c r="F93" s="171" t="s">
        <v>12</v>
      </c>
    </row>
    <row r="94" spans="2:6" ht="12.5">
      <c r="B94" s="49">
        <v>45646.464525462965</v>
      </c>
      <c r="C94" s="169">
        <v>232</v>
      </c>
      <c r="D94" s="170">
        <v>16.59</v>
      </c>
      <c r="E94" s="170">
        <v>3848.88</v>
      </c>
      <c r="F94" s="171" t="s">
        <v>12</v>
      </c>
    </row>
    <row r="95" spans="2:6" ht="12.5">
      <c r="B95" s="49">
        <v>45646.471400462964</v>
      </c>
      <c r="C95" s="169">
        <v>212</v>
      </c>
      <c r="D95" s="170">
        <v>16.559999999999999</v>
      </c>
      <c r="E95" s="170">
        <v>3510.72</v>
      </c>
      <c r="F95" s="171" t="s">
        <v>12</v>
      </c>
    </row>
    <row r="96" spans="2:6" ht="12.5">
      <c r="B96" s="49">
        <v>45646.471400462964</v>
      </c>
      <c r="C96" s="169">
        <v>268</v>
      </c>
      <c r="D96" s="170">
        <v>16.559999999999999</v>
      </c>
      <c r="E96" s="170">
        <v>4438.08</v>
      </c>
      <c r="F96" s="171" t="s">
        <v>12</v>
      </c>
    </row>
    <row r="97" spans="2:6" ht="12.5">
      <c r="B97" s="49">
        <v>45646.472326388888</v>
      </c>
      <c r="C97" s="169">
        <v>225</v>
      </c>
      <c r="D97" s="170">
        <v>16.52</v>
      </c>
      <c r="E97" s="170">
        <v>3717</v>
      </c>
      <c r="F97" s="171" t="s">
        <v>12</v>
      </c>
    </row>
    <row r="98" spans="2:6" ht="12.5">
      <c r="B98" s="49">
        <v>45646.47929398148</v>
      </c>
      <c r="C98" s="169">
        <v>80</v>
      </c>
      <c r="D98" s="170">
        <v>16.52</v>
      </c>
      <c r="E98" s="170">
        <v>1321.6</v>
      </c>
      <c r="F98" s="171" t="s">
        <v>12</v>
      </c>
    </row>
    <row r="99" spans="2:6" ht="12.5">
      <c r="B99" s="49">
        <v>45646.47929398148</v>
      </c>
      <c r="C99" s="169">
        <v>29</v>
      </c>
      <c r="D99" s="170">
        <v>16.52</v>
      </c>
      <c r="E99" s="170">
        <v>479.08</v>
      </c>
      <c r="F99" s="171" t="s">
        <v>12</v>
      </c>
    </row>
    <row r="100" spans="2:6" ht="12.5">
      <c r="B100" s="49">
        <v>45646.480034722219</v>
      </c>
      <c r="C100" s="169">
        <v>88</v>
      </c>
      <c r="D100" s="170">
        <v>16.52</v>
      </c>
      <c r="E100" s="170">
        <v>1453.76</v>
      </c>
      <c r="F100" s="171" t="s">
        <v>12</v>
      </c>
    </row>
    <row r="101" spans="2:6" ht="12.5">
      <c r="B101" s="49">
        <v>45646.480034722219</v>
      </c>
      <c r="C101" s="169">
        <v>69</v>
      </c>
      <c r="D101" s="170">
        <v>16.52</v>
      </c>
      <c r="E101" s="170">
        <v>1139.8799999999999</v>
      </c>
      <c r="F101" s="171" t="s">
        <v>12</v>
      </c>
    </row>
    <row r="102" spans="2:6" ht="12.5">
      <c r="B102" s="49">
        <v>45646.480034722219</v>
      </c>
      <c r="C102" s="169">
        <v>72</v>
      </c>
      <c r="D102" s="170">
        <v>16.52</v>
      </c>
      <c r="E102" s="170">
        <v>1189.44</v>
      </c>
      <c r="F102" s="171" t="s">
        <v>12</v>
      </c>
    </row>
    <row r="103" spans="2:6" ht="12.5">
      <c r="B103" s="49">
        <v>45646.480034722219</v>
      </c>
      <c r="C103" s="169">
        <v>15</v>
      </c>
      <c r="D103" s="170">
        <v>16.52</v>
      </c>
      <c r="E103" s="170">
        <v>247.79999999999998</v>
      </c>
      <c r="F103" s="171" t="s">
        <v>12</v>
      </c>
    </row>
    <row r="104" spans="2:6" ht="12.5">
      <c r="B104" s="49">
        <v>45646.480821759258</v>
      </c>
      <c r="C104" s="169">
        <v>211</v>
      </c>
      <c r="D104" s="170">
        <v>16.510000000000002</v>
      </c>
      <c r="E104" s="170">
        <v>3483.61</v>
      </c>
      <c r="F104" s="171" t="s">
        <v>12</v>
      </c>
    </row>
    <row r="105" spans="2:6" ht="12.5">
      <c r="B105" s="49">
        <v>45646.480821759258</v>
      </c>
      <c r="C105" s="169">
        <v>420</v>
      </c>
      <c r="D105" s="170">
        <v>16.510000000000002</v>
      </c>
      <c r="E105" s="170">
        <v>6934.2000000000007</v>
      </c>
      <c r="F105" s="171" t="s">
        <v>12</v>
      </c>
    </row>
    <row r="106" spans="2:6" ht="12.5">
      <c r="B106" s="49">
        <v>45646.480821759258</v>
      </c>
      <c r="C106" s="169">
        <v>208</v>
      </c>
      <c r="D106" s="170">
        <v>16.510000000000002</v>
      </c>
      <c r="E106" s="170">
        <v>3434.0800000000004</v>
      </c>
      <c r="F106" s="171" t="s">
        <v>12</v>
      </c>
    </row>
    <row r="107" spans="2:6" ht="12.5">
      <c r="B107" s="49">
        <v>45646.480821759258</v>
      </c>
      <c r="C107" s="169">
        <v>211</v>
      </c>
      <c r="D107" s="170">
        <v>16.510000000000002</v>
      </c>
      <c r="E107" s="170">
        <v>3483.61</v>
      </c>
      <c r="F107" s="171" t="s">
        <v>12</v>
      </c>
    </row>
    <row r="108" spans="2:6" ht="12.5">
      <c r="B108" s="49">
        <v>45646.484432870369</v>
      </c>
      <c r="C108" s="169">
        <v>252</v>
      </c>
      <c r="D108" s="170">
        <v>16.52</v>
      </c>
      <c r="E108" s="170">
        <v>4163.04</v>
      </c>
      <c r="F108" s="171" t="s">
        <v>12</v>
      </c>
    </row>
    <row r="109" spans="2:6" ht="12.5">
      <c r="B109" s="49">
        <v>45646.487372685187</v>
      </c>
      <c r="C109" s="169">
        <v>230</v>
      </c>
      <c r="D109" s="170">
        <v>16.52</v>
      </c>
      <c r="E109" s="170">
        <v>3799.6</v>
      </c>
      <c r="F109" s="171" t="s">
        <v>12</v>
      </c>
    </row>
    <row r="110" spans="2:6" ht="12.5">
      <c r="B110" s="49">
        <v>45646.490023148152</v>
      </c>
      <c r="C110" s="169">
        <v>211</v>
      </c>
      <c r="D110" s="170">
        <v>16.54</v>
      </c>
      <c r="E110" s="170">
        <v>3489.9399999999996</v>
      </c>
      <c r="F110" s="171" t="s">
        <v>12</v>
      </c>
    </row>
    <row r="111" spans="2:6" ht="12.5">
      <c r="B111" s="49">
        <v>45646.493391203701</v>
      </c>
      <c r="C111" s="169">
        <v>284</v>
      </c>
      <c r="D111" s="170">
        <v>16.54</v>
      </c>
      <c r="E111" s="170">
        <v>4697.3599999999997</v>
      </c>
      <c r="F111" s="171" t="s">
        <v>12</v>
      </c>
    </row>
    <row r="112" spans="2:6" ht="12.5">
      <c r="B112" s="49">
        <v>45646.493391203701</v>
      </c>
      <c r="C112" s="169">
        <v>140</v>
      </c>
      <c r="D112" s="170">
        <v>16.54</v>
      </c>
      <c r="E112" s="170">
        <v>2315.6</v>
      </c>
      <c r="F112" s="171" t="s">
        <v>12</v>
      </c>
    </row>
    <row r="113" spans="2:6" ht="12.5">
      <c r="B113" s="49">
        <v>45646.497499999998</v>
      </c>
      <c r="C113" s="169">
        <v>505</v>
      </c>
      <c r="D113" s="170">
        <v>16.59</v>
      </c>
      <c r="E113" s="170">
        <v>8377.9500000000007</v>
      </c>
      <c r="F113" s="171" t="s">
        <v>12</v>
      </c>
    </row>
    <row r="114" spans="2:6" ht="12.5">
      <c r="B114" s="49">
        <v>45646.5000462963</v>
      </c>
      <c r="C114" s="169">
        <v>215</v>
      </c>
      <c r="D114" s="170">
        <v>16.59</v>
      </c>
      <c r="E114" s="170">
        <v>3566.85</v>
      </c>
      <c r="F114" s="171" t="s">
        <v>12</v>
      </c>
    </row>
    <row r="115" spans="2:6" ht="12.5">
      <c r="B115" s="49">
        <v>45646.5000462963</v>
      </c>
      <c r="C115" s="169">
        <v>209</v>
      </c>
      <c r="D115" s="170">
        <v>16.59</v>
      </c>
      <c r="E115" s="170">
        <v>3467.31</v>
      </c>
      <c r="F115" s="171" t="s">
        <v>12</v>
      </c>
    </row>
    <row r="116" spans="2:6" ht="12.5">
      <c r="B116" s="49">
        <v>45646.5000462963</v>
      </c>
      <c r="C116" s="169">
        <v>215</v>
      </c>
      <c r="D116" s="170">
        <v>16.59</v>
      </c>
      <c r="E116" s="170">
        <v>3566.85</v>
      </c>
      <c r="F116" s="171" t="s">
        <v>12</v>
      </c>
    </row>
    <row r="117" spans="2:6" ht="12.5">
      <c r="B117" s="49">
        <v>45646.501168981478</v>
      </c>
      <c r="C117" s="169">
        <v>243</v>
      </c>
      <c r="D117" s="170">
        <v>16.59</v>
      </c>
      <c r="E117" s="170">
        <v>4031.37</v>
      </c>
      <c r="F117" s="171" t="s">
        <v>12</v>
      </c>
    </row>
    <row r="118" spans="2:6" ht="12.5">
      <c r="B118" s="49">
        <v>45646.501168981478</v>
      </c>
      <c r="C118" s="169">
        <v>179</v>
      </c>
      <c r="D118" s="170">
        <v>16.59</v>
      </c>
      <c r="E118" s="170">
        <v>2969.61</v>
      </c>
      <c r="F118" s="171" t="s">
        <v>12</v>
      </c>
    </row>
    <row r="119" spans="2:6" ht="12.5">
      <c r="B119" s="49">
        <v>45646.510648148149</v>
      </c>
      <c r="C119" s="169">
        <v>567</v>
      </c>
      <c r="D119" s="170">
        <v>16.59</v>
      </c>
      <c r="E119" s="170">
        <v>9406.5300000000007</v>
      </c>
      <c r="F119" s="171" t="s">
        <v>12</v>
      </c>
    </row>
    <row r="120" spans="2:6" ht="12.5">
      <c r="B120" s="49">
        <v>45646.510648148149</v>
      </c>
      <c r="C120" s="169">
        <v>221</v>
      </c>
      <c r="D120" s="170">
        <v>16.59</v>
      </c>
      <c r="E120" s="170">
        <v>3666.39</v>
      </c>
      <c r="F120" s="171" t="s">
        <v>12</v>
      </c>
    </row>
    <row r="121" spans="2:6" ht="12.5">
      <c r="B121" s="49">
        <v>45646.510648148149</v>
      </c>
      <c r="C121" s="169">
        <v>278</v>
      </c>
      <c r="D121" s="170">
        <v>16.59</v>
      </c>
      <c r="E121" s="170">
        <v>4612.0199999999995</v>
      </c>
      <c r="F121" s="171" t="s">
        <v>12</v>
      </c>
    </row>
    <row r="122" spans="2:6" ht="12.5">
      <c r="B122" s="49">
        <v>45646.519733796296</v>
      </c>
      <c r="C122" s="169">
        <v>836</v>
      </c>
      <c r="D122" s="170">
        <v>16.63</v>
      </c>
      <c r="E122" s="170">
        <v>13902.679999999998</v>
      </c>
      <c r="F122" s="171" t="s">
        <v>12</v>
      </c>
    </row>
    <row r="123" spans="2:6" ht="12.5">
      <c r="B123" s="49">
        <v>45646.521620370368</v>
      </c>
      <c r="C123" s="169">
        <v>99</v>
      </c>
      <c r="D123" s="170">
        <v>16.63</v>
      </c>
      <c r="E123" s="170">
        <v>1646.37</v>
      </c>
      <c r="F123" s="171" t="s">
        <v>12</v>
      </c>
    </row>
    <row r="124" spans="2:6" ht="12.5">
      <c r="B124" s="49">
        <v>45646.521620370368</v>
      </c>
      <c r="C124" s="169">
        <v>244</v>
      </c>
      <c r="D124" s="170">
        <v>16.63</v>
      </c>
      <c r="E124" s="170">
        <v>4057.72</v>
      </c>
      <c r="F124" s="171" t="s">
        <v>12</v>
      </c>
    </row>
    <row r="125" spans="2:6" ht="12.5">
      <c r="B125" s="49">
        <v>45646.522812499999</v>
      </c>
      <c r="C125" s="169">
        <v>31</v>
      </c>
      <c r="D125" s="170">
        <v>16.600000000000001</v>
      </c>
      <c r="E125" s="170">
        <v>514.6</v>
      </c>
      <c r="F125" s="171" t="s">
        <v>12</v>
      </c>
    </row>
    <row r="126" spans="2:6" ht="12.5">
      <c r="B126" s="49">
        <v>45646.522812499999</v>
      </c>
      <c r="C126" s="169">
        <v>31</v>
      </c>
      <c r="D126" s="170">
        <v>16.600000000000001</v>
      </c>
      <c r="E126" s="170">
        <v>514.6</v>
      </c>
      <c r="F126" s="171" t="s">
        <v>12</v>
      </c>
    </row>
    <row r="127" spans="2:6" ht="12.5">
      <c r="B127" s="49">
        <v>45646.522812499999</v>
      </c>
      <c r="C127" s="169">
        <v>181</v>
      </c>
      <c r="D127" s="170">
        <v>16.600000000000001</v>
      </c>
      <c r="E127" s="170">
        <v>3004.6000000000004</v>
      </c>
      <c r="F127" s="171" t="s">
        <v>12</v>
      </c>
    </row>
    <row r="128" spans="2:6" ht="12.5">
      <c r="B128" s="49">
        <v>45646.527465277781</v>
      </c>
      <c r="C128" s="169">
        <v>250</v>
      </c>
      <c r="D128" s="170">
        <v>16.59</v>
      </c>
      <c r="E128" s="170">
        <v>4147.5</v>
      </c>
      <c r="F128" s="171" t="s">
        <v>12</v>
      </c>
    </row>
    <row r="129" spans="2:6" ht="12.5">
      <c r="B129" s="49">
        <v>45646.536643518521</v>
      </c>
      <c r="C129" s="169">
        <v>1</v>
      </c>
      <c r="D129" s="170">
        <v>16.61</v>
      </c>
      <c r="E129" s="170">
        <v>16.61</v>
      </c>
      <c r="F129" s="171" t="s">
        <v>12</v>
      </c>
    </row>
    <row r="130" spans="2:6" ht="12.5">
      <c r="B130" s="49">
        <v>45646.536643518521</v>
      </c>
      <c r="C130" s="169">
        <v>209</v>
      </c>
      <c r="D130" s="170">
        <v>16.61</v>
      </c>
      <c r="E130" s="170">
        <v>3471.49</v>
      </c>
      <c r="F130" s="171" t="s">
        <v>12</v>
      </c>
    </row>
    <row r="131" spans="2:6" ht="12.5">
      <c r="B131" s="49">
        <v>45646.536643518521</v>
      </c>
      <c r="C131" s="169">
        <v>246</v>
      </c>
      <c r="D131" s="170">
        <v>16.61</v>
      </c>
      <c r="E131" s="170">
        <v>4086.06</v>
      </c>
      <c r="F131" s="171" t="s">
        <v>12</v>
      </c>
    </row>
    <row r="132" spans="2:6" ht="12.5">
      <c r="B132" s="49">
        <v>45646.536643518521</v>
      </c>
      <c r="C132" s="169">
        <v>209</v>
      </c>
      <c r="D132" s="170">
        <v>16.61</v>
      </c>
      <c r="E132" s="170">
        <v>3471.49</v>
      </c>
      <c r="F132" s="171" t="s">
        <v>12</v>
      </c>
    </row>
    <row r="133" spans="2:6" ht="12.5">
      <c r="B133" s="49">
        <v>45646.536643518521</v>
      </c>
      <c r="C133" s="169">
        <v>247</v>
      </c>
      <c r="D133" s="170">
        <v>16.61</v>
      </c>
      <c r="E133" s="170">
        <v>4102.67</v>
      </c>
      <c r="F133" s="171" t="s">
        <v>12</v>
      </c>
    </row>
    <row r="134" spans="2:6" ht="12.5">
      <c r="B134" s="49">
        <v>45646.541319444441</v>
      </c>
      <c r="C134" s="169">
        <v>208</v>
      </c>
      <c r="D134" s="170">
        <v>16.600000000000001</v>
      </c>
      <c r="E134" s="170">
        <v>3452.8</v>
      </c>
      <c r="F134" s="171" t="s">
        <v>12</v>
      </c>
    </row>
    <row r="135" spans="2:6" ht="12.5">
      <c r="B135" s="49">
        <v>45646.551620370374</v>
      </c>
      <c r="C135" s="169">
        <v>249</v>
      </c>
      <c r="D135" s="170">
        <v>16.62</v>
      </c>
      <c r="E135" s="170">
        <v>4138.38</v>
      </c>
      <c r="F135" s="171" t="s">
        <v>12</v>
      </c>
    </row>
    <row r="136" spans="2:6" ht="12.5">
      <c r="B136" s="49">
        <v>45646.551921296297</v>
      </c>
      <c r="C136" s="169">
        <v>170</v>
      </c>
      <c r="D136" s="170">
        <v>16.61</v>
      </c>
      <c r="E136" s="170">
        <v>2823.7</v>
      </c>
      <c r="F136" s="171" t="s">
        <v>12</v>
      </c>
    </row>
    <row r="137" spans="2:6" ht="12.5">
      <c r="B137" s="49">
        <v>45646.551921296297</v>
      </c>
      <c r="C137" s="169">
        <v>63</v>
      </c>
      <c r="D137" s="170">
        <v>16.61</v>
      </c>
      <c r="E137" s="170">
        <v>1046.43</v>
      </c>
      <c r="F137" s="171" t="s">
        <v>12</v>
      </c>
    </row>
    <row r="138" spans="2:6" ht="12.5">
      <c r="B138" s="49">
        <v>45646.551921296297</v>
      </c>
      <c r="C138" s="169">
        <v>114</v>
      </c>
      <c r="D138" s="170">
        <v>16.61</v>
      </c>
      <c r="E138" s="170">
        <v>1893.54</v>
      </c>
      <c r="F138" s="171" t="s">
        <v>12</v>
      </c>
    </row>
    <row r="139" spans="2:6" ht="12.5">
      <c r="B139" s="49">
        <v>45646.551921296297</v>
      </c>
      <c r="C139" s="169">
        <v>187</v>
      </c>
      <c r="D139" s="170">
        <v>16.61</v>
      </c>
      <c r="E139" s="170">
        <v>3106.0699999999997</v>
      </c>
      <c r="F139" s="171" t="s">
        <v>12</v>
      </c>
    </row>
    <row r="140" spans="2:6" ht="12.5">
      <c r="B140" s="49">
        <v>45646.553877314815</v>
      </c>
      <c r="C140" s="169">
        <v>139</v>
      </c>
      <c r="D140" s="170">
        <v>16.61</v>
      </c>
      <c r="E140" s="170">
        <v>2308.79</v>
      </c>
      <c r="F140" s="171" t="s">
        <v>12</v>
      </c>
    </row>
    <row r="141" spans="2:6" ht="12.5">
      <c r="B141" s="49">
        <v>45646.553877314815</v>
      </c>
      <c r="C141" s="169">
        <v>284</v>
      </c>
      <c r="D141" s="170">
        <v>16.61</v>
      </c>
      <c r="E141" s="170">
        <v>4717.24</v>
      </c>
      <c r="F141" s="171" t="s">
        <v>12</v>
      </c>
    </row>
    <row r="142" spans="2:6" ht="12.5">
      <c r="B142" s="49">
        <v>45646.561122685183</v>
      </c>
      <c r="C142" s="169">
        <v>105</v>
      </c>
      <c r="D142" s="170">
        <v>16.59</v>
      </c>
      <c r="E142" s="170">
        <v>1741.95</v>
      </c>
      <c r="F142" s="171" t="s">
        <v>12</v>
      </c>
    </row>
    <row r="143" spans="2:6" ht="12.5">
      <c r="B143" s="49">
        <v>45646.561122685183</v>
      </c>
      <c r="C143" s="169">
        <v>54</v>
      </c>
      <c r="D143" s="170">
        <v>16.59</v>
      </c>
      <c r="E143" s="170">
        <v>895.86</v>
      </c>
      <c r="F143" s="171" t="s">
        <v>12</v>
      </c>
    </row>
    <row r="144" spans="2:6" ht="12.5">
      <c r="B144" s="49">
        <v>45646.561122685183</v>
      </c>
      <c r="C144" s="169">
        <v>160</v>
      </c>
      <c r="D144" s="170">
        <v>16.59</v>
      </c>
      <c r="E144" s="170">
        <v>2654.4</v>
      </c>
      <c r="F144" s="171" t="s">
        <v>12</v>
      </c>
    </row>
    <row r="145" spans="2:6" ht="12.5">
      <c r="B145" s="49">
        <v>45646.561122685183</v>
      </c>
      <c r="C145" s="169">
        <v>106</v>
      </c>
      <c r="D145" s="170">
        <v>16.59</v>
      </c>
      <c r="E145" s="170">
        <v>1758.54</v>
      </c>
      <c r="F145" s="171" t="s">
        <v>12</v>
      </c>
    </row>
    <row r="146" spans="2:6" ht="12.5">
      <c r="B146" s="49">
        <v>45646.564849537041</v>
      </c>
      <c r="C146" s="169">
        <v>19</v>
      </c>
      <c r="D146" s="170">
        <v>16.600000000000001</v>
      </c>
      <c r="E146" s="170">
        <v>315.40000000000003</v>
      </c>
      <c r="F146" s="171" t="s">
        <v>12</v>
      </c>
    </row>
    <row r="147" spans="2:6" ht="12.5">
      <c r="B147" s="49">
        <v>45646.564849537041</v>
      </c>
      <c r="C147" s="169">
        <v>19</v>
      </c>
      <c r="D147" s="170">
        <v>16.600000000000001</v>
      </c>
      <c r="E147" s="170">
        <v>315.40000000000003</v>
      </c>
      <c r="F147" s="171" t="s">
        <v>12</v>
      </c>
    </row>
    <row r="148" spans="2:6" ht="12.5">
      <c r="B148" s="49">
        <v>45646.564849537041</v>
      </c>
      <c r="C148" s="169">
        <v>173</v>
      </c>
      <c r="D148" s="170">
        <v>16.600000000000001</v>
      </c>
      <c r="E148" s="170">
        <v>2871.8</v>
      </c>
      <c r="F148" s="171" t="s">
        <v>12</v>
      </c>
    </row>
    <row r="149" spans="2:6" ht="12.5">
      <c r="B149" s="49">
        <v>45646.568912037037</v>
      </c>
      <c r="C149" s="169">
        <v>238</v>
      </c>
      <c r="D149" s="170">
        <v>16.61</v>
      </c>
      <c r="E149" s="170">
        <v>3953.18</v>
      </c>
      <c r="F149" s="171" t="s">
        <v>12</v>
      </c>
    </row>
    <row r="150" spans="2:6" ht="12.5">
      <c r="B150" s="49">
        <v>45646.568912037037</v>
      </c>
      <c r="C150" s="169">
        <v>101</v>
      </c>
      <c r="D150" s="170">
        <v>16.61</v>
      </c>
      <c r="E150" s="170">
        <v>1677.61</v>
      </c>
      <c r="F150" s="171" t="s">
        <v>12</v>
      </c>
    </row>
    <row r="151" spans="2:6" ht="12.5">
      <c r="B151" s="49">
        <v>45646.577141203707</v>
      </c>
      <c r="C151" s="169">
        <v>56</v>
      </c>
      <c r="D151" s="170">
        <v>16.64</v>
      </c>
      <c r="E151" s="170">
        <v>931.84</v>
      </c>
      <c r="F151" s="171" t="s">
        <v>12</v>
      </c>
    </row>
    <row r="152" spans="2:6" ht="12.5">
      <c r="B152" s="49">
        <v>45646.577141203707</v>
      </c>
      <c r="C152" s="169">
        <v>246</v>
      </c>
      <c r="D152" s="170">
        <v>16.64</v>
      </c>
      <c r="E152" s="170">
        <v>4093.44</v>
      </c>
      <c r="F152" s="171" t="s">
        <v>12</v>
      </c>
    </row>
    <row r="153" spans="2:6" ht="12.5">
      <c r="B153" s="49">
        <v>45646.577141203707</v>
      </c>
      <c r="C153" s="169">
        <v>435</v>
      </c>
      <c r="D153" s="170">
        <v>16.64</v>
      </c>
      <c r="E153" s="170">
        <v>7238.4000000000005</v>
      </c>
      <c r="F153" s="171" t="s">
        <v>12</v>
      </c>
    </row>
    <row r="154" spans="2:6" ht="12.5">
      <c r="B154" s="49">
        <v>45646.583240740743</v>
      </c>
      <c r="C154" s="169">
        <v>5</v>
      </c>
      <c r="D154" s="170">
        <v>16.649999999999999</v>
      </c>
      <c r="E154" s="170">
        <v>83.25</v>
      </c>
      <c r="F154" s="171" t="s">
        <v>12</v>
      </c>
    </row>
    <row r="155" spans="2:6" ht="12.5">
      <c r="B155" s="49">
        <v>45646.583240740743</v>
      </c>
      <c r="C155" s="169">
        <v>238</v>
      </c>
      <c r="D155" s="170">
        <v>16.649999999999999</v>
      </c>
      <c r="E155" s="170">
        <v>3962.7</v>
      </c>
      <c r="F155" s="171" t="s">
        <v>12</v>
      </c>
    </row>
    <row r="156" spans="2:6" ht="12.5">
      <c r="B156" s="49">
        <v>45646.583587962959</v>
      </c>
      <c r="C156" s="169">
        <v>220</v>
      </c>
      <c r="D156" s="170">
        <v>16.670000000000002</v>
      </c>
      <c r="E156" s="170">
        <v>3667.4000000000005</v>
      </c>
      <c r="F156" s="171" t="s">
        <v>12</v>
      </c>
    </row>
    <row r="157" spans="2:6" ht="12.5">
      <c r="B157" s="49">
        <v>45646.584317129629</v>
      </c>
      <c r="C157" s="169">
        <v>217</v>
      </c>
      <c r="D157" s="170">
        <v>16.66</v>
      </c>
      <c r="E157" s="170">
        <v>3615.2200000000003</v>
      </c>
      <c r="F157" s="171" t="s">
        <v>12</v>
      </c>
    </row>
    <row r="158" spans="2:6" ht="12.5">
      <c r="B158" s="49">
        <v>45646.588067129633</v>
      </c>
      <c r="C158" s="169">
        <v>140</v>
      </c>
      <c r="D158" s="170">
        <v>16.66</v>
      </c>
      <c r="E158" s="170">
        <v>2332.4</v>
      </c>
      <c r="F158" s="171" t="s">
        <v>12</v>
      </c>
    </row>
    <row r="159" spans="2:6" ht="12.5">
      <c r="B159" s="49">
        <v>45646.588067129633</v>
      </c>
      <c r="C159" s="169">
        <v>84</v>
      </c>
      <c r="D159" s="170">
        <v>16.66</v>
      </c>
      <c r="E159" s="170">
        <v>1399.44</v>
      </c>
      <c r="F159" s="171" t="s">
        <v>12</v>
      </c>
    </row>
    <row r="160" spans="2:6" ht="12.5">
      <c r="B160" s="49">
        <v>45646.595543981479</v>
      </c>
      <c r="C160" s="169">
        <v>93</v>
      </c>
      <c r="D160" s="170">
        <v>16.690000000000001</v>
      </c>
      <c r="E160" s="170">
        <v>1552.17</v>
      </c>
      <c r="F160" s="171" t="s">
        <v>12</v>
      </c>
    </row>
    <row r="161" spans="2:6" ht="12.5">
      <c r="B161" s="49">
        <v>45646.595543981479</v>
      </c>
      <c r="C161" s="169">
        <v>68</v>
      </c>
      <c r="D161" s="170">
        <v>16.690000000000001</v>
      </c>
      <c r="E161" s="170">
        <v>1134.92</v>
      </c>
      <c r="F161" s="171" t="s">
        <v>12</v>
      </c>
    </row>
    <row r="162" spans="2:6" ht="12.5">
      <c r="B162" s="49">
        <v>45646.595543981479</v>
      </c>
      <c r="C162" s="169">
        <v>70</v>
      </c>
      <c r="D162" s="170">
        <v>16.690000000000001</v>
      </c>
      <c r="E162" s="170">
        <v>1168.3000000000002</v>
      </c>
      <c r="F162" s="171" t="s">
        <v>12</v>
      </c>
    </row>
    <row r="163" spans="2:6" ht="12.5">
      <c r="B163" s="49">
        <v>45646.595543981479</v>
      </c>
      <c r="C163" s="169">
        <v>15</v>
      </c>
      <c r="D163" s="170">
        <v>16.690000000000001</v>
      </c>
      <c r="E163" s="170">
        <v>250.35000000000002</v>
      </c>
      <c r="F163" s="171" t="s">
        <v>12</v>
      </c>
    </row>
    <row r="164" spans="2:6" ht="12.5">
      <c r="B164" s="49">
        <v>45646.595763888887</v>
      </c>
      <c r="C164" s="169">
        <v>80</v>
      </c>
      <c r="D164" s="170">
        <v>16.68</v>
      </c>
      <c r="E164" s="170">
        <v>1334.4</v>
      </c>
      <c r="F164" s="171" t="s">
        <v>12</v>
      </c>
    </row>
    <row r="165" spans="2:6" ht="12.5">
      <c r="B165" s="49">
        <v>45646.595763888887</v>
      </c>
      <c r="C165" s="169">
        <v>22</v>
      </c>
      <c r="D165" s="170">
        <v>16.68</v>
      </c>
      <c r="E165" s="170">
        <v>366.96</v>
      </c>
      <c r="F165" s="171" t="s">
        <v>12</v>
      </c>
    </row>
    <row r="166" spans="2:6" ht="12.5">
      <c r="B166" s="49">
        <v>45646.595763888887</v>
      </c>
      <c r="C166" s="169">
        <v>233</v>
      </c>
      <c r="D166" s="170">
        <v>16.68</v>
      </c>
      <c r="E166" s="170">
        <v>3886.44</v>
      </c>
      <c r="F166" s="171" t="s">
        <v>12</v>
      </c>
    </row>
    <row r="167" spans="2:6" ht="12.5">
      <c r="B167" s="49">
        <v>45646.595763888887</v>
      </c>
      <c r="C167" s="169">
        <v>78</v>
      </c>
      <c r="D167" s="170">
        <v>16.68</v>
      </c>
      <c r="E167" s="170">
        <v>1301.04</v>
      </c>
      <c r="F167" s="171" t="s">
        <v>12</v>
      </c>
    </row>
    <row r="168" spans="2:6" ht="12.5">
      <c r="B168" s="49">
        <v>45646.598437499997</v>
      </c>
      <c r="C168" s="169">
        <v>446</v>
      </c>
      <c r="D168" s="170">
        <v>16.71</v>
      </c>
      <c r="E168" s="170">
        <v>7452.6600000000008</v>
      </c>
      <c r="F168" s="171" t="s">
        <v>12</v>
      </c>
    </row>
    <row r="169" spans="2:6" ht="12.5">
      <c r="B169" s="49">
        <v>45646.601759259262</v>
      </c>
      <c r="C169" s="169">
        <v>216</v>
      </c>
      <c r="D169" s="170">
        <v>16.71</v>
      </c>
      <c r="E169" s="170">
        <v>3609.36</v>
      </c>
      <c r="F169" s="171" t="s">
        <v>12</v>
      </c>
    </row>
    <row r="170" spans="2:6" ht="12.5">
      <c r="B170" s="49">
        <v>45646.601759259262</v>
      </c>
      <c r="C170" s="169">
        <v>218</v>
      </c>
      <c r="D170" s="170">
        <v>16.71</v>
      </c>
      <c r="E170" s="170">
        <v>3642.78</v>
      </c>
      <c r="F170" s="171" t="s">
        <v>12</v>
      </c>
    </row>
    <row r="171" spans="2:6" ht="12.5">
      <c r="B171" s="49">
        <v>45646.604814814818</v>
      </c>
      <c r="C171" s="169">
        <v>14</v>
      </c>
      <c r="D171" s="170">
        <v>16.690000000000001</v>
      </c>
      <c r="E171" s="170">
        <v>233.66000000000003</v>
      </c>
      <c r="F171" s="171" t="s">
        <v>12</v>
      </c>
    </row>
    <row r="172" spans="2:6" ht="12.5">
      <c r="B172" s="49">
        <v>45646.604814814818</v>
      </c>
      <c r="C172" s="169">
        <v>200</v>
      </c>
      <c r="D172" s="170">
        <v>16.690000000000001</v>
      </c>
      <c r="E172" s="170">
        <v>3338.0000000000005</v>
      </c>
      <c r="F172" s="171" t="s">
        <v>12</v>
      </c>
    </row>
    <row r="173" spans="2:6" ht="12.5">
      <c r="B173" s="49">
        <v>45646.605266203704</v>
      </c>
      <c r="C173" s="169">
        <v>222</v>
      </c>
      <c r="D173" s="170">
        <v>16.68</v>
      </c>
      <c r="E173" s="170">
        <v>3702.96</v>
      </c>
      <c r="F173" s="171" t="s">
        <v>12</v>
      </c>
    </row>
    <row r="174" spans="2:6" ht="12.5">
      <c r="B174" s="49">
        <v>45646.609351851854</v>
      </c>
      <c r="C174" s="169">
        <v>441</v>
      </c>
      <c r="D174" s="170">
        <v>16.71</v>
      </c>
      <c r="E174" s="170">
        <v>7369.1100000000006</v>
      </c>
      <c r="F174" s="171" t="s">
        <v>12</v>
      </c>
    </row>
    <row r="175" spans="2:6" ht="12.5">
      <c r="B175" s="49">
        <v>45646.611840277779</v>
      </c>
      <c r="C175" s="169">
        <v>244</v>
      </c>
      <c r="D175" s="170">
        <v>16.71</v>
      </c>
      <c r="E175" s="170">
        <v>4077.2400000000002</v>
      </c>
      <c r="F175" s="171" t="s">
        <v>12</v>
      </c>
    </row>
    <row r="176" spans="2:6" ht="12.5">
      <c r="B176" s="49">
        <v>45646.613009259258</v>
      </c>
      <c r="C176" s="169">
        <v>17</v>
      </c>
      <c r="D176" s="170">
        <v>16.68</v>
      </c>
      <c r="E176" s="170">
        <v>283.56</v>
      </c>
      <c r="F176" s="171" t="s">
        <v>12</v>
      </c>
    </row>
    <row r="177" spans="2:6" ht="12.5">
      <c r="B177" s="49">
        <v>45646.613009259258</v>
      </c>
      <c r="C177" s="169">
        <v>211</v>
      </c>
      <c r="D177" s="170">
        <v>16.68</v>
      </c>
      <c r="E177" s="170">
        <v>3519.48</v>
      </c>
      <c r="F177" s="171" t="s">
        <v>12</v>
      </c>
    </row>
    <row r="178" spans="2:6" ht="12.5">
      <c r="B178" s="49">
        <v>45646.615717592591</v>
      </c>
      <c r="C178" s="169">
        <v>240</v>
      </c>
      <c r="D178" s="170">
        <v>16.690000000000001</v>
      </c>
      <c r="E178" s="170">
        <v>4005.6000000000004</v>
      </c>
      <c r="F178" s="171" t="s">
        <v>12</v>
      </c>
    </row>
    <row r="179" spans="2:6" ht="12.5">
      <c r="B179" s="49">
        <v>45646.625671296293</v>
      </c>
      <c r="C179" s="169">
        <v>245</v>
      </c>
      <c r="D179" s="170">
        <v>16.670000000000002</v>
      </c>
      <c r="E179" s="170">
        <v>4084.1500000000005</v>
      </c>
      <c r="F179" s="171" t="s">
        <v>12</v>
      </c>
    </row>
    <row r="180" spans="2:6" ht="12.5">
      <c r="B180" s="49">
        <v>45646.625671296293</v>
      </c>
      <c r="C180" s="169">
        <v>214</v>
      </c>
      <c r="D180" s="170">
        <v>16.670000000000002</v>
      </c>
      <c r="E180" s="170">
        <v>3567.3800000000006</v>
      </c>
      <c r="F180" s="171" t="s">
        <v>12</v>
      </c>
    </row>
    <row r="181" spans="2:6" ht="12.5">
      <c r="B181" s="49">
        <v>45646.625671296293</v>
      </c>
      <c r="C181" s="169">
        <v>212</v>
      </c>
      <c r="D181" s="170">
        <v>16.670000000000002</v>
      </c>
      <c r="E181" s="170">
        <v>3534.0400000000004</v>
      </c>
      <c r="F181" s="171" t="s">
        <v>12</v>
      </c>
    </row>
    <row r="182" spans="2:6" ht="12.5">
      <c r="B182" s="49">
        <v>45646.625671296293</v>
      </c>
      <c r="C182" s="169">
        <v>214</v>
      </c>
      <c r="D182" s="170">
        <v>16.670000000000002</v>
      </c>
      <c r="E182" s="170">
        <v>3567.3800000000006</v>
      </c>
      <c r="F182" s="171" t="s">
        <v>12</v>
      </c>
    </row>
    <row r="183" spans="2:6" ht="12.5">
      <c r="B183" s="49">
        <v>45646.633055555554</v>
      </c>
      <c r="C183" s="169">
        <v>62</v>
      </c>
      <c r="D183" s="170">
        <v>16.739999999999998</v>
      </c>
      <c r="E183" s="170">
        <v>1037.8799999999999</v>
      </c>
      <c r="F183" s="171" t="s">
        <v>12</v>
      </c>
    </row>
    <row r="184" spans="2:6" ht="12.5">
      <c r="B184" s="49">
        <v>45646.633055555554</v>
      </c>
      <c r="C184" s="169">
        <v>59</v>
      </c>
      <c r="D184" s="170">
        <v>16.739999999999998</v>
      </c>
      <c r="E184" s="170">
        <v>987.65999999999985</v>
      </c>
      <c r="F184" s="171" t="s">
        <v>12</v>
      </c>
    </row>
    <row r="185" spans="2:6" ht="12.5">
      <c r="B185" s="49">
        <v>45646.633333333331</v>
      </c>
      <c r="C185" s="169">
        <v>173</v>
      </c>
      <c r="D185" s="170">
        <v>16.73</v>
      </c>
      <c r="E185" s="170">
        <v>2894.29</v>
      </c>
      <c r="F185" s="171" t="s">
        <v>12</v>
      </c>
    </row>
    <row r="186" spans="2:6" ht="12.5">
      <c r="B186" s="49">
        <v>45646.633333333331</v>
      </c>
      <c r="C186" s="169">
        <v>173</v>
      </c>
      <c r="D186" s="170">
        <v>16.73</v>
      </c>
      <c r="E186" s="170">
        <v>2894.29</v>
      </c>
      <c r="F186" s="171" t="s">
        <v>12</v>
      </c>
    </row>
    <row r="187" spans="2:6" ht="12.5">
      <c r="B187" s="49">
        <v>45646.633333333331</v>
      </c>
      <c r="C187" s="169">
        <v>111</v>
      </c>
      <c r="D187" s="170">
        <v>16.73</v>
      </c>
      <c r="E187" s="170">
        <v>1857.03</v>
      </c>
      <c r="F187" s="171" t="s">
        <v>12</v>
      </c>
    </row>
    <row r="188" spans="2:6" ht="12.5">
      <c r="B188" s="49">
        <v>45646.633333333331</v>
      </c>
      <c r="C188" s="169">
        <v>232</v>
      </c>
      <c r="D188" s="170">
        <v>16.73</v>
      </c>
      <c r="E188" s="170">
        <v>3881.36</v>
      </c>
      <c r="F188" s="171" t="s">
        <v>12</v>
      </c>
    </row>
    <row r="189" spans="2:6" ht="12.5">
      <c r="B189" s="49">
        <v>45646.635451388887</v>
      </c>
      <c r="C189" s="169">
        <v>70</v>
      </c>
      <c r="D189" s="170">
        <v>16.739999999999998</v>
      </c>
      <c r="E189" s="170">
        <v>1171.8</v>
      </c>
      <c r="F189" s="171" t="s">
        <v>12</v>
      </c>
    </row>
    <row r="190" spans="2:6" ht="12.5">
      <c r="B190" s="49">
        <v>45646.635451388887</v>
      </c>
      <c r="C190" s="169">
        <v>5</v>
      </c>
      <c r="D190" s="170">
        <v>16.739999999999998</v>
      </c>
      <c r="E190" s="170">
        <v>83.699999999999989</v>
      </c>
      <c r="F190" s="171" t="s">
        <v>12</v>
      </c>
    </row>
    <row r="191" spans="2:6" ht="12.5">
      <c r="B191" s="49">
        <v>45646.635451388887</v>
      </c>
      <c r="C191" s="169">
        <v>147</v>
      </c>
      <c r="D191" s="170">
        <v>16.739999999999998</v>
      </c>
      <c r="E191" s="170">
        <v>2460.7799999999997</v>
      </c>
      <c r="F191" s="171" t="s">
        <v>12</v>
      </c>
    </row>
    <row r="192" spans="2:6" ht="12.5">
      <c r="B192" s="49">
        <v>45646.636296296296</v>
      </c>
      <c r="C192" s="169">
        <v>216</v>
      </c>
      <c r="D192" s="170">
        <v>16.73</v>
      </c>
      <c r="E192" s="170">
        <v>3613.6800000000003</v>
      </c>
      <c r="F192" s="171" t="s">
        <v>12</v>
      </c>
    </row>
    <row r="193" spans="2:6" ht="12.5">
      <c r="B193" s="49">
        <v>45646.638344907406</v>
      </c>
      <c r="C193" s="169">
        <v>13</v>
      </c>
      <c r="D193" s="170">
        <v>16.73</v>
      </c>
      <c r="E193" s="170">
        <v>217.49</v>
      </c>
      <c r="F193" s="171" t="s">
        <v>12</v>
      </c>
    </row>
    <row r="194" spans="2:6" ht="12.5">
      <c r="B194" s="49">
        <v>45646.638344907406</v>
      </c>
      <c r="C194" s="169">
        <v>226</v>
      </c>
      <c r="D194" s="170">
        <v>16.73</v>
      </c>
      <c r="E194" s="170">
        <v>3780.98</v>
      </c>
      <c r="F194" s="171" t="s">
        <v>12</v>
      </c>
    </row>
    <row r="195" spans="2:6" ht="12.5">
      <c r="B195" s="49">
        <v>45646.6405787037</v>
      </c>
      <c r="C195" s="169">
        <v>228</v>
      </c>
      <c r="D195" s="170">
        <v>16.7</v>
      </c>
      <c r="E195" s="170">
        <v>3807.6</v>
      </c>
      <c r="F195" s="171" t="s">
        <v>12</v>
      </c>
    </row>
    <row r="196" spans="2:6" ht="12.5">
      <c r="B196" s="49">
        <v>45646.645844907405</v>
      </c>
      <c r="C196" s="169">
        <v>154</v>
      </c>
      <c r="D196" s="170">
        <v>16.690000000000001</v>
      </c>
      <c r="E196" s="170">
        <v>2570.2600000000002</v>
      </c>
      <c r="F196" s="171" t="s">
        <v>12</v>
      </c>
    </row>
    <row r="197" spans="2:6" ht="12.5">
      <c r="B197" s="49">
        <v>45646.645844907405</v>
      </c>
      <c r="C197" s="169">
        <v>72</v>
      </c>
      <c r="D197" s="170">
        <v>16.690000000000001</v>
      </c>
      <c r="E197" s="170">
        <v>1201.68</v>
      </c>
      <c r="F197" s="171" t="s">
        <v>12</v>
      </c>
    </row>
    <row r="198" spans="2:6" ht="12.5">
      <c r="B198" s="49">
        <v>45646.650347222225</v>
      </c>
      <c r="C198" s="169">
        <v>214</v>
      </c>
      <c r="D198" s="170">
        <v>16.7</v>
      </c>
      <c r="E198" s="170">
        <v>3573.7999999999997</v>
      </c>
      <c r="F198" s="171" t="s">
        <v>12</v>
      </c>
    </row>
    <row r="199" spans="2:6" ht="12.5">
      <c r="B199" s="49">
        <v>45646.669687499998</v>
      </c>
      <c r="C199" s="169">
        <v>126</v>
      </c>
      <c r="D199" s="170">
        <v>16.739999999999998</v>
      </c>
      <c r="E199" s="170">
        <v>2109.2399999999998</v>
      </c>
      <c r="F199" s="171" t="s">
        <v>12</v>
      </c>
    </row>
    <row r="200" spans="2:6" ht="12.5">
      <c r="B200" s="49">
        <v>45646.669687499998</v>
      </c>
      <c r="C200" s="169">
        <v>100</v>
      </c>
      <c r="D200" s="170">
        <v>16.739999999999998</v>
      </c>
      <c r="E200" s="170">
        <v>1673.9999999999998</v>
      </c>
      <c r="F200" s="171" t="s">
        <v>12</v>
      </c>
    </row>
    <row r="201" spans="2:6" ht="12.5">
      <c r="B201" s="49">
        <v>45646.670949074076</v>
      </c>
      <c r="C201" s="169">
        <v>52</v>
      </c>
      <c r="D201" s="170">
        <v>16.75</v>
      </c>
      <c r="E201" s="170">
        <v>871</v>
      </c>
      <c r="F201" s="171" t="s">
        <v>12</v>
      </c>
    </row>
    <row r="202" spans="2:6" ht="12.5">
      <c r="B202" s="49">
        <v>45646.671944444446</v>
      </c>
      <c r="C202" s="169">
        <v>222</v>
      </c>
      <c r="D202" s="170">
        <v>16.760000000000002</v>
      </c>
      <c r="E202" s="170">
        <v>3720.7200000000003</v>
      </c>
      <c r="F202" s="171" t="s">
        <v>12</v>
      </c>
    </row>
    <row r="203" spans="2:6" ht="12.5">
      <c r="B203" s="49">
        <v>45646.672291666669</v>
      </c>
      <c r="C203" s="169">
        <v>256</v>
      </c>
      <c r="D203" s="170">
        <v>16.75</v>
      </c>
      <c r="E203" s="170">
        <v>4288</v>
      </c>
      <c r="F203" s="171" t="s">
        <v>12</v>
      </c>
    </row>
    <row r="204" spans="2:6" ht="12.5">
      <c r="B204" s="49">
        <v>45646.672291666669</v>
      </c>
      <c r="C204" s="169">
        <v>319</v>
      </c>
      <c r="D204" s="170">
        <v>16.75</v>
      </c>
      <c r="E204" s="170">
        <v>5343.25</v>
      </c>
      <c r="F204" s="171" t="s">
        <v>12</v>
      </c>
    </row>
    <row r="205" spans="2:6" ht="12.5">
      <c r="B205" s="49">
        <v>45646.672291666669</v>
      </c>
      <c r="C205" s="169">
        <v>319</v>
      </c>
      <c r="D205" s="170">
        <v>16.75</v>
      </c>
      <c r="E205" s="170">
        <v>5343.25</v>
      </c>
      <c r="F205" s="171" t="s">
        <v>12</v>
      </c>
    </row>
    <row r="206" spans="2:6" ht="12.5">
      <c r="B206" s="49">
        <v>45646.672291666669</v>
      </c>
      <c r="C206" s="169">
        <v>319</v>
      </c>
      <c r="D206" s="170">
        <v>16.75</v>
      </c>
      <c r="E206" s="170">
        <v>5343.25</v>
      </c>
      <c r="F206" s="171" t="s">
        <v>12</v>
      </c>
    </row>
    <row r="207" spans="2:6" ht="12.5">
      <c r="B207" s="49">
        <v>45646.672291666669</v>
      </c>
      <c r="C207" s="169">
        <v>267</v>
      </c>
      <c r="D207" s="170">
        <v>16.75</v>
      </c>
      <c r="E207" s="170">
        <v>4472.25</v>
      </c>
      <c r="F207" s="171" t="s">
        <v>12</v>
      </c>
    </row>
    <row r="208" spans="2:6" ht="12.5">
      <c r="B208" s="49">
        <v>45646.672303240739</v>
      </c>
      <c r="C208" s="169">
        <v>54</v>
      </c>
      <c r="D208" s="170">
        <v>16.739999999999998</v>
      </c>
      <c r="E208" s="170">
        <v>903.95999999999992</v>
      </c>
      <c r="F208" s="171" t="s">
        <v>12</v>
      </c>
    </row>
    <row r="209" spans="2:6" ht="12.5">
      <c r="B209" s="49">
        <v>45646.672303240739</v>
      </c>
      <c r="C209" s="169">
        <v>54</v>
      </c>
      <c r="D209" s="170">
        <v>16.739999999999998</v>
      </c>
      <c r="E209" s="170">
        <v>903.95999999999992</v>
      </c>
      <c r="F209" s="171" t="s">
        <v>12</v>
      </c>
    </row>
    <row r="210" spans="2:6" ht="12.5">
      <c r="B210" s="49">
        <v>45646.672303240739</v>
      </c>
      <c r="C210" s="169">
        <v>124</v>
      </c>
      <c r="D210" s="170">
        <v>16.739999999999998</v>
      </c>
      <c r="E210" s="170">
        <v>2075.7599999999998</v>
      </c>
      <c r="F210" s="171" t="s">
        <v>12</v>
      </c>
    </row>
    <row r="211" spans="2:6" ht="12.5">
      <c r="B211" s="49">
        <v>45646.677129629628</v>
      </c>
      <c r="C211" s="169">
        <v>45</v>
      </c>
      <c r="D211" s="170">
        <v>16.73</v>
      </c>
      <c r="E211" s="170">
        <v>752.85</v>
      </c>
      <c r="F211" s="171" t="s">
        <v>12</v>
      </c>
    </row>
    <row r="212" spans="2:6" ht="12.5">
      <c r="B212" s="49">
        <v>45646.677129629628</v>
      </c>
      <c r="C212" s="169">
        <v>330</v>
      </c>
      <c r="D212" s="170">
        <v>16.73</v>
      </c>
      <c r="E212" s="170">
        <v>5520.9000000000005</v>
      </c>
      <c r="F212" s="171" t="s">
        <v>12</v>
      </c>
    </row>
    <row r="213" spans="2:6" ht="12.5">
      <c r="B213" s="49">
        <v>45646.677129629628</v>
      </c>
      <c r="C213" s="169">
        <v>499</v>
      </c>
      <c r="D213" s="170">
        <v>16.73</v>
      </c>
      <c r="E213" s="170">
        <v>8348.27</v>
      </c>
      <c r="F213" s="171" t="s">
        <v>12</v>
      </c>
    </row>
    <row r="214" spans="2:6" ht="12.5">
      <c r="B214" s="49">
        <v>45646.683009259257</v>
      </c>
      <c r="C214" s="169">
        <v>330</v>
      </c>
      <c r="D214" s="170">
        <v>16.760000000000002</v>
      </c>
      <c r="E214" s="170">
        <v>5530.8</v>
      </c>
      <c r="F214" s="171" t="s">
        <v>12</v>
      </c>
    </row>
    <row r="215" spans="2:6" ht="12.5">
      <c r="B215" s="49">
        <v>45646.683009259257</v>
      </c>
      <c r="C215" s="169">
        <v>294</v>
      </c>
      <c r="D215" s="170">
        <v>16.760000000000002</v>
      </c>
      <c r="E215" s="170">
        <v>4927.4400000000005</v>
      </c>
      <c r="F215" s="171" t="s">
        <v>12</v>
      </c>
    </row>
    <row r="216" spans="2:6" ht="12.5">
      <c r="B216" s="49">
        <v>45646.685358796298</v>
      </c>
      <c r="C216" s="169">
        <v>267</v>
      </c>
      <c r="D216" s="170">
        <v>16.760000000000002</v>
      </c>
      <c r="E216" s="170">
        <v>4474.92</v>
      </c>
      <c r="F216" s="171" t="s">
        <v>12</v>
      </c>
    </row>
    <row r="217" spans="2:6" ht="12.5">
      <c r="B217" s="49">
        <v>45646.685358796298</v>
      </c>
      <c r="C217" s="169">
        <v>57</v>
      </c>
      <c r="D217" s="170">
        <v>16.760000000000002</v>
      </c>
      <c r="E217" s="170">
        <v>955.32</v>
      </c>
      <c r="F217" s="171" t="s">
        <v>12</v>
      </c>
    </row>
    <row r="218" spans="2:6" ht="12.5">
      <c r="B218" s="49">
        <v>45646.686921296299</v>
      </c>
      <c r="C218" s="169">
        <v>94</v>
      </c>
      <c r="D218" s="170">
        <v>16.760000000000002</v>
      </c>
      <c r="E218" s="170">
        <v>1575.44</v>
      </c>
      <c r="F218" s="171" t="s">
        <v>12</v>
      </c>
    </row>
    <row r="219" spans="2:6" ht="12.5">
      <c r="B219" s="49">
        <v>45646.686921296299</v>
      </c>
      <c r="C219" s="169">
        <v>267</v>
      </c>
      <c r="D219" s="170">
        <v>16.760000000000002</v>
      </c>
      <c r="E219" s="170">
        <v>4474.92</v>
      </c>
      <c r="F219" s="171" t="s">
        <v>12</v>
      </c>
    </row>
    <row r="220" spans="2:6" ht="12.5">
      <c r="B220" s="49">
        <v>45646.686921296299</v>
      </c>
      <c r="C220" s="169">
        <v>236</v>
      </c>
      <c r="D220" s="170">
        <v>16.760000000000002</v>
      </c>
      <c r="E220" s="170">
        <v>3955.3600000000006</v>
      </c>
      <c r="F220" s="171" t="s">
        <v>12</v>
      </c>
    </row>
    <row r="221" spans="2:6" ht="12.5">
      <c r="B221" s="49">
        <v>45646.686921296299</v>
      </c>
      <c r="C221" s="169">
        <v>267</v>
      </c>
      <c r="D221" s="170">
        <v>16.760000000000002</v>
      </c>
      <c r="E221" s="170">
        <v>4474.92</v>
      </c>
      <c r="F221" s="171" t="s">
        <v>12</v>
      </c>
    </row>
    <row r="222" spans="2:6" ht="12.5">
      <c r="B222" s="49">
        <v>45646.696261574078</v>
      </c>
      <c r="C222" s="169">
        <v>403</v>
      </c>
      <c r="D222" s="170">
        <v>16.77</v>
      </c>
      <c r="E222" s="170">
        <v>6758.3099999999995</v>
      </c>
      <c r="F222" s="171" t="s">
        <v>12</v>
      </c>
    </row>
    <row r="223" spans="2:6" ht="12.5">
      <c r="B223" s="49">
        <v>45646.696261574078</v>
      </c>
      <c r="C223" s="169">
        <v>221</v>
      </c>
      <c r="D223" s="170">
        <v>16.77</v>
      </c>
      <c r="E223" s="170">
        <v>3706.17</v>
      </c>
      <c r="F223" s="171" t="s">
        <v>12</v>
      </c>
    </row>
    <row r="224" spans="2:6" ht="12.5">
      <c r="B224" s="49">
        <v>45646.696261574078</v>
      </c>
      <c r="C224" s="169">
        <v>384</v>
      </c>
      <c r="D224" s="170">
        <v>16.77</v>
      </c>
      <c r="E224" s="170">
        <v>6439.68</v>
      </c>
      <c r="F224" s="171" t="s">
        <v>12</v>
      </c>
    </row>
    <row r="225" spans="2:6" ht="12.5">
      <c r="B225" s="49">
        <v>45646.696261574078</v>
      </c>
      <c r="C225" s="169">
        <v>402</v>
      </c>
      <c r="D225" s="170">
        <v>16.77</v>
      </c>
      <c r="E225" s="170">
        <v>6741.54</v>
      </c>
      <c r="F225" s="171" t="s">
        <v>12</v>
      </c>
    </row>
    <row r="226" spans="2:6" ht="12.5">
      <c r="B226" s="49">
        <v>45646.700949074075</v>
      </c>
      <c r="C226" s="169">
        <v>371</v>
      </c>
      <c r="D226" s="170">
        <v>16.760000000000002</v>
      </c>
      <c r="E226" s="170">
        <v>6217.9600000000009</v>
      </c>
      <c r="F226" s="171" t="s">
        <v>12</v>
      </c>
    </row>
    <row r="227" spans="2:6" ht="12.5">
      <c r="B227" s="49">
        <v>45646.700949074075</v>
      </c>
      <c r="C227" s="169">
        <v>503</v>
      </c>
      <c r="D227" s="170">
        <v>16.760000000000002</v>
      </c>
      <c r="E227" s="170">
        <v>8430.2800000000007</v>
      </c>
      <c r="F227" s="171" t="s">
        <v>12</v>
      </c>
    </row>
    <row r="228" spans="2:6" ht="12.5">
      <c r="B228" s="49">
        <v>45646.700949074075</v>
      </c>
      <c r="C228" s="169">
        <v>503</v>
      </c>
      <c r="D228" s="170">
        <v>16.760000000000002</v>
      </c>
      <c r="E228" s="170">
        <v>8430.2800000000007</v>
      </c>
      <c r="F228" s="171" t="s">
        <v>12</v>
      </c>
    </row>
    <row r="229" spans="2:6" ht="12.5">
      <c r="B229" s="49">
        <v>45646.705613425926</v>
      </c>
      <c r="C229" s="169">
        <v>309</v>
      </c>
      <c r="D229" s="170">
        <v>16.739999999999998</v>
      </c>
      <c r="E229" s="170">
        <v>5172.66</v>
      </c>
      <c r="F229" s="171" t="s">
        <v>12</v>
      </c>
    </row>
    <row r="230" spans="2:6" ht="12.5">
      <c r="B230" s="49">
        <v>45646.705613425926</v>
      </c>
      <c r="C230" s="169">
        <v>309</v>
      </c>
      <c r="D230" s="170">
        <v>16.739999999999998</v>
      </c>
      <c r="E230" s="170">
        <v>5172.66</v>
      </c>
      <c r="F230" s="171" t="s">
        <v>12</v>
      </c>
    </row>
    <row r="231" spans="2:6" ht="12.5">
      <c r="B231" s="49">
        <v>45646.705613425926</v>
      </c>
      <c r="C231" s="169">
        <v>400</v>
      </c>
      <c r="D231" s="170">
        <v>16.739999999999998</v>
      </c>
      <c r="E231" s="170">
        <v>6695.9999999999991</v>
      </c>
      <c r="F231" s="171" t="s">
        <v>12</v>
      </c>
    </row>
    <row r="232" spans="2:6" ht="12.5">
      <c r="B232" s="49">
        <v>45646.705625000002</v>
      </c>
      <c r="C232" s="169">
        <v>17</v>
      </c>
      <c r="D232" s="170">
        <v>16.739999999999998</v>
      </c>
      <c r="E232" s="170">
        <v>284.58</v>
      </c>
      <c r="F232" s="171" t="s">
        <v>12</v>
      </c>
    </row>
    <row r="233" spans="2:6" ht="12.5">
      <c r="B233" s="49">
        <v>45646.710324074076</v>
      </c>
      <c r="C233" s="169">
        <v>500</v>
      </c>
      <c r="D233" s="170">
        <v>16.739999999999998</v>
      </c>
      <c r="E233" s="170">
        <v>8370</v>
      </c>
      <c r="F233" s="171" t="s">
        <v>12</v>
      </c>
    </row>
    <row r="234" spans="2:6" ht="12.5">
      <c r="B234" s="49">
        <v>45646.710324074076</v>
      </c>
      <c r="C234" s="169">
        <v>340</v>
      </c>
      <c r="D234" s="170">
        <v>16.739999999999998</v>
      </c>
      <c r="E234" s="170">
        <v>5691.5999999999995</v>
      </c>
      <c r="F234" s="171" t="s">
        <v>12</v>
      </c>
    </row>
    <row r="235" spans="2:6" ht="12.5">
      <c r="B235" s="49">
        <v>45646.710324074076</v>
      </c>
      <c r="C235" s="169">
        <v>261</v>
      </c>
      <c r="D235" s="170">
        <v>16.739999999999998</v>
      </c>
      <c r="E235" s="170">
        <v>4369.1399999999994</v>
      </c>
      <c r="F235" s="171" t="s">
        <v>12</v>
      </c>
    </row>
    <row r="236" spans="2:6" ht="12.5">
      <c r="B236" s="49">
        <v>45646.710335648146</v>
      </c>
      <c r="C236" s="169">
        <v>334</v>
      </c>
      <c r="D236" s="170">
        <v>16.73</v>
      </c>
      <c r="E236" s="170">
        <v>5587.82</v>
      </c>
      <c r="F236" s="171" t="s">
        <v>12</v>
      </c>
    </row>
    <row r="237" spans="2:6" ht="12.5">
      <c r="B237" s="49">
        <v>45646.711134259262</v>
      </c>
      <c r="C237" s="169">
        <v>86</v>
      </c>
      <c r="D237" s="170">
        <v>16.72</v>
      </c>
      <c r="E237" s="170">
        <v>1437.9199999999998</v>
      </c>
      <c r="F237" s="171" t="s">
        <v>12</v>
      </c>
    </row>
    <row r="238" spans="2:6" ht="12.5">
      <c r="B238" s="49">
        <v>45646.713113425925</v>
      </c>
      <c r="C238" s="169">
        <v>152</v>
      </c>
      <c r="D238" s="170">
        <v>16.75</v>
      </c>
      <c r="E238" s="170">
        <v>2546</v>
      </c>
      <c r="F238" s="171" t="s">
        <v>12</v>
      </c>
    </row>
    <row r="239" spans="2:6" ht="12.5">
      <c r="B239" s="49">
        <v>45646.713113425925</v>
      </c>
      <c r="C239" s="169">
        <v>2</v>
      </c>
      <c r="D239" s="170">
        <v>16.75</v>
      </c>
      <c r="E239" s="170">
        <v>33.5</v>
      </c>
      <c r="F239" s="171" t="s">
        <v>12</v>
      </c>
    </row>
    <row r="240" spans="2:6" ht="12.5">
      <c r="B240" s="49">
        <v>45646.713113425925</v>
      </c>
      <c r="C240" s="169">
        <v>254</v>
      </c>
      <c r="D240" s="170">
        <v>16.75</v>
      </c>
      <c r="E240" s="170">
        <v>4254.5</v>
      </c>
      <c r="F240" s="171" t="s">
        <v>12</v>
      </c>
    </row>
    <row r="241" spans="2:6" ht="12.5">
      <c r="B241" s="49">
        <v>45646.713113425925</v>
      </c>
      <c r="C241" s="169">
        <v>256</v>
      </c>
      <c r="D241" s="170">
        <v>16.75</v>
      </c>
      <c r="E241" s="170">
        <v>4288</v>
      </c>
      <c r="F241" s="171" t="s">
        <v>12</v>
      </c>
    </row>
    <row r="242" spans="2:6" ht="12.5">
      <c r="B242" s="49">
        <v>45646.714039351849</v>
      </c>
      <c r="C242" s="169">
        <v>209</v>
      </c>
      <c r="D242" s="170">
        <v>16.75</v>
      </c>
      <c r="E242" s="170">
        <v>3500.75</v>
      </c>
      <c r="F242" s="171" t="s">
        <v>12</v>
      </c>
    </row>
    <row r="243" spans="2:6" ht="12.5">
      <c r="B243" s="49">
        <v>45646.714502314811</v>
      </c>
      <c r="C243" s="169">
        <v>223</v>
      </c>
      <c r="D243" s="170">
        <v>16.75</v>
      </c>
      <c r="E243" s="170">
        <v>3735.25</v>
      </c>
      <c r="F243" s="171" t="s">
        <v>12</v>
      </c>
    </row>
    <row r="244" spans="2:6" ht="12.5">
      <c r="B244" s="49">
        <v>45646.715902777774</v>
      </c>
      <c r="C244" s="169">
        <v>222</v>
      </c>
      <c r="D244" s="170">
        <v>16.739999999999998</v>
      </c>
      <c r="E244" s="170">
        <v>3716.2799999999997</v>
      </c>
      <c r="F244" s="171" t="s">
        <v>12</v>
      </c>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6"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4B439-D3C8-48C1-897F-8A5283FEDA92}">
  <sheetPr codeName="Sheet121"/>
  <dimension ref="B1:L247"/>
  <sheetViews>
    <sheetView showGridLines="0" zoomScaleNormal="100" workbookViewId="0">
      <pane ySplit="9" topLeftCell="A12"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45645</v>
      </c>
      <c r="C15" s="83">
        <f>SUMIF(F20:F5000,F15,C20:C5000)</f>
        <v>46914</v>
      </c>
      <c r="D15" s="84">
        <f>E15/C15</f>
        <v>16.711722513535403</v>
      </c>
      <c r="E15" s="84">
        <f>SUMIF(F20:F5000,F15,E20:E5000)</f>
        <v>784013.74999999988</v>
      </c>
      <c r="F15" s="85" t="s">
        <v>12</v>
      </c>
    </row>
    <row r="16" spans="2:10">
      <c r="B16" s="30">
        <v>45645</v>
      </c>
      <c r="C16" s="83">
        <f>SUMIF(F20:F5001,F16,C20:C5001)</f>
        <v>0</v>
      </c>
      <c r="D16" s="84">
        <v>0</v>
      </c>
      <c r="E16" s="84">
        <f>SUMIF(F20:F5001,F16,E20:E5001)</f>
        <v>0</v>
      </c>
      <c r="F16" s="85" t="s">
        <v>22</v>
      </c>
    </row>
    <row r="17" spans="2:12" ht="12.5">
      <c r="B17" s="30">
        <v>45645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45645.381967592592</v>
      </c>
      <c r="C20" s="169">
        <v>326</v>
      </c>
      <c r="D20" s="170">
        <v>16.510000000000002</v>
      </c>
      <c r="E20" s="170">
        <v>5382.26</v>
      </c>
      <c r="F20" s="171" t="s">
        <v>12</v>
      </c>
      <c r="G20" s="116"/>
      <c r="H20" s="113"/>
      <c r="I20" s="113"/>
      <c r="J20" s="113"/>
      <c r="K20" s="113"/>
    </row>
    <row r="21" spans="2:12" ht="12.5">
      <c r="B21" s="49">
        <v>45645.381967592592</v>
      </c>
      <c r="C21" s="169">
        <v>118</v>
      </c>
      <c r="D21" s="170">
        <v>16.510000000000002</v>
      </c>
      <c r="E21" s="170">
        <v>1948.1800000000003</v>
      </c>
      <c r="F21" s="171" t="s">
        <v>12</v>
      </c>
    </row>
    <row r="22" spans="2:12" ht="12.5">
      <c r="B22" s="49">
        <v>45645.383101851854</v>
      </c>
      <c r="C22" s="169">
        <v>7</v>
      </c>
      <c r="D22" s="170">
        <v>16.54</v>
      </c>
      <c r="E22" s="170">
        <v>115.78</v>
      </c>
      <c r="F22" s="171" t="s">
        <v>12</v>
      </c>
    </row>
    <row r="23" spans="2:12" ht="12.5">
      <c r="B23" s="49">
        <v>45645.384143518517</v>
      </c>
      <c r="C23" s="169">
        <v>41</v>
      </c>
      <c r="D23" s="170">
        <v>16.55</v>
      </c>
      <c r="E23" s="170">
        <v>678.55000000000007</v>
      </c>
      <c r="F23" s="171" t="s">
        <v>12</v>
      </c>
    </row>
    <row r="24" spans="2:12" ht="12.5">
      <c r="B24" s="49">
        <v>45645.384143518517</v>
      </c>
      <c r="C24" s="169">
        <v>291</v>
      </c>
      <c r="D24" s="170">
        <v>16.55</v>
      </c>
      <c r="E24" s="170">
        <v>4816.05</v>
      </c>
      <c r="F24" s="171" t="s">
        <v>12</v>
      </c>
    </row>
    <row r="25" spans="2:12" ht="12.5">
      <c r="B25" s="49">
        <v>45645.384143518517</v>
      </c>
      <c r="C25" s="169">
        <v>41</v>
      </c>
      <c r="D25" s="170">
        <v>16.55</v>
      </c>
      <c r="E25" s="170">
        <v>678.55000000000007</v>
      </c>
      <c r="F25" s="171" t="s">
        <v>12</v>
      </c>
    </row>
    <row r="26" spans="2:12" ht="12.5">
      <c r="B26" s="49">
        <v>45645.384155092594</v>
      </c>
      <c r="C26" s="169">
        <v>49</v>
      </c>
      <c r="D26" s="170">
        <v>16.55</v>
      </c>
      <c r="E26" s="170">
        <v>810.95</v>
      </c>
      <c r="F26" s="171" t="s">
        <v>12</v>
      </c>
    </row>
    <row r="27" spans="2:12" ht="12.5">
      <c r="B27" s="49">
        <v>45645.384155092594</v>
      </c>
      <c r="C27" s="169">
        <v>13</v>
      </c>
      <c r="D27" s="170">
        <v>16.55</v>
      </c>
      <c r="E27" s="170">
        <v>215.15</v>
      </c>
      <c r="F27" s="171" t="s">
        <v>12</v>
      </c>
    </row>
    <row r="28" spans="2:12" ht="12.5">
      <c r="B28" s="49">
        <v>45645.384155092594</v>
      </c>
      <c r="C28" s="169">
        <v>49</v>
      </c>
      <c r="D28" s="170">
        <v>16.55</v>
      </c>
      <c r="E28" s="170">
        <v>810.95</v>
      </c>
      <c r="F28" s="171" t="s">
        <v>12</v>
      </c>
    </row>
    <row r="29" spans="2:12" ht="12.5">
      <c r="B29" s="49">
        <v>45645.384155092594</v>
      </c>
      <c r="C29" s="169">
        <v>332</v>
      </c>
      <c r="D29" s="170">
        <v>16.55</v>
      </c>
      <c r="E29" s="170">
        <v>5494.6</v>
      </c>
      <c r="F29" s="171" t="s">
        <v>12</v>
      </c>
    </row>
    <row r="30" spans="2:12" ht="12.5">
      <c r="B30" s="49">
        <v>45645.384212962963</v>
      </c>
      <c r="C30" s="169">
        <v>60</v>
      </c>
      <c r="D30" s="170">
        <v>16.55</v>
      </c>
      <c r="E30" s="170">
        <v>993</v>
      </c>
      <c r="F30" s="171" t="s">
        <v>12</v>
      </c>
    </row>
    <row r="31" spans="2:12" ht="12.5">
      <c r="B31" s="49">
        <v>45645.384247685186</v>
      </c>
      <c r="C31" s="169">
        <v>656</v>
      </c>
      <c r="D31" s="170">
        <v>16.55</v>
      </c>
      <c r="E31" s="170">
        <v>10856.800000000001</v>
      </c>
      <c r="F31" s="171" t="s">
        <v>12</v>
      </c>
    </row>
    <row r="32" spans="2:12" ht="12.5">
      <c r="B32" s="49">
        <v>45645.384247685186</v>
      </c>
      <c r="C32" s="169">
        <v>203</v>
      </c>
      <c r="D32" s="170">
        <v>16.55</v>
      </c>
      <c r="E32" s="170">
        <v>3359.65</v>
      </c>
      <c r="F32" s="171" t="s">
        <v>12</v>
      </c>
    </row>
    <row r="33" spans="2:6" ht="12.5">
      <c r="B33" s="49">
        <v>45645.384247685186</v>
      </c>
      <c r="C33" s="169">
        <v>332</v>
      </c>
      <c r="D33" s="170">
        <v>16.55</v>
      </c>
      <c r="E33" s="170">
        <v>5494.6</v>
      </c>
      <c r="F33" s="171" t="s">
        <v>12</v>
      </c>
    </row>
    <row r="34" spans="2:6" ht="12.5">
      <c r="B34" s="49">
        <v>45645.384247685186</v>
      </c>
      <c r="C34" s="169">
        <v>203</v>
      </c>
      <c r="D34" s="170">
        <v>16.55</v>
      </c>
      <c r="E34" s="170">
        <v>3359.65</v>
      </c>
      <c r="F34" s="171" t="s">
        <v>12</v>
      </c>
    </row>
    <row r="35" spans="2:6" ht="12.5">
      <c r="B35" s="49">
        <v>45645.384247685186</v>
      </c>
      <c r="C35" s="169">
        <v>210</v>
      </c>
      <c r="D35" s="170">
        <v>16.55</v>
      </c>
      <c r="E35" s="170">
        <v>3475.5</v>
      </c>
      <c r="F35" s="171" t="s">
        <v>12</v>
      </c>
    </row>
    <row r="36" spans="2:6" ht="12.5">
      <c r="B36" s="49">
        <v>45645.384247685186</v>
      </c>
      <c r="C36" s="169">
        <v>520</v>
      </c>
      <c r="D36" s="170">
        <v>16.55</v>
      </c>
      <c r="E36" s="170">
        <v>8606</v>
      </c>
      <c r="F36" s="171" t="s">
        <v>12</v>
      </c>
    </row>
    <row r="37" spans="2:6" ht="12.5">
      <c r="B37" s="49">
        <v>45645.38653935185</v>
      </c>
      <c r="C37" s="169">
        <v>223</v>
      </c>
      <c r="D37" s="170">
        <v>16.53</v>
      </c>
      <c r="E37" s="170">
        <v>3686.19</v>
      </c>
      <c r="F37" s="171" t="s">
        <v>12</v>
      </c>
    </row>
    <row r="38" spans="2:6" ht="12.5">
      <c r="B38" s="49">
        <v>45645.390416666669</v>
      </c>
      <c r="C38" s="169">
        <v>233</v>
      </c>
      <c r="D38" s="170">
        <v>16.57</v>
      </c>
      <c r="E38" s="170">
        <v>3860.81</v>
      </c>
      <c r="F38" s="171" t="s">
        <v>12</v>
      </c>
    </row>
    <row r="39" spans="2:6" ht="12.5">
      <c r="B39" s="49">
        <v>45645.390416666669</v>
      </c>
      <c r="C39" s="169">
        <v>226</v>
      </c>
      <c r="D39" s="170">
        <v>16.57</v>
      </c>
      <c r="E39" s="170">
        <v>3744.82</v>
      </c>
      <c r="F39" s="171" t="s">
        <v>12</v>
      </c>
    </row>
    <row r="40" spans="2:6" ht="12.5">
      <c r="B40" s="49">
        <v>45645.39234953704</v>
      </c>
      <c r="C40" s="169">
        <v>449</v>
      </c>
      <c r="D40" s="170">
        <v>16.600000000000001</v>
      </c>
      <c r="E40" s="170">
        <v>7453.4000000000005</v>
      </c>
      <c r="F40" s="171" t="s">
        <v>12</v>
      </c>
    </row>
    <row r="41" spans="2:6" ht="12.5">
      <c r="B41" s="49">
        <v>45645.39234953704</v>
      </c>
      <c r="C41" s="169">
        <v>457</v>
      </c>
      <c r="D41" s="170">
        <v>16.600000000000001</v>
      </c>
      <c r="E41" s="170">
        <v>7586.2000000000007</v>
      </c>
      <c r="F41" s="171" t="s">
        <v>12</v>
      </c>
    </row>
    <row r="42" spans="2:6" ht="12.5">
      <c r="B42" s="49">
        <v>45645.399525462963</v>
      </c>
      <c r="C42" s="169">
        <v>475</v>
      </c>
      <c r="D42" s="170">
        <v>16.68</v>
      </c>
      <c r="E42" s="170">
        <v>7923</v>
      </c>
      <c r="F42" s="171" t="s">
        <v>12</v>
      </c>
    </row>
    <row r="43" spans="2:6" ht="12.5">
      <c r="B43" s="49">
        <v>45645.399525462963</v>
      </c>
      <c r="C43" s="169">
        <v>473</v>
      </c>
      <c r="D43" s="170">
        <v>16.68</v>
      </c>
      <c r="E43" s="170">
        <v>7889.6399999999994</v>
      </c>
      <c r="F43" s="171" t="s">
        <v>12</v>
      </c>
    </row>
    <row r="44" spans="2:6" ht="12.5">
      <c r="B44" s="49">
        <v>45645.40315972222</v>
      </c>
      <c r="C44" s="169">
        <v>2</v>
      </c>
      <c r="D44" s="170">
        <v>16.72</v>
      </c>
      <c r="E44" s="170">
        <v>33.44</v>
      </c>
      <c r="F44" s="171" t="s">
        <v>12</v>
      </c>
    </row>
    <row r="45" spans="2:6" ht="12.5">
      <c r="B45" s="49">
        <v>45645.40315972222</v>
      </c>
      <c r="C45" s="169">
        <v>505</v>
      </c>
      <c r="D45" s="170">
        <v>16.72</v>
      </c>
      <c r="E45" s="170">
        <v>8443.5999999999985</v>
      </c>
      <c r="F45" s="171" t="s">
        <v>12</v>
      </c>
    </row>
    <row r="46" spans="2:6" ht="12.5">
      <c r="B46" s="49">
        <v>45645.40315972222</v>
      </c>
      <c r="C46" s="169">
        <v>226</v>
      </c>
      <c r="D46" s="170">
        <v>16.72</v>
      </c>
      <c r="E46" s="170">
        <v>3778.72</v>
      </c>
      <c r="F46" s="171" t="s">
        <v>12</v>
      </c>
    </row>
    <row r="47" spans="2:6" ht="12.5">
      <c r="B47" s="49">
        <v>45645.405902777777</v>
      </c>
      <c r="C47" s="169">
        <v>106</v>
      </c>
      <c r="D47" s="170">
        <v>16.690000000000001</v>
      </c>
      <c r="E47" s="170">
        <v>1769.14</v>
      </c>
      <c r="F47" s="171" t="s">
        <v>12</v>
      </c>
    </row>
    <row r="48" spans="2:6" ht="12.5">
      <c r="B48" s="49">
        <v>45645.405902777777</v>
      </c>
      <c r="C48" s="169">
        <v>114</v>
      </c>
      <c r="D48" s="170">
        <v>16.690000000000001</v>
      </c>
      <c r="E48" s="170">
        <v>1902.66</v>
      </c>
      <c r="F48" s="171" t="s">
        <v>12</v>
      </c>
    </row>
    <row r="49" spans="2:6" ht="12.5">
      <c r="B49" s="49">
        <v>45645.409629629627</v>
      </c>
      <c r="C49" s="169">
        <v>243</v>
      </c>
      <c r="D49" s="170">
        <v>16.68</v>
      </c>
      <c r="E49" s="170">
        <v>4053.24</v>
      </c>
      <c r="F49" s="171" t="s">
        <v>12</v>
      </c>
    </row>
    <row r="50" spans="2:6" ht="12.5">
      <c r="B50" s="49">
        <v>45645.409629629627</v>
      </c>
      <c r="C50" s="169">
        <v>157</v>
      </c>
      <c r="D50" s="170">
        <v>16.68</v>
      </c>
      <c r="E50" s="170">
        <v>2618.7599999999998</v>
      </c>
      <c r="F50" s="171" t="s">
        <v>12</v>
      </c>
    </row>
    <row r="51" spans="2:6" ht="12.5">
      <c r="B51" s="49">
        <v>45645.409629629627</v>
      </c>
      <c r="C51" s="169">
        <v>268</v>
      </c>
      <c r="D51" s="170">
        <v>16.690000000000001</v>
      </c>
      <c r="E51" s="170">
        <v>4472.92</v>
      </c>
      <c r="F51" s="171" t="s">
        <v>12</v>
      </c>
    </row>
    <row r="52" spans="2:6" ht="12.5">
      <c r="B52" s="49">
        <v>45645.409629629627</v>
      </c>
      <c r="C52" s="169">
        <v>72</v>
      </c>
      <c r="D52" s="170">
        <v>16.68</v>
      </c>
      <c r="E52" s="170">
        <v>1200.96</v>
      </c>
      <c r="F52" s="171" t="s">
        <v>12</v>
      </c>
    </row>
    <row r="53" spans="2:6" ht="12.5">
      <c r="B53" s="49">
        <v>45645.409629629627</v>
      </c>
      <c r="C53" s="169">
        <v>266</v>
      </c>
      <c r="D53" s="170">
        <v>16.690000000000001</v>
      </c>
      <c r="E53" s="170">
        <v>4439.54</v>
      </c>
      <c r="F53" s="171" t="s">
        <v>12</v>
      </c>
    </row>
    <row r="54" spans="2:6" ht="12.5">
      <c r="B54" s="49">
        <v>45645.409629629627</v>
      </c>
      <c r="C54" s="169">
        <v>220</v>
      </c>
      <c r="D54" s="170">
        <v>16.690000000000001</v>
      </c>
      <c r="E54" s="170">
        <v>3671.8</v>
      </c>
      <c r="F54" s="171" t="s">
        <v>12</v>
      </c>
    </row>
    <row r="55" spans="2:6" ht="12.5">
      <c r="B55" s="49">
        <v>45645.416493055556</v>
      </c>
      <c r="C55" s="169">
        <v>241</v>
      </c>
      <c r="D55" s="170">
        <v>16.71</v>
      </c>
      <c r="E55" s="170">
        <v>4027.11</v>
      </c>
      <c r="F55" s="171" t="s">
        <v>12</v>
      </c>
    </row>
    <row r="56" spans="2:6" ht="12.5">
      <c r="B56" s="49">
        <v>45645.416493055556</v>
      </c>
      <c r="C56" s="169">
        <v>224</v>
      </c>
      <c r="D56" s="170">
        <v>16.71</v>
      </c>
      <c r="E56" s="170">
        <v>3743.04</v>
      </c>
      <c r="F56" s="171" t="s">
        <v>12</v>
      </c>
    </row>
    <row r="57" spans="2:6" ht="12.5">
      <c r="B57" s="49">
        <v>45645.418067129627</v>
      </c>
      <c r="C57" s="169">
        <v>231</v>
      </c>
      <c r="D57" s="170">
        <v>16.7</v>
      </c>
      <c r="E57" s="170">
        <v>3857.7</v>
      </c>
      <c r="F57" s="171" t="s">
        <v>12</v>
      </c>
    </row>
    <row r="58" spans="2:6" ht="12.5">
      <c r="B58" s="49">
        <v>45645.418067129627</v>
      </c>
      <c r="C58" s="169">
        <v>243</v>
      </c>
      <c r="D58" s="170">
        <v>16.7</v>
      </c>
      <c r="E58" s="170">
        <v>4058.1</v>
      </c>
      <c r="F58" s="171" t="s">
        <v>12</v>
      </c>
    </row>
    <row r="59" spans="2:6" ht="12.5">
      <c r="B59" s="49">
        <v>45645.42</v>
      </c>
      <c r="C59" s="169">
        <v>290</v>
      </c>
      <c r="D59" s="170">
        <v>16.68</v>
      </c>
      <c r="E59" s="170">
        <v>4837.2</v>
      </c>
      <c r="F59" s="171" t="s">
        <v>12</v>
      </c>
    </row>
    <row r="60" spans="2:6" ht="12.5">
      <c r="B60" s="49">
        <v>45645.427974537037</v>
      </c>
      <c r="C60" s="169">
        <v>75</v>
      </c>
      <c r="D60" s="170">
        <v>16.739999999999998</v>
      </c>
      <c r="E60" s="170">
        <v>1255.4999999999998</v>
      </c>
      <c r="F60" s="171" t="s">
        <v>12</v>
      </c>
    </row>
    <row r="61" spans="2:6" ht="12.5">
      <c r="B61" s="49">
        <v>45645.427974537037</v>
      </c>
      <c r="C61" s="169">
        <v>82</v>
      </c>
      <c r="D61" s="170">
        <v>16.739999999999998</v>
      </c>
      <c r="E61" s="170">
        <v>1372.6799999999998</v>
      </c>
      <c r="F61" s="171" t="s">
        <v>12</v>
      </c>
    </row>
    <row r="62" spans="2:6" ht="12.5">
      <c r="B62" s="49">
        <v>45645.428298611114</v>
      </c>
      <c r="C62" s="169">
        <v>57</v>
      </c>
      <c r="D62" s="170">
        <v>16.739999999999998</v>
      </c>
      <c r="E62" s="170">
        <v>954.18</v>
      </c>
      <c r="F62" s="171" t="s">
        <v>12</v>
      </c>
    </row>
    <row r="63" spans="2:6" ht="12.5">
      <c r="B63" s="49">
        <v>45645.428298611114</v>
      </c>
      <c r="C63" s="169">
        <v>84</v>
      </c>
      <c r="D63" s="170">
        <v>16.739999999999998</v>
      </c>
      <c r="E63" s="170">
        <v>1406.1599999999999</v>
      </c>
      <c r="F63" s="171" t="s">
        <v>12</v>
      </c>
    </row>
    <row r="64" spans="2:6" ht="12.5">
      <c r="B64" s="49">
        <v>45645.428298611114</v>
      </c>
      <c r="C64" s="169">
        <v>80</v>
      </c>
      <c r="D64" s="170">
        <v>16.739999999999998</v>
      </c>
      <c r="E64" s="170">
        <v>1339.1999999999998</v>
      </c>
      <c r="F64" s="171" t="s">
        <v>12</v>
      </c>
    </row>
    <row r="65" spans="2:6" ht="12.5">
      <c r="B65" s="49">
        <v>45645.42864583333</v>
      </c>
      <c r="C65" s="169">
        <v>668</v>
      </c>
      <c r="D65" s="170">
        <v>16.72</v>
      </c>
      <c r="E65" s="170">
        <v>11168.96</v>
      </c>
      <c r="F65" s="171" t="s">
        <v>12</v>
      </c>
    </row>
    <row r="66" spans="2:6" ht="12.5">
      <c r="B66" s="49">
        <v>45645.42864583333</v>
      </c>
      <c r="C66" s="169">
        <v>671</v>
      </c>
      <c r="D66" s="170">
        <v>16.72</v>
      </c>
      <c r="E66" s="170">
        <v>11219.119999999999</v>
      </c>
      <c r="F66" s="171" t="s">
        <v>12</v>
      </c>
    </row>
    <row r="67" spans="2:6" ht="12.5">
      <c r="B67" s="49">
        <v>45645.431793981479</v>
      </c>
      <c r="C67" s="169">
        <v>231</v>
      </c>
      <c r="D67" s="170">
        <v>16.71</v>
      </c>
      <c r="E67" s="170">
        <v>3860.01</v>
      </c>
      <c r="F67" s="171" t="s">
        <v>12</v>
      </c>
    </row>
    <row r="68" spans="2:6" ht="12.5">
      <c r="B68" s="49">
        <v>45645.441041666665</v>
      </c>
      <c r="C68" s="169">
        <v>92</v>
      </c>
      <c r="D68" s="170">
        <v>16.7</v>
      </c>
      <c r="E68" s="170">
        <v>1536.3999999999999</v>
      </c>
      <c r="F68" s="171" t="s">
        <v>12</v>
      </c>
    </row>
    <row r="69" spans="2:6" ht="12.5">
      <c r="B69" s="49">
        <v>45645.441041666665</v>
      </c>
      <c r="C69" s="169">
        <v>229</v>
      </c>
      <c r="D69" s="170">
        <v>16.7</v>
      </c>
      <c r="E69" s="170">
        <v>3824.2999999999997</v>
      </c>
      <c r="F69" s="171" t="s">
        <v>12</v>
      </c>
    </row>
    <row r="70" spans="2:6" ht="12.5">
      <c r="B70" s="49">
        <v>45645.441041666665</v>
      </c>
      <c r="C70" s="169">
        <v>259</v>
      </c>
      <c r="D70" s="170">
        <v>16.7</v>
      </c>
      <c r="E70" s="170">
        <v>4325.3</v>
      </c>
      <c r="F70" s="171" t="s">
        <v>12</v>
      </c>
    </row>
    <row r="71" spans="2:6" ht="12.5">
      <c r="B71" s="49">
        <v>45645.445405092592</v>
      </c>
      <c r="C71" s="169">
        <v>207</v>
      </c>
      <c r="D71" s="170">
        <v>16.73</v>
      </c>
      <c r="E71" s="170">
        <v>3463.11</v>
      </c>
      <c r="F71" s="171" t="s">
        <v>12</v>
      </c>
    </row>
    <row r="72" spans="2:6" ht="12.5">
      <c r="B72" s="49">
        <v>45645.445405092592</v>
      </c>
      <c r="C72" s="169">
        <v>11</v>
      </c>
      <c r="D72" s="170">
        <v>16.73</v>
      </c>
      <c r="E72" s="170">
        <v>184.03</v>
      </c>
      <c r="F72" s="171" t="s">
        <v>12</v>
      </c>
    </row>
    <row r="73" spans="2:6" ht="12.5">
      <c r="B73" s="49">
        <v>45645.445405092592</v>
      </c>
      <c r="C73" s="169">
        <v>452</v>
      </c>
      <c r="D73" s="170">
        <v>16.73</v>
      </c>
      <c r="E73" s="170">
        <v>7561.96</v>
      </c>
      <c r="F73" s="171" t="s">
        <v>12</v>
      </c>
    </row>
    <row r="74" spans="2:6" ht="12.5">
      <c r="B74" s="49">
        <v>45645.445405092592</v>
      </c>
      <c r="C74" s="169">
        <v>464</v>
      </c>
      <c r="D74" s="170">
        <v>16.73</v>
      </c>
      <c r="E74" s="170">
        <v>7762.72</v>
      </c>
      <c r="F74" s="171" t="s">
        <v>12</v>
      </c>
    </row>
    <row r="75" spans="2:6" ht="12.5">
      <c r="B75" s="49">
        <v>45645.452685185184</v>
      </c>
      <c r="C75" s="169">
        <v>111</v>
      </c>
      <c r="D75" s="170">
        <v>16.73</v>
      </c>
      <c r="E75" s="170">
        <v>1857.03</v>
      </c>
      <c r="F75" s="171" t="s">
        <v>12</v>
      </c>
    </row>
    <row r="76" spans="2:6" ht="12.5">
      <c r="B76" s="49">
        <v>45645.452685185184</v>
      </c>
      <c r="C76" s="169">
        <v>226</v>
      </c>
      <c r="D76" s="170">
        <v>16.73</v>
      </c>
      <c r="E76" s="170">
        <v>3780.98</v>
      </c>
      <c r="F76" s="171" t="s">
        <v>12</v>
      </c>
    </row>
    <row r="77" spans="2:6" ht="12.5">
      <c r="B77" s="49">
        <v>45645.452685185184</v>
      </c>
      <c r="C77" s="169">
        <v>182</v>
      </c>
      <c r="D77" s="170">
        <v>16.73</v>
      </c>
      <c r="E77" s="170">
        <v>3044.86</v>
      </c>
      <c r="F77" s="171" t="s">
        <v>12</v>
      </c>
    </row>
    <row r="78" spans="2:6" ht="12.5">
      <c r="B78" s="49">
        <v>45645.452685185184</v>
      </c>
      <c r="C78" s="169">
        <v>297</v>
      </c>
      <c r="D78" s="170">
        <v>16.73</v>
      </c>
      <c r="E78" s="170">
        <v>4968.8100000000004</v>
      </c>
      <c r="F78" s="171" t="s">
        <v>12</v>
      </c>
    </row>
    <row r="79" spans="2:6" ht="12.5">
      <c r="B79" s="49">
        <v>45645.452685185184</v>
      </c>
      <c r="C79" s="169">
        <v>118</v>
      </c>
      <c r="D79" s="170">
        <v>16.73</v>
      </c>
      <c r="E79" s="170">
        <v>1974.14</v>
      </c>
      <c r="F79" s="171" t="s">
        <v>12</v>
      </c>
    </row>
    <row r="80" spans="2:6" ht="12.5">
      <c r="B80" s="49">
        <v>45645.453460648147</v>
      </c>
      <c r="C80" s="169">
        <v>258</v>
      </c>
      <c r="D80" s="170">
        <v>16.72</v>
      </c>
      <c r="E80" s="170">
        <v>4313.7599999999993</v>
      </c>
      <c r="F80" s="171" t="s">
        <v>12</v>
      </c>
    </row>
    <row r="81" spans="2:6" ht="12.5">
      <c r="B81" s="49">
        <v>45645.453460648147</v>
      </c>
      <c r="C81" s="169">
        <v>252</v>
      </c>
      <c r="D81" s="170">
        <v>16.72</v>
      </c>
      <c r="E81" s="170">
        <v>4213.4399999999996</v>
      </c>
      <c r="F81" s="171" t="s">
        <v>12</v>
      </c>
    </row>
    <row r="82" spans="2:6" ht="12.5">
      <c r="B82" s="49">
        <v>45645.458229166667</v>
      </c>
      <c r="C82" s="169">
        <v>248</v>
      </c>
      <c r="D82" s="170">
        <v>16.72</v>
      </c>
      <c r="E82" s="170">
        <v>4146.5599999999995</v>
      </c>
      <c r="F82" s="171" t="s">
        <v>12</v>
      </c>
    </row>
    <row r="83" spans="2:6" ht="12.5">
      <c r="B83" s="49">
        <v>45645.458229166667</v>
      </c>
      <c r="C83" s="169">
        <v>112</v>
      </c>
      <c r="D83" s="170">
        <v>16.72</v>
      </c>
      <c r="E83" s="170">
        <v>1872.6399999999999</v>
      </c>
      <c r="F83" s="171" t="s">
        <v>12</v>
      </c>
    </row>
    <row r="84" spans="2:6" ht="12.5">
      <c r="B84" s="49">
        <v>45645.45826388889</v>
      </c>
      <c r="C84" s="169">
        <v>122</v>
      </c>
      <c r="D84" s="170">
        <v>16.72</v>
      </c>
      <c r="E84" s="170">
        <v>2039.84</v>
      </c>
      <c r="F84" s="171" t="s">
        <v>12</v>
      </c>
    </row>
    <row r="85" spans="2:6" ht="12.5">
      <c r="B85" s="49">
        <v>45645.466851851852</v>
      </c>
      <c r="C85" s="169">
        <v>78</v>
      </c>
      <c r="D85" s="170">
        <v>16.71</v>
      </c>
      <c r="E85" s="170">
        <v>1303.3800000000001</v>
      </c>
      <c r="F85" s="171" t="s">
        <v>12</v>
      </c>
    </row>
    <row r="86" spans="2:6" ht="12.5">
      <c r="B86" s="49">
        <v>45645.466851851852</v>
      </c>
      <c r="C86" s="169">
        <v>238</v>
      </c>
      <c r="D86" s="170">
        <v>16.71</v>
      </c>
      <c r="E86" s="170">
        <v>3976.98</v>
      </c>
      <c r="F86" s="171" t="s">
        <v>12</v>
      </c>
    </row>
    <row r="87" spans="2:6" ht="12.5">
      <c r="B87" s="49">
        <v>45645.466851851852</v>
      </c>
      <c r="C87" s="169">
        <v>22</v>
      </c>
      <c r="D87" s="170">
        <v>16.71</v>
      </c>
      <c r="E87" s="170">
        <v>367.62</v>
      </c>
      <c r="F87" s="171" t="s">
        <v>12</v>
      </c>
    </row>
    <row r="88" spans="2:6" ht="12.5">
      <c r="B88" s="49">
        <v>45645.466851851852</v>
      </c>
      <c r="C88" s="169">
        <v>379</v>
      </c>
      <c r="D88" s="170">
        <v>16.71</v>
      </c>
      <c r="E88" s="170">
        <v>6333.09</v>
      </c>
      <c r="F88" s="171" t="s">
        <v>12</v>
      </c>
    </row>
    <row r="89" spans="2:6" ht="12.5">
      <c r="B89" s="49">
        <v>45645.466944444444</v>
      </c>
      <c r="C89" s="169">
        <v>224</v>
      </c>
      <c r="D89" s="170">
        <v>16.7</v>
      </c>
      <c r="E89" s="170">
        <v>3740.7999999999997</v>
      </c>
      <c r="F89" s="171" t="s">
        <v>12</v>
      </c>
    </row>
    <row r="90" spans="2:6" ht="12.5">
      <c r="B90" s="49">
        <v>45645.476168981484</v>
      </c>
      <c r="C90" s="169">
        <v>233</v>
      </c>
      <c r="D90" s="170">
        <v>16.739999999999998</v>
      </c>
      <c r="E90" s="170">
        <v>3900.4199999999996</v>
      </c>
      <c r="F90" s="171" t="s">
        <v>12</v>
      </c>
    </row>
    <row r="91" spans="2:6" ht="12.5">
      <c r="B91" s="49">
        <v>45645.476574074077</v>
      </c>
      <c r="C91" s="169">
        <v>477</v>
      </c>
      <c r="D91" s="170">
        <v>16.73</v>
      </c>
      <c r="E91" s="170">
        <v>7980.21</v>
      </c>
      <c r="F91" s="171" t="s">
        <v>12</v>
      </c>
    </row>
    <row r="92" spans="2:6" ht="12.5">
      <c r="B92" s="49">
        <v>45645.476574074077</v>
      </c>
      <c r="C92" s="169">
        <v>250</v>
      </c>
      <c r="D92" s="170">
        <v>16.73</v>
      </c>
      <c r="E92" s="170">
        <v>4182.5</v>
      </c>
      <c r="F92" s="171" t="s">
        <v>12</v>
      </c>
    </row>
    <row r="93" spans="2:6" ht="12.5">
      <c r="B93" s="49">
        <v>45645.476574074077</v>
      </c>
      <c r="C93" s="169">
        <v>236</v>
      </c>
      <c r="D93" s="170">
        <v>16.73</v>
      </c>
      <c r="E93" s="170">
        <v>3948.28</v>
      </c>
      <c r="F93" s="171" t="s">
        <v>12</v>
      </c>
    </row>
    <row r="94" spans="2:6" ht="12.5">
      <c r="B94" s="49">
        <v>45645.479675925926</v>
      </c>
      <c r="C94" s="169">
        <v>138</v>
      </c>
      <c r="D94" s="170">
        <v>16.71</v>
      </c>
      <c r="E94" s="170">
        <v>2305.98</v>
      </c>
      <c r="F94" s="171" t="s">
        <v>12</v>
      </c>
    </row>
    <row r="95" spans="2:6" ht="12.5">
      <c r="B95" s="49">
        <v>45645.479675925926</v>
      </c>
      <c r="C95" s="169">
        <v>100</v>
      </c>
      <c r="D95" s="170">
        <v>16.71</v>
      </c>
      <c r="E95" s="170">
        <v>1671</v>
      </c>
      <c r="F95" s="171" t="s">
        <v>12</v>
      </c>
    </row>
    <row r="96" spans="2:6" ht="12.5">
      <c r="B96" s="49">
        <v>45645.485000000001</v>
      </c>
      <c r="C96" s="169">
        <v>246</v>
      </c>
      <c r="D96" s="170">
        <v>16.690000000000001</v>
      </c>
      <c r="E96" s="170">
        <v>4105.7400000000007</v>
      </c>
      <c r="F96" s="171" t="s">
        <v>12</v>
      </c>
    </row>
    <row r="97" spans="2:6" ht="12.5">
      <c r="B97" s="49">
        <v>45645.485000000001</v>
      </c>
      <c r="C97" s="169">
        <v>269</v>
      </c>
      <c r="D97" s="170">
        <v>16.690000000000001</v>
      </c>
      <c r="E97" s="170">
        <v>4489.6100000000006</v>
      </c>
      <c r="F97" s="171" t="s">
        <v>12</v>
      </c>
    </row>
    <row r="98" spans="2:6" ht="12.5">
      <c r="B98" s="49">
        <v>45645.488194444442</v>
      </c>
      <c r="C98" s="169">
        <v>261</v>
      </c>
      <c r="D98" s="170">
        <v>16.68</v>
      </c>
      <c r="E98" s="170">
        <v>4353.4799999999996</v>
      </c>
      <c r="F98" s="171" t="s">
        <v>12</v>
      </c>
    </row>
    <row r="99" spans="2:6" ht="12.5">
      <c r="B99" s="49">
        <v>45645.49082175926</v>
      </c>
      <c r="C99" s="169">
        <v>220</v>
      </c>
      <c r="D99" s="170">
        <v>16.68</v>
      </c>
      <c r="E99" s="170">
        <v>3669.6</v>
      </c>
      <c r="F99" s="171" t="s">
        <v>12</v>
      </c>
    </row>
    <row r="100" spans="2:6" ht="12.5">
      <c r="B100" s="49">
        <v>45645.49082175926</v>
      </c>
      <c r="C100" s="169">
        <v>228</v>
      </c>
      <c r="D100" s="170">
        <v>16.68</v>
      </c>
      <c r="E100" s="170">
        <v>3803.04</v>
      </c>
      <c r="F100" s="171" t="s">
        <v>12</v>
      </c>
    </row>
    <row r="101" spans="2:6" ht="12.5">
      <c r="B101" s="49">
        <v>45645.497986111113</v>
      </c>
      <c r="C101" s="169">
        <v>223</v>
      </c>
      <c r="D101" s="170">
        <v>16.670000000000002</v>
      </c>
      <c r="E101" s="170">
        <v>3717.4100000000003</v>
      </c>
      <c r="F101" s="171" t="s">
        <v>12</v>
      </c>
    </row>
    <row r="102" spans="2:6" ht="12.5">
      <c r="B102" s="49">
        <v>45645.497986111113</v>
      </c>
      <c r="C102" s="169">
        <v>231</v>
      </c>
      <c r="D102" s="170">
        <v>16.670000000000002</v>
      </c>
      <c r="E102" s="170">
        <v>3850.7700000000004</v>
      </c>
      <c r="F102" s="171" t="s">
        <v>12</v>
      </c>
    </row>
    <row r="103" spans="2:6" ht="12.5">
      <c r="B103" s="49">
        <v>45645.497986111113</v>
      </c>
      <c r="C103" s="169">
        <v>13</v>
      </c>
      <c r="D103" s="170">
        <v>16.670000000000002</v>
      </c>
      <c r="E103" s="170">
        <v>216.71000000000004</v>
      </c>
      <c r="F103" s="171" t="s">
        <v>12</v>
      </c>
    </row>
    <row r="104" spans="2:6" ht="12.5">
      <c r="B104" s="49">
        <v>45645.497986111113</v>
      </c>
      <c r="C104" s="169">
        <v>273</v>
      </c>
      <c r="D104" s="170">
        <v>16.670000000000002</v>
      </c>
      <c r="E104" s="170">
        <v>4550.9100000000008</v>
      </c>
      <c r="F104" s="171" t="s">
        <v>12</v>
      </c>
    </row>
    <row r="105" spans="2:6" ht="12.5">
      <c r="B105" s="49">
        <v>45645.507314814815</v>
      </c>
      <c r="C105" s="169">
        <v>265</v>
      </c>
      <c r="D105" s="170">
        <v>16.670000000000002</v>
      </c>
      <c r="E105" s="170">
        <v>4417.55</v>
      </c>
      <c r="F105" s="171" t="s">
        <v>12</v>
      </c>
    </row>
    <row r="106" spans="2:6" ht="12.5">
      <c r="B106" s="49">
        <v>45645.510648148149</v>
      </c>
      <c r="C106" s="169">
        <v>413</v>
      </c>
      <c r="D106" s="170">
        <v>16.66</v>
      </c>
      <c r="E106" s="170">
        <v>6880.58</v>
      </c>
      <c r="F106" s="171" t="s">
        <v>12</v>
      </c>
    </row>
    <row r="107" spans="2:6" ht="12.5">
      <c r="B107" s="49">
        <v>45645.510648148149</v>
      </c>
      <c r="C107" s="169">
        <v>233</v>
      </c>
      <c r="D107" s="170">
        <v>16.66</v>
      </c>
      <c r="E107" s="170">
        <v>3881.78</v>
      </c>
      <c r="F107" s="171" t="s">
        <v>12</v>
      </c>
    </row>
    <row r="108" spans="2:6" ht="12.5">
      <c r="B108" s="49">
        <v>45645.510648148149</v>
      </c>
      <c r="C108" s="169">
        <v>474</v>
      </c>
      <c r="D108" s="170">
        <v>16.66</v>
      </c>
      <c r="E108" s="170">
        <v>7896.84</v>
      </c>
      <c r="F108" s="171" t="s">
        <v>12</v>
      </c>
    </row>
    <row r="109" spans="2:6" ht="12.5">
      <c r="B109" s="49">
        <v>45645.510740740741</v>
      </c>
      <c r="C109" s="169">
        <v>2</v>
      </c>
      <c r="D109" s="170">
        <v>16.66</v>
      </c>
      <c r="E109" s="170">
        <v>33.32</v>
      </c>
      <c r="F109" s="171" t="s">
        <v>12</v>
      </c>
    </row>
    <row r="110" spans="2:6" ht="12.5">
      <c r="B110" s="49">
        <v>45645.514467592591</v>
      </c>
      <c r="C110" s="169">
        <v>213</v>
      </c>
      <c r="D110" s="170">
        <v>16.690000000000001</v>
      </c>
      <c r="E110" s="170">
        <v>3554.9700000000003</v>
      </c>
      <c r="F110" s="171" t="s">
        <v>12</v>
      </c>
    </row>
    <row r="111" spans="2:6" ht="12.5">
      <c r="B111" s="49">
        <v>45645.514467592591</v>
      </c>
      <c r="C111" s="169">
        <v>230</v>
      </c>
      <c r="D111" s="170">
        <v>16.690000000000001</v>
      </c>
      <c r="E111" s="170">
        <v>3838.7000000000003</v>
      </c>
      <c r="F111" s="171" t="s">
        <v>12</v>
      </c>
    </row>
    <row r="112" spans="2:6" ht="12.5">
      <c r="B112" s="49">
        <v>45645.514467592591</v>
      </c>
      <c r="C112" s="169">
        <v>7</v>
      </c>
      <c r="D112" s="170">
        <v>16.690000000000001</v>
      </c>
      <c r="E112" s="170">
        <v>116.83000000000001</v>
      </c>
      <c r="F112" s="171" t="s">
        <v>12</v>
      </c>
    </row>
    <row r="113" spans="2:6" ht="12.5">
      <c r="B113" s="49">
        <v>45645.528032407405</v>
      </c>
      <c r="C113" s="169">
        <v>90</v>
      </c>
      <c r="D113" s="170">
        <v>16.71</v>
      </c>
      <c r="E113" s="170">
        <v>1503.9</v>
      </c>
      <c r="F113" s="171" t="s">
        <v>12</v>
      </c>
    </row>
    <row r="114" spans="2:6" ht="12.5">
      <c r="B114" s="49">
        <v>45645.528032407405</v>
      </c>
      <c r="C114" s="169">
        <v>162</v>
      </c>
      <c r="D114" s="170">
        <v>16.71</v>
      </c>
      <c r="E114" s="170">
        <v>2707.02</v>
      </c>
      <c r="F114" s="171" t="s">
        <v>12</v>
      </c>
    </row>
    <row r="115" spans="2:6" ht="12.5">
      <c r="B115" s="49">
        <v>45645.528622685182</v>
      </c>
      <c r="C115" s="169">
        <v>244</v>
      </c>
      <c r="D115" s="170">
        <v>16.71</v>
      </c>
      <c r="E115" s="170">
        <v>4077.2400000000002</v>
      </c>
      <c r="F115" s="171" t="s">
        <v>12</v>
      </c>
    </row>
    <row r="116" spans="2:6" ht="12.5">
      <c r="B116" s="49">
        <v>45645.528622685182</v>
      </c>
      <c r="C116" s="169">
        <v>455</v>
      </c>
      <c r="D116" s="170">
        <v>16.71</v>
      </c>
      <c r="E116" s="170">
        <v>7603.05</v>
      </c>
      <c r="F116" s="171" t="s">
        <v>12</v>
      </c>
    </row>
    <row r="117" spans="2:6" ht="12.5">
      <c r="B117" s="49">
        <v>45645.528703703705</v>
      </c>
      <c r="C117" s="169">
        <v>252</v>
      </c>
      <c r="D117" s="170">
        <v>16.7</v>
      </c>
      <c r="E117" s="170">
        <v>4208.3999999999996</v>
      </c>
      <c r="F117" s="171" t="s">
        <v>12</v>
      </c>
    </row>
    <row r="118" spans="2:6" ht="12.5">
      <c r="B118" s="49">
        <v>45645.528703703705</v>
      </c>
      <c r="C118" s="169">
        <v>472</v>
      </c>
      <c r="D118" s="170">
        <v>16.7</v>
      </c>
      <c r="E118" s="170">
        <v>7882.4</v>
      </c>
      <c r="F118" s="171" t="s">
        <v>12</v>
      </c>
    </row>
    <row r="119" spans="2:6" ht="12.5">
      <c r="B119" s="49">
        <v>45645.528703703705</v>
      </c>
      <c r="C119" s="169">
        <v>226</v>
      </c>
      <c r="D119" s="170">
        <v>16.7</v>
      </c>
      <c r="E119" s="170">
        <v>3774.2</v>
      </c>
      <c r="F119" s="171" t="s">
        <v>12</v>
      </c>
    </row>
    <row r="120" spans="2:6" ht="12.5">
      <c r="B120" s="49">
        <v>45645.538587962961</v>
      </c>
      <c r="C120" s="169">
        <v>218</v>
      </c>
      <c r="D120" s="170">
        <v>16.690000000000001</v>
      </c>
      <c r="E120" s="170">
        <v>3638.42</v>
      </c>
      <c r="F120" s="171" t="s">
        <v>12</v>
      </c>
    </row>
    <row r="121" spans="2:6" ht="12.5">
      <c r="B121" s="49">
        <v>45645.538587962961</v>
      </c>
      <c r="C121" s="169">
        <v>222</v>
      </c>
      <c r="D121" s="170">
        <v>16.690000000000001</v>
      </c>
      <c r="E121" s="170">
        <v>3705.1800000000003</v>
      </c>
      <c r="F121" s="171" t="s">
        <v>12</v>
      </c>
    </row>
    <row r="122" spans="2:6" ht="12.5">
      <c r="B122" s="49">
        <v>45645.538587962961</v>
      </c>
      <c r="C122" s="169">
        <v>243</v>
      </c>
      <c r="D122" s="170">
        <v>16.690000000000001</v>
      </c>
      <c r="E122" s="170">
        <v>4055.6700000000005</v>
      </c>
      <c r="F122" s="171" t="s">
        <v>12</v>
      </c>
    </row>
    <row r="123" spans="2:6" ht="12.5">
      <c r="B123" s="49">
        <v>45645.548472222225</v>
      </c>
      <c r="C123" s="169">
        <v>224</v>
      </c>
      <c r="D123" s="170">
        <v>16.72</v>
      </c>
      <c r="E123" s="170">
        <v>3745.2799999999997</v>
      </c>
      <c r="F123" s="171" t="s">
        <v>12</v>
      </c>
    </row>
    <row r="124" spans="2:6" ht="12.5">
      <c r="B124" s="49">
        <v>45645.548472222225</v>
      </c>
      <c r="C124" s="169">
        <v>226</v>
      </c>
      <c r="D124" s="170">
        <v>16.72</v>
      </c>
      <c r="E124" s="170">
        <v>3778.72</v>
      </c>
      <c r="F124" s="171" t="s">
        <v>12</v>
      </c>
    </row>
    <row r="125" spans="2:6" ht="12.5">
      <c r="B125" s="49">
        <v>45645.548472222225</v>
      </c>
      <c r="C125" s="169">
        <v>249</v>
      </c>
      <c r="D125" s="170">
        <v>16.72</v>
      </c>
      <c r="E125" s="170">
        <v>4163.28</v>
      </c>
      <c r="F125" s="171" t="s">
        <v>12</v>
      </c>
    </row>
    <row r="126" spans="2:6" ht="12.5">
      <c r="B126" s="49">
        <v>45645.557118055556</v>
      </c>
      <c r="C126" s="169">
        <v>107</v>
      </c>
      <c r="D126" s="170">
        <v>16.73</v>
      </c>
      <c r="E126" s="170">
        <v>1790.1100000000001</v>
      </c>
      <c r="F126" s="171" t="s">
        <v>12</v>
      </c>
    </row>
    <row r="127" spans="2:6" ht="12.5">
      <c r="B127" s="49">
        <v>45645.557118055556</v>
      </c>
      <c r="C127" s="169">
        <v>114</v>
      </c>
      <c r="D127" s="170">
        <v>16.73</v>
      </c>
      <c r="E127" s="170">
        <v>1907.22</v>
      </c>
      <c r="F127" s="171" t="s">
        <v>12</v>
      </c>
    </row>
    <row r="128" spans="2:6" ht="12.5">
      <c r="B128" s="49">
        <v>45645.557118055556</v>
      </c>
      <c r="C128" s="169">
        <v>115</v>
      </c>
      <c r="D128" s="170">
        <v>16.73</v>
      </c>
      <c r="E128" s="170">
        <v>1923.95</v>
      </c>
      <c r="F128" s="171" t="s">
        <v>12</v>
      </c>
    </row>
    <row r="129" spans="2:6" ht="12.5">
      <c r="B129" s="49">
        <v>45645.557118055556</v>
      </c>
      <c r="C129" s="169">
        <v>152</v>
      </c>
      <c r="D129" s="170">
        <v>16.73</v>
      </c>
      <c r="E129" s="170">
        <v>2542.96</v>
      </c>
      <c r="F129" s="171" t="s">
        <v>12</v>
      </c>
    </row>
    <row r="130" spans="2:6" ht="12.5">
      <c r="B130" s="49">
        <v>45645.557118055556</v>
      </c>
      <c r="C130" s="169">
        <v>248</v>
      </c>
      <c r="D130" s="170">
        <v>16.73</v>
      </c>
      <c r="E130" s="170">
        <v>4149.04</v>
      </c>
      <c r="F130" s="171" t="s">
        <v>12</v>
      </c>
    </row>
    <row r="131" spans="2:6" ht="12.5">
      <c r="B131" s="49">
        <v>45645.561712962961</v>
      </c>
      <c r="C131" s="169">
        <v>258</v>
      </c>
      <c r="D131" s="170">
        <v>16.71</v>
      </c>
      <c r="E131" s="170">
        <v>4311.18</v>
      </c>
      <c r="F131" s="171" t="s">
        <v>12</v>
      </c>
    </row>
    <row r="132" spans="2:6" ht="12.5">
      <c r="B132" s="49">
        <v>45645.561712962961</v>
      </c>
      <c r="C132" s="169">
        <v>235</v>
      </c>
      <c r="D132" s="170">
        <v>16.71</v>
      </c>
      <c r="E132" s="170">
        <v>3926.8500000000004</v>
      </c>
      <c r="F132" s="171" t="s">
        <v>12</v>
      </c>
    </row>
    <row r="133" spans="2:6" ht="12.5">
      <c r="B133" s="49">
        <v>45645.574537037035</v>
      </c>
      <c r="C133" s="169">
        <v>27</v>
      </c>
      <c r="D133" s="170">
        <v>16.71</v>
      </c>
      <c r="E133" s="170">
        <v>451.17</v>
      </c>
      <c r="F133" s="171" t="s">
        <v>12</v>
      </c>
    </row>
    <row r="134" spans="2:6" ht="12.5">
      <c r="B134" s="49">
        <v>45645.577662037038</v>
      </c>
      <c r="C134" s="169">
        <v>153</v>
      </c>
      <c r="D134" s="170">
        <v>16.73</v>
      </c>
      <c r="E134" s="170">
        <v>2559.69</v>
      </c>
      <c r="F134" s="171" t="s">
        <v>12</v>
      </c>
    </row>
    <row r="135" spans="2:6" ht="12.5">
      <c r="B135" s="49">
        <v>45645.577662037038</v>
      </c>
      <c r="C135" s="169">
        <v>8</v>
      </c>
      <c r="D135" s="170">
        <v>16.73</v>
      </c>
      <c r="E135" s="170">
        <v>133.84</v>
      </c>
      <c r="F135" s="171" t="s">
        <v>12</v>
      </c>
    </row>
    <row r="136" spans="2:6" ht="12.5">
      <c r="B136" s="49">
        <v>45645.577662037038</v>
      </c>
      <c r="C136" s="169">
        <v>236</v>
      </c>
      <c r="D136" s="170">
        <v>16.73</v>
      </c>
      <c r="E136" s="170">
        <v>3948.28</v>
      </c>
      <c r="F136" s="171" t="s">
        <v>12</v>
      </c>
    </row>
    <row r="137" spans="2:6" ht="12.5">
      <c r="B137" s="49">
        <v>45645.577662037038</v>
      </c>
      <c r="C137" s="169">
        <v>493</v>
      </c>
      <c r="D137" s="170">
        <v>16.73</v>
      </c>
      <c r="E137" s="170">
        <v>8247.89</v>
      </c>
      <c r="F137" s="171" t="s">
        <v>12</v>
      </c>
    </row>
    <row r="138" spans="2:6" ht="12.5">
      <c r="B138" s="49">
        <v>45645.577662037038</v>
      </c>
      <c r="C138" s="169">
        <v>286</v>
      </c>
      <c r="D138" s="170">
        <v>16.73</v>
      </c>
      <c r="E138" s="170">
        <v>4784.78</v>
      </c>
      <c r="F138" s="171" t="s">
        <v>12</v>
      </c>
    </row>
    <row r="139" spans="2:6" ht="12.5">
      <c r="B139" s="49">
        <v>45645.577662037038</v>
      </c>
      <c r="C139" s="169">
        <v>231</v>
      </c>
      <c r="D139" s="170">
        <v>16.73</v>
      </c>
      <c r="E139" s="170">
        <v>3864.63</v>
      </c>
      <c r="F139" s="171" t="s">
        <v>12</v>
      </c>
    </row>
    <row r="140" spans="2:6" ht="12.5">
      <c r="B140" s="49">
        <v>45645.577662037038</v>
      </c>
      <c r="C140" s="169">
        <v>162</v>
      </c>
      <c r="D140" s="170">
        <v>16.73</v>
      </c>
      <c r="E140" s="170">
        <v>2710.26</v>
      </c>
      <c r="F140" s="171" t="s">
        <v>12</v>
      </c>
    </row>
    <row r="141" spans="2:6" ht="12.5">
      <c r="B141" s="49">
        <v>45645.577662037038</v>
      </c>
      <c r="C141" s="169">
        <v>286</v>
      </c>
      <c r="D141" s="170">
        <v>16.73</v>
      </c>
      <c r="E141" s="170">
        <v>4784.78</v>
      </c>
      <c r="F141" s="171" t="s">
        <v>12</v>
      </c>
    </row>
    <row r="142" spans="2:6" ht="12.5">
      <c r="B142" s="49">
        <v>45645.58902777778</v>
      </c>
      <c r="C142" s="169">
        <v>226</v>
      </c>
      <c r="D142" s="170">
        <v>16.739999999999998</v>
      </c>
      <c r="E142" s="170">
        <v>3783.24</v>
      </c>
      <c r="F142" s="171" t="s">
        <v>12</v>
      </c>
    </row>
    <row r="143" spans="2:6" ht="12.5">
      <c r="B143" s="49">
        <v>45645.58902777778</v>
      </c>
      <c r="C143" s="169">
        <v>227</v>
      </c>
      <c r="D143" s="170">
        <v>16.739999999999998</v>
      </c>
      <c r="E143" s="170">
        <v>3799.9799999999996</v>
      </c>
      <c r="F143" s="171" t="s">
        <v>12</v>
      </c>
    </row>
    <row r="144" spans="2:6" ht="12.5">
      <c r="B144" s="49">
        <v>45645.58902777778</v>
      </c>
      <c r="C144" s="169">
        <v>236</v>
      </c>
      <c r="D144" s="170">
        <v>16.739999999999998</v>
      </c>
      <c r="E144" s="170">
        <v>3950.6399999999994</v>
      </c>
      <c r="F144" s="171" t="s">
        <v>12</v>
      </c>
    </row>
    <row r="145" spans="2:6" ht="12.5">
      <c r="B145" s="49">
        <v>45645.591562499998</v>
      </c>
      <c r="C145" s="169">
        <v>231</v>
      </c>
      <c r="D145" s="170">
        <v>16.739999999999998</v>
      </c>
      <c r="E145" s="170">
        <v>3866.9399999999996</v>
      </c>
      <c r="F145" s="171" t="s">
        <v>12</v>
      </c>
    </row>
    <row r="146" spans="2:6" ht="12.5">
      <c r="B146" s="49">
        <v>45645.600127314814</v>
      </c>
      <c r="C146" s="169">
        <v>425</v>
      </c>
      <c r="D146" s="170">
        <v>16.75</v>
      </c>
      <c r="E146" s="170">
        <v>7118.75</v>
      </c>
      <c r="F146" s="171" t="s">
        <v>12</v>
      </c>
    </row>
    <row r="147" spans="2:6" ht="12.5">
      <c r="B147" s="49">
        <v>45645.607187499998</v>
      </c>
      <c r="C147" s="169">
        <v>136</v>
      </c>
      <c r="D147" s="170">
        <v>16.75</v>
      </c>
      <c r="E147" s="170">
        <v>2278</v>
      </c>
      <c r="F147" s="171" t="s">
        <v>12</v>
      </c>
    </row>
    <row r="148" spans="2:6" ht="12.5">
      <c r="B148" s="49">
        <v>45645.609907407408</v>
      </c>
      <c r="C148" s="169">
        <v>169</v>
      </c>
      <c r="D148" s="170">
        <v>16.79</v>
      </c>
      <c r="E148" s="170">
        <v>2837.5099999999998</v>
      </c>
      <c r="F148" s="171" t="s">
        <v>12</v>
      </c>
    </row>
    <row r="149" spans="2:6" ht="12.5">
      <c r="B149" s="49">
        <v>45645.609907407408</v>
      </c>
      <c r="C149" s="169">
        <v>74</v>
      </c>
      <c r="D149" s="170">
        <v>16.79</v>
      </c>
      <c r="E149" s="170">
        <v>1242.46</v>
      </c>
      <c r="F149" s="171" t="s">
        <v>12</v>
      </c>
    </row>
    <row r="150" spans="2:6" ht="12.5">
      <c r="B150" s="49">
        <v>45645.612222222226</v>
      </c>
      <c r="C150" s="169">
        <v>577</v>
      </c>
      <c r="D150" s="170">
        <v>16.78</v>
      </c>
      <c r="E150" s="170">
        <v>9682.0600000000013</v>
      </c>
      <c r="F150" s="171" t="s">
        <v>12</v>
      </c>
    </row>
    <row r="151" spans="2:6" ht="12.5">
      <c r="B151" s="49">
        <v>45645.615925925929</v>
      </c>
      <c r="C151" s="169">
        <v>248</v>
      </c>
      <c r="D151" s="170">
        <v>16.78</v>
      </c>
      <c r="E151" s="170">
        <v>4161.4400000000005</v>
      </c>
      <c r="F151" s="171" t="s">
        <v>12</v>
      </c>
    </row>
    <row r="152" spans="2:6" ht="12.5">
      <c r="B152" s="49">
        <v>45645.625381944446</v>
      </c>
      <c r="C152" s="169">
        <v>106</v>
      </c>
      <c r="D152" s="170">
        <v>16.78</v>
      </c>
      <c r="E152" s="170">
        <v>1778.68</v>
      </c>
      <c r="F152" s="171" t="s">
        <v>12</v>
      </c>
    </row>
    <row r="153" spans="2:6" ht="12.5">
      <c r="B153" s="49">
        <v>45645.625381944446</v>
      </c>
      <c r="C153" s="169">
        <v>302</v>
      </c>
      <c r="D153" s="170">
        <v>16.78</v>
      </c>
      <c r="E153" s="170">
        <v>5067.5600000000004</v>
      </c>
      <c r="F153" s="171" t="s">
        <v>12</v>
      </c>
    </row>
    <row r="154" spans="2:6" ht="12.5">
      <c r="B154" s="49">
        <v>45645.625381944446</v>
      </c>
      <c r="C154" s="169">
        <v>302</v>
      </c>
      <c r="D154" s="170">
        <v>16.78</v>
      </c>
      <c r="E154" s="170">
        <v>5067.5600000000004</v>
      </c>
      <c r="F154" s="171" t="s">
        <v>12</v>
      </c>
    </row>
    <row r="155" spans="2:6" ht="12.5">
      <c r="B155" s="49">
        <v>45645.632071759261</v>
      </c>
      <c r="C155" s="169">
        <v>227</v>
      </c>
      <c r="D155" s="170">
        <v>16.809999999999999</v>
      </c>
      <c r="E155" s="170">
        <v>3815.87</v>
      </c>
      <c r="F155" s="171" t="s">
        <v>12</v>
      </c>
    </row>
    <row r="156" spans="2:6" ht="12.5">
      <c r="B156" s="49">
        <v>45645.636817129627</v>
      </c>
      <c r="C156" s="169">
        <v>221</v>
      </c>
      <c r="D156" s="170">
        <v>16.8</v>
      </c>
      <c r="E156" s="170">
        <v>3712.8</v>
      </c>
      <c r="F156" s="171" t="s">
        <v>12</v>
      </c>
    </row>
    <row r="157" spans="2:6" ht="12.5">
      <c r="B157" s="49">
        <v>45645.636817129627</v>
      </c>
      <c r="C157" s="169">
        <v>226</v>
      </c>
      <c r="D157" s="170">
        <v>16.8</v>
      </c>
      <c r="E157" s="170">
        <v>3796.8</v>
      </c>
      <c r="F157" s="171" t="s">
        <v>12</v>
      </c>
    </row>
    <row r="158" spans="2:6" ht="12.5">
      <c r="B158" s="49">
        <v>45645.641053240739</v>
      </c>
      <c r="C158" s="169">
        <v>268</v>
      </c>
      <c r="D158" s="170">
        <v>16.8</v>
      </c>
      <c r="E158" s="170">
        <v>4502.4000000000005</v>
      </c>
      <c r="F158" s="171" t="s">
        <v>12</v>
      </c>
    </row>
    <row r="159" spans="2:6" ht="12.5">
      <c r="B159" s="49">
        <v>45645.64508101852</v>
      </c>
      <c r="C159" s="169">
        <v>243</v>
      </c>
      <c r="D159" s="170">
        <v>16.8</v>
      </c>
      <c r="E159" s="170">
        <v>4082.4</v>
      </c>
      <c r="F159" s="171" t="s">
        <v>12</v>
      </c>
    </row>
    <row r="160" spans="2:6" ht="12.5">
      <c r="B160" s="49">
        <v>45645.646782407406</v>
      </c>
      <c r="C160" s="169">
        <v>247</v>
      </c>
      <c r="D160" s="170">
        <v>16.82</v>
      </c>
      <c r="E160" s="170">
        <v>4154.54</v>
      </c>
      <c r="F160" s="171" t="s">
        <v>12</v>
      </c>
    </row>
    <row r="161" spans="2:6" ht="12.5">
      <c r="B161" s="49">
        <v>45645.647905092592</v>
      </c>
      <c r="C161" s="169">
        <v>232</v>
      </c>
      <c r="D161" s="170">
        <v>16.809999999999999</v>
      </c>
      <c r="E161" s="170">
        <v>3899.9199999999996</v>
      </c>
      <c r="F161" s="171" t="s">
        <v>12</v>
      </c>
    </row>
    <row r="162" spans="2:6" ht="12.5">
      <c r="B162" s="49">
        <v>45645.651145833333</v>
      </c>
      <c r="C162" s="169">
        <v>220</v>
      </c>
      <c r="D162" s="170">
        <v>16.82</v>
      </c>
      <c r="E162" s="170">
        <v>3700.4</v>
      </c>
      <c r="F162" s="171" t="s">
        <v>12</v>
      </c>
    </row>
    <row r="163" spans="2:6" ht="12.5">
      <c r="B163" s="49">
        <v>45645.651145833333</v>
      </c>
      <c r="C163" s="169">
        <v>226</v>
      </c>
      <c r="D163" s="170">
        <v>16.82</v>
      </c>
      <c r="E163" s="170">
        <v>3801.32</v>
      </c>
      <c r="F163" s="171" t="s">
        <v>12</v>
      </c>
    </row>
    <row r="164" spans="2:6" ht="12.5">
      <c r="B164" s="49">
        <v>45645.656238425923</v>
      </c>
      <c r="C164" s="169">
        <v>116</v>
      </c>
      <c r="D164" s="170">
        <v>16.82</v>
      </c>
      <c r="E164" s="170">
        <v>1951.1200000000001</v>
      </c>
      <c r="F164" s="171" t="s">
        <v>12</v>
      </c>
    </row>
    <row r="165" spans="2:6" ht="12.5">
      <c r="B165" s="49">
        <v>45645.656238425923</v>
      </c>
      <c r="C165" s="169">
        <v>367</v>
      </c>
      <c r="D165" s="170">
        <v>16.82</v>
      </c>
      <c r="E165" s="170">
        <v>6172.9400000000005</v>
      </c>
      <c r="F165" s="171" t="s">
        <v>12</v>
      </c>
    </row>
    <row r="166" spans="2:6" ht="12.5">
      <c r="B166" s="49">
        <v>45645.661956018521</v>
      </c>
      <c r="C166" s="169">
        <v>8</v>
      </c>
      <c r="D166" s="170">
        <v>16.8</v>
      </c>
      <c r="E166" s="170">
        <v>134.4</v>
      </c>
      <c r="F166" s="171" t="s">
        <v>12</v>
      </c>
    </row>
    <row r="167" spans="2:6" ht="12.5">
      <c r="B167" s="49">
        <v>45645.661956018521</v>
      </c>
      <c r="C167" s="169">
        <v>70</v>
      </c>
      <c r="D167" s="170">
        <v>16.8</v>
      </c>
      <c r="E167" s="170">
        <v>1176</v>
      </c>
      <c r="F167" s="171" t="s">
        <v>12</v>
      </c>
    </row>
    <row r="168" spans="2:6" ht="12.5">
      <c r="B168" s="49">
        <v>45645.661956018521</v>
      </c>
      <c r="C168" s="169">
        <v>243</v>
      </c>
      <c r="D168" s="170">
        <v>16.8</v>
      </c>
      <c r="E168" s="170">
        <v>4082.4</v>
      </c>
      <c r="F168" s="171" t="s">
        <v>12</v>
      </c>
    </row>
    <row r="169" spans="2:6" ht="12.5">
      <c r="B169" s="49">
        <v>45645.661956018521</v>
      </c>
      <c r="C169" s="169">
        <v>183</v>
      </c>
      <c r="D169" s="170">
        <v>16.8</v>
      </c>
      <c r="E169" s="170">
        <v>3074.4</v>
      </c>
      <c r="F169" s="171" t="s">
        <v>12</v>
      </c>
    </row>
    <row r="170" spans="2:6" ht="12.5">
      <c r="B170" s="49">
        <v>45645.662905092591</v>
      </c>
      <c r="C170" s="169">
        <v>223</v>
      </c>
      <c r="D170" s="170">
        <v>16.78</v>
      </c>
      <c r="E170" s="170">
        <v>3741.94</v>
      </c>
      <c r="F170" s="171" t="s">
        <v>12</v>
      </c>
    </row>
    <row r="171" spans="2:6" ht="12.5">
      <c r="B171" s="49">
        <v>45645.662962962961</v>
      </c>
      <c r="C171" s="169">
        <v>256</v>
      </c>
      <c r="D171" s="170">
        <v>16.77</v>
      </c>
      <c r="E171" s="170">
        <v>4293.12</v>
      </c>
      <c r="F171" s="171" t="s">
        <v>12</v>
      </c>
    </row>
    <row r="172" spans="2:6" ht="12.5">
      <c r="B172" s="49">
        <v>45645.662962962961</v>
      </c>
      <c r="C172" s="169">
        <v>223</v>
      </c>
      <c r="D172" s="170">
        <v>16.77</v>
      </c>
      <c r="E172" s="170">
        <v>3739.71</v>
      </c>
      <c r="F172" s="171" t="s">
        <v>12</v>
      </c>
    </row>
    <row r="173" spans="2:6" ht="12.5">
      <c r="B173" s="49">
        <v>45645.668564814812</v>
      </c>
      <c r="C173" s="169">
        <v>10</v>
      </c>
      <c r="D173" s="170">
        <v>16.78</v>
      </c>
      <c r="E173" s="170">
        <v>167.8</v>
      </c>
      <c r="F173" s="171" t="s">
        <v>12</v>
      </c>
    </row>
    <row r="174" spans="2:6" ht="12.5">
      <c r="B174" s="49">
        <v>45645.668564814812</v>
      </c>
      <c r="C174" s="169">
        <v>217</v>
      </c>
      <c r="D174" s="170">
        <v>16.78</v>
      </c>
      <c r="E174" s="170">
        <v>3641.26</v>
      </c>
      <c r="F174" s="171" t="s">
        <v>12</v>
      </c>
    </row>
    <row r="175" spans="2:6" ht="12.5">
      <c r="B175" s="49">
        <v>45645.668564814812</v>
      </c>
      <c r="C175" s="169">
        <v>74</v>
      </c>
      <c r="D175" s="170">
        <v>16.78</v>
      </c>
      <c r="E175" s="170">
        <v>1241.72</v>
      </c>
      <c r="F175" s="171" t="s">
        <v>12</v>
      </c>
    </row>
    <row r="176" spans="2:6" ht="12.5">
      <c r="B176" s="49">
        <v>45645.668564814812</v>
      </c>
      <c r="C176" s="169">
        <v>196</v>
      </c>
      <c r="D176" s="170">
        <v>16.78</v>
      </c>
      <c r="E176" s="170">
        <v>3288.88</v>
      </c>
      <c r="F176" s="171" t="s">
        <v>12</v>
      </c>
    </row>
    <row r="177" spans="2:6" ht="12.5">
      <c r="B177" s="49">
        <v>45645.668564814812</v>
      </c>
      <c r="C177" s="169">
        <v>153</v>
      </c>
      <c r="D177" s="170">
        <v>16.78</v>
      </c>
      <c r="E177" s="170">
        <v>2567.34</v>
      </c>
      <c r="F177" s="171" t="s">
        <v>12</v>
      </c>
    </row>
    <row r="178" spans="2:6" ht="12.5">
      <c r="B178" s="49">
        <v>45645.668564814812</v>
      </c>
      <c r="C178" s="169">
        <v>23</v>
      </c>
      <c r="D178" s="170">
        <v>16.78</v>
      </c>
      <c r="E178" s="170">
        <v>385.94000000000005</v>
      </c>
      <c r="F178" s="171" t="s">
        <v>12</v>
      </c>
    </row>
    <row r="179" spans="2:6" ht="12.5">
      <c r="B179" s="49">
        <v>45645.668888888889</v>
      </c>
      <c r="C179" s="169">
        <v>76</v>
      </c>
      <c r="D179" s="170">
        <v>16.77</v>
      </c>
      <c r="E179" s="170">
        <v>1274.52</v>
      </c>
      <c r="F179" s="171" t="s">
        <v>12</v>
      </c>
    </row>
    <row r="180" spans="2:6" ht="12.5">
      <c r="B180" s="49">
        <v>45645.668888888889</v>
      </c>
      <c r="C180" s="169">
        <v>157</v>
      </c>
      <c r="D180" s="170">
        <v>16.77</v>
      </c>
      <c r="E180" s="170">
        <v>2632.89</v>
      </c>
      <c r="F180" s="171" t="s">
        <v>12</v>
      </c>
    </row>
    <row r="181" spans="2:6" ht="12.5">
      <c r="B181" s="49">
        <v>45645.670312499999</v>
      </c>
      <c r="C181" s="169">
        <v>251</v>
      </c>
      <c r="D181" s="170">
        <v>16.75</v>
      </c>
      <c r="E181" s="170">
        <v>4204.25</v>
      </c>
      <c r="F181" s="171" t="s">
        <v>12</v>
      </c>
    </row>
    <row r="182" spans="2:6" ht="12.5">
      <c r="B182" s="49">
        <v>45645.670717592591</v>
      </c>
      <c r="C182" s="169">
        <v>226</v>
      </c>
      <c r="D182" s="170">
        <v>16.73</v>
      </c>
      <c r="E182" s="170">
        <v>3780.98</v>
      </c>
      <c r="F182" s="171" t="s">
        <v>12</v>
      </c>
    </row>
    <row r="183" spans="2:6" ht="12.5">
      <c r="B183" s="49">
        <v>45645.670717592591</v>
      </c>
      <c r="C183" s="169">
        <v>225</v>
      </c>
      <c r="D183" s="170">
        <v>16.73</v>
      </c>
      <c r="E183" s="170">
        <v>3764.25</v>
      </c>
      <c r="F183" s="171" t="s">
        <v>12</v>
      </c>
    </row>
    <row r="184" spans="2:6" ht="12.5">
      <c r="B184" s="49">
        <v>45645.673009259262</v>
      </c>
      <c r="C184" s="169">
        <v>251</v>
      </c>
      <c r="D184" s="170">
        <v>16.739999999999998</v>
      </c>
      <c r="E184" s="170">
        <v>4201.74</v>
      </c>
      <c r="F184" s="171" t="s">
        <v>12</v>
      </c>
    </row>
    <row r="185" spans="2:6" ht="12.5">
      <c r="B185" s="49">
        <v>45645.673715277779</v>
      </c>
      <c r="C185" s="169">
        <v>221</v>
      </c>
      <c r="D185" s="170">
        <v>16.73</v>
      </c>
      <c r="E185" s="170">
        <v>3697.33</v>
      </c>
      <c r="F185" s="171" t="s">
        <v>12</v>
      </c>
    </row>
    <row r="186" spans="2:6" ht="12.5">
      <c r="B186" s="49">
        <v>45645.677245370367</v>
      </c>
      <c r="C186" s="169">
        <v>219</v>
      </c>
      <c r="D186" s="170">
        <v>16.739999999999998</v>
      </c>
      <c r="E186" s="170">
        <v>3666.0599999999995</v>
      </c>
      <c r="F186" s="171" t="s">
        <v>12</v>
      </c>
    </row>
    <row r="187" spans="2:6" ht="12.5">
      <c r="B187" s="49">
        <v>45645.677245370367</v>
      </c>
      <c r="C187" s="169">
        <v>219</v>
      </c>
      <c r="D187" s="170">
        <v>16.739999999999998</v>
      </c>
      <c r="E187" s="170">
        <v>3666.0599999999995</v>
      </c>
      <c r="F187" s="171" t="s">
        <v>12</v>
      </c>
    </row>
    <row r="188" spans="2:6" ht="12.5">
      <c r="B188" s="49">
        <v>45645.677245370367</v>
      </c>
      <c r="C188" s="169">
        <v>227</v>
      </c>
      <c r="D188" s="170">
        <v>16.739999999999998</v>
      </c>
      <c r="E188" s="170">
        <v>3799.9799999999996</v>
      </c>
      <c r="F188" s="171" t="s">
        <v>12</v>
      </c>
    </row>
    <row r="189" spans="2:6" ht="12.5">
      <c r="B189" s="49">
        <v>45645.677245370367</v>
      </c>
      <c r="C189" s="169">
        <v>4</v>
      </c>
      <c r="D189" s="170">
        <v>16.739999999999998</v>
      </c>
      <c r="E189" s="170">
        <v>66.959999999999994</v>
      </c>
      <c r="F189" s="171" t="s">
        <v>12</v>
      </c>
    </row>
    <row r="190" spans="2:6" ht="12.5">
      <c r="B190" s="49">
        <v>45645.682650462964</v>
      </c>
      <c r="C190" s="169">
        <v>201</v>
      </c>
      <c r="D190" s="170">
        <v>16.73</v>
      </c>
      <c r="E190" s="170">
        <v>3362.73</v>
      </c>
      <c r="F190" s="171" t="s">
        <v>12</v>
      </c>
    </row>
    <row r="191" spans="2:6" ht="12.5">
      <c r="B191" s="49">
        <v>45645.682662037034</v>
      </c>
      <c r="C191" s="169">
        <v>414</v>
      </c>
      <c r="D191" s="170">
        <v>16.73</v>
      </c>
      <c r="E191" s="170">
        <v>6926.22</v>
      </c>
      <c r="F191" s="171" t="s">
        <v>12</v>
      </c>
    </row>
    <row r="192" spans="2:6" ht="12.5">
      <c r="B192" s="49">
        <v>45645.682662037034</v>
      </c>
      <c r="C192" s="169">
        <v>295</v>
      </c>
      <c r="D192" s="170">
        <v>16.73</v>
      </c>
      <c r="E192" s="170">
        <v>4935.3500000000004</v>
      </c>
      <c r="F192" s="171" t="s">
        <v>12</v>
      </c>
    </row>
    <row r="193" spans="2:6" ht="12.5">
      <c r="B193" s="49">
        <v>45645.682662037034</v>
      </c>
      <c r="C193" s="169">
        <v>94</v>
      </c>
      <c r="D193" s="170">
        <v>16.73</v>
      </c>
      <c r="E193" s="170">
        <v>1572.6200000000001</v>
      </c>
      <c r="F193" s="171" t="s">
        <v>12</v>
      </c>
    </row>
    <row r="194" spans="2:6" ht="12.5">
      <c r="B194" s="49">
        <v>45645.682685185187</v>
      </c>
      <c r="C194" s="169">
        <v>6</v>
      </c>
      <c r="D194" s="170">
        <v>16.73</v>
      </c>
      <c r="E194" s="170">
        <v>100.38</v>
      </c>
      <c r="F194" s="171" t="s">
        <v>12</v>
      </c>
    </row>
    <row r="195" spans="2:6" ht="12.5">
      <c r="B195" s="49">
        <v>45645.687060185184</v>
      </c>
      <c r="C195" s="169">
        <v>259</v>
      </c>
      <c r="D195" s="170">
        <v>16.73</v>
      </c>
      <c r="E195" s="170">
        <v>4333.07</v>
      </c>
      <c r="F195" s="171" t="s">
        <v>12</v>
      </c>
    </row>
    <row r="196" spans="2:6" ht="12.5">
      <c r="B196" s="49">
        <v>45645.687060185184</v>
      </c>
      <c r="C196" s="169">
        <v>228</v>
      </c>
      <c r="D196" s="170">
        <v>16.73</v>
      </c>
      <c r="E196" s="170">
        <v>3814.44</v>
      </c>
      <c r="F196" s="171" t="s">
        <v>12</v>
      </c>
    </row>
    <row r="197" spans="2:6" ht="12.5">
      <c r="B197" s="49">
        <v>45645.687060185184</v>
      </c>
      <c r="C197" s="169">
        <v>229</v>
      </c>
      <c r="D197" s="170">
        <v>16.73</v>
      </c>
      <c r="E197" s="170">
        <v>3831.17</v>
      </c>
      <c r="F197" s="171" t="s">
        <v>12</v>
      </c>
    </row>
    <row r="198" spans="2:6" ht="12.5">
      <c r="B198" s="49">
        <v>45645.687060185184</v>
      </c>
      <c r="C198" s="169">
        <v>236</v>
      </c>
      <c r="D198" s="170">
        <v>16.73</v>
      </c>
      <c r="E198" s="170">
        <v>3948.28</v>
      </c>
      <c r="F198" s="171" t="s">
        <v>12</v>
      </c>
    </row>
    <row r="199" spans="2:6" ht="12.5">
      <c r="B199" s="49">
        <v>45645.687060185184</v>
      </c>
      <c r="C199" s="169">
        <v>206</v>
      </c>
      <c r="D199" s="170">
        <v>16.73</v>
      </c>
      <c r="E199" s="170">
        <v>3446.38</v>
      </c>
      <c r="F199" s="171" t="s">
        <v>12</v>
      </c>
    </row>
    <row r="200" spans="2:6" ht="12.5">
      <c r="B200" s="49">
        <v>45645.687060185184</v>
      </c>
      <c r="C200" s="169">
        <v>234</v>
      </c>
      <c r="D200" s="170">
        <v>16.73</v>
      </c>
      <c r="E200" s="170">
        <v>3914.82</v>
      </c>
      <c r="F200" s="171" t="s">
        <v>12</v>
      </c>
    </row>
    <row r="201" spans="2:6" ht="12.5">
      <c r="B201" s="49">
        <v>45645.695775462962</v>
      </c>
      <c r="C201" s="169">
        <v>220</v>
      </c>
      <c r="D201" s="170">
        <v>16.75</v>
      </c>
      <c r="E201" s="170">
        <v>3685</v>
      </c>
      <c r="F201" s="171" t="s">
        <v>12</v>
      </c>
    </row>
    <row r="202" spans="2:6" ht="12.5">
      <c r="B202" s="49">
        <v>45645.695775462962</v>
      </c>
      <c r="C202" s="169">
        <v>132</v>
      </c>
      <c r="D202" s="170">
        <v>16.75</v>
      </c>
      <c r="E202" s="170">
        <v>2211</v>
      </c>
      <c r="F202" s="171" t="s">
        <v>12</v>
      </c>
    </row>
    <row r="203" spans="2:6" ht="12.5">
      <c r="B203" s="49">
        <v>45645.696226851855</v>
      </c>
      <c r="C203" s="169">
        <v>22</v>
      </c>
      <c r="D203" s="170">
        <v>16.75</v>
      </c>
      <c r="E203" s="170">
        <v>368.5</v>
      </c>
      <c r="F203" s="171" t="s">
        <v>12</v>
      </c>
    </row>
    <row r="204" spans="2:6" ht="12.5">
      <c r="B204" s="49">
        <v>45645.696226851855</v>
      </c>
      <c r="C204" s="169">
        <v>70</v>
      </c>
      <c r="D204" s="170">
        <v>16.75</v>
      </c>
      <c r="E204" s="170">
        <v>1172.5</v>
      </c>
      <c r="F204" s="171" t="s">
        <v>12</v>
      </c>
    </row>
    <row r="205" spans="2:6" ht="12.5">
      <c r="B205" s="49">
        <v>45645.696226851855</v>
      </c>
      <c r="C205" s="169">
        <v>139</v>
      </c>
      <c r="D205" s="170">
        <v>16.75</v>
      </c>
      <c r="E205" s="170">
        <v>2328.25</v>
      </c>
      <c r="F205" s="171" t="s">
        <v>12</v>
      </c>
    </row>
    <row r="206" spans="2:6" ht="12.5">
      <c r="B206" s="49">
        <v>45645.697256944448</v>
      </c>
      <c r="C206" s="169">
        <v>47</v>
      </c>
      <c r="D206" s="170">
        <v>16.75</v>
      </c>
      <c r="E206" s="170">
        <v>787.25</v>
      </c>
      <c r="F206" s="171" t="s">
        <v>12</v>
      </c>
    </row>
    <row r="207" spans="2:6" ht="12.5">
      <c r="B207" s="49">
        <v>45645.697256944448</v>
      </c>
      <c r="C207" s="169">
        <v>78</v>
      </c>
      <c r="D207" s="170">
        <v>16.75</v>
      </c>
      <c r="E207" s="170">
        <v>1306.5</v>
      </c>
      <c r="F207" s="171" t="s">
        <v>12</v>
      </c>
    </row>
    <row r="208" spans="2:6" ht="12.5">
      <c r="B208" s="49">
        <v>45645.697256944448</v>
      </c>
      <c r="C208" s="169">
        <v>34</v>
      </c>
      <c r="D208" s="170">
        <v>16.75</v>
      </c>
      <c r="E208" s="170">
        <v>569.5</v>
      </c>
      <c r="F208" s="171" t="s">
        <v>12</v>
      </c>
    </row>
    <row r="209" spans="2:6" ht="12.5">
      <c r="B209" s="49">
        <v>45645.697256944448</v>
      </c>
      <c r="C209" s="169">
        <v>196</v>
      </c>
      <c r="D209" s="170">
        <v>16.75</v>
      </c>
      <c r="E209" s="170">
        <v>3283</v>
      </c>
      <c r="F209" s="171" t="s">
        <v>12</v>
      </c>
    </row>
    <row r="210" spans="2:6" ht="12.5">
      <c r="B210" s="49">
        <v>45645.697256944448</v>
      </c>
      <c r="C210" s="169">
        <v>230</v>
      </c>
      <c r="D210" s="170">
        <v>16.75</v>
      </c>
      <c r="E210" s="170">
        <v>3852.5</v>
      </c>
      <c r="F210" s="171" t="s">
        <v>12</v>
      </c>
    </row>
    <row r="211" spans="2:6" ht="12.5">
      <c r="B211" s="49">
        <v>45645.697256944448</v>
      </c>
      <c r="C211" s="169">
        <v>274</v>
      </c>
      <c r="D211" s="170">
        <v>16.75</v>
      </c>
      <c r="E211" s="170">
        <v>4589.5</v>
      </c>
      <c r="F211" s="171" t="s">
        <v>12</v>
      </c>
    </row>
    <row r="212" spans="2:6" ht="12.5">
      <c r="B212" s="49">
        <v>45645.697256944448</v>
      </c>
      <c r="C212" s="169">
        <v>274</v>
      </c>
      <c r="D212" s="170">
        <v>16.75</v>
      </c>
      <c r="E212" s="170">
        <v>4589.5</v>
      </c>
      <c r="F212" s="171" t="s">
        <v>12</v>
      </c>
    </row>
    <row r="213" spans="2:6" ht="12.5">
      <c r="B213" s="49">
        <v>45645.697256944448</v>
      </c>
      <c r="C213" s="169">
        <v>100</v>
      </c>
      <c r="D213" s="170">
        <v>16.75</v>
      </c>
      <c r="E213" s="170">
        <v>1675</v>
      </c>
      <c r="F213" s="171" t="s">
        <v>12</v>
      </c>
    </row>
    <row r="214" spans="2:6" ht="12.5">
      <c r="B214" s="49">
        <v>45645.697256944448</v>
      </c>
      <c r="C214" s="169">
        <v>186</v>
      </c>
      <c r="D214" s="170">
        <v>16.75</v>
      </c>
      <c r="E214" s="170">
        <v>3115.5</v>
      </c>
      <c r="F214" s="171" t="s">
        <v>12</v>
      </c>
    </row>
    <row r="215" spans="2:6" ht="12.5">
      <c r="B215" s="49">
        <v>45645.697256944448</v>
      </c>
      <c r="C215" s="169">
        <v>100</v>
      </c>
      <c r="D215" s="170">
        <v>16.75</v>
      </c>
      <c r="E215" s="170">
        <v>1675</v>
      </c>
      <c r="F215" s="171" t="s">
        <v>12</v>
      </c>
    </row>
    <row r="216" spans="2:6" ht="12.5">
      <c r="B216" s="49">
        <v>45645.697256944448</v>
      </c>
      <c r="C216" s="169">
        <v>286</v>
      </c>
      <c r="D216" s="170">
        <v>16.75</v>
      </c>
      <c r="E216" s="170">
        <v>4790.5</v>
      </c>
      <c r="F216" s="171" t="s">
        <v>12</v>
      </c>
    </row>
    <row r="217" spans="2:6" ht="12.5">
      <c r="B217" s="49">
        <v>45645.699097222219</v>
      </c>
      <c r="C217" s="169">
        <v>185</v>
      </c>
      <c r="D217" s="170">
        <v>16.739999999999998</v>
      </c>
      <c r="E217" s="170">
        <v>3096.8999999999996</v>
      </c>
      <c r="F217" s="171" t="s">
        <v>12</v>
      </c>
    </row>
    <row r="218" spans="2:6" ht="12.5">
      <c r="B218" s="49">
        <v>45645.699097222219</v>
      </c>
      <c r="C218" s="169">
        <v>46</v>
      </c>
      <c r="D218" s="170">
        <v>16.739999999999998</v>
      </c>
      <c r="E218" s="170">
        <v>770.04</v>
      </c>
      <c r="F218" s="171" t="s">
        <v>12</v>
      </c>
    </row>
    <row r="219" spans="2:6" ht="12.5">
      <c r="B219" s="49">
        <v>45645.699097222219</v>
      </c>
      <c r="C219" s="169">
        <v>237</v>
      </c>
      <c r="D219" s="170">
        <v>16.739999999999998</v>
      </c>
      <c r="E219" s="170">
        <v>3967.3799999999997</v>
      </c>
      <c r="F219" s="171" t="s">
        <v>12</v>
      </c>
    </row>
    <row r="220" spans="2:6" ht="12.5">
      <c r="B220" s="49">
        <v>45645.709143518521</v>
      </c>
      <c r="C220" s="169">
        <v>189</v>
      </c>
      <c r="D220" s="170">
        <v>16.739999999999998</v>
      </c>
      <c r="E220" s="170">
        <v>3163.8599999999997</v>
      </c>
      <c r="F220" s="171" t="s">
        <v>12</v>
      </c>
    </row>
    <row r="221" spans="2:6" ht="12.5">
      <c r="B221" s="49">
        <v>45645.709143518521</v>
      </c>
      <c r="C221" s="169">
        <v>32</v>
      </c>
      <c r="D221" s="170">
        <v>16.739999999999998</v>
      </c>
      <c r="E221" s="170">
        <v>535.67999999999995</v>
      </c>
      <c r="F221" s="171" t="s">
        <v>12</v>
      </c>
    </row>
    <row r="222" spans="2:6" ht="12.5">
      <c r="B222" s="49">
        <v>45645.709143518521</v>
      </c>
      <c r="C222" s="169">
        <v>240</v>
      </c>
      <c r="D222" s="170">
        <v>16.739999999999998</v>
      </c>
      <c r="E222" s="170">
        <v>4017.5999999999995</v>
      </c>
      <c r="F222" s="171" t="s">
        <v>12</v>
      </c>
    </row>
    <row r="223" spans="2:6" ht="12.5">
      <c r="B223" s="49">
        <v>45645.709143518521</v>
      </c>
      <c r="C223" s="169">
        <v>217</v>
      </c>
      <c r="D223" s="170">
        <v>16.739999999999998</v>
      </c>
      <c r="E223" s="170">
        <v>3632.5799999999995</v>
      </c>
      <c r="F223" s="171" t="s">
        <v>12</v>
      </c>
    </row>
    <row r="224" spans="2:6" ht="12.5">
      <c r="B224" s="49">
        <v>45645.709143518521</v>
      </c>
      <c r="C224" s="169">
        <v>235</v>
      </c>
      <c r="D224" s="170">
        <v>16.739999999999998</v>
      </c>
      <c r="E224" s="170">
        <v>3933.8999999999996</v>
      </c>
      <c r="F224" s="171" t="s">
        <v>12</v>
      </c>
    </row>
    <row r="225" spans="2:6" ht="12.5">
      <c r="B225" s="49">
        <v>45645.709143518521</v>
      </c>
      <c r="C225" s="169">
        <v>245</v>
      </c>
      <c r="D225" s="170">
        <v>16.739999999999998</v>
      </c>
      <c r="E225" s="170">
        <v>4101.2999999999993</v>
      </c>
      <c r="F225" s="171" t="s">
        <v>12</v>
      </c>
    </row>
    <row r="226" spans="2:6" ht="12.5">
      <c r="B226" s="49">
        <v>45645.709143518521</v>
      </c>
      <c r="C226" s="169">
        <v>229</v>
      </c>
      <c r="D226" s="170">
        <v>16.739999999999998</v>
      </c>
      <c r="E226" s="170">
        <v>3833.4599999999996</v>
      </c>
      <c r="F226" s="171" t="s">
        <v>12</v>
      </c>
    </row>
    <row r="227" spans="2:6" ht="12.5">
      <c r="B227" s="49">
        <v>45645.709143518521</v>
      </c>
      <c r="C227" s="169">
        <v>253</v>
      </c>
      <c r="D227" s="170">
        <v>16.739999999999998</v>
      </c>
      <c r="E227" s="170">
        <v>4235.2199999999993</v>
      </c>
      <c r="F227" s="171" t="s">
        <v>12</v>
      </c>
    </row>
    <row r="228" spans="2:6" ht="12.5">
      <c r="B228" s="49">
        <v>45645.709143518521</v>
      </c>
      <c r="C228" s="169">
        <v>217</v>
      </c>
      <c r="D228" s="170">
        <v>16.739999999999998</v>
      </c>
      <c r="E228" s="170">
        <v>3632.5799999999995</v>
      </c>
      <c r="F228" s="171" t="s">
        <v>12</v>
      </c>
    </row>
    <row r="229" spans="2:6" ht="12.5">
      <c r="B229" s="49">
        <v>45645.709143518521</v>
      </c>
      <c r="C229" s="169">
        <v>253</v>
      </c>
      <c r="D229" s="170">
        <v>16.739999999999998</v>
      </c>
      <c r="E229" s="170">
        <v>4235.2199999999993</v>
      </c>
      <c r="F229" s="171" t="s">
        <v>12</v>
      </c>
    </row>
    <row r="230" spans="2:6" ht="12.5">
      <c r="B230" s="49">
        <v>45645.709143518521</v>
      </c>
      <c r="C230" s="169">
        <v>230</v>
      </c>
      <c r="D230" s="170">
        <v>16.739999999999998</v>
      </c>
      <c r="E230" s="170">
        <v>3850.2</v>
      </c>
      <c r="F230" s="171" t="s">
        <v>12</v>
      </c>
    </row>
    <row r="231" spans="2:6" ht="12.5">
      <c r="B231" s="49">
        <v>45645.709791666668</v>
      </c>
      <c r="C231" s="169">
        <v>228</v>
      </c>
      <c r="D231" s="170">
        <v>16.73</v>
      </c>
      <c r="E231" s="170">
        <v>3814.44</v>
      </c>
      <c r="F231" s="171" t="s">
        <v>12</v>
      </c>
    </row>
    <row r="232" spans="2:6" ht="12.5">
      <c r="B232" s="49">
        <v>45645.712719907409</v>
      </c>
      <c r="C232" s="169">
        <v>240</v>
      </c>
      <c r="D232" s="170">
        <v>16.72</v>
      </c>
      <c r="E232" s="170">
        <v>4012.7999999999997</v>
      </c>
      <c r="F232" s="171" t="s">
        <v>12</v>
      </c>
    </row>
    <row r="233" spans="2:6" ht="12.5">
      <c r="B233" s="49">
        <v>45645.712719907409</v>
      </c>
      <c r="C233" s="169">
        <v>257</v>
      </c>
      <c r="D233" s="170">
        <v>16.72</v>
      </c>
      <c r="E233" s="170">
        <v>4297.04</v>
      </c>
      <c r="F233" s="171" t="s">
        <v>12</v>
      </c>
    </row>
    <row r="234" spans="2:6" ht="12.5">
      <c r="B234" s="49">
        <v>45645.712719907409</v>
      </c>
      <c r="C234" s="169">
        <v>228</v>
      </c>
      <c r="D234" s="170">
        <v>16.72</v>
      </c>
      <c r="E234" s="170">
        <v>3812.16</v>
      </c>
      <c r="F234" s="171" t="s">
        <v>12</v>
      </c>
    </row>
    <row r="235" spans="2:6" ht="12.5">
      <c r="B235" s="49">
        <v>45645.716967592591</v>
      </c>
      <c r="C235" s="169">
        <v>236</v>
      </c>
      <c r="D235" s="170">
        <v>16.760000000000002</v>
      </c>
      <c r="E235" s="170">
        <v>3955.3600000000006</v>
      </c>
      <c r="F235" s="171" t="s">
        <v>12</v>
      </c>
    </row>
    <row r="236" spans="2:6" ht="12.5">
      <c r="B236" s="49">
        <v>45645.716967592591</v>
      </c>
      <c r="C236" s="169">
        <v>274</v>
      </c>
      <c r="D236" s="170">
        <v>16.760000000000002</v>
      </c>
      <c r="E236" s="170">
        <v>4592.2400000000007</v>
      </c>
      <c r="F236" s="171" t="s">
        <v>12</v>
      </c>
    </row>
    <row r="237" spans="2:6" ht="12.5">
      <c r="B237" s="49">
        <v>45645.716967592591</v>
      </c>
      <c r="C237" s="169">
        <v>249</v>
      </c>
      <c r="D237" s="170">
        <v>16.760000000000002</v>
      </c>
      <c r="E237" s="170">
        <v>4173.2400000000007</v>
      </c>
      <c r="F237" s="171" t="s">
        <v>12</v>
      </c>
    </row>
    <row r="238" spans="2:6" ht="12.5">
      <c r="B238" s="49">
        <v>45645.716967592591</v>
      </c>
      <c r="C238" s="169">
        <v>244</v>
      </c>
      <c r="D238" s="170">
        <v>16.760000000000002</v>
      </c>
      <c r="E238" s="170">
        <v>4089.4400000000005</v>
      </c>
      <c r="F238" s="171" t="s">
        <v>12</v>
      </c>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05"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44BA-B80F-47BB-B9A7-EC715C948C2E}">
  <sheetPr codeName="Sheet12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45644</v>
      </c>
      <c r="C15" s="83">
        <f>SUMIF(F20:F5000,F15,C20:C5000)</f>
        <v>47308</v>
      </c>
      <c r="D15" s="84">
        <f>E15/C15</f>
        <v>16.596885304811028</v>
      </c>
      <c r="E15" s="84">
        <f>SUMIF(F20:F5000,F15,E20:E5000)</f>
        <v>785165.45000000019</v>
      </c>
      <c r="F15" s="85" t="s">
        <v>12</v>
      </c>
    </row>
    <row r="16" spans="2:10">
      <c r="B16" s="30">
        <v>45644</v>
      </c>
      <c r="C16" s="83">
        <f>SUMIF(F20:F5001,F16,C20:C5001)</f>
        <v>0</v>
      </c>
      <c r="D16" s="84">
        <v>0</v>
      </c>
      <c r="E16" s="84">
        <f>SUMIF(F20:F5001,F16,E20:E5001)</f>
        <v>0</v>
      </c>
      <c r="F16" s="85" t="s">
        <v>22</v>
      </c>
    </row>
    <row r="17" spans="2:12" ht="12.5">
      <c r="B17" s="30">
        <v>45644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45644.381805555553</v>
      </c>
      <c r="C20" s="169">
        <v>112</v>
      </c>
      <c r="D20" s="170">
        <v>16.510000000000002</v>
      </c>
      <c r="E20" s="170">
        <v>1849.1200000000001</v>
      </c>
      <c r="F20" s="171" t="s">
        <v>12</v>
      </c>
      <c r="G20" s="116"/>
      <c r="H20" s="113"/>
      <c r="I20" s="113"/>
      <c r="J20" s="113"/>
      <c r="K20" s="113"/>
    </row>
    <row r="21" spans="2:12" ht="12.5">
      <c r="B21" s="49">
        <v>45644.381805555553</v>
      </c>
      <c r="C21" s="169">
        <v>121</v>
      </c>
      <c r="D21" s="170">
        <v>16.510000000000002</v>
      </c>
      <c r="E21" s="170">
        <v>1997.7100000000003</v>
      </c>
      <c r="F21" s="171" t="s">
        <v>12</v>
      </c>
    </row>
    <row r="22" spans="2:12" ht="12.5">
      <c r="B22" s="49">
        <v>45644.381805555553</v>
      </c>
      <c r="C22" s="169">
        <v>350</v>
      </c>
      <c r="D22" s="170">
        <v>16.510000000000002</v>
      </c>
      <c r="E22" s="170">
        <v>5778.5000000000009</v>
      </c>
      <c r="F22" s="171" t="s">
        <v>12</v>
      </c>
    </row>
    <row r="23" spans="2:12" ht="12.5">
      <c r="B23" s="49">
        <v>45644.381805555553</v>
      </c>
      <c r="C23" s="169">
        <v>168</v>
      </c>
      <c r="D23" s="170">
        <v>16.510000000000002</v>
      </c>
      <c r="E23" s="170">
        <v>2773.6800000000003</v>
      </c>
      <c r="F23" s="171" t="s">
        <v>12</v>
      </c>
    </row>
    <row r="24" spans="2:12" ht="12.5">
      <c r="B24" s="49">
        <v>45644.381805555553</v>
      </c>
      <c r="C24" s="169">
        <v>182</v>
      </c>
      <c r="D24" s="170">
        <v>16.510000000000002</v>
      </c>
      <c r="E24" s="170">
        <v>3004.82</v>
      </c>
      <c r="F24" s="171" t="s">
        <v>12</v>
      </c>
    </row>
    <row r="25" spans="2:12" ht="12.5">
      <c r="B25" s="49">
        <v>45644.381863425922</v>
      </c>
      <c r="C25" s="169">
        <v>283</v>
      </c>
      <c r="D25" s="170">
        <v>16.5</v>
      </c>
      <c r="E25" s="170">
        <v>4669.5</v>
      </c>
      <c r="F25" s="171" t="s">
        <v>12</v>
      </c>
    </row>
    <row r="26" spans="2:12" ht="12.5">
      <c r="B26" s="49">
        <v>45644.383240740739</v>
      </c>
      <c r="C26" s="169">
        <v>21</v>
      </c>
      <c r="D26" s="170">
        <v>16.52</v>
      </c>
      <c r="E26" s="170">
        <v>346.92</v>
      </c>
      <c r="F26" s="171" t="s">
        <v>12</v>
      </c>
    </row>
    <row r="27" spans="2:12" ht="12.5">
      <c r="B27" s="49">
        <v>45644.383240740739</v>
      </c>
      <c r="C27" s="169">
        <v>214</v>
      </c>
      <c r="D27" s="170">
        <v>16.52</v>
      </c>
      <c r="E27" s="170">
        <v>3535.2799999999997</v>
      </c>
      <c r="F27" s="171" t="s">
        <v>12</v>
      </c>
    </row>
    <row r="28" spans="2:12" ht="12.5">
      <c r="B28" s="49">
        <v>45644.384108796294</v>
      </c>
      <c r="C28" s="169">
        <v>50</v>
      </c>
      <c r="D28" s="170">
        <v>16.510000000000002</v>
      </c>
      <c r="E28" s="170">
        <v>825.50000000000011</v>
      </c>
      <c r="F28" s="171" t="s">
        <v>12</v>
      </c>
    </row>
    <row r="29" spans="2:12" ht="12.5">
      <c r="B29" s="49">
        <v>45644.384108796294</v>
      </c>
      <c r="C29" s="169">
        <v>62</v>
      </c>
      <c r="D29" s="170">
        <v>16.510000000000002</v>
      </c>
      <c r="E29" s="170">
        <v>1023.6200000000001</v>
      </c>
      <c r="F29" s="171" t="s">
        <v>12</v>
      </c>
    </row>
    <row r="30" spans="2:12" ht="12.5">
      <c r="B30" s="49">
        <v>45644.384108796294</v>
      </c>
      <c r="C30" s="169">
        <v>114</v>
      </c>
      <c r="D30" s="170">
        <v>16.510000000000002</v>
      </c>
      <c r="E30" s="170">
        <v>1882.14</v>
      </c>
      <c r="F30" s="171" t="s">
        <v>12</v>
      </c>
    </row>
    <row r="31" spans="2:12" ht="12.5">
      <c r="B31" s="49">
        <v>45644.384814814817</v>
      </c>
      <c r="C31" s="169">
        <v>245</v>
      </c>
      <c r="D31" s="170">
        <v>16.510000000000002</v>
      </c>
      <c r="E31" s="170">
        <v>4044.9500000000003</v>
      </c>
      <c r="F31" s="171" t="s">
        <v>12</v>
      </c>
    </row>
    <row r="32" spans="2:12" ht="12.5">
      <c r="B32" s="49">
        <v>45644.385659722226</v>
      </c>
      <c r="C32" s="169">
        <v>437</v>
      </c>
      <c r="D32" s="170">
        <v>16.5</v>
      </c>
      <c r="E32" s="170">
        <v>7210.5</v>
      </c>
      <c r="F32" s="171" t="s">
        <v>12</v>
      </c>
    </row>
    <row r="33" spans="2:6" ht="12.5">
      <c r="B33" s="49">
        <v>45644.385659722226</v>
      </c>
      <c r="C33" s="169">
        <v>103</v>
      </c>
      <c r="D33" s="170">
        <v>16.5</v>
      </c>
      <c r="E33" s="170">
        <v>1699.5</v>
      </c>
      <c r="F33" s="171" t="s">
        <v>12</v>
      </c>
    </row>
    <row r="34" spans="2:6" ht="12.5">
      <c r="B34" s="49">
        <v>45644.385659722226</v>
      </c>
      <c r="C34" s="169">
        <v>298</v>
      </c>
      <c r="D34" s="170">
        <v>16.5</v>
      </c>
      <c r="E34" s="170">
        <v>4917</v>
      </c>
      <c r="F34" s="171" t="s">
        <v>12</v>
      </c>
    </row>
    <row r="35" spans="2:6" ht="12.5">
      <c r="B35" s="49">
        <v>45644.385659722226</v>
      </c>
      <c r="C35" s="169">
        <v>401</v>
      </c>
      <c r="D35" s="170">
        <v>16.5</v>
      </c>
      <c r="E35" s="170">
        <v>6616.5</v>
      </c>
      <c r="F35" s="171" t="s">
        <v>12</v>
      </c>
    </row>
    <row r="36" spans="2:6" ht="12.5">
      <c r="B36" s="49">
        <v>45644.385659722226</v>
      </c>
      <c r="C36" s="169">
        <v>298</v>
      </c>
      <c r="D36" s="170">
        <v>16.5</v>
      </c>
      <c r="E36" s="170">
        <v>4917</v>
      </c>
      <c r="F36" s="171" t="s">
        <v>12</v>
      </c>
    </row>
    <row r="37" spans="2:6" ht="12.5">
      <c r="B37" s="49">
        <v>45644.385659722226</v>
      </c>
      <c r="C37" s="169">
        <v>248</v>
      </c>
      <c r="D37" s="170">
        <v>16.510000000000002</v>
      </c>
      <c r="E37" s="170">
        <v>4094.4800000000005</v>
      </c>
      <c r="F37" s="171" t="s">
        <v>12</v>
      </c>
    </row>
    <row r="38" spans="2:6" ht="12.5">
      <c r="B38" s="49">
        <v>45644.394687499997</v>
      </c>
      <c r="C38" s="169">
        <v>23</v>
      </c>
      <c r="D38" s="170">
        <v>16.55</v>
      </c>
      <c r="E38" s="170">
        <v>380.65000000000003</v>
      </c>
      <c r="F38" s="171" t="s">
        <v>12</v>
      </c>
    </row>
    <row r="39" spans="2:6" ht="12.5">
      <c r="B39" s="49">
        <v>45644.395381944443</v>
      </c>
      <c r="C39" s="169">
        <v>222</v>
      </c>
      <c r="D39" s="170">
        <v>16.57</v>
      </c>
      <c r="E39" s="170">
        <v>3678.54</v>
      </c>
      <c r="F39" s="171" t="s">
        <v>12</v>
      </c>
    </row>
    <row r="40" spans="2:6" ht="12.5">
      <c r="B40" s="49">
        <v>45644.395648148151</v>
      </c>
      <c r="C40" s="169">
        <v>153</v>
      </c>
      <c r="D40" s="170">
        <v>16.559999999999999</v>
      </c>
      <c r="E40" s="170">
        <v>2533.6799999999998</v>
      </c>
      <c r="F40" s="171" t="s">
        <v>12</v>
      </c>
    </row>
    <row r="41" spans="2:6" ht="12.5">
      <c r="B41" s="49">
        <v>45644.395648148151</v>
      </c>
      <c r="C41" s="169">
        <v>14</v>
      </c>
      <c r="D41" s="170">
        <v>16.559999999999999</v>
      </c>
      <c r="E41" s="170">
        <v>231.83999999999997</v>
      </c>
      <c r="F41" s="171" t="s">
        <v>12</v>
      </c>
    </row>
    <row r="42" spans="2:6" ht="12.5">
      <c r="B42" s="49">
        <v>45644.395648148151</v>
      </c>
      <c r="C42" s="169">
        <v>141</v>
      </c>
      <c r="D42" s="170">
        <v>16.559999999999999</v>
      </c>
      <c r="E42" s="170">
        <v>2334.96</v>
      </c>
      <c r="F42" s="171" t="s">
        <v>12</v>
      </c>
    </row>
    <row r="43" spans="2:6" ht="12.5">
      <c r="B43" s="49">
        <v>45644.395648148151</v>
      </c>
      <c r="C43" s="169">
        <v>141</v>
      </c>
      <c r="D43" s="170">
        <v>16.559999999999999</v>
      </c>
      <c r="E43" s="170">
        <v>2334.96</v>
      </c>
      <c r="F43" s="171" t="s">
        <v>12</v>
      </c>
    </row>
    <row r="44" spans="2:6" ht="12.5">
      <c r="B44" s="49">
        <v>45644.395648148151</v>
      </c>
      <c r="C44" s="169">
        <v>141</v>
      </c>
      <c r="D44" s="170">
        <v>16.559999999999999</v>
      </c>
      <c r="E44" s="170">
        <v>2334.96</v>
      </c>
      <c r="F44" s="171" t="s">
        <v>12</v>
      </c>
    </row>
    <row r="45" spans="2:6" ht="12.5">
      <c r="B45" s="49">
        <v>45644.395648148151</v>
      </c>
      <c r="C45" s="169">
        <v>508</v>
      </c>
      <c r="D45" s="170">
        <v>16.559999999999999</v>
      </c>
      <c r="E45" s="170">
        <v>8412.48</v>
      </c>
      <c r="F45" s="171" t="s">
        <v>12</v>
      </c>
    </row>
    <row r="46" spans="2:6" ht="12.5">
      <c r="B46" s="49">
        <v>45644.395648148151</v>
      </c>
      <c r="C46" s="169">
        <v>155</v>
      </c>
      <c r="D46" s="170">
        <v>16.559999999999999</v>
      </c>
      <c r="E46" s="170">
        <v>2566.7999999999997</v>
      </c>
      <c r="F46" s="171" t="s">
        <v>12</v>
      </c>
    </row>
    <row r="47" spans="2:6" ht="12.5">
      <c r="B47" s="49">
        <v>45644.406608796293</v>
      </c>
      <c r="C47" s="169">
        <v>444</v>
      </c>
      <c r="D47" s="170">
        <v>16.579999999999998</v>
      </c>
      <c r="E47" s="170">
        <v>7361.5199999999995</v>
      </c>
      <c r="F47" s="171" t="s">
        <v>12</v>
      </c>
    </row>
    <row r="48" spans="2:6" ht="12.5">
      <c r="B48" s="49">
        <v>45644.406712962962</v>
      </c>
      <c r="C48" s="169">
        <v>70</v>
      </c>
      <c r="D48" s="170">
        <v>16.579999999999998</v>
      </c>
      <c r="E48" s="170">
        <v>1160.5999999999999</v>
      </c>
      <c r="F48" s="171" t="s">
        <v>12</v>
      </c>
    </row>
    <row r="49" spans="2:6" ht="12.5">
      <c r="B49" s="49">
        <v>45644.408599537041</v>
      </c>
      <c r="C49" s="169">
        <v>240</v>
      </c>
      <c r="D49" s="170">
        <v>16.59</v>
      </c>
      <c r="E49" s="170">
        <v>3981.6</v>
      </c>
      <c r="F49" s="171" t="s">
        <v>12</v>
      </c>
    </row>
    <row r="50" spans="2:6" ht="12.5">
      <c r="B50" s="49">
        <v>45644.408599537041</v>
      </c>
      <c r="C50" s="169">
        <v>12</v>
      </c>
      <c r="D50" s="170">
        <v>16.59</v>
      </c>
      <c r="E50" s="170">
        <v>199.07999999999998</v>
      </c>
      <c r="F50" s="171" t="s">
        <v>12</v>
      </c>
    </row>
    <row r="51" spans="2:6" ht="12.5">
      <c r="B51" s="49">
        <v>45644.408622685187</v>
      </c>
      <c r="C51" s="169">
        <v>165</v>
      </c>
      <c r="D51" s="170">
        <v>16.59</v>
      </c>
      <c r="E51" s="170">
        <v>2737.35</v>
      </c>
      <c r="F51" s="171" t="s">
        <v>12</v>
      </c>
    </row>
    <row r="52" spans="2:6" ht="12.5">
      <c r="B52" s="49">
        <v>45644.408622685187</v>
      </c>
      <c r="C52" s="169">
        <v>100</v>
      </c>
      <c r="D52" s="170">
        <v>16.59</v>
      </c>
      <c r="E52" s="170">
        <v>1659</v>
      </c>
      <c r="F52" s="171" t="s">
        <v>12</v>
      </c>
    </row>
    <row r="53" spans="2:6" ht="12.5">
      <c r="B53" s="49">
        <v>45644.410185185188</v>
      </c>
      <c r="C53" s="169">
        <v>230</v>
      </c>
      <c r="D53" s="170">
        <v>16.59</v>
      </c>
      <c r="E53" s="170">
        <v>3815.7</v>
      </c>
      <c r="F53" s="171" t="s">
        <v>12</v>
      </c>
    </row>
    <row r="54" spans="2:6" ht="12.5">
      <c r="B54" s="49">
        <v>45644.411203703705</v>
      </c>
      <c r="C54" s="169">
        <v>201</v>
      </c>
      <c r="D54" s="170">
        <v>16.59</v>
      </c>
      <c r="E54" s="170">
        <v>3334.59</v>
      </c>
      <c r="F54" s="171" t="s">
        <v>12</v>
      </c>
    </row>
    <row r="55" spans="2:6" ht="12.5">
      <c r="B55" s="49">
        <v>45644.411203703705</v>
      </c>
      <c r="C55" s="169">
        <v>54</v>
      </c>
      <c r="D55" s="170">
        <v>16.59</v>
      </c>
      <c r="E55" s="170">
        <v>895.86</v>
      </c>
      <c r="F55" s="171" t="s">
        <v>12</v>
      </c>
    </row>
    <row r="56" spans="2:6" ht="12.5">
      <c r="B56" s="49">
        <v>45644.412268518521</v>
      </c>
      <c r="C56" s="169">
        <v>446</v>
      </c>
      <c r="D56" s="170">
        <v>16.59</v>
      </c>
      <c r="E56" s="170">
        <v>7399.14</v>
      </c>
      <c r="F56" s="171" t="s">
        <v>12</v>
      </c>
    </row>
    <row r="57" spans="2:6" ht="12.5">
      <c r="B57" s="49">
        <v>45644.412268518521</v>
      </c>
      <c r="C57" s="169">
        <v>132</v>
      </c>
      <c r="D57" s="170">
        <v>16.59</v>
      </c>
      <c r="E57" s="170">
        <v>2189.88</v>
      </c>
      <c r="F57" s="171" t="s">
        <v>12</v>
      </c>
    </row>
    <row r="58" spans="2:6" ht="12.5">
      <c r="B58" s="49">
        <v>45644.412268518521</v>
      </c>
      <c r="C58" s="169">
        <v>65</v>
      </c>
      <c r="D58" s="170">
        <v>16.59</v>
      </c>
      <c r="E58" s="170">
        <v>1078.3499999999999</v>
      </c>
      <c r="F58" s="171" t="s">
        <v>12</v>
      </c>
    </row>
    <row r="59" spans="2:6" ht="12.5">
      <c r="B59" s="49">
        <v>45644.412268518521</v>
      </c>
      <c r="C59" s="169">
        <v>25</v>
      </c>
      <c r="D59" s="170">
        <v>16.59</v>
      </c>
      <c r="E59" s="170">
        <v>414.75</v>
      </c>
      <c r="F59" s="171" t="s">
        <v>12</v>
      </c>
    </row>
    <row r="60" spans="2:6" ht="12.5">
      <c r="B60" s="49">
        <v>45644.412268518521</v>
      </c>
      <c r="C60" s="169">
        <v>709</v>
      </c>
      <c r="D60" s="170">
        <v>16.59</v>
      </c>
      <c r="E60" s="170">
        <v>11762.31</v>
      </c>
      <c r="F60" s="171" t="s">
        <v>12</v>
      </c>
    </row>
    <row r="61" spans="2:6" ht="12.5">
      <c r="B61" s="49">
        <v>45644.417025462964</v>
      </c>
      <c r="C61" s="169">
        <v>247</v>
      </c>
      <c r="D61" s="170">
        <v>16.61</v>
      </c>
      <c r="E61" s="170">
        <v>4102.67</v>
      </c>
      <c r="F61" s="171" t="s">
        <v>12</v>
      </c>
    </row>
    <row r="62" spans="2:6" ht="12.5">
      <c r="B62" s="49">
        <v>45644.417025462964</v>
      </c>
      <c r="C62" s="169">
        <v>244</v>
      </c>
      <c r="D62" s="170">
        <v>16.61</v>
      </c>
      <c r="E62" s="170">
        <v>4052.8399999999997</v>
      </c>
      <c r="F62" s="171" t="s">
        <v>12</v>
      </c>
    </row>
    <row r="63" spans="2:6" ht="12.5">
      <c r="B63" s="49">
        <v>45644.421400462961</v>
      </c>
      <c r="C63" s="169">
        <v>233</v>
      </c>
      <c r="D63" s="170">
        <v>16.62</v>
      </c>
      <c r="E63" s="170">
        <v>3872.46</v>
      </c>
      <c r="F63" s="171" t="s">
        <v>12</v>
      </c>
    </row>
    <row r="64" spans="2:6" ht="12.5">
      <c r="B64" s="49">
        <v>45644.421400462961</v>
      </c>
      <c r="C64" s="169">
        <v>228</v>
      </c>
      <c r="D64" s="170">
        <v>16.62</v>
      </c>
      <c r="E64" s="170">
        <v>3789.36</v>
      </c>
      <c r="F64" s="171" t="s">
        <v>12</v>
      </c>
    </row>
    <row r="65" spans="2:6" ht="12.5">
      <c r="B65" s="49">
        <v>45644.424664351849</v>
      </c>
      <c r="C65" s="169">
        <v>231</v>
      </c>
      <c r="D65" s="170">
        <v>16.62</v>
      </c>
      <c r="E65" s="170">
        <v>3839.2200000000003</v>
      </c>
      <c r="F65" s="171" t="s">
        <v>12</v>
      </c>
    </row>
    <row r="66" spans="2:6" ht="12.5">
      <c r="B66" s="49">
        <v>45644.424664351849</v>
      </c>
      <c r="C66" s="169">
        <v>485</v>
      </c>
      <c r="D66" s="170">
        <v>16.62</v>
      </c>
      <c r="E66" s="170">
        <v>8060.7000000000007</v>
      </c>
      <c r="F66" s="171" t="s">
        <v>12</v>
      </c>
    </row>
    <row r="67" spans="2:6" ht="12.5">
      <c r="B67" s="49">
        <v>45644.431956018518</v>
      </c>
      <c r="C67" s="169">
        <v>164</v>
      </c>
      <c r="D67" s="170">
        <v>16.63</v>
      </c>
      <c r="E67" s="170">
        <v>2727.3199999999997</v>
      </c>
      <c r="F67" s="171" t="s">
        <v>12</v>
      </c>
    </row>
    <row r="68" spans="2:6" ht="12.5">
      <c r="B68" s="49">
        <v>45644.431956018518</v>
      </c>
      <c r="C68" s="169">
        <v>164</v>
      </c>
      <c r="D68" s="170">
        <v>16.63</v>
      </c>
      <c r="E68" s="170">
        <v>2727.3199999999997</v>
      </c>
      <c r="F68" s="171" t="s">
        <v>12</v>
      </c>
    </row>
    <row r="69" spans="2:6" ht="12.5">
      <c r="B69" s="49">
        <v>45644.431956018518</v>
      </c>
      <c r="C69" s="169">
        <v>145</v>
      </c>
      <c r="D69" s="170">
        <v>16.63</v>
      </c>
      <c r="E69" s="170">
        <v>2411.35</v>
      </c>
      <c r="F69" s="171" t="s">
        <v>12</v>
      </c>
    </row>
    <row r="70" spans="2:6" ht="12.5">
      <c r="B70" s="49">
        <v>45644.434247685182</v>
      </c>
      <c r="C70" s="169">
        <v>247</v>
      </c>
      <c r="D70" s="170">
        <v>16.64</v>
      </c>
      <c r="E70" s="170">
        <v>4110.08</v>
      </c>
      <c r="F70" s="171" t="s">
        <v>12</v>
      </c>
    </row>
    <row r="71" spans="2:6" ht="12.5">
      <c r="B71" s="49">
        <v>45644.434247685182</v>
      </c>
      <c r="C71" s="169">
        <v>249</v>
      </c>
      <c r="D71" s="170">
        <v>16.64</v>
      </c>
      <c r="E71" s="170">
        <v>4143.3600000000006</v>
      </c>
      <c r="F71" s="171" t="s">
        <v>12</v>
      </c>
    </row>
    <row r="72" spans="2:6" ht="12.5">
      <c r="B72" s="49">
        <v>45644.434247685182</v>
      </c>
      <c r="C72" s="169">
        <v>1</v>
      </c>
      <c r="D72" s="170">
        <v>16.64</v>
      </c>
      <c r="E72" s="170">
        <v>16.64</v>
      </c>
      <c r="F72" s="171" t="s">
        <v>12</v>
      </c>
    </row>
    <row r="73" spans="2:6" ht="12.5">
      <c r="B73" s="49">
        <v>45644.434247685182</v>
      </c>
      <c r="C73" s="169">
        <v>253</v>
      </c>
      <c r="D73" s="170">
        <v>16.64</v>
      </c>
      <c r="E73" s="170">
        <v>4209.92</v>
      </c>
      <c r="F73" s="171" t="s">
        <v>12</v>
      </c>
    </row>
    <row r="74" spans="2:6" ht="12.5">
      <c r="B74" s="49">
        <v>45644.440312500003</v>
      </c>
      <c r="C74" s="169">
        <v>224</v>
      </c>
      <c r="D74" s="170">
        <v>16.66</v>
      </c>
      <c r="E74" s="170">
        <v>3731.84</v>
      </c>
      <c r="F74" s="171" t="s">
        <v>12</v>
      </c>
    </row>
    <row r="75" spans="2:6" ht="12.5">
      <c r="B75" s="49">
        <v>45644.442916666667</v>
      </c>
      <c r="C75" s="169">
        <v>223</v>
      </c>
      <c r="D75" s="170">
        <v>16.66</v>
      </c>
      <c r="E75" s="170">
        <v>3715.18</v>
      </c>
      <c r="F75" s="171" t="s">
        <v>12</v>
      </c>
    </row>
    <row r="76" spans="2:6" ht="12.5">
      <c r="B76" s="49">
        <v>45644.442916666667</v>
      </c>
      <c r="C76" s="169">
        <v>245</v>
      </c>
      <c r="D76" s="170">
        <v>16.66</v>
      </c>
      <c r="E76" s="170">
        <v>4081.7</v>
      </c>
      <c r="F76" s="171" t="s">
        <v>12</v>
      </c>
    </row>
    <row r="77" spans="2:6" ht="12.5">
      <c r="B77" s="49">
        <v>45644.442916666667</v>
      </c>
      <c r="C77" s="169">
        <v>275</v>
      </c>
      <c r="D77" s="170">
        <v>16.66</v>
      </c>
      <c r="E77" s="170">
        <v>4581.5</v>
      </c>
      <c r="F77" s="171" t="s">
        <v>12</v>
      </c>
    </row>
    <row r="78" spans="2:6" ht="12.5">
      <c r="B78" s="49">
        <v>45644.442916666667</v>
      </c>
      <c r="C78" s="169">
        <v>235</v>
      </c>
      <c r="D78" s="170">
        <v>16.66</v>
      </c>
      <c r="E78" s="170">
        <v>3915.1</v>
      </c>
      <c r="F78" s="171" t="s">
        <v>12</v>
      </c>
    </row>
    <row r="79" spans="2:6" ht="12.5">
      <c r="B79" s="49">
        <v>45644.450046296297</v>
      </c>
      <c r="C79" s="169">
        <v>62</v>
      </c>
      <c r="D79" s="170">
        <v>16.649999999999999</v>
      </c>
      <c r="E79" s="170">
        <v>1032.3</v>
      </c>
      <c r="F79" s="171" t="s">
        <v>12</v>
      </c>
    </row>
    <row r="80" spans="2:6" ht="12.5">
      <c r="B80" s="49">
        <v>45644.450046296297</v>
      </c>
      <c r="C80" s="169">
        <v>18</v>
      </c>
      <c r="D80" s="170">
        <v>16.649999999999999</v>
      </c>
      <c r="E80" s="170">
        <v>299.7</v>
      </c>
      <c r="F80" s="171" t="s">
        <v>12</v>
      </c>
    </row>
    <row r="81" spans="2:6" ht="12.5">
      <c r="B81" s="49">
        <v>45644.450046296297</v>
      </c>
      <c r="C81" s="169">
        <v>213</v>
      </c>
      <c r="D81" s="170">
        <v>16.649999999999999</v>
      </c>
      <c r="E81" s="170">
        <v>3546.45</v>
      </c>
      <c r="F81" s="171" t="s">
        <v>12</v>
      </c>
    </row>
    <row r="82" spans="2:6" ht="12.5">
      <c r="B82" s="49">
        <v>45644.450046296297</v>
      </c>
      <c r="C82" s="169">
        <v>224</v>
      </c>
      <c r="D82" s="170">
        <v>16.649999999999999</v>
      </c>
      <c r="E82" s="170">
        <v>3729.5999999999995</v>
      </c>
      <c r="F82" s="171" t="s">
        <v>12</v>
      </c>
    </row>
    <row r="83" spans="2:6" ht="12.5">
      <c r="B83" s="49">
        <v>45644.450046296297</v>
      </c>
      <c r="C83" s="169">
        <v>169</v>
      </c>
      <c r="D83" s="170">
        <v>16.649999999999999</v>
      </c>
      <c r="E83" s="170">
        <v>2813.85</v>
      </c>
      <c r="F83" s="171" t="s">
        <v>12</v>
      </c>
    </row>
    <row r="84" spans="2:6" ht="12.5">
      <c r="B84" s="49">
        <v>45644.450046296297</v>
      </c>
      <c r="C84" s="169">
        <v>264</v>
      </c>
      <c r="D84" s="170">
        <v>16.649999999999999</v>
      </c>
      <c r="E84" s="170">
        <v>4395.5999999999995</v>
      </c>
      <c r="F84" s="171" t="s">
        <v>12</v>
      </c>
    </row>
    <row r="85" spans="2:6" ht="12.5">
      <c r="B85" s="49">
        <v>45644.450046296297</v>
      </c>
      <c r="C85" s="169">
        <v>6</v>
      </c>
      <c r="D85" s="170">
        <v>16.649999999999999</v>
      </c>
      <c r="E85" s="170">
        <v>99.899999999999991</v>
      </c>
      <c r="F85" s="171" t="s">
        <v>12</v>
      </c>
    </row>
    <row r="86" spans="2:6" ht="12.5">
      <c r="B86" s="49">
        <v>45644.451238425929</v>
      </c>
      <c r="C86" s="169">
        <v>236</v>
      </c>
      <c r="D86" s="170">
        <v>16.64</v>
      </c>
      <c r="E86" s="170">
        <v>3927.04</v>
      </c>
      <c r="F86" s="171" t="s">
        <v>12</v>
      </c>
    </row>
    <row r="87" spans="2:6" ht="12.5">
      <c r="B87" s="49">
        <v>45644.451238425929</v>
      </c>
      <c r="C87" s="169">
        <v>11</v>
      </c>
      <c r="D87" s="170">
        <v>16.64</v>
      </c>
      <c r="E87" s="170">
        <v>183.04000000000002</v>
      </c>
      <c r="F87" s="171" t="s">
        <v>12</v>
      </c>
    </row>
    <row r="88" spans="2:6" ht="12.5">
      <c r="B88" s="49">
        <v>45644.455682870372</v>
      </c>
      <c r="C88" s="169">
        <v>234</v>
      </c>
      <c r="D88" s="170">
        <v>16.62</v>
      </c>
      <c r="E88" s="170">
        <v>3889.0800000000004</v>
      </c>
      <c r="F88" s="171" t="s">
        <v>12</v>
      </c>
    </row>
    <row r="89" spans="2:6" ht="12.5">
      <c r="B89" s="49">
        <v>45644.455682870372</v>
      </c>
      <c r="C89" s="169">
        <v>262</v>
      </c>
      <c r="D89" s="170">
        <v>16.62</v>
      </c>
      <c r="E89" s="170">
        <v>4354.4400000000005</v>
      </c>
      <c r="F89" s="171" t="s">
        <v>12</v>
      </c>
    </row>
    <row r="90" spans="2:6" ht="12.5">
      <c r="B90" s="49">
        <v>45644.457118055558</v>
      </c>
      <c r="C90" s="169">
        <v>217</v>
      </c>
      <c r="D90" s="170">
        <v>16.61</v>
      </c>
      <c r="E90" s="170">
        <v>3604.37</v>
      </c>
      <c r="F90" s="171" t="s">
        <v>12</v>
      </c>
    </row>
    <row r="91" spans="2:6" ht="12.5">
      <c r="B91" s="49">
        <v>45644.457118055558</v>
      </c>
      <c r="C91" s="169">
        <v>40</v>
      </c>
      <c r="D91" s="170">
        <v>16.61</v>
      </c>
      <c r="E91" s="170">
        <v>664.4</v>
      </c>
      <c r="F91" s="171" t="s">
        <v>12</v>
      </c>
    </row>
    <row r="92" spans="2:6" ht="12.5">
      <c r="B92" s="49">
        <v>45644.466747685183</v>
      </c>
      <c r="C92" s="169">
        <v>510</v>
      </c>
      <c r="D92" s="170">
        <v>16.61</v>
      </c>
      <c r="E92" s="170">
        <v>8471.1</v>
      </c>
      <c r="F92" s="171" t="s">
        <v>12</v>
      </c>
    </row>
    <row r="93" spans="2:6" ht="12.5">
      <c r="B93" s="49">
        <v>45644.466747685183</v>
      </c>
      <c r="C93" s="169">
        <v>246</v>
      </c>
      <c r="D93" s="170">
        <v>16.600000000000001</v>
      </c>
      <c r="E93" s="170">
        <v>4083.6000000000004</v>
      </c>
      <c r="F93" s="171" t="s">
        <v>12</v>
      </c>
    </row>
    <row r="94" spans="2:6" ht="12.5">
      <c r="B94" s="49">
        <v>45644.466747685183</v>
      </c>
      <c r="C94" s="169">
        <v>507</v>
      </c>
      <c r="D94" s="170">
        <v>16.61</v>
      </c>
      <c r="E94" s="170">
        <v>8421.27</v>
      </c>
      <c r="F94" s="171" t="s">
        <v>12</v>
      </c>
    </row>
    <row r="95" spans="2:6" ht="12.5">
      <c r="B95" s="49">
        <v>45644.466747685183</v>
      </c>
      <c r="C95" s="169">
        <v>7</v>
      </c>
      <c r="D95" s="170">
        <v>16.61</v>
      </c>
      <c r="E95" s="170">
        <v>116.27</v>
      </c>
      <c r="F95" s="171" t="s">
        <v>12</v>
      </c>
    </row>
    <row r="96" spans="2:6" ht="12.5">
      <c r="B96" s="49">
        <v>45644.475393518522</v>
      </c>
      <c r="C96" s="169">
        <v>46</v>
      </c>
      <c r="D96" s="170">
        <v>16.579999999999998</v>
      </c>
      <c r="E96" s="170">
        <v>762.68</v>
      </c>
      <c r="F96" s="171" t="s">
        <v>12</v>
      </c>
    </row>
    <row r="97" spans="2:6" ht="12.5">
      <c r="B97" s="49">
        <v>45644.475393518522</v>
      </c>
      <c r="C97" s="169">
        <v>31</v>
      </c>
      <c r="D97" s="170">
        <v>16.579999999999998</v>
      </c>
      <c r="E97" s="170">
        <v>513.9799999999999</v>
      </c>
      <c r="F97" s="171" t="s">
        <v>12</v>
      </c>
    </row>
    <row r="98" spans="2:6" ht="12.5">
      <c r="B98" s="49">
        <v>45644.475393518522</v>
      </c>
      <c r="C98" s="169">
        <v>58</v>
      </c>
      <c r="D98" s="170">
        <v>16.579999999999998</v>
      </c>
      <c r="E98" s="170">
        <v>961.63999999999987</v>
      </c>
      <c r="F98" s="171" t="s">
        <v>12</v>
      </c>
    </row>
    <row r="99" spans="2:6" ht="12.5">
      <c r="B99" s="49">
        <v>45644.475393518522</v>
      </c>
      <c r="C99" s="169">
        <v>132</v>
      </c>
      <c r="D99" s="170">
        <v>16.579999999999998</v>
      </c>
      <c r="E99" s="170">
        <v>2188.56</v>
      </c>
      <c r="F99" s="171" t="s">
        <v>12</v>
      </c>
    </row>
    <row r="100" spans="2:6" ht="12.5">
      <c r="B100" s="49">
        <v>45644.48128472222</v>
      </c>
      <c r="C100" s="169">
        <v>119</v>
      </c>
      <c r="D100" s="170">
        <v>16.579999999999998</v>
      </c>
      <c r="E100" s="170">
        <v>1973.0199999999998</v>
      </c>
      <c r="F100" s="171" t="s">
        <v>12</v>
      </c>
    </row>
    <row r="101" spans="2:6" ht="12.5">
      <c r="B101" s="49">
        <v>45644.48128472222</v>
      </c>
      <c r="C101" s="169">
        <v>310</v>
      </c>
      <c r="D101" s="170">
        <v>16.579999999999998</v>
      </c>
      <c r="E101" s="170">
        <v>5139.7999999999993</v>
      </c>
      <c r="F101" s="171" t="s">
        <v>12</v>
      </c>
    </row>
    <row r="102" spans="2:6" ht="12.5">
      <c r="B102" s="49">
        <v>45644.48128472222</v>
      </c>
      <c r="C102" s="169">
        <v>310</v>
      </c>
      <c r="D102" s="170">
        <v>16.579999999999998</v>
      </c>
      <c r="E102" s="170">
        <v>5139.7999999999993</v>
      </c>
      <c r="F102" s="171" t="s">
        <v>12</v>
      </c>
    </row>
    <row r="103" spans="2:6" ht="12.5">
      <c r="B103" s="49">
        <v>45644.48128472222</v>
      </c>
      <c r="C103" s="169">
        <v>225</v>
      </c>
      <c r="D103" s="170">
        <v>16.579999999999998</v>
      </c>
      <c r="E103" s="170">
        <v>3730.4999999999995</v>
      </c>
      <c r="F103" s="171" t="s">
        <v>12</v>
      </c>
    </row>
    <row r="104" spans="2:6" ht="12.5">
      <c r="B104" s="49">
        <v>45644.48128472222</v>
      </c>
      <c r="C104" s="169">
        <v>461</v>
      </c>
      <c r="D104" s="170">
        <v>16.579999999999998</v>
      </c>
      <c r="E104" s="170">
        <v>7643.3799999999992</v>
      </c>
      <c r="F104" s="171" t="s">
        <v>12</v>
      </c>
    </row>
    <row r="105" spans="2:6" ht="12.5">
      <c r="B105" s="49">
        <v>45644.487407407411</v>
      </c>
      <c r="C105" s="169">
        <v>211</v>
      </c>
      <c r="D105" s="170">
        <v>16.559999999999999</v>
      </c>
      <c r="E105" s="170">
        <v>3494.16</v>
      </c>
      <c r="F105" s="171" t="s">
        <v>12</v>
      </c>
    </row>
    <row r="106" spans="2:6" ht="12.5">
      <c r="B106" s="49">
        <v>45644.500254629631</v>
      </c>
      <c r="C106" s="169">
        <v>169</v>
      </c>
      <c r="D106" s="170">
        <v>16.579999999999998</v>
      </c>
      <c r="E106" s="170">
        <v>2802.0199999999995</v>
      </c>
      <c r="F106" s="171" t="s">
        <v>12</v>
      </c>
    </row>
    <row r="107" spans="2:6" ht="12.5">
      <c r="B107" s="49">
        <v>45644.500254629631</v>
      </c>
      <c r="C107" s="169">
        <v>232</v>
      </c>
      <c r="D107" s="170">
        <v>16.579999999999998</v>
      </c>
      <c r="E107" s="170">
        <v>3846.5599999999995</v>
      </c>
      <c r="F107" s="171" t="s">
        <v>12</v>
      </c>
    </row>
    <row r="108" spans="2:6" ht="12.5">
      <c r="B108" s="49">
        <v>45644.500254629631</v>
      </c>
      <c r="C108" s="169">
        <v>143</v>
      </c>
      <c r="D108" s="170">
        <v>16.579999999999998</v>
      </c>
      <c r="E108" s="170">
        <v>2370.9399999999996</v>
      </c>
      <c r="F108" s="171" t="s">
        <v>12</v>
      </c>
    </row>
    <row r="109" spans="2:6" ht="12.5">
      <c r="B109" s="49">
        <v>45644.500254629631</v>
      </c>
      <c r="C109" s="169">
        <v>58</v>
      </c>
      <c r="D109" s="170">
        <v>16.579999999999998</v>
      </c>
      <c r="E109" s="170">
        <v>961.63999999999987</v>
      </c>
      <c r="F109" s="171" t="s">
        <v>12</v>
      </c>
    </row>
    <row r="110" spans="2:6" ht="12.5">
      <c r="B110" s="49">
        <v>45644.500254629631</v>
      </c>
      <c r="C110" s="169">
        <v>457</v>
      </c>
      <c r="D110" s="170">
        <v>16.579999999999998</v>
      </c>
      <c r="E110" s="170">
        <v>7577.0599999999995</v>
      </c>
      <c r="F110" s="171" t="s">
        <v>12</v>
      </c>
    </row>
    <row r="111" spans="2:6" ht="12.5">
      <c r="B111" s="49">
        <v>45644.500254629631</v>
      </c>
      <c r="C111" s="169">
        <v>484</v>
      </c>
      <c r="D111" s="170">
        <v>16.579999999999998</v>
      </c>
      <c r="E111" s="170">
        <v>8024.7199999999993</v>
      </c>
      <c r="F111" s="171" t="s">
        <v>12</v>
      </c>
    </row>
    <row r="112" spans="2:6" ht="12.5">
      <c r="B112" s="49">
        <v>45644.500254629631</v>
      </c>
      <c r="C112" s="169">
        <v>301</v>
      </c>
      <c r="D112" s="170">
        <v>16.579999999999998</v>
      </c>
      <c r="E112" s="170">
        <v>4990.58</v>
      </c>
      <c r="F112" s="171" t="s">
        <v>12</v>
      </c>
    </row>
    <row r="113" spans="2:6" ht="12.5">
      <c r="B113" s="49">
        <v>45644.509641203702</v>
      </c>
      <c r="C113" s="169">
        <v>257</v>
      </c>
      <c r="D113" s="170">
        <v>16.59</v>
      </c>
      <c r="E113" s="170">
        <v>4263.63</v>
      </c>
      <c r="F113" s="171" t="s">
        <v>12</v>
      </c>
    </row>
    <row r="114" spans="2:6" ht="12.5">
      <c r="B114" s="49">
        <v>45644.509641203702</v>
      </c>
      <c r="C114" s="169">
        <v>476</v>
      </c>
      <c r="D114" s="170">
        <v>16.59</v>
      </c>
      <c r="E114" s="170">
        <v>7896.84</v>
      </c>
      <c r="F114" s="171" t="s">
        <v>12</v>
      </c>
    </row>
    <row r="115" spans="2:6" ht="12.5">
      <c r="B115" s="49">
        <v>45644.509641203702</v>
      </c>
      <c r="C115" s="169">
        <v>224</v>
      </c>
      <c r="D115" s="170">
        <v>16.59</v>
      </c>
      <c r="E115" s="170">
        <v>3716.16</v>
      </c>
      <c r="F115" s="171" t="s">
        <v>12</v>
      </c>
    </row>
    <row r="116" spans="2:6" ht="12.5">
      <c r="B116" s="49">
        <v>45644.523993055554</v>
      </c>
      <c r="C116" s="169">
        <v>180</v>
      </c>
      <c r="D116" s="170">
        <v>16.59</v>
      </c>
      <c r="E116" s="170">
        <v>2986.2</v>
      </c>
      <c r="F116" s="171" t="s">
        <v>12</v>
      </c>
    </row>
    <row r="117" spans="2:6" ht="12.5">
      <c r="B117" s="49">
        <v>45644.523993055554</v>
      </c>
      <c r="C117" s="169">
        <v>59</v>
      </c>
      <c r="D117" s="170">
        <v>16.59</v>
      </c>
      <c r="E117" s="170">
        <v>978.81</v>
      </c>
      <c r="F117" s="171" t="s">
        <v>12</v>
      </c>
    </row>
    <row r="118" spans="2:6" ht="12.5">
      <c r="B118" s="49">
        <v>45644.524131944447</v>
      </c>
      <c r="C118" s="169">
        <v>239</v>
      </c>
      <c r="D118" s="170">
        <v>16.59</v>
      </c>
      <c r="E118" s="170">
        <v>3965.0099999999998</v>
      </c>
      <c r="F118" s="171" t="s">
        <v>12</v>
      </c>
    </row>
    <row r="119" spans="2:6" ht="12.5">
      <c r="B119" s="49">
        <v>45644.525868055556</v>
      </c>
      <c r="C119" s="169">
        <v>601</v>
      </c>
      <c r="D119" s="170">
        <v>16.59</v>
      </c>
      <c r="E119" s="170">
        <v>9970.59</v>
      </c>
      <c r="F119" s="171" t="s">
        <v>12</v>
      </c>
    </row>
    <row r="120" spans="2:6" ht="12.5">
      <c r="B120" s="49">
        <v>45644.525868055556</v>
      </c>
      <c r="C120" s="169">
        <v>250</v>
      </c>
      <c r="D120" s="170">
        <v>16.59</v>
      </c>
      <c r="E120" s="170">
        <v>4147.5</v>
      </c>
      <c r="F120" s="171" t="s">
        <v>12</v>
      </c>
    </row>
    <row r="121" spans="2:6" ht="12.5">
      <c r="B121" s="49">
        <v>45644.525868055556</v>
      </c>
      <c r="C121" s="169">
        <v>158</v>
      </c>
      <c r="D121" s="170">
        <v>16.59</v>
      </c>
      <c r="E121" s="170">
        <v>2621.2199999999998</v>
      </c>
      <c r="F121" s="171" t="s">
        <v>12</v>
      </c>
    </row>
    <row r="122" spans="2:6" ht="12.5">
      <c r="B122" s="49">
        <v>45644.525868055556</v>
      </c>
      <c r="C122" s="169">
        <v>250</v>
      </c>
      <c r="D122" s="170">
        <v>16.59</v>
      </c>
      <c r="E122" s="170">
        <v>4147.5</v>
      </c>
      <c r="F122" s="171" t="s">
        <v>12</v>
      </c>
    </row>
    <row r="123" spans="2:6" ht="12.5">
      <c r="B123" s="49">
        <v>45644.526666666665</v>
      </c>
      <c r="C123" s="169">
        <v>222</v>
      </c>
      <c r="D123" s="170">
        <v>16.600000000000001</v>
      </c>
      <c r="E123" s="170">
        <v>3685.2000000000003</v>
      </c>
      <c r="F123" s="171" t="s">
        <v>12</v>
      </c>
    </row>
    <row r="124" spans="2:6" ht="12.5">
      <c r="B124" s="49">
        <v>45644.527118055557</v>
      </c>
      <c r="C124" s="169">
        <v>222</v>
      </c>
      <c r="D124" s="170">
        <v>16.59</v>
      </c>
      <c r="E124" s="170">
        <v>3682.98</v>
      </c>
      <c r="F124" s="171" t="s">
        <v>12</v>
      </c>
    </row>
    <row r="125" spans="2:6" ht="12.5">
      <c r="B125" s="49">
        <v>45644.538761574076</v>
      </c>
      <c r="C125" s="169">
        <v>237</v>
      </c>
      <c r="D125" s="170">
        <v>16.600000000000001</v>
      </c>
      <c r="E125" s="170">
        <v>3934.2000000000003</v>
      </c>
      <c r="F125" s="171" t="s">
        <v>12</v>
      </c>
    </row>
    <row r="126" spans="2:6" ht="12.5">
      <c r="B126" s="49">
        <v>45644.538761574076</v>
      </c>
      <c r="C126" s="169">
        <v>250</v>
      </c>
      <c r="D126" s="170">
        <v>16.600000000000001</v>
      </c>
      <c r="E126" s="170">
        <v>4150</v>
      </c>
      <c r="F126" s="171" t="s">
        <v>12</v>
      </c>
    </row>
    <row r="127" spans="2:6" ht="12.5">
      <c r="B127" s="49">
        <v>45644.538761574076</v>
      </c>
      <c r="C127" s="169">
        <v>130</v>
      </c>
      <c r="D127" s="170">
        <v>16.600000000000001</v>
      </c>
      <c r="E127" s="170">
        <v>2158</v>
      </c>
      <c r="F127" s="171" t="s">
        <v>12</v>
      </c>
    </row>
    <row r="128" spans="2:6" ht="12.5">
      <c r="B128" s="49">
        <v>45644.538761574076</v>
      </c>
      <c r="C128" s="169">
        <v>122</v>
      </c>
      <c r="D128" s="170">
        <v>16.600000000000001</v>
      </c>
      <c r="E128" s="170">
        <v>2025.2000000000003</v>
      </c>
      <c r="F128" s="171" t="s">
        <v>12</v>
      </c>
    </row>
    <row r="129" spans="2:6" ht="12.5">
      <c r="B129" s="49">
        <v>45644.548344907409</v>
      </c>
      <c r="C129" s="169">
        <v>187</v>
      </c>
      <c r="D129" s="170">
        <v>16.59</v>
      </c>
      <c r="E129" s="170">
        <v>3102.33</v>
      </c>
      <c r="F129" s="171" t="s">
        <v>12</v>
      </c>
    </row>
    <row r="130" spans="2:6" ht="12.5">
      <c r="B130" s="49">
        <v>45644.548344907409</v>
      </c>
      <c r="C130" s="169">
        <v>259</v>
      </c>
      <c r="D130" s="170">
        <v>16.59</v>
      </c>
      <c r="E130" s="170">
        <v>4296.8100000000004</v>
      </c>
      <c r="F130" s="171" t="s">
        <v>12</v>
      </c>
    </row>
    <row r="131" spans="2:6" ht="12.5">
      <c r="B131" s="49">
        <v>45644.548344907409</v>
      </c>
      <c r="C131" s="169">
        <v>41</v>
      </c>
      <c r="D131" s="170">
        <v>16.59</v>
      </c>
      <c r="E131" s="170">
        <v>680.18999999999994</v>
      </c>
      <c r="F131" s="171" t="s">
        <v>12</v>
      </c>
    </row>
    <row r="132" spans="2:6" ht="12.5">
      <c r="B132" s="49">
        <v>45644.548344907409</v>
      </c>
      <c r="C132" s="169">
        <v>12</v>
      </c>
      <c r="D132" s="170">
        <v>16.59</v>
      </c>
      <c r="E132" s="170">
        <v>199.07999999999998</v>
      </c>
      <c r="F132" s="171" t="s">
        <v>12</v>
      </c>
    </row>
    <row r="133" spans="2:6" ht="12.5">
      <c r="B133" s="49">
        <v>45644.548344907409</v>
      </c>
      <c r="C133" s="169">
        <v>200</v>
      </c>
      <c r="D133" s="170">
        <v>16.59</v>
      </c>
      <c r="E133" s="170">
        <v>3318</v>
      </c>
      <c r="F133" s="171" t="s">
        <v>12</v>
      </c>
    </row>
    <row r="134" spans="2:6" ht="12.5">
      <c r="B134" s="49">
        <v>45644.548344907409</v>
      </c>
      <c r="C134" s="169">
        <v>211</v>
      </c>
      <c r="D134" s="170">
        <v>16.59</v>
      </c>
      <c r="E134" s="170">
        <v>3500.49</v>
      </c>
      <c r="F134" s="171" t="s">
        <v>12</v>
      </c>
    </row>
    <row r="135" spans="2:6" ht="12.5">
      <c r="B135" s="49">
        <v>45644.548344907409</v>
      </c>
      <c r="C135" s="169">
        <v>29</v>
      </c>
      <c r="D135" s="170">
        <v>16.59</v>
      </c>
      <c r="E135" s="170">
        <v>481.11</v>
      </c>
      <c r="F135" s="171" t="s">
        <v>12</v>
      </c>
    </row>
    <row r="136" spans="2:6" ht="12.5">
      <c r="B136" s="49">
        <v>45644.548344907409</v>
      </c>
      <c r="C136" s="169">
        <v>243</v>
      </c>
      <c r="D136" s="170">
        <v>16.59</v>
      </c>
      <c r="E136" s="170">
        <v>4031.37</v>
      </c>
      <c r="F136" s="171" t="s">
        <v>12</v>
      </c>
    </row>
    <row r="137" spans="2:6" ht="12.5">
      <c r="B137" s="49">
        <v>45644.556574074071</v>
      </c>
      <c r="C137" s="169">
        <v>227</v>
      </c>
      <c r="D137" s="170">
        <v>16.600000000000001</v>
      </c>
      <c r="E137" s="170">
        <v>3768.2000000000003</v>
      </c>
      <c r="F137" s="171" t="s">
        <v>12</v>
      </c>
    </row>
    <row r="138" spans="2:6" ht="12.5">
      <c r="B138" s="49">
        <v>45644.556574074071</v>
      </c>
      <c r="C138" s="169">
        <v>238</v>
      </c>
      <c r="D138" s="170">
        <v>16.600000000000001</v>
      </c>
      <c r="E138" s="170">
        <v>3950.8</v>
      </c>
      <c r="F138" s="171" t="s">
        <v>12</v>
      </c>
    </row>
    <row r="139" spans="2:6" ht="12.5">
      <c r="B139" s="49">
        <v>45644.556574074071</v>
      </c>
      <c r="C139" s="169">
        <v>225</v>
      </c>
      <c r="D139" s="170">
        <v>16.600000000000001</v>
      </c>
      <c r="E139" s="170">
        <v>3735.0000000000005</v>
      </c>
      <c r="F139" s="171" t="s">
        <v>12</v>
      </c>
    </row>
    <row r="140" spans="2:6" ht="12.5">
      <c r="B140" s="49">
        <v>45644.560277777775</v>
      </c>
      <c r="C140" s="169">
        <v>146</v>
      </c>
      <c r="D140" s="170">
        <v>16.600000000000001</v>
      </c>
      <c r="E140" s="170">
        <v>2423.6000000000004</v>
      </c>
      <c r="F140" s="171" t="s">
        <v>12</v>
      </c>
    </row>
    <row r="141" spans="2:6" ht="12.5">
      <c r="B141" s="49">
        <v>45644.561168981483</v>
      </c>
      <c r="C141" s="169">
        <v>100</v>
      </c>
      <c r="D141" s="170">
        <v>16.600000000000001</v>
      </c>
      <c r="E141" s="170">
        <v>1660.0000000000002</v>
      </c>
      <c r="F141" s="171" t="s">
        <v>12</v>
      </c>
    </row>
    <row r="142" spans="2:6" ht="12.5">
      <c r="B142" s="49">
        <v>45644.568414351852</v>
      </c>
      <c r="C142" s="169">
        <v>25</v>
      </c>
      <c r="D142" s="170">
        <v>16.61</v>
      </c>
      <c r="E142" s="170">
        <v>415.25</v>
      </c>
      <c r="F142" s="171" t="s">
        <v>12</v>
      </c>
    </row>
    <row r="143" spans="2:6" ht="12.5">
      <c r="B143" s="49">
        <v>45644.568414351852</v>
      </c>
      <c r="C143" s="169">
        <v>442</v>
      </c>
      <c r="D143" s="170">
        <v>16.61</v>
      </c>
      <c r="E143" s="170">
        <v>7341.62</v>
      </c>
      <c r="F143" s="171" t="s">
        <v>12</v>
      </c>
    </row>
    <row r="144" spans="2:6" ht="12.5">
      <c r="B144" s="49">
        <v>45644.568414351852</v>
      </c>
      <c r="C144" s="169">
        <v>253</v>
      </c>
      <c r="D144" s="170">
        <v>16.61</v>
      </c>
      <c r="E144" s="170">
        <v>4202.33</v>
      </c>
      <c r="F144" s="171" t="s">
        <v>12</v>
      </c>
    </row>
    <row r="145" spans="2:6" ht="12.5">
      <c r="B145" s="49">
        <v>45644.577974537038</v>
      </c>
      <c r="C145" s="169">
        <v>30</v>
      </c>
      <c r="D145" s="170">
        <v>16.63</v>
      </c>
      <c r="E145" s="170">
        <v>498.9</v>
      </c>
      <c r="F145" s="171" t="s">
        <v>12</v>
      </c>
    </row>
    <row r="146" spans="2:6" ht="12.5">
      <c r="B146" s="49">
        <v>45644.578460648147</v>
      </c>
      <c r="C146" s="169">
        <v>100</v>
      </c>
      <c r="D146" s="170">
        <v>16.63</v>
      </c>
      <c r="E146" s="170">
        <v>1663</v>
      </c>
      <c r="F146" s="171" t="s">
        <v>12</v>
      </c>
    </row>
    <row r="147" spans="2:6" ht="12.5">
      <c r="B147" s="49">
        <v>45644.580069444448</v>
      </c>
      <c r="C147" s="169">
        <v>100</v>
      </c>
      <c r="D147" s="170">
        <v>16.63</v>
      </c>
      <c r="E147" s="170">
        <v>1663</v>
      </c>
      <c r="F147" s="171" t="s">
        <v>12</v>
      </c>
    </row>
    <row r="148" spans="2:6" ht="12.5">
      <c r="B148" s="49">
        <v>45644.581655092596</v>
      </c>
      <c r="C148" s="169">
        <v>168</v>
      </c>
      <c r="D148" s="170">
        <v>16.63</v>
      </c>
      <c r="E148" s="170">
        <v>2793.8399999999997</v>
      </c>
      <c r="F148" s="171" t="s">
        <v>12</v>
      </c>
    </row>
    <row r="149" spans="2:6" ht="12.5">
      <c r="B149" s="49">
        <v>45644.581655092596</v>
      </c>
      <c r="C149" s="169">
        <v>100</v>
      </c>
      <c r="D149" s="170">
        <v>16.63</v>
      </c>
      <c r="E149" s="170">
        <v>1663</v>
      </c>
      <c r="F149" s="171" t="s">
        <v>12</v>
      </c>
    </row>
    <row r="150" spans="2:6" ht="12.5">
      <c r="B150" s="49">
        <v>45644.581805555557</v>
      </c>
      <c r="C150" s="169">
        <v>79</v>
      </c>
      <c r="D150" s="170">
        <v>16.63</v>
      </c>
      <c r="E150" s="170">
        <v>1313.77</v>
      </c>
      <c r="F150" s="171" t="s">
        <v>12</v>
      </c>
    </row>
    <row r="151" spans="2:6" ht="12.5">
      <c r="B151" s="49">
        <v>45644.582928240743</v>
      </c>
      <c r="C151" s="169">
        <v>75</v>
      </c>
      <c r="D151" s="170">
        <v>16.62</v>
      </c>
      <c r="E151" s="170">
        <v>1246.5</v>
      </c>
      <c r="F151" s="171" t="s">
        <v>12</v>
      </c>
    </row>
    <row r="152" spans="2:6" ht="12.5">
      <c r="B152" s="49">
        <v>45644.583506944444</v>
      </c>
      <c r="C152" s="169">
        <v>60</v>
      </c>
      <c r="D152" s="170">
        <v>16.62</v>
      </c>
      <c r="E152" s="170">
        <v>997.2</v>
      </c>
      <c r="F152" s="171" t="s">
        <v>12</v>
      </c>
    </row>
    <row r="153" spans="2:6" ht="12.5">
      <c r="B153" s="49">
        <v>45644.583854166667</v>
      </c>
      <c r="C153" s="169">
        <v>431</v>
      </c>
      <c r="D153" s="170">
        <v>16.62</v>
      </c>
      <c r="E153" s="170">
        <v>7163.22</v>
      </c>
      <c r="F153" s="171" t="s">
        <v>12</v>
      </c>
    </row>
    <row r="154" spans="2:6" ht="12.5">
      <c r="B154" s="49">
        <v>45644.583854166667</v>
      </c>
      <c r="C154" s="169">
        <v>301</v>
      </c>
      <c r="D154" s="170">
        <v>16.62</v>
      </c>
      <c r="E154" s="170">
        <v>5002.62</v>
      </c>
      <c r="F154" s="171" t="s">
        <v>12</v>
      </c>
    </row>
    <row r="155" spans="2:6" ht="12.5">
      <c r="B155" s="49">
        <v>45644.583854166667</v>
      </c>
      <c r="C155" s="169">
        <v>234</v>
      </c>
      <c r="D155" s="170">
        <v>16.62</v>
      </c>
      <c r="E155" s="170">
        <v>3889.0800000000004</v>
      </c>
      <c r="F155" s="171" t="s">
        <v>12</v>
      </c>
    </row>
    <row r="156" spans="2:6" ht="12.5">
      <c r="B156" s="49">
        <v>45644.583854166667</v>
      </c>
      <c r="C156" s="169">
        <v>339</v>
      </c>
      <c r="D156" s="170">
        <v>16.62</v>
      </c>
      <c r="E156" s="170">
        <v>5634.18</v>
      </c>
      <c r="F156" s="171" t="s">
        <v>12</v>
      </c>
    </row>
    <row r="157" spans="2:6" ht="12.5">
      <c r="B157" s="49">
        <v>45644.583854166667</v>
      </c>
      <c r="C157" s="169">
        <v>14</v>
      </c>
      <c r="D157" s="170">
        <v>16.62</v>
      </c>
      <c r="E157" s="170">
        <v>232.68</v>
      </c>
      <c r="F157" s="171" t="s">
        <v>12</v>
      </c>
    </row>
    <row r="158" spans="2:6" ht="12.5">
      <c r="B158" s="49">
        <v>45644.592013888891</v>
      </c>
      <c r="C158" s="169">
        <v>284</v>
      </c>
      <c r="D158" s="170">
        <v>16.600000000000001</v>
      </c>
      <c r="E158" s="170">
        <v>4714.4000000000005</v>
      </c>
      <c r="F158" s="171" t="s">
        <v>12</v>
      </c>
    </row>
    <row r="159" spans="2:6" ht="12.5">
      <c r="B159" s="49">
        <v>45644.592013888891</v>
      </c>
      <c r="C159" s="169">
        <v>245</v>
      </c>
      <c r="D159" s="170">
        <v>16.600000000000001</v>
      </c>
      <c r="E159" s="170">
        <v>4067.0000000000005</v>
      </c>
      <c r="F159" s="171" t="s">
        <v>12</v>
      </c>
    </row>
    <row r="160" spans="2:6" ht="12.5">
      <c r="B160" s="49">
        <v>45644.608078703706</v>
      </c>
      <c r="C160" s="169">
        <v>252</v>
      </c>
      <c r="D160" s="170">
        <v>16.61</v>
      </c>
      <c r="E160" s="170">
        <v>4185.72</v>
      </c>
      <c r="F160" s="171" t="s">
        <v>12</v>
      </c>
    </row>
    <row r="161" spans="2:6" ht="12.5">
      <c r="B161" s="49">
        <v>45644.608078703706</v>
      </c>
      <c r="C161" s="169">
        <v>302</v>
      </c>
      <c r="D161" s="170">
        <v>16.61</v>
      </c>
      <c r="E161" s="170">
        <v>5016.22</v>
      </c>
      <c r="F161" s="171" t="s">
        <v>12</v>
      </c>
    </row>
    <row r="162" spans="2:6" ht="12.5">
      <c r="B162" s="49">
        <v>45644.608078703706</v>
      </c>
      <c r="C162" s="169">
        <v>276</v>
      </c>
      <c r="D162" s="170">
        <v>16.61</v>
      </c>
      <c r="E162" s="170">
        <v>4584.3599999999997</v>
      </c>
      <c r="F162" s="171" t="s">
        <v>12</v>
      </c>
    </row>
    <row r="163" spans="2:6" ht="12.5">
      <c r="B163" s="49">
        <v>45644.608078703706</v>
      </c>
      <c r="C163" s="169">
        <v>28</v>
      </c>
      <c r="D163" s="170">
        <v>16.61</v>
      </c>
      <c r="E163" s="170">
        <v>465.08</v>
      </c>
      <c r="F163" s="171" t="s">
        <v>12</v>
      </c>
    </row>
    <row r="164" spans="2:6" ht="12.5">
      <c r="B164" s="49">
        <v>45644.608078703706</v>
      </c>
      <c r="C164" s="169">
        <v>224</v>
      </c>
      <c r="D164" s="170">
        <v>16.61</v>
      </c>
      <c r="E164" s="170">
        <v>3720.64</v>
      </c>
      <c r="F164" s="171" t="s">
        <v>12</v>
      </c>
    </row>
    <row r="165" spans="2:6" ht="12.5">
      <c r="B165" s="49">
        <v>45644.608148148145</v>
      </c>
      <c r="C165" s="169">
        <v>158</v>
      </c>
      <c r="D165" s="170">
        <v>16.61</v>
      </c>
      <c r="E165" s="170">
        <v>2624.38</v>
      </c>
      <c r="F165" s="171" t="s">
        <v>12</v>
      </c>
    </row>
    <row r="166" spans="2:6" ht="12.5">
      <c r="B166" s="49">
        <v>45644.608148148145</v>
      </c>
      <c r="C166" s="169">
        <v>276</v>
      </c>
      <c r="D166" s="170">
        <v>16.61</v>
      </c>
      <c r="E166" s="170">
        <v>4584.3599999999997</v>
      </c>
      <c r="F166" s="171" t="s">
        <v>12</v>
      </c>
    </row>
    <row r="167" spans="2:6" ht="12.5">
      <c r="B167" s="49">
        <v>45644.608148148145</v>
      </c>
      <c r="C167" s="169">
        <v>154</v>
      </c>
      <c r="D167" s="170">
        <v>16.61</v>
      </c>
      <c r="E167" s="170">
        <v>2557.94</v>
      </c>
      <c r="F167" s="171" t="s">
        <v>12</v>
      </c>
    </row>
    <row r="168" spans="2:6" ht="12.5">
      <c r="B168" s="49">
        <v>45644.608148148145</v>
      </c>
      <c r="C168" s="169">
        <v>222</v>
      </c>
      <c r="D168" s="170">
        <v>16.61</v>
      </c>
      <c r="E168" s="170">
        <v>3687.42</v>
      </c>
      <c r="F168" s="171" t="s">
        <v>12</v>
      </c>
    </row>
    <row r="169" spans="2:6" ht="12.5">
      <c r="B169" s="49">
        <v>45644.608148148145</v>
      </c>
      <c r="C169" s="169">
        <v>413</v>
      </c>
      <c r="D169" s="170">
        <v>16.61</v>
      </c>
      <c r="E169" s="170">
        <v>6859.9299999999994</v>
      </c>
      <c r="F169" s="171" t="s">
        <v>12</v>
      </c>
    </row>
    <row r="170" spans="2:6" ht="12.5">
      <c r="B170" s="49">
        <v>45644.611909722225</v>
      </c>
      <c r="C170" s="169">
        <v>257</v>
      </c>
      <c r="D170" s="170">
        <v>16.62</v>
      </c>
      <c r="E170" s="170">
        <v>4271.34</v>
      </c>
      <c r="F170" s="171" t="s">
        <v>12</v>
      </c>
    </row>
    <row r="171" spans="2:6" ht="12.5">
      <c r="B171" s="49">
        <v>45644.615219907406</v>
      </c>
      <c r="C171" s="169">
        <v>251</v>
      </c>
      <c r="D171" s="170">
        <v>16.61</v>
      </c>
      <c r="E171" s="170">
        <v>4169.1099999999997</v>
      </c>
      <c r="F171" s="171" t="s">
        <v>12</v>
      </c>
    </row>
    <row r="172" spans="2:6" ht="12.5">
      <c r="B172" s="49">
        <v>45644.625069444446</v>
      </c>
      <c r="C172" s="169">
        <v>70</v>
      </c>
      <c r="D172" s="170">
        <v>16.61</v>
      </c>
      <c r="E172" s="170">
        <v>1162.7</v>
      </c>
      <c r="F172" s="171" t="s">
        <v>12</v>
      </c>
    </row>
    <row r="173" spans="2:6" ht="12.5">
      <c r="B173" s="49">
        <v>45644.625069444446</v>
      </c>
      <c r="C173" s="169">
        <v>392</v>
      </c>
      <c r="D173" s="170">
        <v>16.61</v>
      </c>
      <c r="E173" s="170">
        <v>6511.12</v>
      </c>
      <c r="F173" s="171" t="s">
        <v>12</v>
      </c>
    </row>
    <row r="174" spans="2:6" ht="12.5">
      <c r="B174" s="49">
        <v>45644.625069444446</v>
      </c>
      <c r="C174" s="169">
        <v>451</v>
      </c>
      <c r="D174" s="170">
        <v>16.61</v>
      </c>
      <c r="E174" s="170">
        <v>7491.11</v>
      </c>
      <c r="F174" s="171" t="s">
        <v>12</v>
      </c>
    </row>
    <row r="175" spans="2:6" ht="12.5">
      <c r="B175" s="49">
        <v>45644.625069444446</v>
      </c>
      <c r="C175" s="169">
        <v>225</v>
      </c>
      <c r="D175" s="170">
        <v>16.61</v>
      </c>
      <c r="E175" s="170">
        <v>3737.25</v>
      </c>
      <c r="F175" s="171" t="s">
        <v>12</v>
      </c>
    </row>
    <row r="176" spans="2:6" ht="12.5">
      <c r="B176" s="49">
        <v>45644.625069444446</v>
      </c>
      <c r="C176" s="169">
        <v>229</v>
      </c>
      <c r="D176" s="170">
        <v>16.61</v>
      </c>
      <c r="E176" s="170">
        <v>3803.69</v>
      </c>
      <c r="F176" s="171" t="s">
        <v>12</v>
      </c>
    </row>
    <row r="177" spans="2:6" ht="12.5">
      <c r="B177" s="49">
        <v>45644.625150462962</v>
      </c>
      <c r="C177" s="169">
        <v>221</v>
      </c>
      <c r="D177" s="170">
        <v>16.600000000000001</v>
      </c>
      <c r="E177" s="170">
        <v>3668.6000000000004</v>
      </c>
      <c r="F177" s="171" t="s">
        <v>12</v>
      </c>
    </row>
    <row r="178" spans="2:6" ht="12.5">
      <c r="B178" s="49">
        <v>45644.625150462962</v>
      </c>
      <c r="C178" s="169">
        <v>3</v>
      </c>
      <c r="D178" s="170">
        <v>16.600000000000001</v>
      </c>
      <c r="E178" s="170">
        <v>49.800000000000004</v>
      </c>
      <c r="F178" s="171" t="s">
        <v>12</v>
      </c>
    </row>
    <row r="179" spans="2:6" ht="12.5">
      <c r="B179" s="49">
        <v>45644.638043981482</v>
      </c>
      <c r="C179" s="169">
        <v>267</v>
      </c>
      <c r="D179" s="170">
        <v>16.61</v>
      </c>
      <c r="E179" s="170">
        <v>4434.87</v>
      </c>
      <c r="F179" s="171" t="s">
        <v>12</v>
      </c>
    </row>
    <row r="180" spans="2:6" ht="12.5">
      <c r="B180" s="49">
        <v>45644.63957175926</v>
      </c>
      <c r="C180" s="169">
        <v>197</v>
      </c>
      <c r="D180" s="170">
        <v>16.61</v>
      </c>
      <c r="E180" s="170">
        <v>3272.17</v>
      </c>
      <c r="F180" s="171" t="s">
        <v>12</v>
      </c>
    </row>
    <row r="181" spans="2:6" ht="12.5">
      <c r="B181" s="49">
        <v>45644.63957175926</v>
      </c>
      <c r="C181" s="169">
        <v>127</v>
      </c>
      <c r="D181" s="170">
        <v>16.61</v>
      </c>
      <c r="E181" s="170">
        <v>2109.4699999999998</v>
      </c>
      <c r="F181" s="171" t="s">
        <v>12</v>
      </c>
    </row>
    <row r="182" spans="2:6" ht="12.5">
      <c r="B182" s="49">
        <v>45644.641111111108</v>
      </c>
      <c r="C182" s="169">
        <v>247</v>
      </c>
      <c r="D182" s="170">
        <v>16.61</v>
      </c>
      <c r="E182" s="170">
        <v>4102.67</v>
      </c>
      <c r="F182" s="171" t="s">
        <v>12</v>
      </c>
    </row>
    <row r="183" spans="2:6" ht="12.5">
      <c r="B183" s="49">
        <v>45644.641111111108</v>
      </c>
      <c r="C183" s="169">
        <v>22</v>
      </c>
      <c r="D183" s="170">
        <v>16.61</v>
      </c>
      <c r="E183" s="170">
        <v>365.41999999999996</v>
      </c>
      <c r="F183" s="171" t="s">
        <v>12</v>
      </c>
    </row>
    <row r="184" spans="2:6" ht="12.5">
      <c r="B184" s="49">
        <v>45644.641111111108</v>
      </c>
      <c r="C184" s="169">
        <v>221</v>
      </c>
      <c r="D184" s="170">
        <v>16.61</v>
      </c>
      <c r="E184" s="170">
        <v>3670.81</v>
      </c>
      <c r="F184" s="171" t="s">
        <v>12</v>
      </c>
    </row>
    <row r="185" spans="2:6" ht="12.5">
      <c r="B185" s="49">
        <v>45644.641111111108</v>
      </c>
      <c r="C185" s="169">
        <v>222</v>
      </c>
      <c r="D185" s="170">
        <v>16.61</v>
      </c>
      <c r="E185" s="170">
        <v>3687.42</v>
      </c>
      <c r="F185" s="171" t="s">
        <v>12</v>
      </c>
    </row>
    <row r="186" spans="2:6" ht="12.5">
      <c r="B186" s="49">
        <v>45644.641111111108</v>
      </c>
      <c r="C186" s="169">
        <v>235</v>
      </c>
      <c r="D186" s="170">
        <v>16.61</v>
      </c>
      <c r="E186" s="170">
        <v>3903.35</v>
      </c>
      <c r="F186" s="171" t="s">
        <v>12</v>
      </c>
    </row>
    <row r="187" spans="2:6" ht="12.5">
      <c r="B187" s="49">
        <v>45644.641111111108</v>
      </c>
      <c r="C187" s="169">
        <v>259</v>
      </c>
      <c r="D187" s="170">
        <v>16.61</v>
      </c>
      <c r="E187" s="170">
        <v>4301.99</v>
      </c>
      <c r="F187" s="171" t="s">
        <v>12</v>
      </c>
    </row>
    <row r="188" spans="2:6" ht="12.5">
      <c r="B188" s="49">
        <v>45644.641111111108</v>
      </c>
      <c r="C188" s="169">
        <v>100</v>
      </c>
      <c r="D188" s="170">
        <v>16.61</v>
      </c>
      <c r="E188" s="170">
        <v>1661</v>
      </c>
      <c r="F188" s="171" t="s">
        <v>12</v>
      </c>
    </row>
    <row r="189" spans="2:6" ht="12.5">
      <c r="B189" s="49">
        <v>45644.645868055559</v>
      </c>
      <c r="C189" s="169">
        <v>233</v>
      </c>
      <c r="D189" s="170">
        <v>16.59</v>
      </c>
      <c r="E189" s="170">
        <v>3865.47</v>
      </c>
      <c r="F189" s="171" t="s">
        <v>12</v>
      </c>
    </row>
    <row r="190" spans="2:6" ht="12.5">
      <c r="B190" s="49">
        <v>45644.645868055559</v>
      </c>
      <c r="C190" s="169">
        <v>1</v>
      </c>
      <c r="D190" s="170">
        <v>16.59</v>
      </c>
      <c r="E190" s="170">
        <v>16.59</v>
      </c>
      <c r="F190" s="171" t="s">
        <v>12</v>
      </c>
    </row>
    <row r="191" spans="2:6" ht="12.5">
      <c r="B191" s="49">
        <v>45644.645868055559</v>
      </c>
      <c r="C191" s="169">
        <v>260</v>
      </c>
      <c r="D191" s="170">
        <v>16.59</v>
      </c>
      <c r="E191" s="170">
        <v>4313.3999999999996</v>
      </c>
      <c r="F191" s="171" t="s">
        <v>12</v>
      </c>
    </row>
    <row r="192" spans="2:6" ht="12.5">
      <c r="B192" s="49">
        <v>45644.645868055559</v>
      </c>
      <c r="C192" s="169">
        <v>269</v>
      </c>
      <c r="D192" s="170">
        <v>16.59</v>
      </c>
      <c r="E192" s="170">
        <v>4462.71</v>
      </c>
      <c r="F192" s="171" t="s">
        <v>12</v>
      </c>
    </row>
    <row r="193" spans="2:6" ht="12.5">
      <c r="B193" s="49">
        <v>45644.64984953704</v>
      </c>
      <c r="C193" s="169">
        <v>174</v>
      </c>
      <c r="D193" s="170">
        <v>16.61</v>
      </c>
      <c r="E193" s="170">
        <v>2890.14</v>
      </c>
      <c r="F193" s="171" t="s">
        <v>12</v>
      </c>
    </row>
    <row r="194" spans="2:6" ht="12.5">
      <c r="B194" s="49">
        <v>45644.64984953704</v>
      </c>
      <c r="C194" s="169">
        <v>98</v>
      </c>
      <c r="D194" s="170">
        <v>16.61</v>
      </c>
      <c r="E194" s="170">
        <v>1627.78</v>
      </c>
      <c r="F194" s="171" t="s">
        <v>12</v>
      </c>
    </row>
    <row r="195" spans="2:6" ht="12.5">
      <c r="B195" s="49">
        <v>45644.649918981479</v>
      </c>
      <c r="C195" s="169">
        <v>119</v>
      </c>
      <c r="D195" s="170">
        <v>16.61</v>
      </c>
      <c r="E195" s="170">
        <v>1976.59</v>
      </c>
      <c r="F195" s="171" t="s">
        <v>12</v>
      </c>
    </row>
    <row r="196" spans="2:6" ht="12.5">
      <c r="B196" s="49">
        <v>45644.649918981479</v>
      </c>
      <c r="C196" s="169">
        <v>8</v>
      </c>
      <c r="D196" s="170">
        <v>16.61</v>
      </c>
      <c r="E196" s="170">
        <v>132.88</v>
      </c>
      <c r="F196" s="171" t="s">
        <v>12</v>
      </c>
    </row>
    <row r="197" spans="2:6" ht="12.5">
      <c r="B197" s="49">
        <v>45644.649918981479</v>
      </c>
      <c r="C197" s="169">
        <v>121</v>
      </c>
      <c r="D197" s="170">
        <v>16.61</v>
      </c>
      <c r="E197" s="170">
        <v>2009.81</v>
      </c>
      <c r="F197" s="171" t="s">
        <v>12</v>
      </c>
    </row>
    <row r="198" spans="2:6" ht="12.5">
      <c r="B198" s="49">
        <v>45644.650937500002</v>
      </c>
      <c r="C198" s="169">
        <v>250</v>
      </c>
      <c r="D198" s="170">
        <v>16.600000000000001</v>
      </c>
      <c r="E198" s="170">
        <v>4150</v>
      </c>
      <c r="F198" s="171" t="s">
        <v>12</v>
      </c>
    </row>
    <row r="199" spans="2:6" ht="12.5">
      <c r="B199" s="49">
        <v>45644.652662037035</v>
      </c>
      <c r="C199" s="169">
        <v>223</v>
      </c>
      <c r="D199" s="170">
        <v>16.600000000000001</v>
      </c>
      <c r="E199" s="170">
        <v>3701.8</v>
      </c>
      <c r="F199" s="171" t="s">
        <v>12</v>
      </c>
    </row>
    <row r="200" spans="2:6" ht="12.5">
      <c r="B200" s="49">
        <v>45644.652662037035</v>
      </c>
      <c r="C200" s="169">
        <v>233</v>
      </c>
      <c r="D200" s="170">
        <v>16.600000000000001</v>
      </c>
      <c r="E200" s="170">
        <v>3867.8</v>
      </c>
      <c r="F200" s="171" t="s">
        <v>12</v>
      </c>
    </row>
    <row r="201" spans="2:6" ht="12.5">
      <c r="B201" s="49">
        <v>45644.655740740738</v>
      </c>
      <c r="C201" s="169">
        <v>260</v>
      </c>
      <c r="D201" s="170">
        <v>16.62</v>
      </c>
      <c r="E201" s="170">
        <v>4321.2</v>
      </c>
      <c r="F201" s="171" t="s">
        <v>12</v>
      </c>
    </row>
    <row r="202" spans="2:6" ht="12.5">
      <c r="B202" s="49">
        <v>45644.655740740738</v>
      </c>
      <c r="C202" s="169">
        <v>482</v>
      </c>
      <c r="D202" s="170">
        <v>16.62</v>
      </c>
      <c r="E202" s="170">
        <v>8010.84</v>
      </c>
      <c r="F202" s="171" t="s">
        <v>12</v>
      </c>
    </row>
    <row r="203" spans="2:6" ht="12.5">
      <c r="B203" s="49">
        <v>45644.659837962965</v>
      </c>
      <c r="C203" s="169">
        <v>237</v>
      </c>
      <c r="D203" s="170">
        <v>16.61</v>
      </c>
      <c r="E203" s="170">
        <v>3936.5699999999997</v>
      </c>
      <c r="F203" s="171" t="s">
        <v>12</v>
      </c>
    </row>
    <row r="204" spans="2:6" ht="12.5">
      <c r="B204" s="49">
        <v>45644.659837962965</v>
      </c>
      <c r="C204" s="169">
        <v>271</v>
      </c>
      <c r="D204" s="170">
        <v>16.61</v>
      </c>
      <c r="E204" s="170">
        <v>4501.3099999999995</v>
      </c>
      <c r="F204" s="171" t="s">
        <v>12</v>
      </c>
    </row>
    <row r="205" spans="2:6" ht="12.5">
      <c r="B205" s="49">
        <v>45644.659837962965</v>
      </c>
      <c r="C205" s="169">
        <v>245</v>
      </c>
      <c r="D205" s="170">
        <v>16.61</v>
      </c>
      <c r="E205" s="170">
        <v>4069.45</v>
      </c>
      <c r="F205" s="171" t="s">
        <v>12</v>
      </c>
    </row>
    <row r="206" spans="2:6" ht="12.5">
      <c r="B206" s="49">
        <v>45644.662870370368</v>
      </c>
      <c r="C206" s="169">
        <v>283</v>
      </c>
      <c r="D206" s="170">
        <v>16.57</v>
      </c>
      <c r="E206" s="170">
        <v>4689.3100000000004</v>
      </c>
      <c r="F206" s="171" t="s">
        <v>12</v>
      </c>
    </row>
    <row r="207" spans="2:6" ht="12.5">
      <c r="B207" s="49">
        <v>45644.662870370368</v>
      </c>
      <c r="C207" s="169">
        <v>226</v>
      </c>
      <c r="D207" s="170">
        <v>16.57</v>
      </c>
      <c r="E207" s="170">
        <v>3744.82</v>
      </c>
      <c r="F207" s="171" t="s">
        <v>12</v>
      </c>
    </row>
    <row r="208" spans="2:6" ht="12.5">
      <c r="B208" s="49">
        <v>45644.670706018522</v>
      </c>
      <c r="C208" s="169">
        <v>46</v>
      </c>
      <c r="D208" s="170">
        <v>16.59</v>
      </c>
      <c r="E208" s="170">
        <v>763.14</v>
      </c>
      <c r="F208" s="171" t="s">
        <v>12</v>
      </c>
    </row>
    <row r="209" spans="2:6" ht="12.5">
      <c r="B209" s="49">
        <v>45644.670706018522</v>
      </c>
      <c r="C209" s="169">
        <v>80</v>
      </c>
      <c r="D209" s="170">
        <v>16.59</v>
      </c>
      <c r="E209" s="170">
        <v>1327.2</v>
      </c>
      <c r="F209" s="171" t="s">
        <v>12</v>
      </c>
    </row>
    <row r="210" spans="2:6" ht="12.5">
      <c r="B210" s="49">
        <v>45644.670706018522</v>
      </c>
      <c r="C210" s="169">
        <v>63</v>
      </c>
      <c r="D210" s="170">
        <v>16.59</v>
      </c>
      <c r="E210" s="170">
        <v>1045.17</v>
      </c>
      <c r="F210" s="171" t="s">
        <v>12</v>
      </c>
    </row>
    <row r="211" spans="2:6" ht="12.5">
      <c r="B211" s="49">
        <v>45644.670706018522</v>
      </c>
      <c r="C211" s="169">
        <v>69</v>
      </c>
      <c r="D211" s="170">
        <v>16.59</v>
      </c>
      <c r="E211" s="170">
        <v>1144.71</v>
      </c>
      <c r="F211" s="171" t="s">
        <v>12</v>
      </c>
    </row>
    <row r="212" spans="2:6" ht="12.5">
      <c r="B212" s="49">
        <v>45644.67114583333</v>
      </c>
      <c r="C212" s="169">
        <v>212</v>
      </c>
      <c r="D212" s="170">
        <v>16.62</v>
      </c>
      <c r="E212" s="170">
        <v>3523.44</v>
      </c>
      <c r="F212" s="171" t="s">
        <v>12</v>
      </c>
    </row>
    <row r="213" spans="2:6" ht="12.5">
      <c r="B213" s="49">
        <v>45644.67114583333</v>
      </c>
      <c r="C213" s="169">
        <v>39</v>
      </c>
      <c r="D213" s="170">
        <v>16.62</v>
      </c>
      <c r="E213" s="170">
        <v>648.18000000000006</v>
      </c>
      <c r="F213" s="171" t="s">
        <v>12</v>
      </c>
    </row>
    <row r="214" spans="2:6" ht="12.5">
      <c r="B214" s="49">
        <v>45644.673680555556</v>
      </c>
      <c r="C214" s="169">
        <v>227</v>
      </c>
      <c r="D214" s="170">
        <v>16.62</v>
      </c>
      <c r="E214" s="170">
        <v>3772.7400000000002</v>
      </c>
      <c r="F214" s="171" t="s">
        <v>12</v>
      </c>
    </row>
    <row r="215" spans="2:6" ht="12.5">
      <c r="B215" s="49">
        <v>45644.673680555556</v>
      </c>
      <c r="C215" s="169">
        <v>266</v>
      </c>
      <c r="D215" s="170">
        <v>16.62</v>
      </c>
      <c r="E215" s="170">
        <v>4420.92</v>
      </c>
      <c r="F215" s="171" t="s">
        <v>12</v>
      </c>
    </row>
    <row r="216" spans="2:6" ht="12.5">
      <c r="B216" s="49">
        <v>45644.673680555556</v>
      </c>
      <c r="C216" s="169">
        <v>479</v>
      </c>
      <c r="D216" s="170">
        <v>16.62</v>
      </c>
      <c r="E216" s="170">
        <v>7960.9800000000005</v>
      </c>
      <c r="F216" s="171" t="s">
        <v>12</v>
      </c>
    </row>
    <row r="217" spans="2:6" ht="12.5">
      <c r="B217" s="49">
        <v>45644.673680555556</v>
      </c>
      <c r="C217" s="169">
        <v>486</v>
      </c>
      <c r="D217" s="170">
        <v>16.62</v>
      </c>
      <c r="E217" s="170">
        <v>8077.3200000000006</v>
      </c>
      <c r="F217" s="171" t="s">
        <v>12</v>
      </c>
    </row>
    <row r="218" spans="2:6" ht="12.5">
      <c r="B218" s="49">
        <v>45644.675381944442</v>
      </c>
      <c r="C218" s="169">
        <v>251</v>
      </c>
      <c r="D218" s="170">
        <v>16.61</v>
      </c>
      <c r="E218" s="170">
        <v>4169.1099999999997</v>
      </c>
      <c r="F218" s="171" t="s">
        <v>12</v>
      </c>
    </row>
    <row r="219" spans="2:6" ht="12.5">
      <c r="B219" s="49">
        <v>45644.675381944442</v>
      </c>
      <c r="C219" s="169">
        <v>244</v>
      </c>
      <c r="D219" s="170">
        <v>16.61</v>
      </c>
      <c r="E219" s="170">
        <v>4052.8399999999997</v>
      </c>
      <c r="F219" s="171" t="s">
        <v>12</v>
      </c>
    </row>
    <row r="220" spans="2:6" ht="12.5">
      <c r="B220" s="49">
        <v>45644.683645833335</v>
      </c>
      <c r="C220" s="169">
        <v>61</v>
      </c>
      <c r="D220" s="170">
        <v>16.600000000000001</v>
      </c>
      <c r="E220" s="170">
        <v>1012.6000000000001</v>
      </c>
      <c r="F220" s="171" t="s">
        <v>12</v>
      </c>
    </row>
    <row r="221" spans="2:6" ht="12.5">
      <c r="B221" s="49">
        <v>45644.684918981482</v>
      </c>
      <c r="C221" s="169">
        <v>227</v>
      </c>
      <c r="D221" s="170">
        <v>16.600000000000001</v>
      </c>
      <c r="E221" s="170">
        <v>3768.2000000000003</v>
      </c>
      <c r="F221" s="171" t="s">
        <v>12</v>
      </c>
    </row>
    <row r="222" spans="2:6" ht="12.5">
      <c r="B222" s="49">
        <v>45644.684918981482</v>
      </c>
      <c r="C222" s="169">
        <v>233</v>
      </c>
      <c r="D222" s="170">
        <v>16.600000000000001</v>
      </c>
      <c r="E222" s="170">
        <v>3867.8</v>
      </c>
      <c r="F222" s="171" t="s">
        <v>12</v>
      </c>
    </row>
    <row r="223" spans="2:6" ht="12.5">
      <c r="B223" s="49">
        <v>45644.684918981482</v>
      </c>
      <c r="C223" s="169">
        <v>226</v>
      </c>
      <c r="D223" s="170">
        <v>16.600000000000001</v>
      </c>
      <c r="E223" s="170">
        <v>3751.6000000000004</v>
      </c>
      <c r="F223" s="171" t="s">
        <v>12</v>
      </c>
    </row>
    <row r="224" spans="2:6" ht="12.5">
      <c r="B224" s="49">
        <v>45644.684918981482</v>
      </c>
      <c r="C224" s="169">
        <v>240</v>
      </c>
      <c r="D224" s="170">
        <v>16.600000000000001</v>
      </c>
      <c r="E224" s="170">
        <v>3984.0000000000005</v>
      </c>
      <c r="F224" s="171" t="s">
        <v>12</v>
      </c>
    </row>
    <row r="225" spans="2:6" ht="12.5">
      <c r="B225" s="49">
        <v>45644.684918981482</v>
      </c>
      <c r="C225" s="169">
        <v>447</v>
      </c>
      <c r="D225" s="170">
        <v>16.600000000000001</v>
      </c>
      <c r="E225" s="170">
        <v>7420.2000000000007</v>
      </c>
      <c r="F225" s="171" t="s">
        <v>12</v>
      </c>
    </row>
    <row r="226" spans="2:6" ht="12.5">
      <c r="B226" s="49">
        <v>45644.695185185185</v>
      </c>
      <c r="C226" s="169">
        <v>344</v>
      </c>
      <c r="D226" s="170">
        <v>16.600000000000001</v>
      </c>
      <c r="E226" s="170">
        <v>5710.4000000000005</v>
      </c>
      <c r="F226" s="171" t="s">
        <v>12</v>
      </c>
    </row>
    <row r="227" spans="2:6" ht="12.5">
      <c r="B227" s="49">
        <v>45644.695185185185</v>
      </c>
      <c r="C227" s="169">
        <v>241</v>
      </c>
      <c r="D227" s="170">
        <v>16.600000000000001</v>
      </c>
      <c r="E227" s="170">
        <v>4000.6000000000004</v>
      </c>
      <c r="F227" s="171" t="s">
        <v>12</v>
      </c>
    </row>
    <row r="228" spans="2:6" ht="12.5">
      <c r="B228" s="49">
        <v>45644.695185185185</v>
      </c>
      <c r="C228" s="169">
        <v>86</v>
      </c>
      <c r="D228" s="170">
        <v>16.600000000000001</v>
      </c>
      <c r="E228" s="170">
        <v>1427.6000000000001</v>
      </c>
      <c r="F228" s="171" t="s">
        <v>12</v>
      </c>
    </row>
    <row r="229" spans="2:6" ht="12.5">
      <c r="B229" s="49">
        <v>45644.695185185185</v>
      </c>
      <c r="C229" s="169">
        <v>265</v>
      </c>
      <c r="D229" s="170">
        <v>16.600000000000001</v>
      </c>
      <c r="E229" s="170">
        <v>4399</v>
      </c>
      <c r="F229" s="171" t="s">
        <v>12</v>
      </c>
    </row>
    <row r="230" spans="2:6" ht="12.5">
      <c r="B230" s="49">
        <v>45644.695185185185</v>
      </c>
      <c r="C230" s="169">
        <v>398</v>
      </c>
      <c r="D230" s="170">
        <v>16.600000000000001</v>
      </c>
      <c r="E230" s="170">
        <v>6606.8</v>
      </c>
      <c r="F230" s="171" t="s">
        <v>12</v>
      </c>
    </row>
    <row r="231" spans="2:6" ht="12.5">
      <c r="B231" s="49">
        <v>45644.695185185185</v>
      </c>
      <c r="C231" s="169">
        <v>35</v>
      </c>
      <c r="D231" s="170">
        <v>16.600000000000001</v>
      </c>
      <c r="E231" s="170">
        <v>581</v>
      </c>
      <c r="F231" s="171" t="s">
        <v>12</v>
      </c>
    </row>
    <row r="232" spans="2:6" ht="12.5">
      <c r="B232" s="49">
        <v>45644.695185185185</v>
      </c>
      <c r="C232" s="169">
        <v>215</v>
      </c>
      <c r="D232" s="170">
        <v>16.600000000000001</v>
      </c>
      <c r="E232" s="170">
        <v>3569.0000000000005</v>
      </c>
      <c r="F232" s="171" t="s">
        <v>12</v>
      </c>
    </row>
    <row r="233" spans="2:6" ht="12.5">
      <c r="B233" s="49">
        <v>45644.709305555552</v>
      </c>
      <c r="C233" s="169">
        <v>831</v>
      </c>
      <c r="D233" s="170">
        <v>16.61</v>
      </c>
      <c r="E233" s="170">
        <v>13802.91</v>
      </c>
      <c r="F233" s="171" t="s">
        <v>12</v>
      </c>
    </row>
    <row r="234" spans="2:6" ht="12.5">
      <c r="B234" s="49">
        <v>45644.709305555552</v>
      </c>
      <c r="C234" s="169">
        <v>98</v>
      </c>
      <c r="D234" s="170">
        <v>16.61</v>
      </c>
      <c r="E234" s="170">
        <v>1627.78</v>
      </c>
      <c r="F234" s="171" t="s">
        <v>12</v>
      </c>
    </row>
    <row r="235" spans="2:6" ht="12.5">
      <c r="B235" s="49">
        <v>45644.709305555552</v>
      </c>
      <c r="C235" s="169">
        <v>98</v>
      </c>
      <c r="D235" s="170">
        <v>16.61</v>
      </c>
      <c r="E235" s="170">
        <v>1627.78</v>
      </c>
      <c r="F235" s="171" t="s">
        <v>12</v>
      </c>
    </row>
    <row r="236" spans="2:6" ht="12.5">
      <c r="B236" s="49">
        <v>45644.709305555552</v>
      </c>
      <c r="C236" s="169">
        <v>98</v>
      </c>
      <c r="D236" s="170">
        <v>16.61</v>
      </c>
      <c r="E236" s="170">
        <v>1627.78</v>
      </c>
      <c r="F236" s="171" t="s">
        <v>12</v>
      </c>
    </row>
    <row r="237" spans="2:6" ht="12.5">
      <c r="B237" s="49">
        <v>45644.710763888892</v>
      </c>
      <c r="C237" s="169">
        <v>253</v>
      </c>
      <c r="D237" s="170">
        <v>16.61</v>
      </c>
      <c r="E237" s="170">
        <v>4202.33</v>
      </c>
      <c r="F237" s="171" t="s">
        <v>12</v>
      </c>
    </row>
    <row r="238" spans="2:6" ht="12.5">
      <c r="B238" s="49">
        <v>45644.710763888892</v>
      </c>
      <c r="C238" s="169">
        <v>1</v>
      </c>
      <c r="D238" s="170">
        <v>16.61</v>
      </c>
      <c r="E238" s="170">
        <v>16.61</v>
      </c>
      <c r="F238" s="171" t="s">
        <v>12</v>
      </c>
    </row>
    <row r="239" spans="2:6" ht="12.5">
      <c r="B239" s="49">
        <v>45644.713483796295</v>
      </c>
      <c r="C239" s="169">
        <v>16</v>
      </c>
      <c r="D239" s="170">
        <v>16.61</v>
      </c>
      <c r="E239" s="170">
        <v>265.76</v>
      </c>
      <c r="F239" s="171" t="s">
        <v>12</v>
      </c>
    </row>
    <row r="240" spans="2:6" ht="12.5">
      <c r="B240" s="49">
        <v>45644.713483796295</v>
      </c>
      <c r="C240" s="169">
        <v>68</v>
      </c>
      <c r="D240" s="170">
        <v>16.61</v>
      </c>
      <c r="E240" s="170">
        <v>1129.48</v>
      </c>
      <c r="F240" s="171" t="s">
        <v>12</v>
      </c>
    </row>
    <row r="241" spans="2:6" ht="12.5">
      <c r="B241" s="49">
        <v>45644.713483796295</v>
      </c>
      <c r="C241" s="169">
        <v>258</v>
      </c>
      <c r="D241" s="170">
        <v>16.61</v>
      </c>
      <c r="E241" s="170">
        <v>4285.38</v>
      </c>
      <c r="F241" s="171" t="s">
        <v>12</v>
      </c>
    </row>
    <row r="242" spans="2:6" ht="12.5">
      <c r="B242" s="49">
        <v>45644.713483796295</v>
      </c>
      <c r="C242" s="169">
        <v>326</v>
      </c>
      <c r="D242" s="170">
        <v>16.61</v>
      </c>
      <c r="E242" s="170">
        <v>5414.86</v>
      </c>
      <c r="F242" s="171" t="s">
        <v>12</v>
      </c>
    </row>
    <row r="243" spans="2:6" ht="12.5">
      <c r="B243" s="49">
        <v>45644.713483796295</v>
      </c>
      <c r="C243" s="169">
        <v>233</v>
      </c>
      <c r="D243" s="170">
        <v>16.61</v>
      </c>
      <c r="E243" s="170">
        <v>3870.1299999999997</v>
      </c>
      <c r="F243" s="171" t="s">
        <v>12</v>
      </c>
    </row>
    <row r="244" spans="2:6" ht="12.5">
      <c r="B244" s="49">
        <v>45644.713483796295</v>
      </c>
      <c r="C244" s="169">
        <v>94</v>
      </c>
      <c r="D244" s="170">
        <v>16.61</v>
      </c>
      <c r="E244" s="170">
        <v>1561.34</v>
      </c>
      <c r="F244" s="171" t="s">
        <v>12</v>
      </c>
    </row>
    <row r="245" spans="2:6" ht="12.5">
      <c r="B245" s="49">
        <v>45644.713483796295</v>
      </c>
      <c r="C245" s="169">
        <v>222</v>
      </c>
      <c r="D245" s="170">
        <v>16.61</v>
      </c>
      <c r="E245" s="170">
        <v>3687.42</v>
      </c>
      <c r="F245" s="171" t="s">
        <v>12</v>
      </c>
    </row>
    <row r="246" spans="2:6" ht="12.5">
      <c r="B246" s="49">
        <v>45644.713483796295</v>
      </c>
      <c r="C246" s="169">
        <v>173</v>
      </c>
      <c r="D246" s="170">
        <v>16.61</v>
      </c>
      <c r="E246" s="170">
        <v>2873.5299999999997</v>
      </c>
      <c r="F246" s="171" t="s">
        <v>12</v>
      </c>
    </row>
    <row r="247" spans="2:6" ht="12.5">
      <c r="B247" s="49">
        <v>45644.713483796295</v>
      </c>
      <c r="C247" s="169">
        <v>326</v>
      </c>
      <c r="D247" s="170">
        <v>16.61</v>
      </c>
      <c r="E247" s="170">
        <v>5414.86</v>
      </c>
      <c r="F247" s="171" t="s">
        <v>12</v>
      </c>
    </row>
  </sheetData>
  <conditionalFormatting sqref="D15:D17">
    <cfRule type="expression" dxfId="204"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BD6FE-EBBE-4AAB-967E-9407DD59A8D4}">
  <sheetPr codeName="Sheet123"/>
  <dimension ref="B1:L271"/>
  <sheetViews>
    <sheetView showGridLines="0" zoomScaleNormal="100" workbookViewId="0">
      <pane ySplit="9" topLeftCell="A12"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45643</v>
      </c>
      <c r="C15" s="83">
        <f>SUMIF(F20:F5000,F15,C20:C5000)</f>
        <v>48395</v>
      </c>
      <c r="D15" s="84">
        <f>E15/C15</f>
        <v>16.515554292798839</v>
      </c>
      <c r="E15" s="84">
        <f>SUMIF(F20:F5000,F15,E20:E5000)</f>
        <v>799270.24999999988</v>
      </c>
      <c r="F15" s="85" t="s">
        <v>12</v>
      </c>
    </row>
    <row r="16" spans="2:10">
      <c r="B16" s="30">
        <v>45643</v>
      </c>
      <c r="C16" s="83">
        <f>SUMIF(F20:F5001,F16,C20:C5001)</f>
        <v>0</v>
      </c>
      <c r="D16" s="84">
        <v>0</v>
      </c>
      <c r="E16" s="84">
        <f>SUMIF(F20:F5001,F16,E20:E5001)</f>
        <v>0</v>
      </c>
      <c r="F16" s="85" t="s">
        <v>22</v>
      </c>
    </row>
    <row r="17" spans="2:12" ht="12.5">
      <c r="B17" s="30">
        <v>45643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45643.378472222219</v>
      </c>
      <c r="C20" s="55">
        <v>57</v>
      </c>
      <c r="D20" s="68">
        <v>16.5</v>
      </c>
      <c r="E20" s="57">
        <v>940.5</v>
      </c>
      <c r="F20" s="56" t="s">
        <v>12</v>
      </c>
      <c r="G20" s="116"/>
      <c r="H20" s="113"/>
      <c r="I20" s="113"/>
      <c r="J20" s="113"/>
      <c r="K20" s="113"/>
    </row>
    <row r="21" spans="2:12" ht="12.5">
      <c r="B21" s="49">
        <v>45643.379201388889</v>
      </c>
      <c r="C21" s="55">
        <v>231</v>
      </c>
      <c r="D21" s="68">
        <v>16.55</v>
      </c>
      <c r="E21" s="57">
        <v>3823.05</v>
      </c>
      <c r="F21" s="56" t="s">
        <v>12</v>
      </c>
    </row>
    <row r="22" spans="2:12" ht="12.5">
      <c r="B22" s="49">
        <v>45643.379201388889</v>
      </c>
      <c r="C22" s="55">
        <v>492</v>
      </c>
      <c r="D22" s="68">
        <v>16.55</v>
      </c>
      <c r="E22" s="57">
        <v>8142.6</v>
      </c>
      <c r="F22" s="56" t="s">
        <v>12</v>
      </c>
    </row>
    <row r="23" spans="2:12" ht="12.5">
      <c r="B23" s="49">
        <v>45643.38</v>
      </c>
      <c r="C23" s="55">
        <v>234</v>
      </c>
      <c r="D23" s="68">
        <v>16.53</v>
      </c>
      <c r="E23" s="57">
        <v>3868.0200000000004</v>
      </c>
      <c r="F23" s="56" t="s">
        <v>12</v>
      </c>
    </row>
    <row r="24" spans="2:12" ht="12.5">
      <c r="B24" s="49">
        <v>45643.38</v>
      </c>
      <c r="C24" s="55">
        <v>235</v>
      </c>
      <c r="D24" s="68">
        <v>16.53</v>
      </c>
      <c r="E24" s="57">
        <v>3884.55</v>
      </c>
      <c r="F24" s="56" t="s">
        <v>12</v>
      </c>
    </row>
    <row r="25" spans="2:12" ht="12.5">
      <c r="B25" s="49">
        <v>45643.380740740744</v>
      </c>
      <c r="C25" s="55">
        <v>37</v>
      </c>
      <c r="D25" s="68">
        <v>16.54</v>
      </c>
      <c r="E25" s="57">
        <v>611.98</v>
      </c>
      <c r="F25" s="56" t="s">
        <v>12</v>
      </c>
    </row>
    <row r="26" spans="2:12" ht="12.5">
      <c r="B26" s="49">
        <v>45643.380740740744</v>
      </c>
      <c r="C26" s="55">
        <v>223</v>
      </c>
      <c r="D26" s="68">
        <v>16.54</v>
      </c>
      <c r="E26" s="57">
        <v>3688.4199999999996</v>
      </c>
      <c r="F26" s="56" t="s">
        <v>12</v>
      </c>
    </row>
    <row r="27" spans="2:12" ht="12.5">
      <c r="B27" s="49">
        <v>45643.380740740744</v>
      </c>
      <c r="C27" s="55">
        <v>243</v>
      </c>
      <c r="D27" s="68">
        <v>16.54</v>
      </c>
      <c r="E27" s="57">
        <v>4019.22</v>
      </c>
      <c r="F27" s="56" t="s">
        <v>12</v>
      </c>
    </row>
    <row r="28" spans="2:12" ht="12.5">
      <c r="B28" s="49">
        <v>45643.381863425922</v>
      </c>
      <c r="C28" s="55">
        <v>224</v>
      </c>
      <c r="D28" s="68">
        <v>16.52</v>
      </c>
      <c r="E28" s="57">
        <v>3700.48</v>
      </c>
      <c r="F28" s="56" t="s">
        <v>12</v>
      </c>
    </row>
    <row r="29" spans="2:12" ht="12.5">
      <c r="B29" s="49">
        <v>45643.381863425922</v>
      </c>
      <c r="C29" s="55">
        <v>232</v>
      </c>
      <c r="D29" s="68">
        <v>16.52</v>
      </c>
      <c r="E29" s="57">
        <v>3832.64</v>
      </c>
      <c r="F29" s="56" t="s">
        <v>12</v>
      </c>
    </row>
    <row r="30" spans="2:12" ht="12.5">
      <c r="B30" s="49">
        <v>45643.386689814812</v>
      </c>
      <c r="C30" s="55">
        <v>13</v>
      </c>
      <c r="D30" s="68">
        <v>16.52</v>
      </c>
      <c r="E30" s="57">
        <v>214.76</v>
      </c>
      <c r="F30" s="56" t="s">
        <v>12</v>
      </c>
    </row>
    <row r="31" spans="2:12" ht="12.5">
      <c r="B31" s="49">
        <v>45643.386689814812</v>
      </c>
      <c r="C31" s="55">
        <v>52</v>
      </c>
      <c r="D31" s="68">
        <v>16.52</v>
      </c>
      <c r="E31" s="57">
        <v>859.04</v>
      </c>
      <c r="F31" s="56" t="s">
        <v>12</v>
      </c>
    </row>
    <row r="32" spans="2:12" ht="12.5">
      <c r="B32" s="49">
        <v>45643.386689814812</v>
      </c>
      <c r="C32" s="55">
        <v>86</v>
      </c>
      <c r="D32" s="68">
        <v>16.52</v>
      </c>
      <c r="E32" s="57">
        <v>1420.72</v>
      </c>
      <c r="F32" s="56" t="s">
        <v>12</v>
      </c>
    </row>
    <row r="33" spans="2:6" ht="12.5">
      <c r="B33" s="49">
        <v>45643.386689814812</v>
      </c>
      <c r="C33" s="55">
        <v>121</v>
      </c>
      <c r="D33" s="68">
        <v>16.52</v>
      </c>
      <c r="E33" s="57">
        <v>1998.9199999999998</v>
      </c>
      <c r="F33" s="56" t="s">
        <v>12</v>
      </c>
    </row>
    <row r="34" spans="2:6" ht="12.5">
      <c r="B34" s="49">
        <v>45643.386689814812</v>
      </c>
      <c r="C34" s="55">
        <v>175</v>
      </c>
      <c r="D34" s="68">
        <v>16.52</v>
      </c>
      <c r="E34" s="57">
        <v>2891</v>
      </c>
      <c r="F34" s="56" t="s">
        <v>12</v>
      </c>
    </row>
    <row r="35" spans="2:6" ht="12.5">
      <c r="B35" s="49">
        <v>45643.386689814812</v>
      </c>
      <c r="C35" s="55">
        <v>175</v>
      </c>
      <c r="D35" s="68">
        <v>16.52</v>
      </c>
      <c r="E35" s="57">
        <v>2891</v>
      </c>
      <c r="F35" s="56" t="s">
        <v>12</v>
      </c>
    </row>
    <row r="36" spans="2:6" ht="12.5">
      <c r="B36" s="49">
        <v>45643.386689814812</v>
      </c>
      <c r="C36" s="55">
        <v>206</v>
      </c>
      <c r="D36" s="68">
        <v>16.52</v>
      </c>
      <c r="E36" s="57">
        <v>3403.12</v>
      </c>
      <c r="F36" s="56" t="s">
        <v>12</v>
      </c>
    </row>
    <row r="37" spans="2:6" ht="12.5">
      <c r="B37" s="49">
        <v>45643.386689814812</v>
      </c>
      <c r="C37" s="55">
        <v>242</v>
      </c>
      <c r="D37" s="68">
        <v>16.52</v>
      </c>
      <c r="E37" s="57">
        <v>3997.8399999999997</v>
      </c>
      <c r="F37" s="56" t="s">
        <v>12</v>
      </c>
    </row>
    <row r="38" spans="2:6" ht="12.5">
      <c r="B38" s="49">
        <v>45643.386689814812</v>
      </c>
      <c r="C38" s="55">
        <v>296</v>
      </c>
      <c r="D38" s="68">
        <v>16.52</v>
      </c>
      <c r="E38" s="57">
        <v>4889.92</v>
      </c>
      <c r="F38" s="56" t="s">
        <v>12</v>
      </c>
    </row>
    <row r="39" spans="2:6" ht="12.5">
      <c r="B39" s="49">
        <v>45643.388379629629</v>
      </c>
      <c r="C39" s="55">
        <v>232</v>
      </c>
      <c r="D39" s="68">
        <v>16.52</v>
      </c>
      <c r="E39" s="57">
        <v>3832.64</v>
      </c>
      <c r="F39" s="56" t="s">
        <v>12</v>
      </c>
    </row>
    <row r="40" spans="2:6" ht="12.5">
      <c r="B40" s="49">
        <v>45643.391898148147</v>
      </c>
      <c r="C40" s="55">
        <v>271</v>
      </c>
      <c r="D40" s="68">
        <v>16.5</v>
      </c>
      <c r="E40" s="57">
        <v>4471.5</v>
      </c>
      <c r="F40" s="56" t="s">
        <v>12</v>
      </c>
    </row>
    <row r="41" spans="2:6" ht="12.5">
      <c r="B41" s="49">
        <v>45643.392291666663</v>
      </c>
      <c r="C41" s="55">
        <v>143</v>
      </c>
      <c r="D41" s="68">
        <v>16.5</v>
      </c>
      <c r="E41" s="57">
        <v>2359.5</v>
      </c>
      <c r="F41" s="56" t="s">
        <v>12</v>
      </c>
    </row>
    <row r="42" spans="2:6" ht="12.5">
      <c r="B42" s="49">
        <v>45643.392800925925</v>
      </c>
      <c r="C42" s="55">
        <v>200</v>
      </c>
      <c r="D42" s="68">
        <v>16.5</v>
      </c>
      <c r="E42" s="57">
        <v>3300</v>
      </c>
      <c r="F42" s="56" t="s">
        <v>12</v>
      </c>
    </row>
    <row r="43" spans="2:6" ht="12.5">
      <c r="B43" s="49">
        <v>45643.392800925925</v>
      </c>
      <c r="C43" s="55">
        <v>233</v>
      </c>
      <c r="D43" s="68">
        <v>16.5</v>
      </c>
      <c r="E43" s="57">
        <v>3844.5</v>
      </c>
      <c r="F43" s="56" t="s">
        <v>12</v>
      </c>
    </row>
    <row r="44" spans="2:6" ht="12.5">
      <c r="B44" s="49">
        <v>45643.392800925925</v>
      </c>
      <c r="C44" s="55">
        <v>265</v>
      </c>
      <c r="D44" s="68">
        <v>16.5</v>
      </c>
      <c r="E44" s="57">
        <v>4372.5</v>
      </c>
      <c r="F44" s="56" t="s">
        <v>12</v>
      </c>
    </row>
    <row r="45" spans="2:6" ht="12.5">
      <c r="B45" s="49">
        <v>45643.392800925925</v>
      </c>
      <c r="C45" s="55">
        <v>657</v>
      </c>
      <c r="D45" s="68">
        <v>16.5</v>
      </c>
      <c r="E45" s="57">
        <v>10840.5</v>
      </c>
      <c r="F45" s="56" t="s">
        <v>12</v>
      </c>
    </row>
    <row r="46" spans="2:6" ht="12.5">
      <c r="B46" s="49">
        <v>45643.395196759258</v>
      </c>
      <c r="C46" s="55">
        <v>232</v>
      </c>
      <c r="D46" s="68">
        <v>16.489999999999998</v>
      </c>
      <c r="E46" s="57">
        <v>3825.68</v>
      </c>
      <c r="F46" s="56" t="s">
        <v>12</v>
      </c>
    </row>
    <row r="47" spans="2:6" ht="12.5">
      <c r="B47" s="49">
        <v>45643.396180555559</v>
      </c>
      <c r="C47" s="55">
        <v>242</v>
      </c>
      <c r="D47" s="68">
        <v>16.489999999999998</v>
      </c>
      <c r="E47" s="57">
        <v>3990.5799999999995</v>
      </c>
      <c r="F47" s="56" t="s">
        <v>12</v>
      </c>
    </row>
    <row r="48" spans="2:6" ht="12.5">
      <c r="B48" s="49">
        <v>45643.396180555559</v>
      </c>
      <c r="C48" s="55">
        <v>264</v>
      </c>
      <c r="D48" s="68">
        <v>16.489999999999998</v>
      </c>
      <c r="E48" s="57">
        <v>4353.3599999999997</v>
      </c>
      <c r="F48" s="56" t="s">
        <v>12</v>
      </c>
    </row>
    <row r="49" spans="2:6" ht="12.5">
      <c r="B49" s="49">
        <v>45643.401701388888</v>
      </c>
      <c r="C49" s="55">
        <v>16</v>
      </c>
      <c r="D49" s="68">
        <v>16.46</v>
      </c>
      <c r="E49" s="57">
        <v>263.36</v>
      </c>
      <c r="F49" s="56" t="s">
        <v>12</v>
      </c>
    </row>
    <row r="50" spans="2:6" ht="12.5">
      <c r="B50" s="49">
        <v>45643.401701388888</v>
      </c>
      <c r="C50" s="55">
        <v>222</v>
      </c>
      <c r="D50" s="68">
        <v>16.46</v>
      </c>
      <c r="E50" s="57">
        <v>3654.1200000000003</v>
      </c>
      <c r="F50" s="56" t="s">
        <v>12</v>
      </c>
    </row>
    <row r="51" spans="2:6" ht="12.5">
      <c r="B51" s="49">
        <v>45643.401701388888</v>
      </c>
      <c r="C51" s="55">
        <v>225</v>
      </c>
      <c r="D51" s="68">
        <v>16.46</v>
      </c>
      <c r="E51" s="57">
        <v>3703.5</v>
      </c>
      <c r="F51" s="56" t="s">
        <v>12</v>
      </c>
    </row>
    <row r="52" spans="2:6" ht="12.5">
      <c r="B52" s="49">
        <v>45643.401701388888</v>
      </c>
      <c r="C52" s="55">
        <v>256</v>
      </c>
      <c r="D52" s="68">
        <v>16.46</v>
      </c>
      <c r="E52" s="57">
        <v>4213.76</v>
      </c>
      <c r="F52" s="56" t="s">
        <v>12</v>
      </c>
    </row>
    <row r="53" spans="2:6" ht="12.5">
      <c r="B53" s="49">
        <v>45643.401701388888</v>
      </c>
      <c r="C53" s="55">
        <v>263</v>
      </c>
      <c r="D53" s="68">
        <v>16.46</v>
      </c>
      <c r="E53" s="57">
        <v>4328.9800000000005</v>
      </c>
      <c r="F53" s="56" t="s">
        <v>12</v>
      </c>
    </row>
    <row r="54" spans="2:6" ht="12.5">
      <c r="B54" s="49">
        <v>45643.412094907406</v>
      </c>
      <c r="C54" s="55">
        <v>61</v>
      </c>
      <c r="D54" s="68">
        <v>16.5</v>
      </c>
      <c r="E54" s="57">
        <v>1006.5</v>
      </c>
      <c r="F54" s="56" t="s">
        <v>12</v>
      </c>
    </row>
    <row r="55" spans="2:6" ht="12.5">
      <c r="B55" s="49">
        <v>45643.412094907406</v>
      </c>
      <c r="C55" s="55">
        <v>172</v>
      </c>
      <c r="D55" s="68">
        <v>16.5</v>
      </c>
      <c r="E55" s="57">
        <v>2838</v>
      </c>
      <c r="F55" s="56" t="s">
        <v>12</v>
      </c>
    </row>
    <row r="56" spans="2:6" ht="12.5">
      <c r="B56" s="49">
        <v>45643.412835648145</v>
      </c>
      <c r="C56" s="55">
        <v>17</v>
      </c>
      <c r="D56" s="68">
        <v>16.5</v>
      </c>
      <c r="E56" s="57">
        <v>280.5</v>
      </c>
      <c r="F56" s="56" t="s">
        <v>12</v>
      </c>
    </row>
    <row r="57" spans="2:6" ht="12.5">
      <c r="B57" s="49">
        <v>45643.412835648145</v>
      </c>
      <c r="C57" s="55">
        <v>100</v>
      </c>
      <c r="D57" s="68">
        <v>16.5</v>
      </c>
      <c r="E57" s="57">
        <v>1650</v>
      </c>
      <c r="F57" s="56" t="s">
        <v>12</v>
      </c>
    </row>
    <row r="58" spans="2:6" ht="12.5">
      <c r="B58" s="49">
        <v>45643.414178240739</v>
      </c>
      <c r="C58" s="55">
        <v>62</v>
      </c>
      <c r="D58" s="68">
        <v>16.510000000000002</v>
      </c>
      <c r="E58" s="57">
        <v>1023.6200000000001</v>
      </c>
      <c r="F58" s="56" t="s">
        <v>12</v>
      </c>
    </row>
    <row r="59" spans="2:6" ht="12.5">
      <c r="B59" s="49">
        <v>45643.414178240739</v>
      </c>
      <c r="C59" s="55">
        <v>137</v>
      </c>
      <c r="D59" s="68">
        <v>16.510000000000002</v>
      </c>
      <c r="E59" s="57">
        <v>2261.8700000000003</v>
      </c>
      <c r="F59" s="56" t="s">
        <v>12</v>
      </c>
    </row>
    <row r="60" spans="2:6" ht="12.5">
      <c r="B60" s="49">
        <v>45643.414907407408</v>
      </c>
      <c r="C60" s="55">
        <v>29</v>
      </c>
      <c r="D60" s="68">
        <v>16.510000000000002</v>
      </c>
      <c r="E60" s="57">
        <v>478.79</v>
      </c>
      <c r="F60" s="56" t="s">
        <v>12</v>
      </c>
    </row>
    <row r="61" spans="2:6" ht="12.5">
      <c r="B61" s="49">
        <v>45643.414907407408</v>
      </c>
      <c r="C61" s="55">
        <v>30</v>
      </c>
      <c r="D61" s="68">
        <v>16.510000000000002</v>
      </c>
      <c r="E61" s="57">
        <v>495.30000000000007</v>
      </c>
      <c r="F61" s="56" t="s">
        <v>12</v>
      </c>
    </row>
    <row r="62" spans="2:6" ht="12.5">
      <c r="B62" s="49">
        <v>45643.414907407408</v>
      </c>
      <c r="C62" s="55">
        <v>187</v>
      </c>
      <c r="D62" s="68">
        <v>16.510000000000002</v>
      </c>
      <c r="E62" s="57">
        <v>3087.3700000000003</v>
      </c>
      <c r="F62" s="56" t="s">
        <v>12</v>
      </c>
    </row>
    <row r="63" spans="2:6" ht="12.5">
      <c r="B63" s="49">
        <v>45643.41646990741</v>
      </c>
      <c r="C63" s="55">
        <v>25</v>
      </c>
      <c r="D63" s="68">
        <v>16.52</v>
      </c>
      <c r="E63" s="57">
        <v>413</v>
      </c>
      <c r="F63" s="56" t="s">
        <v>12</v>
      </c>
    </row>
    <row r="64" spans="2:6" ht="12.5">
      <c r="B64" s="49">
        <v>45643.41646990741</v>
      </c>
      <c r="C64" s="55">
        <v>133</v>
      </c>
      <c r="D64" s="68">
        <v>16.52</v>
      </c>
      <c r="E64" s="57">
        <v>2197.16</v>
      </c>
      <c r="F64" s="56" t="s">
        <v>12</v>
      </c>
    </row>
    <row r="65" spans="2:6" ht="12.5">
      <c r="B65" s="49">
        <v>45643.417638888888</v>
      </c>
      <c r="C65" s="55">
        <v>233</v>
      </c>
      <c r="D65" s="68">
        <v>16.510000000000002</v>
      </c>
      <c r="E65" s="57">
        <v>3846.8300000000004</v>
      </c>
      <c r="F65" s="56" t="s">
        <v>12</v>
      </c>
    </row>
    <row r="66" spans="2:6" ht="12.5">
      <c r="B66" s="49">
        <v>45643.417638888888</v>
      </c>
      <c r="C66" s="55">
        <v>475</v>
      </c>
      <c r="D66" s="68">
        <v>16.510000000000002</v>
      </c>
      <c r="E66" s="57">
        <v>7842.2500000000009</v>
      </c>
      <c r="F66" s="56" t="s">
        <v>12</v>
      </c>
    </row>
    <row r="67" spans="2:6" ht="12.5">
      <c r="B67" s="49">
        <v>45643.417638888888</v>
      </c>
      <c r="C67" s="55">
        <v>557</v>
      </c>
      <c r="D67" s="68">
        <v>16.510000000000002</v>
      </c>
      <c r="E67" s="57">
        <v>9196.0700000000015</v>
      </c>
      <c r="F67" s="56" t="s">
        <v>12</v>
      </c>
    </row>
    <row r="68" spans="2:6" ht="12.5">
      <c r="B68" s="49">
        <v>45643.423275462963</v>
      </c>
      <c r="C68" s="55">
        <v>498</v>
      </c>
      <c r="D68" s="68">
        <v>16.54</v>
      </c>
      <c r="E68" s="57">
        <v>8236.92</v>
      </c>
      <c r="F68" s="56" t="s">
        <v>12</v>
      </c>
    </row>
    <row r="69" spans="2:6" ht="12.5">
      <c r="B69" s="49">
        <v>45643.424456018518</v>
      </c>
      <c r="C69" s="55">
        <v>194</v>
      </c>
      <c r="D69" s="68">
        <v>16.54</v>
      </c>
      <c r="E69" s="57">
        <v>3208.7599999999998</v>
      </c>
      <c r="F69" s="56" t="s">
        <v>12</v>
      </c>
    </row>
    <row r="70" spans="2:6" ht="12.5">
      <c r="B70" s="49">
        <v>45643.424456018518</v>
      </c>
      <c r="C70" s="55">
        <v>283</v>
      </c>
      <c r="D70" s="68">
        <v>16.54</v>
      </c>
      <c r="E70" s="57">
        <v>4680.82</v>
      </c>
      <c r="F70" s="56" t="s">
        <v>12</v>
      </c>
    </row>
    <row r="71" spans="2:6" ht="12.5">
      <c r="B71" s="49">
        <v>45643.426030092596</v>
      </c>
      <c r="C71" s="55">
        <v>232</v>
      </c>
      <c r="D71" s="68">
        <v>16.510000000000002</v>
      </c>
      <c r="E71" s="57">
        <v>3830.32</v>
      </c>
      <c r="F71" s="56" t="s">
        <v>12</v>
      </c>
    </row>
    <row r="72" spans="2:6" ht="12.5">
      <c r="B72" s="49">
        <v>45643.431296296294</v>
      </c>
      <c r="C72" s="55">
        <v>9</v>
      </c>
      <c r="D72" s="68">
        <v>16.53</v>
      </c>
      <c r="E72" s="57">
        <v>148.77000000000001</v>
      </c>
      <c r="F72" s="56" t="s">
        <v>12</v>
      </c>
    </row>
    <row r="73" spans="2:6" ht="12.5">
      <c r="B73" s="49">
        <v>45643.431296296294</v>
      </c>
      <c r="C73" s="55">
        <v>244</v>
      </c>
      <c r="D73" s="68">
        <v>16.53</v>
      </c>
      <c r="E73" s="57">
        <v>4033.32</v>
      </c>
      <c r="F73" s="56" t="s">
        <v>12</v>
      </c>
    </row>
    <row r="74" spans="2:6" ht="12.5">
      <c r="B74" s="49">
        <v>45643.431296296294</v>
      </c>
      <c r="C74" s="55">
        <v>245</v>
      </c>
      <c r="D74" s="68">
        <v>16.53</v>
      </c>
      <c r="E74" s="57">
        <v>4049.8500000000004</v>
      </c>
      <c r="F74" s="56" t="s">
        <v>12</v>
      </c>
    </row>
    <row r="75" spans="2:6" ht="12.5">
      <c r="B75" s="49">
        <v>45643.441053240742</v>
      </c>
      <c r="C75" s="55">
        <v>21</v>
      </c>
      <c r="D75" s="68">
        <v>16.54</v>
      </c>
      <c r="E75" s="57">
        <v>347.34</v>
      </c>
      <c r="F75" s="56" t="s">
        <v>12</v>
      </c>
    </row>
    <row r="76" spans="2:6" ht="12.5">
      <c r="B76" s="49">
        <v>45643.441053240742</v>
      </c>
      <c r="C76" s="55">
        <v>122</v>
      </c>
      <c r="D76" s="68">
        <v>16.54</v>
      </c>
      <c r="E76" s="57">
        <v>2017.8799999999999</v>
      </c>
      <c r="F76" s="56" t="s">
        <v>12</v>
      </c>
    </row>
    <row r="77" spans="2:6" ht="12.5">
      <c r="B77" s="49">
        <v>45643.441053240742</v>
      </c>
      <c r="C77" s="55">
        <v>134</v>
      </c>
      <c r="D77" s="68">
        <v>16.54</v>
      </c>
      <c r="E77" s="57">
        <v>2216.3599999999997</v>
      </c>
      <c r="F77" s="56" t="s">
        <v>12</v>
      </c>
    </row>
    <row r="78" spans="2:6" ht="12.5">
      <c r="B78" s="49">
        <v>45643.441053240742</v>
      </c>
      <c r="C78" s="55">
        <v>309</v>
      </c>
      <c r="D78" s="68">
        <v>16.54</v>
      </c>
      <c r="E78" s="57">
        <v>5110.8599999999997</v>
      </c>
      <c r="F78" s="56" t="s">
        <v>12</v>
      </c>
    </row>
    <row r="79" spans="2:6" ht="12.5">
      <c r="B79" s="49">
        <v>45643.441087962965</v>
      </c>
      <c r="C79" s="55">
        <v>171</v>
      </c>
      <c r="D79" s="68">
        <v>16.54</v>
      </c>
      <c r="E79" s="57">
        <v>2828.3399999999997</v>
      </c>
      <c r="F79" s="56" t="s">
        <v>12</v>
      </c>
    </row>
    <row r="80" spans="2:6" ht="12.5">
      <c r="B80" s="49">
        <v>45643.441087962965</v>
      </c>
      <c r="C80" s="55">
        <v>223</v>
      </c>
      <c r="D80" s="68">
        <v>16.54</v>
      </c>
      <c r="E80" s="57">
        <v>3688.4199999999996</v>
      </c>
      <c r="F80" s="56" t="s">
        <v>12</v>
      </c>
    </row>
    <row r="81" spans="2:6" ht="12.5">
      <c r="B81" s="49">
        <v>45643.441087962965</v>
      </c>
      <c r="C81" s="55">
        <v>449</v>
      </c>
      <c r="D81" s="68">
        <v>16.54</v>
      </c>
      <c r="E81" s="57">
        <v>7426.46</v>
      </c>
      <c r="F81" s="56" t="s">
        <v>12</v>
      </c>
    </row>
    <row r="82" spans="2:6" ht="12.5">
      <c r="B82" s="49">
        <v>45643.444016203706</v>
      </c>
      <c r="C82" s="55">
        <v>69</v>
      </c>
      <c r="D82" s="68">
        <v>16.53</v>
      </c>
      <c r="E82" s="57">
        <v>1140.5700000000002</v>
      </c>
      <c r="F82" s="56" t="s">
        <v>12</v>
      </c>
    </row>
    <row r="83" spans="2:6" ht="12.5">
      <c r="B83" s="49">
        <v>45643.444016203706</v>
      </c>
      <c r="C83" s="55">
        <v>159</v>
      </c>
      <c r="D83" s="68">
        <v>16.53</v>
      </c>
      <c r="E83" s="57">
        <v>2628.27</v>
      </c>
      <c r="F83" s="56" t="s">
        <v>12</v>
      </c>
    </row>
    <row r="84" spans="2:6" ht="12.5">
      <c r="B84" s="49">
        <v>45643.451481481483</v>
      </c>
      <c r="C84" s="55">
        <v>30</v>
      </c>
      <c r="D84" s="68">
        <v>16.57</v>
      </c>
      <c r="E84" s="57">
        <v>497.1</v>
      </c>
      <c r="F84" s="56" t="s">
        <v>12</v>
      </c>
    </row>
    <row r="85" spans="2:6" ht="12.5">
      <c r="B85" s="49">
        <v>45643.451481481483</v>
      </c>
      <c r="C85" s="55">
        <v>63</v>
      </c>
      <c r="D85" s="68">
        <v>16.57</v>
      </c>
      <c r="E85" s="57">
        <v>1043.9100000000001</v>
      </c>
      <c r="F85" s="56" t="s">
        <v>12</v>
      </c>
    </row>
    <row r="86" spans="2:6" ht="12.5">
      <c r="B86" s="49">
        <v>45643.451481481483</v>
      </c>
      <c r="C86" s="55">
        <v>134</v>
      </c>
      <c r="D86" s="68">
        <v>16.57</v>
      </c>
      <c r="E86" s="57">
        <v>2220.38</v>
      </c>
      <c r="F86" s="56" t="s">
        <v>12</v>
      </c>
    </row>
    <row r="87" spans="2:6" ht="12.5">
      <c r="B87" s="49">
        <v>45643.451504629629</v>
      </c>
      <c r="C87" s="55">
        <v>169</v>
      </c>
      <c r="D87" s="68">
        <v>16.55</v>
      </c>
      <c r="E87" s="57">
        <v>2796.9500000000003</v>
      </c>
      <c r="F87" s="56" t="s">
        <v>12</v>
      </c>
    </row>
    <row r="88" spans="2:6" ht="12.5">
      <c r="B88" s="49">
        <v>45643.451504629629</v>
      </c>
      <c r="C88" s="55">
        <v>222</v>
      </c>
      <c r="D88" s="68">
        <v>16.55</v>
      </c>
      <c r="E88" s="57">
        <v>3674.1000000000004</v>
      </c>
      <c r="F88" s="56" t="s">
        <v>12</v>
      </c>
    </row>
    <row r="89" spans="2:6" ht="12.5">
      <c r="B89" s="49">
        <v>45643.451504629629</v>
      </c>
      <c r="C89" s="55">
        <v>226</v>
      </c>
      <c r="D89" s="68">
        <v>16.55</v>
      </c>
      <c r="E89" s="57">
        <v>3740.3</v>
      </c>
      <c r="F89" s="56" t="s">
        <v>12</v>
      </c>
    </row>
    <row r="90" spans="2:6" ht="12.5">
      <c r="B90" s="49">
        <v>45643.451504629629</v>
      </c>
      <c r="C90" s="55">
        <v>235</v>
      </c>
      <c r="D90" s="68">
        <v>16.55</v>
      </c>
      <c r="E90" s="57">
        <v>3889.25</v>
      </c>
      <c r="F90" s="56" t="s">
        <v>12</v>
      </c>
    </row>
    <row r="91" spans="2:6" ht="12.5">
      <c r="B91" s="49">
        <v>45643.451504629629</v>
      </c>
      <c r="C91" s="55">
        <v>290</v>
      </c>
      <c r="D91" s="68">
        <v>16.55</v>
      </c>
      <c r="E91" s="57">
        <v>4799.5</v>
      </c>
      <c r="F91" s="56" t="s">
        <v>12</v>
      </c>
    </row>
    <row r="92" spans="2:6" ht="12.5">
      <c r="B92" s="49">
        <v>45643.459976851853</v>
      </c>
      <c r="C92" s="55">
        <v>437</v>
      </c>
      <c r="D92" s="68">
        <v>16.600000000000001</v>
      </c>
      <c r="E92" s="57">
        <v>7254.2000000000007</v>
      </c>
      <c r="F92" s="56" t="s">
        <v>12</v>
      </c>
    </row>
    <row r="93" spans="2:6" ht="12.5">
      <c r="B93" s="49">
        <v>45643.459976851853</v>
      </c>
      <c r="C93" s="55">
        <v>480</v>
      </c>
      <c r="D93" s="68">
        <v>16.600000000000001</v>
      </c>
      <c r="E93" s="57">
        <v>7968.0000000000009</v>
      </c>
      <c r="F93" s="56" t="s">
        <v>12</v>
      </c>
    </row>
    <row r="94" spans="2:6" ht="12.5">
      <c r="B94" s="49">
        <v>45643.462789351855</v>
      </c>
      <c r="C94" s="55">
        <v>260</v>
      </c>
      <c r="D94" s="68">
        <v>16.59</v>
      </c>
      <c r="E94" s="57">
        <v>4313.3999999999996</v>
      </c>
      <c r="F94" s="56" t="s">
        <v>12</v>
      </c>
    </row>
    <row r="95" spans="2:6" ht="12.5">
      <c r="B95" s="49">
        <v>45643.464988425927</v>
      </c>
      <c r="C95" s="55">
        <v>222</v>
      </c>
      <c r="D95" s="68">
        <v>16.579999999999998</v>
      </c>
      <c r="E95" s="57">
        <v>3680.7599999999998</v>
      </c>
      <c r="F95" s="56" t="s">
        <v>12</v>
      </c>
    </row>
    <row r="96" spans="2:6" ht="12.5">
      <c r="B96" s="49">
        <v>45643.466956018521</v>
      </c>
      <c r="C96" s="55">
        <v>238</v>
      </c>
      <c r="D96" s="68">
        <v>16.57</v>
      </c>
      <c r="E96" s="57">
        <v>3943.66</v>
      </c>
      <c r="F96" s="56" t="s">
        <v>12</v>
      </c>
    </row>
    <row r="97" spans="2:6" ht="12.5">
      <c r="B97" s="49">
        <v>45643.47587962963</v>
      </c>
      <c r="C97" s="55">
        <v>248</v>
      </c>
      <c r="D97" s="68">
        <v>16.57</v>
      </c>
      <c r="E97" s="57">
        <v>4109.3599999999997</v>
      </c>
      <c r="F97" s="56" t="s">
        <v>12</v>
      </c>
    </row>
    <row r="98" spans="2:6" ht="12.5">
      <c r="B98" s="49">
        <v>45643.47587962963</v>
      </c>
      <c r="C98" s="55">
        <v>251</v>
      </c>
      <c r="D98" s="68">
        <v>16.57</v>
      </c>
      <c r="E98" s="57">
        <v>4159.07</v>
      </c>
      <c r="F98" s="56" t="s">
        <v>12</v>
      </c>
    </row>
    <row r="99" spans="2:6" ht="12.5">
      <c r="B99" s="49">
        <v>45643.47587962963</v>
      </c>
      <c r="C99" s="55">
        <v>501</v>
      </c>
      <c r="D99" s="68">
        <v>16.57</v>
      </c>
      <c r="E99" s="57">
        <v>8301.57</v>
      </c>
      <c r="F99" s="56" t="s">
        <v>12</v>
      </c>
    </row>
    <row r="100" spans="2:6" ht="12.5">
      <c r="B100" s="49">
        <v>45643.485520833332</v>
      </c>
      <c r="C100" s="55">
        <v>100</v>
      </c>
      <c r="D100" s="68">
        <v>16.579999999999998</v>
      </c>
      <c r="E100" s="57">
        <v>1657.9999999999998</v>
      </c>
      <c r="F100" s="56" t="s">
        <v>12</v>
      </c>
    </row>
    <row r="101" spans="2:6" ht="12.5">
      <c r="B101" s="49">
        <v>45643.486354166664</v>
      </c>
      <c r="C101" s="55">
        <v>198</v>
      </c>
      <c r="D101" s="68">
        <v>16.57</v>
      </c>
      <c r="E101" s="57">
        <v>3280.86</v>
      </c>
      <c r="F101" s="56" t="s">
        <v>12</v>
      </c>
    </row>
    <row r="102" spans="2:6" ht="12.5">
      <c r="B102" s="49">
        <v>45643.486828703702</v>
      </c>
      <c r="C102" s="55">
        <v>189</v>
      </c>
      <c r="D102" s="68">
        <v>16.57</v>
      </c>
      <c r="E102" s="57">
        <v>3131.73</v>
      </c>
      <c r="F102" s="56" t="s">
        <v>12</v>
      </c>
    </row>
    <row r="103" spans="2:6" ht="12.5">
      <c r="B103" s="49">
        <v>45643.486840277779</v>
      </c>
      <c r="C103" s="55">
        <v>122</v>
      </c>
      <c r="D103" s="68">
        <v>16.57</v>
      </c>
      <c r="E103" s="57">
        <v>2021.54</v>
      </c>
      <c r="F103" s="56" t="s">
        <v>12</v>
      </c>
    </row>
    <row r="104" spans="2:6" ht="12.5">
      <c r="B104" s="49">
        <v>45643.49181712963</v>
      </c>
      <c r="C104" s="55">
        <v>262</v>
      </c>
      <c r="D104" s="68">
        <v>16.600000000000001</v>
      </c>
      <c r="E104" s="57">
        <v>4349.2000000000007</v>
      </c>
      <c r="F104" s="56" t="s">
        <v>12</v>
      </c>
    </row>
    <row r="105" spans="2:6" ht="12.5">
      <c r="B105" s="49">
        <v>45643.497152777774</v>
      </c>
      <c r="C105" s="55">
        <v>224</v>
      </c>
      <c r="D105" s="68">
        <v>16.600000000000001</v>
      </c>
      <c r="E105" s="57">
        <v>3718.4000000000005</v>
      </c>
      <c r="F105" s="56" t="s">
        <v>12</v>
      </c>
    </row>
    <row r="106" spans="2:6" ht="12.5">
      <c r="B106" s="49">
        <v>45643.497152777774</v>
      </c>
      <c r="C106" s="55">
        <v>226</v>
      </c>
      <c r="D106" s="68">
        <v>16.600000000000001</v>
      </c>
      <c r="E106" s="57">
        <v>3751.6000000000004</v>
      </c>
      <c r="F106" s="56" t="s">
        <v>12</v>
      </c>
    </row>
    <row r="107" spans="2:6" ht="12.5">
      <c r="B107" s="49">
        <v>45643.497152777774</v>
      </c>
      <c r="C107" s="55">
        <v>226</v>
      </c>
      <c r="D107" s="68">
        <v>16.600000000000001</v>
      </c>
      <c r="E107" s="57">
        <v>3751.6000000000004</v>
      </c>
      <c r="F107" s="56" t="s">
        <v>12</v>
      </c>
    </row>
    <row r="108" spans="2:6" ht="12.5">
      <c r="B108" s="49">
        <v>45643.497152777774</v>
      </c>
      <c r="C108" s="55">
        <v>238</v>
      </c>
      <c r="D108" s="68">
        <v>16.600000000000001</v>
      </c>
      <c r="E108" s="57">
        <v>3950.8</v>
      </c>
      <c r="F108" s="56" t="s">
        <v>12</v>
      </c>
    </row>
    <row r="109" spans="2:6" ht="12.5">
      <c r="B109" s="49">
        <v>45643.497152777774</v>
      </c>
      <c r="C109" s="55">
        <v>562</v>
      </c>
      <c r="D109" s="68">
        <v>16.600000000000001</v>
      </c>
      <c r="E109" s="57">
        <v>9329.2000000000007</v>
      </c>
      <c r="F109" s="56" t="s">
        <v>12</v>
      </c>
    </row>
    <row r="110" spans="2:6" ht="12.5">
      <c r="B110" s="49">
        <v>45643.498252314814</v>
      </c>
      <c r="C110" s="55">
        <v>200</v>
      </c>
      <c r="D110" s="68">
        <v>16.59</v>
      </c>
      <c r="E110" s="57">
        <v>3318</v>
      </c>
      <c r="F110" s="56" t="s">
        <v>12</v>
      </c>
    </row>
    <row r="111" spans="2:6" ht="12.5">
      <c r="B111" s="49">
        <v>45643.501388888886</v>
      </c>
      <c r="C111" s="55">
        <v>23</v>
      </c>
      <c r="D111" s="68">
        <v>16.59</v>
      </c>
      <c r="E111" s="57">
        <v>381.57</v>
      </c>
      <c r="F111" s="56" t="s">
        <v>12</v>
      </c>
    </row>
    <row r="112" spans="2:6" ht="12.5">
      <c r="B112" s="49">
        <v>45643.501388888886</v>
      </c>
      <c r="C112" s="55">
        <v>36</v>
      </c>
      <c r="D112" s="68">
        <v>16.59</v>
      </c>
      <c r="E112" s="57">
        <v>597.24</v>
      </c>
      <c r="F112" s="56" t="s">
        <v>12</v>
      </c>
    </row>
    <row r="113" spans="2:6" ht="12.5">
      <c r="B113" s="49">
        <v>45643.501388888886</v>
      </c>
      <c r="C113" s="55">
        <v>211</v>
      </c>
      <c r="D113" s="68">
        <v>16.59</v>
      </c>
      <c r="E113" s="57">
        <v>3500.49</v>
      </c>
      <c r="F113" s="56" t="s">
        <v>12</v>
      </c>
    </row>
    <row r="114" spans="2:6" ht="12.5">
      <c r="B114" s="49">
        <v>45643.508043981485</v>
      </c>
      <c r="C114" s="55">
        <v>229</v>
      </c>
      <c r="D114" s="68">
        <v>16.579999999999998</v>
      </c>
      <c r="E114" s="57">
        <v>3796.8199999999997</v>
      </c>
      <c r="F114" s="56" t="s">
        <v>12</v>
      </c>
    </row>
    <row r="115" spans="2:6" ht="12.5">
      <c r="B115" s="49">
        <v>45643.508043981485</v>
      </c>
      <c r="C115" s="55">
        <v>261</v>
      </c>
      <c r="D115" s="68">
        <v>16.579999999999998</v>
      </c>
      <c r="E115" s="57">
        <v>4327.3799999999992</v>
      </c>
      <c r="F115" s="56" t="s">
        <v>12</v>
      </c>
    </row>
    <row r="116" spans="2:6" ht="12.5">
      <c r="B116" s="49">
        <v>45643.508043981485</v>
      </c>
      <c r="C116" s="55">
        <v>266</v>
      </c>
      <c r="D116" s="68">
        <v>16.579999999999998</v>
      </c>
      <c r="E116" s="57">
        <v>4410.28</v>
      </c>
      <c r="F116" s="56" t="s">
        <v>12</v>
      </c>
    </row>
    <row r="117" spans="2:6" ht="12.5">
      <c r="B117" s="49">
        <v>45643.509328703702</v>
      </c>
      <c r="C117" s="55">
        <v>235</v>
      </c>
      <c r="D117" s="68">
        <v>16.57</v>
      </c>
      <c r="E117" s="57">
        <v>3893.9500000000003</v>
      </c>
      <c r="F117" s="56" t="s">
        <v>12</v>
      </c>
    </row>
    <row r="118" spans="2:6" ht="12.5">
      <c r="B118" s="49">
        <v>45643.514108796298</v>
      </c>
      <c r="C118" s="55">
        <v>47</v>
      </c>
      <c r="D118" s="68">
        <v>16.54</v>
      </c>
      <c r="E118" s="57">
        <v>777.38</v>
      </c>
      <c r="F118" s="56" t="s">
        <v>12</v>
      </c>
    </row>
    <row r="119" spans="2:6" ht="12.5">
      <c r="B119" s="49">
        <v>45643.514108796298</v>
      </c>
      <c r="C119" s="55">
        <v>211</v>
      </c>
      <c r="D119" s="68">
        <v>16.54</v>
      </c>
      <c r="E119" s="57">
        <v>3489.9399999999996</v>
      </c>
      <c r="F119" s="56" t="s">
        <v>12</v>
      </c>
    </row>
    <row r="120" spans="2:6" ht="12.5">
      <c r="B120" s="49">
        <v>45643.514108796298</v>
      </c>
      <c r="C120" s="55">
        <v>230</v>
      </c>
      <c r="D120" s="68">
        <v>16.54</v>
      </c>
      <c r="E120" s="57">
        <v>3804.2</v>
      </c>
      <c r="F120" s="56" t="s">
        <v>12</v>
      </c>
    </row>
    <row r="121" spans="2:6" ht="12.5">
      <c r="B121" s="49">
        <v>45643.525682870371</v>
      </c>
      <c r="C121" s="55">
        <v>106</v>
      </c>
      <c r="D121" s="68">
        <v>16.55</v>
      </c>
      <c r="E121" s="57">
        <v>1754.3000000000002</v>
      </c>
      <c r="F121" s="56" t="s">
        <v>12</v>
      </c>
    </row>
    <row r="122" spans="2:6" ht="12.5">
      <c r="B122" s="49">
        <v>45643.526932870373</v>
      </c>
      <c r="C122" s="55">
        <v>146</v>
      </c>
      <c r="D122" s="68">
        <v>16.54</v>
      </c>
      <c r="E122" s="57">
        <v>2414.8399999999997</v>
      </c>
      <c r="F122" s="56" t="s">
        <v>12</v>
      </c>
    </row>
    <row r="123" spans="2:6" ht="12.5">
      <c r="B123" s="49">
        <v>45643.526932870373</v>
      </c>
      <c r="C123" s="55">
        <v>455</v>
      </c>
      <c r="D123" s="68">
        <v>16.54</v>
      </c>
      <c r="E123" s="57">
        <v>7525.7</v>
      </c>
      <c r="F123" s="56" t="s">
        <v>12</v>
      </c>
    </row>
    <row r="124" spans="2:6" ht="12.5">
      <c r="B124" s="49">
        <v>45643.531423611108</v>
      </c>
      <c r="C124" s="55">
        <v>226</v>
      </c>
      <c r="D124" s="68">
        <v>16.54</v>
      </c>
      <c r="E124" s="57">
        <v>3738.04</v>
      </c>
      <c r="F124" s="56" t="s">
        <v>12</v>
      </c>
    </row>
    <row r="125" spans="2:6" ht="12.5">
      <c r="B125" s="49">
        <v>45643.531423611108</v>
      </c>
      <c r="C125" s="55">
        <v>236</v>
      </c>
      <c r="D125" s="68">
        <v>16.54</v>
      </c>
      <c r="E125" s="57">
        <v>3903.4399999999996</v>
      </c>
      <c r="F125" s="56" t="s">
        <v>12</v>
      </c>
    </row>
    <row r="126" spans="2:6" ht="12.5">
      <c r="B126" s="49">
        <v>45643.531423611108</v>
      </c>
      <c r="C126" s="55">
        <v>242</v>
      </c>
      <c r="D126" s="68">
        <v>16.54</v>
      </c>
      <c r="E126" s="57">
        <v>4002.68</v>
      </c>
      <c r="F126" s="56" t="s">
        <v>12</v>
      </c>
    </row>
    <row r="127" spans="2:6" ht="12.5">
      <c r="B127" s="49">
        <v>45643.531423611108</v>
      </c>
      <c r="C127" s="55">
        <v>256</v>
      </c>
      <c r="D127" s="68">
        <v>16.54</v>
      </c>
      <c r="E127" s="57">
        <v>4234.24</v>
      </c>
      <c r="F127" s="56" t="s">
        <v>12</v>
      </c>
    </row>
    <row r="128" spans="2:6" ht="12.5">
      <c r="B128" s="49">
        <v>45643.543032407404</v>
      </c>
      <c r="C128" s="55">
        <v>23</v>
      </c>
      <c r="D128" s="68">
        <v>16.510000000000002</v>
      </c>
      <c r="E128" s="57">
        <v>379.73</v>
      </c>
      <c r="F128" s="56" t="s">
        <v>12</v>
      </c>
    </row>
    <row r="129" spans="2:6" ht="12.5">
      <c r="B129" s="49">
        <v>45643.543032407404</v>
      </c>
      <c r="C129" s="55">
        <v>200</v>
      </c>
      <c r="D129" s="68">
        <v>16.510000000000002</v>
      </c>
      <c r="E129" s="57">
        <v>3302.0000000000005</v>
      </c>
      <c r="F129" s="56" t="s">
        <v>12</v>
      </c>
    </row>
    <row r="130" spans="2:6" ht="12.5">
      <c r="B130" s="49">
        <v>45643.543032407404</v>
      </c>
      <c r="C130" s="55">
        <v>224</v>
      </c>
      <c r="D130" s="68">
        <v>16.510000000000002</v>
      </c>
      <c r="E130" s="57">
        <v>3698.2400000000002</v>
      </c>
      <c r="F130" s="56" t="s">
        <v>12</v>
      </c>
    </row>
    <row r="131" spans="2:6" ht="12.5">
      <c r="B131" s="49">
        <v>45643.543032407404</v>
      </c>
      <c r="C131" s="55">
        <v>233</v>
      </c>
      <c r="D131" s="68">
        <v>16.510000000000002</v>
      </c>
      <c r="E131" s="57">
        <v>3846.8300000000004</v>
      </c>
      <c r="F131" s="56" t="s">
        <v>12</v>
      </c>
    </row>
    <row r="132" spans="2:6" ht="12.5">
      <c r="B132" s="49">
        <v>45643.543032407404</v>
      </c>
      <c r="C132" s="55">
        <v>257</v>
      </c>
      <c r="D132" s="68">
        <v>16.510000000000002</v>
      </c>
      <c r="E132" s="57">
        <v>4243.0700000000006</v>
      </c>
      <c r="F132" s="79" t="s">
        <v>12</v>
      </c>
    </row>
    <row r="133" spans="2:6" ht="12.5">
      <c r="B133" s="49">
        <v>45643.543553240743</v>
      </c>
      <c r="C133" s="55">
        <v>229</v>
      </c>
      <c r="D133" s="68">
        <v>16.52</v>
      </c>
      <c r="E133" s="57">
        <v>3783.08</v>
      </c>
      <c r="F133" s="56" t="s">
        <v>12</v>
      </c>
    </row>
    <row r="134" spans="2:6" ht="12.5">
      <c r="B134" s="49">
        <v>45643.557604166665</v>
      </c>
      <c r="C134" s="55">
        <v>9</v>
      </c>
      <c r="D134" s="68">
        <v>16.52</v>
      </c>
      <c r="E134" s="57">
        <v>148.68</v>
      </c>
      <c r="F134" s="56" t="s">
        <v>12</v>
      </c>
    </row>
    <row r="135" spans="2:6" ht="12.5">
      <c r="B135" s="49">
        <v>45643.557604166665</v>
      </c>
      <c r="C135" s="55">
        <v>260</v>
      </c>
      <c r="D135" s="68">
        <v>16.52</v>
      </c>
      <c r="E135" s="57">
        <v>4295.2</v>
      </c>
      <c r="F135" s="56" t="s">
        <v>12</v>
      </c>
    </row>
    <row r="136" spans="2:6" ht="12.5">
      <c r="B136" s="49">
        <v>45643.560960648145</v>
      </c>
      <c r="C136" s="55">
        <v>81</v>
      </c>
      <c r="D136" s="68">
        <v>16.510000000000002</v>
      </c>
      <c r="E136" s="57">
        <v>1337.3100000000002</v>
      </c>
      <c r="F136" s="56" t="s">
        <v>12</v>
      </c>
    </row>
    <row r="137" spans="2:6" ht="12.5">
      <c r="B137" s="114">
        <v>45643.563611111109</v>
      </c>
      <c r="C137" s="100">
        <v>171</v>
      </c>
      <c r="D137" s="115">
        <v>16.510000000000002</v>
      </c>
      <c r="E137" s="98">
        <v>2823.2100000000005</v>
      </c>
      <c r="F137" s="101" t="s">
        <v>12</v>
      </c>
    </row>
    <row r="138" spans="2:6" ht="12.5">
      <c r="B138" s="49">
        <v>45643.563611111109</v>
      </c>
      <c r="C138" s="55">
        <v>222</v>
      </c>
      <c r="D138" s="68">
        <v>16.510000000000002</v>
      </c>
      <c r="E138" s="57">
        <v>3665.2200000000003</v>
      </c>
      <c r="F138" s="79" t="s">
        <v>12</v>
      </c>
    </row>
    <row r="139" spans="2:6" ht="12.5">
      <c r="B139" s="114">
        <v>45643.563611111109</v>
      </c>
      <c r="C139" s="100">
        <v>222</v>
      </c>
      <c r="D139" s="115">
        <v>16.510000000000002</v>
      </c>
      <c r="E139" s="98">
        <v>3665.2200000000003</v>
      </c>
      <c r="F139" s="101" t="s">
        <v>12</v>
      </c>
    </row>
    <row r="140" spans="2:6" ht="12.5">
      <c r="B140" s="49">
        <v>45643.563611111109</v>
      </c>
      <c r="C140" s="55">
        <v>224</v>
      </c>
      <c r="D140" s="68">
        <v>16.510000000000002</v>
      </c>
      <c r="E140" s="57">
        <v>3698.2400000000002</v>
      </c>
      <c r="F140" s="56" t="s">
        <v>12</v>
      </c>
    </row>
    <row r="141" spans="2:6" ht="12.5">
      <c r="B141" s="114">
        <v>45643.563611111109</v>
      </c>
      <c r="C141" s="100">
        <v>262</v>
      </c>
      <c r="D141" s="115">
        <v>16.510000000000002</v>
      </c>
      <c r="E141" s="98">
        <v>4325.6200000000008</v>
      </c>
      <c r="F141" s="101" t="s">
        <v>12</v>
      </c>
    </row>
    <row r="142" spans="2:6" ht="12.5">
      <c r="B142" s="114">
        <v>45643.563611111109</v>
      </c>
      <c r="C142" s="100">
        <v>442</v>
      </c>
      <c r="D142" s="115">
        <v>16.510000000000002</v>
      </c>
      <c r="E142" s="98">
        <v>7297.420000000001</v>
      </c>
      <c r="F142" s="101" t="s">
        <v>12</v>
      </c>
    </row>
    <row r="143" spans="2:6" ht="12.5">
      <c r="B143" s="114">
        <v>45643.566631944443</v>
      </c>
      <c r="C143" s="100">
        <v>83</v>
      </c>
      <c r="D143" s="115">
        <v>16.510000000000002</v>
      </c>
      <c r="E143" s="98">
        <v>1370.3300000000002</v>
      </c>
      <c r="F143" s="101" t="s">
        <v>12</v>
      </c>
    </row>
    <row r="144" spans="2:6" ht="12.5">
      <c r="B144" s="114">
        <v>45643.566631944443</v>
      </c>
      <c r="C144" s="100">
        <v>158</v>
      </c>
      <c r="D144" s="115">
        <v>16.510000000000002</v>
      </c>
      <c r="E144" s="98">
        <v>2608.5800000000004</v>
      </c>
      <c r="F144" s="101" t="s">
        <v>12</v>
      </c>
    </row>
    <row r="145" spans="2:6" ht="12.5">
      <c r="B145" s="114">
        <v>45643.580150462964</v>
      </c>
      <c r="C145" s="100">
        <v>221</v>
      </c>
      <c r="D145" s="115">
        <v>16.54</v>
      </c>
      <c r="E145" s="98">
        <v>3655.3399999999997</v>
      </c>
      <c r="F145" s="101" t="s">
        <v>12</v>
      </c>
    </row>
    <row r="146" spans="2:6" ht="12.5">
      <c r="B146" s="114">
        <v>45643.580150462964</v>
      </c>
      <c r="C146" s="100">
        <v>221</v>
      </c>
      <c r="D146" s="115">
        <v>16.54</v>
      </c>
      <c r="E146" s="98">
        <v>3655.3399999999997</v>
      </c>
      <c r="F146" s="101" t="s">
        <v>12</v>
      </c>
    </row>
    <row r="147" spans="2:6" ht="12.5">
      <c r="B147" s="49">
        <v>45643.580150462964</v>
      </c>
      <c r="C147" s="55">
        <v>238</v>
      </c>
      <c r="D147" s="68">
        <v>16.54</v>
      </c>
      <c r="E147" s="57">
        <v>3936.52</v>
      </c>
      <c r="F147" s="56" t="s">
        <v>12</v>
      </c>
    </row>
    <row r="148" spans="2:6" ht="12.5">
      <c r="B148" s="49">
        <v>45643.580150462964</v>
      </c>
      <c r="C148" s="55">
        <v>503</v>
      </c>
      <c r="D148" s="68">
        <v>16.54</v>
      </c>
      <c r="E148" s="57">
        <v>8319.619999999999</v>
      </c>
      <c r="F148" s="56" t="s">
        <v>12</v>
      </c>
    </row>
    <row r="149" spans="2:6" ht="12.5">
      <c r="B149" s="49">
        <v>45643.580185185187</v>
      </c>
      <c r="C149" s="55">
        <v>221</v>
      </c>
      <c r="D149" s="68">
        <v>16.53</v>
      </c>
      <c r="E149" s="57">
        <v>3653.13</v>
      </c>
      <c r="F149" s="56" t="s">
        <v>12</v>
      </c>
    </row>
    <row r="150" spans="2:6" ht="12.5">
      <c r="B150" s="114">
        <v>45643.591678240744</v>
      </c>
      <c r="C150" s="100">
        <v>50</v>
      </c>
      <c r="D150" s="115">
        <v>16.55</v>
      </c>
      <c r="E150" s="98">
        <v>827.5</v>
      </c>
      <c r="F150" s="101" t="s">
        <v>12</v>
      </c>
    </row>
    <row r="151" spans="2:6" ht="12.5">
      <c r="B151" s="114">
        <v>45643.592766203707</v>
      </c>
      <c r="C151" s="100">
        <v>10</v>
      </c>
      <c r="D151" s="115">
        <v>16.55</v>
      </c>
      <c r="E151" s="98">
        <v>165.5</v>
      </c>
      <c r="F151" s="101" t="s">
        <v>12</v>
      </c>
    </row>
    <row r="152" spans="2:6" ht="12.5">
      <c r="B152" s="114">
        <v>45643.592766203707</v>
      </c>
      <c r="C152" s="100">
        <v>179</v>
      </c>
      <c r="D152" s="115">
        <v>16.55</v>
      </c>
      <c r="E152" s="98">
        <v>2962.4500000000003</v>
      </c>
      <c r="F152" s="101" t="s">
        <v>12</v>
      </c>
    </row>
    <row r="153" spans="2:6" ht="12.5">
      <c r="B153" s="114">
        <v>45643.592766203707</v>
      </c>
      <c r="C153" s="100">
        <v>221</v>
      </c>
      <c r="D153" s="115">
        <v>16.55</v>
      </c>
      <c r="E153" s="98">
        <v>3657.55</v>
      </c>
      <c r="F153" s="101" t="s">
        <v>12</v>
      </c>
    </row>
    <row r="154" spans="2:6" ht="12.5">
      <c r="B154" s="114">
        <v>45643.592766203707</v>
      </c>
      <c r="C154" s="100">
        <v>223</v>
      </c>
      <c r="D154" s="101">
        <v>16.55</v>
      </c>
      <c r="E154" s="98">
        <v>3690.65</v>
      </c>
      <c r="F154" s="101" t="s">
        <v>12</v>
      </c>
    </row>
    <row r="155" spans="2:6" ht="12.5">
      <c r="B155" s="114">
        <v>45643.592766203707</v>
      </c>
      <c r="C155" s="100">
        <v>227</v>
      </c>
      <c r="D155" s="101">
        <v>16.55</v>
      </c>
      <c r="E155" s="98">
        <v>3756.8500000000004</v>
      </c>
      <c r="F155" s="101" t="s">
        <v>12</v>
      </c>
    </row>
    <row r="156" spans="2:6" ht="12.5">
      <c r="B156" s="114">
        <v>45643.592766203707</v>
      </c>
      <c r="C156" s="100">
        <v>287</v>
      </c>
      <c r="D156" s="101">
        <v>16.55</v>
      </c>
      <c r="E156" s="98">
        <v>4749.8500000000004</v>
      </c>
      <c r="F156" s="101" t="s">
        <v>12</v>
      </c>
    </row>
    <row r="157" spans="2:6" ht="12.5">
      <c r="B157" s="114">
        <v>45643.600416666668</v>
      </c>
      <c r="C157" s="100">
        <v>14</v>
      </c>
      <c r="D157" s="101">
        <v>16.55</v>
      </c>
      <c r="E157" s="98">
        <v>231.70000000000002</v>
      </c>
      <c r="F157" s="101" t="s">
        <v>12</v>
      </c>
    </row>
    <row r="158" spans="2:6" ht="12.5">
      <c r="B158" s="114">
        <v>45643.600416666668</v>
      </c>
      <c r="C158" s="100">
        <v>14</v>
      </c>
      <c r="D158" s="101">
        <v>16.55</v>
      </c>
      <c r="E158" s="98">
        <v>231.70000000000002</v>
      </c>
      <c r="F158" s="101" t="s">
        <v>12</v>
      </c>
    </row>
    <row r="159" spans="2:6" ht="12.5">
      <c r="B159" s="114">
        <v>45643.600416666668</v>
      </c>
      <c r="C159" s="100">
        <v>82</v>
      </c>
      <c r="D159" s="101">
        <v>16.55</v>
      </c>
      <c r="E159" s="98">
        <v>1357.1000000000001</v>
      </c>
      <c r="F159" s="101" t="s">
        <v>12</v>
      </c>
    </row>
    <row r="160" spans="2:6" ht="12.5">
      <c r="B160" s="114">
        <v>45643.600416666668</v>
      </c>
      <c r="C160" s="100">
        <v>286</v>
      </c>
      <c r="D160" s="101">
        <v>16.55</v>
      </c>
      <c r="E160" s="98">
        <v>4733.3</v>
      </c>
      <c r="F160" s="101" t="s">
        <v>12</v>
      </c>
    </row>
    <row r="161" spans="2:6" ht="12.5">
      <c r="B161" s="114">
        <v>45643.600416666668</v>
      </c>
      <c r="C161" s="100">
        <v>314</v>
      </c>
      <c r="D161" s="101">
        <v>16.55</v>
      </c>
      <c r="E161" s="98">
        <v>5196.7</v>
      </c>
      <c r="F161" s="101" t="s">
        <v>12</v>
      </c>
    </row>
    <row r="162" spans="2:6" ht="12.5">
      <c r="B162" s="114">
        <v>45643.603472222225</v>
      </c>
      <c r="C162" s="100">
        <v>10</v>
      </c>
      <c r="D162" s="101">
        <v>16.54</v>
      </c>
      <c r="E162" s="98">
        <v>165.39999999999998</v>
      </c>
      <c r="F162" s="101" t="s">
        <v>12</v>
      </c>
    </row>
    <row r="163" spans="2:6" ht="12.5">
      <c r="B163" s="114">
        <v>45643.603472222225</v>
      </c>
      <c r="C163" s="100">
        <v>221</v>
      </c>
      <c r="D163" s="101">
        <v>16.54</v>
      </c>
      <c r="E163" s="98">
        <v>3655.3399999999997</v>
      </c>
      <c r="F163" s="101" t="s">
        <v>12</v>
      </c>
    </row>
    <row r="164" spans="2:6" ht="12.5">
      <c r="B164" s="114">
        <v>45643.603472222225</v>
      </c>
      <c r="C164" s="100">
        <v>224</v>
      </c>
      <c r="D164" s="101">
        <v>16.54</v>
      </c>
      <c r="E164" s="98">
        <v>3704.96</v>
      </c>
      <c r="F164" s="101" t="s">
        <v>12</v>
      </c>
    </row>
    <row r="165" spans="2:6" ht="12.5">
      <c r="B165" s="114">
        <v>45643.60837962963</v>
      </c>
      <c r="C165" s="100">
        <v>9</v>
      </c>
      <c r="D165" s="101">
        <v>16.55</v>
      </c>
      <c r="E165" s="98">
        <v>148.95000000000002</v>
      </c>
      <c r="F165" s="101" t="s">
        <v>12</v>
      </c>
    </row>
    <row r="166" spans="2:6" ht="12.5">
      <c r="B166" s="114">
        <v>45643.60837962963</v>
      </c>
      <c r="C166" s="100">
        <v>125</v>
      </c>
      <c r="D166" s="101">
        <v>16.55</v>
      </c>
      <c r="E166" s="98">
        <v>2068.75</v>
      </c>
      <c r="F166" s="101" t="s">
        <v>12</v>
      </c>
    </row>
    <row r="167" spans="2:6" ht="12.5">
      <c r="B167" s="114">
        <v>45643.60837962963</v>
      </c>
      <c r="C167" s="100">
        <v>154</v>
      </c>
      <c r="D167" s="101">
        <v>16.55</v>
      </c>
      <c r="E167" s="98">
        <v>2548.7000000000003</v>
      </c>
      <c r="F167" s="101" t="s">
        <v>12</v>
      </c>
    </row>
    <row r="168" spans="2:6" ht="12.5">
      <c r="B168" s="114">
        <v>45643.60837962963</v>
      </c>
      <c r="C168" s="100">
        <v>176</v>
      </c>
      <c r="D168" s="101">
        <v>16.55</v>
      </c>
      <c r="E168" s="98">
        <v>2912.8</v>
      </c>
      <c r="F168" s="101" t="s">
        <v>12</v>
      </c>
    </row>
    <row r="169" spans="2:6" ht="12.5">
      <c r="B169" s="114">
        <v>45643.60837962963</v>
      </c>
      <c r="C169" s="100">
        <v>244</v>
      </c>
      <c r="D169" s="101">
        <v>16.55</v>
      </c>
      <c r="E169" s="98">
        <v>4038.2000000000003</v>
      </c>
      <c r="F169" s="101" t="s">
        <v>12</v>
      </c>
    </row>
    <row r="170" spans="2:6" ht="12.5">
      <c r="B170" s="114">
        <v>45643.619259259256</v>
      </c>
      <c r="C170" s="100">
        <v>235</v>
      </c>
      <c r="D170" s="101">
        <v>16.559999999999999</v>
      </c>
      <c r="E170" s="98">
        <v>3891.6</v>
      </c>
      <c r="F170" s="101" t="s">
        <v>12</v>
      </c>
    </row>
    <row r="171" spans="2:6" ht="12.5">
      <c r="B171" s="114">
        <v>45643.619259259256</v>
      </c>
      <c r="C171" s="100">
        <v>242</v>
      </c>
      <c r="D171" s="101">
        <v>16.559999999999999</v>
      </c>
      <c r="E171" s="98">
        <v>4007.5199999999995</v>
      </c>
      <c r="F171" s="101" t="s">
        <v>12</v>
      </c>
    </row>
    <row r="172" spans="2:6" ht="12.5">
      <c r="B172" s="114">
        <v>45643.619259259256</v>
      </c>
      <c r="C172" s="100">
        <v>452</v>
      </c>
      <c r="D172" s="101">
        <v>16.559999999999999</v>
      </c>
      <c r="E172" s="98">
        <v>7485.119999999999</v>
      </c>
      <c r="F172" s="101" t="s">
        <v>12</v>
      </c>
    </row>
    <row r="173" spans="2:6" ht="12.5">
      <c r="B173" s="114">
        <v>45643.619259259256</v>
      </c>
      <c r="C173" s="100">
        <v>479</v>
      </c>
      <c r="D173" s="101">
        <v>16.559999999999999</v>
      </c>
      <c r="E173" s="98">
        <v>7932.24</v>
      </c>
      <c r="F173" s="101" t="s">
        <v>12</v>
      </c>
    </row>
    <row r="174" spans="2:6" ht="12.5">
      <c r="B174" s="114">
        <v>45643.628449074073</v>
      </c>
      <c r="C174" s="100">
        <v>35</v>
      </c>
      <c r="D174" s="101">
        <v>16.54</v>
      </c>
      <c r="E174" s="98">
        <v>578.9</v>
      </c>
      <c r="F174" s="101" t="s">
        <v>12</v>
      </c>
    </row>
    <row r="175" spans="2:6" ht="12.5">
      <c r="B175" s="114">
        <v>45643.628784722219</v>
      </c>
      <c r="C175" s="100">
        <v>4</v>
      </c>
      <c r="D175" s="101">
        <v>16.54</v>
      </c>
      <c r="E175" s="98">
        <v>66.16</v>
      </c>
      <c r="F175" s="101" t="s">
        <v>12</v>
      </c>
    </row>
    <row r="176" spans="2:6" ht="12.5">
      <c r="B176" s="114">
        <v>45643.628784722219</v>
      </c>
      <c r="C176" s="100">
        <v>8</v>
      </c>
      <c r="D176" s="101">
        <v>16.54</v>
      </c>
      <c r="E176" s="98">
        <v>132.32</v>
      </c>
      <c r="F176" s="101" t="s">
        <v>12</v>
      </c>
    </row>
    <row r="177" spans="2:6" ht="12.5">
      <c r="B177" s="114">
        <v>45643.628784722219</v>
      </c>
      <c r="C177" s="100">
        <v>53</v>
      </c>
      <c r="D177" s="101">
        <v>16.54</v>
      </c>
      <c r="E177" s="98">
        <v>876.62</v>
      </c>
      <c r="F177" s="101" t="s">
        <v>12</v>
      </c>
    </row>
    <row r="178" spans="2:6" ht="12.5">
      <c r="B178" s="114">
        <v>45643.628784722219</v>
      </c>
      <c r="C178" s="100">
        <v>71</v>
      </c>
      <c r="D178" s="101">
        <v>16.54</v>
      </c>
      <c r="E178" s="98">
        <v>1174.3399999999999</v>
      </c>
      <c r="F178" s="101" t="s">
        <v>12</v>
      </c>
    </row>
    <row r="179" spans="2:6" ht="12.5">
      <c r="B179" s="114">
        <v>45643.628831018519</v>
      </c>
      <c r="C179" s="100">
        <v>87</v>
      </c>
      <c r="D179" s="101">
        <v>16.54</v>
      </c>
      <c r="E179" s="98">
        <v>1438.98</v>
      </c>
      <c r="F179" s="101" t="s">
        <v>12</v>
      </c>
    </row>
    <row r="180" spans="2:6" ht="12.5">
      <c r="B180" s="114">
        <v>45643.63082175926</v>
      </c>
      <c r="C180" s="100">
        <v>2</v>
      </c>
      <c r="D180" s="101">
        <v>16.54</v>
      </c>
      <c r="E180" s="98">
        <v>33.08</v>
      </c>
      <c r="F180" s="101" t="s">
        <v>12</v>
      </c>
    </row>
    <row r="181" spans="2:6" ht="12.5">
      <c r="B181" s="114">
        <v>45643.63082175926</v>
      </c>
      <c r="C181" s="100">
        <v>41</v>
      </c>
      <c r="D181" s="101">
        <v>16.54</v>
      </c>
      <c r="E181" s="98">
        <v>678.14</v>
      </c>
      <c r="F181" s="101" t="s">
        <v>12</v>
      </c>
    </row>
    <row r="182" spans="2:6" ht="12.5">
      <c r="B182" s="114">
        <v>45643.63082175926</v>
      </c>
      <c r="C182" s="100">
        <v>51</v>
      </c>
      <c r="D182" s="101">
        <v>16.54</v>
      </c>
      <c r="E182" s="98">
        <v>843.54</v>
      </c>
      <c r="F182" s="101" t="s">
        <v>12</v>
      </c>
    </row>
    <row r="183" spans="2:6" ht="12.5">
      <c r="B183" s="114">
        <v>45643.63082175926</v>
      </c>
      <c r="C183" s="100">
        <v>52</v>
      </c>
      <c r="D183" s="101">
        <v>16.54</v>
      </c>
      <c r="E183" s="98">
        <v>860.07999999999993</v>
      </c>
      <c r="F183" s="101" t="s">
        <v>12</v>
      </c>
    </row>
    <row r="184" spans="2:6" ht="12.5">
      <c r="B184" s="114">
        <v>45643.632094907407</v>
      </c>
      <c r="C184" s="100">
        <v>39</v>
      </c>
      <c r="D184" s="101">
        <v>16.54</v>
      </c>
      <c r="E184" s="98">
        <v>645.05999999999995</v>
      </c>
      <c r="F184" s="101" t="s">
        <v>12</v>
      </c>
    </row>
    <row r="185" spans="2:6" ht="12.5">
      <c r="B185" s="114">
        <v>45643.632094907407</v>
      </c>
      <c r="C185" s="100">
        <v>53</v>
      </c>
      <c r="D185" s="101">
        <v>16.54</v>
      </c>
      <c r="E185" s="98">
        <v>876.62</v>
      </c>
      <c r="F185" s="101" t="s">
        <v>12</v>
      </c>
    </row>
    <row r="186" spans="2:6" ht="12.5">
      <c r="B186" s="114">
        <v>45643.632094907407</v>
      </c>
      <c r="C186" s="100">
        <v>56</v>
      </c>
      <c r="D186" s="101">
        <v>16.54</v>
      </c>
      <c r="E186" s="98">
        <v>926.24</v>
      </c>
      <c r="F186" s="101" t="s">
        <v>12</v>
      </c>
    </row>
    <row r="187" spans="2:6" ht="12.5">
      <c r="B187" s="114">
        <v>45643.633310185185</v>
      </c>
      <c r="C187" s="100">
        <v>26</v>
      </c>
      <c r="D187" s="101">
        <v>16.54</v>
      </c>
      <c r="E187" s="98">
        <v>430.03999999999996</v>
      </c>
      <c r="F187" s="101" t="s">
        <v>12</v>
      </c>
    </row>
    <row r="188" spans="2:6" ht="12.5">
      <c r="B188" s="114">
        <v>45643.633310185185</v>
      </c>
      <c r="C188" s="100">
        <v>107</v>
      </c>
      <c r="D188" s="101">
        <v>16.54</v>
      </c>
      <c r="E188" s="98">
        <v>1769.78</v>
      </c>
      <c r="F188" s="101" t="s">
        <v>12</v>
      </c>
    </row>
    <row r="189" spans="2:6" ht="12.5">
      <c r="B189" s="114">
        <v>45643.634421296294</v>
      </c>
      <c r="C189" s="100">
        <v>32</v>
      </c>
      <c r="D189" s="101">
        <v>16.54</v>
      </c>
      <c r="E189" s="98">
        <v>529.28</v>
      </c>
      <c r="F189" s="101" t="s">
        <v>12</v>
      </c>
    </row>
    <row r="190" spans="2:6" ht="12.5">
      <c r="B190" s="114">
        <v>45643.634699074071</v>
      </c>
      <c r="C190" s="100">
        <v>51</v>
      </c>
      <c r="D190" s="101">
        <v>16.54</v>
      </c>
      <c r="E190" s="98">
        <v>843.54</v>
      </c>
      <c r="F190" s="101" t="s">
        <v>12</v>
      </c>
    </row>
    <row r="191" spans="2:6" ht="12.5">
      <c r="B191" s="114">
        <v>45643.635185185187</v>
      </c>
      <c r="C191" s="100">
        <v>40</v>
      </c>
      <c r="D191" s="101">
        <v>16.54</v>
      </c>
      <c r="E191" s="98">
        <v>661.59999999999991</v>
      </c>
      <c r="F191" s="101" t="s">
        <v>12</v>
      </c>
    </row>
    <row r="192" spans="2:6" ht="12.5">
      <c r="B192" s="114">
        <v>45643.63559027778</v>
      </c>
      <c r="C192" s="100">
        <v>26</v>
      </c>
      <c r="D192" s="101">
        <v>16.54</v>
      </c>
      <c r="E192" s="98">
        <v>430.03999999999996</v>
      </c>
      <c r="F192" s="101" t="s">
        <v>12</v>
      </c>
    </row>
    <row r="193" spans="2:6" ht="12.5">
      <c r="B193" s="114">
        <v>45643.635729166665</v>
      </c>
      <c r="C193" s="100">
        <v>2</v>
      </c>
      <c r="D193" s="101">
        <v>16.54</v>
      </c>
      <c r="E193" s="98">
        <v>33.08</v>
      </c>
      <c r="F193" s="101" t="s">
        <v>12</v>
      </c>
    </row>
    <row r="194" spans="2:6" ht="12.5">
      <c r="B194" s="114">
        <v>45643.635729166665</v>
      </c>
      <c r="C194" s="100">
        <v>5</v>
      </c>
      <c r="D194" s="101">
        <v>16.54</v>
      </c>
      <c r="E194" s="98">
        <v>82.699999999999989</v>
      </c>
      <c r="F194" s="101" t="s">
        <v>12</v>
      </c>
    </row>
    <row r="195" spans="2:6">
      <c r="B195" s="99">
        <v>45643.635729166665</v>
      </c>
      <c r="C195" s="100">
        <v>48</v>
      </c>
      <c r="D195" s="101">
        <v>16.54</v>
      </c>
      <c r="E195" s="98">
        <v>793.92</v>
      </c>
      <c r="F195" s="101" t="s">
        <v>12</v>
      </c>
    </row>
    <row r="196" spans="2:6">
      <c r="B196" s="99">
        <v>45643.635821759257</v>
      </c>
      <c r="C196" s="100">
        <v>179</v>
      </c>
      <c r="D196" s="101">
        <v>16.54</v>
      </c>
      <c r="E196" s="98">
        <v>2960.66</v>
      </c>
      <c r="F196" s="101" t="s">
        <v>12</v>
      </c>
    </row>
    <row r="197" spans="2:6">
      <c r="B197" s="99">
        <v>45643.637731481482</v>
      </c>
      <c r="C197" s="100">
        <v>244</v>
      </c>
      <c r="D197" s="101">
        <v>16.54</v>
      </c>
      <c r="E197" s="98">
        <v>4035.7599999999998</v>
      </c>
      <c r="F197" s="101" t="s">
        <v>12</v>
      </c>
    </row>
    <row r="198" spans="2:6">
      <c r="B198" s="99">
        <v>45643.639016203706</v>
      </c>
      <c r="C198" s="100">
        <v>26</v>
      </c>
      <c r="D198" s="101">
        <v>16.54</v>
      </c>
      <c r="E198" s="98">
        <v>430.03999999999996</v>
      </c>
      <c r="F198" s="101" t="s">
        <v>12</v>
      </c>
    </row>
    <row r="199" spans="2:6">
      <c r="B199" s="99">
        <v>45643.639016203706</v>
      </c>
      <c r="C199" s="100">
        <v>65</v>
      </c>
      <c r="D199" s="101">
        <v>16.54</v>
      </c>
      <c r="E199" s="98">
        <v>1075.0999999999999</v>
      </c>
      <c r="F199" s="101" t="s">
        <v>12</v>
      </c>
    </row>
    <row r="200" spans="2:6">
      <c r="B200" s="99">
        <v>45643.639016203706</v>
      </c>
      <c r="C200" s="100">
        <v>65</v>
      </c>
      <c r="D200" s="101">
        <v>16.54</v>
      </c>
      <c r="E200" s="98">
        <v>1075.0999999999999</v>
      </c>
      <c r="F200" s="101" t="s">
        <v>12</v>
      </c>
    </row>
    <row r="201" spans="2:6">
      <c r="B201" s="99">
        <v>45643.639016203706</v>
      </c>
      <c r="C201" s="100">
        <v>130</v>
      </c>
      <c r="D201" s="101">
        <v>16.54</v>
      </c>
      <c r="E201" s="98">
        <v>2150.1999999999998</v>
      </c>
      <c r="F201" s="101" t="s">
        <v>12</v>
      </c>
    </row>
    <row r="202" spans="2:6">
      <c r="B202" s="99">
        <v>45643.639016203706</v>
      </c>
      <c r="C202" s="100">
        <v>273</v>
      </c>
      <c r="D202" s="101">
        <v>16.54</v>
      </c>
      <c r="E202" s="98">
        <v>4515.42</v>
      </c>
      <c r="F202" s="101" t="s">
        <v>12</v>
      </c>
    </row>
    <row r="203" spans="2:6">
      <c r="B203" s="99">
        <v>45643.639016203706</v>
      </c>
      <c r="C203" s="100">
        <v>338</v>
      </c>
      <c r="D203" s="101">
        <v>16.54</v>
      </c>
      <c r="E203" s="98">
        <v>5590.5199999999995</v>
      </c>
      <c r="F203" s="101" t="s">
        <v>12</v>
      </c>
    </row>
    <row r="204" spans="2:6">
      <c r="B204" s="99">
        <v>45643.641770833332</v>
      </c>
      <c r="C204" s="100">
        <v>32</v>
      </c>
      <c r="D204" s="101">
        <v>16.53</v>
      </c>
      <c r="E204" s="98">
        <v>528.96</v>
      </c>
      <c r="F204" s="101" t="s">
        <v>12</v>
      </c>
    </row>
    <row r="205" spans="2:6">
      <c r="B205" s="99">
        <v>45643.644444444442</v>
      </c>
      <c r="C205" s="100">
        <v>373</v>
      </c>
      <c r="D205" s="101">
        <v>16.52</v>
      </c>
      <c r="E205" s="98">
        <v>6161.96</v>
      </c>
      <c r="F205" s="101" t="s">
        <v>12</v>
      </c>
    </row>
    <row r="206" spans="2:6">
      <c r="B206" s="99">
        <v>45643.644444444442</v>
      </c>
      <c r="C206" s="100">
        <v>385</v>
      </c>
      <c r="D206" s="101">
        <v>16.52</v>
      </c>
      <c r="E206" s="98">
        <v>6360.2</v>
      </c>
      <c r="F206" s="101" t="s">
        <v>12</v>
      </c>
    </row>
    <row r="207" spans="2:6">
      <c r="B207" s="99">
        <v>45643.645844907405</v>
      </c>
      <c r="C207" s="100">
        <v>48</v>
      </c>
      <c r="D207" s="101">
        <v>16.510000000000002</v>
      </c>
      <c r="E207" s="98">
        <v>792.48</v>
      </c>
      <c r="F207" s="101" t="s">
        <v>12</v>
      </c>
    </row>
    <row r="208" spans="2:6">
      <c r="B208" s="99">
        <v>45643.645844907405</v>
      </c>
      <c r="C208" s="100">
        <v>208</v>
      </c>
      <c r="D208" s="101">
        <v>16.510000000000002</v>
      </c>
      <c r="E208" s="98">
        <v>3434.0800000000004</v>
      </c>
      <c r="F208" s="101" t="s">
        <v>12</v>
      </c>
    </row>
    <row r="209" spans="2:6">
      <c r="B209" s="99">
        <v>45643.649918981479</v>
      </c>
      <c r="C209" s="100">
        <v>283</v>
      </c>
      <c r="D209" s="101">
        <v>16.5</v>
      </c>
      <c r="E209" s="98">
        <v>4669.5</v>
      </c>
      <c r="F209" s="101" t="s">
        <v>12</v>
      </c>
    </row>
    <row r="210" spans="2:6">
      <c r="B210" s="99">
        <v>45643.649918981479</v>
      </c>
      <c r="C210" s="100">
        <v>539</v>
      </c>
      <c r="D210" s="101">
        <v>16.5</v>
      </c>
      <c r="E210" s="98">
        <v>8893.5</v>
      </c>
      <c r="F210" s="101" t="s">
        <v>12</v>
      </c>
    </row>
    <row r="211" spans="2:6">
      <c r="B211" s="99">
        <v>45643.653182870374</v>
      </c>
      <c r="C211" s="100">
        <v>282</v>
      </c>
      <c r="D211" s="101">
        <v>16.489999999999998</v>
      </c>
      <c r="E211" s="98">
        <v>4650.1799999999994</v>
      </c>
      <c r="F211" s="101" t="s">
        <v>12</v>
      </c>
    </row>
    <row r="212" spans="2:6">
      <c r="B212" s="99">
        <v>45643.653819444444</v>
      </c>
      <c r="C212" s="100">
        <v>209</v>
      </c>
      <c r="D212" s="101">
        <v>16.48</v>
      </c>
      <c r="E212" s="98">
        <v>3444.32</v>
      </c>
      <c r="F212" s="101" t="s">
        <v>12</v>
      </c>
    </row>
    <row r="213" spans="2:6">
      <c r="B213" s="99">
        <v>45643.653819444444</v>
      </c>
      <c r="C213" s="100">
        <v>326</v>
      </c>
      <c r="D213" s="101">
        <v>16.48</v>
      </c>
      <c r="E213" s="98">
        <v>5372.4800000000005</v>
      </c>
      <c r="F213" s="101" t="s">
        <v>12</v>
      </c>
    </row>
    <row r="214" spans="2:6">
      <c r="B214" s="99">
        <v>45643.659803240742</v>
      </c>
      <c r="C214" s="100">
        <v>52</v>
      </c>
      <c r="D214" s="101">
        <v>16.5</v>
      </c>
      <c r="E214" s="98">
        <v>858</v>
      </c>
      <c r="F214" s="101" t="s">
        <v>12</v>
      </c>
    </row>
    <row r="215" spans="2:6">
      <c r="B215" s="99">
        <v>45643.660960648151</v>
      </c>
      <c r="C215" s="100">
        <v>100</v>
      </c>
      <c r="D215" s="101">
        <v>16.5</v>
      </c>
      <c r="E215" s="98">
        <v>1650</v>
      </c>
      <c r="F215" s="101" t="s">
        <v>12</v>
      </c>
    </row>
    <row r="216" spans="2:6">
      <c r="B216" s="99">
        <v>45643.660960648151</v>
      </c>
      <c r="C216" s="100">
        <v>228</v>
      </c>
      <c r="D216" s="101">
        <v>16.5</v>
      </c>
      <c r="E216" s="98">
        <v>3762</v>
      </c>
      <c r="F216" s="101" t="s">
        <v>12</v>
      </c>
    </row>
    <row r="217" spans="2:6">
      <c r="B217" s="99">
        <v>45643.660960648151</v>
      </c>
      <c r="C217" s="100">
        <v>591</v>
      </c>
      <c r="D217" s="101">
        <v>16.5</v>
      </c>
      <c r="E217" s="98">
        <v>9751.5</v>
      </c>
      <c r="F217" s="101" t="s">
        <v>12</v>
      </c>
    </row>
    <row r="218" spans="2:6">
      <c r="B218" s="99">
        <v>45643.661400462966</v>
      </c>
      <c r="C218" s="100">
        <v>228</v>
      </c>
      <c r="D218" s="101">
        <v>16.489999999999998</v>
      </c>
      <c r="E218" s="98">
        <v>3759.72</v>
      </c>
      <c r="F218" s="101" t="s">
        <v>12</v>
      </c>
    </row>
    <row r="219" spans="2:6">
      <c r="B219" s="99">
        <v>45643.664849537039</v>
      </c>
      <c r="C219" s="100">
        <v>295</v>
      </c>
      <c r="D219" s="101">
        <v>16.489999999999998</v>
      </c>
      <c r="E219" s="98">
        <v>4864.5499999999993</v>
      </c>
      <c r="F219" s="101" t="s">
        <v>12</v>
      </c>
    </row>
    <row r="220" spans="2:6">
      <c r="B220" s="99">
        <v>45643.664849537039</v>
      </c>
      <c r="C220" s="100">
        <v>547</v>
      </c>
      <c r="D220" s="101">
        <v>16.489999999999998</v>
      </c>
      <c r="E220" s="98">
        <v>9020.0299999999988</v>
      </c>
      <c r="F220" s="101" t="s">
        <v>12</v>
      </c>
    </row>
    <row r="221" spans="2:6">
      <c r="B221" s="99">
        <v>45643.672442129631</v>
      </c>
      <c r="C221" s="100">
        <v>245</v>
      </c>
      <c r="D221" s="101">
        <v>16.510000000000002</v>
      </c>
      <c r="E221" s="98">
        <v>4044.9500000000003</v>
      </c>
      <c r="F221" s="101" t="s">
        <v>12</v>
      </c>
    </row>
    <row r="222" spans="2:6">
      <c r="B222" s="99">
        <v>45643.672442129631</v>
      </c>
      <c r="C222" s="100">
        <v>299</v>
      </c>
      <c r="D222" s="101">
        <v>16.510000000000002</v>
      </c>
      <c r="E222" s="98">
        <v>4936.4900000000007</v>
      </c>
      <c r="F222" s="101" t="s">
        <v>12</v>
      </c>
    </row>
    <row r="223" spans="2:6">
      <c r="B223" s="99">
        <v>45643.67255787037</v>
      </c>
      <c r="C223" s="100">
        <v>9</v>
      </c>
      <c r="D223" s="101">
        <v>16.510000000000002</v>
      </c>
      <c r="E223" s="98">
        <v>148.59</v>
      </c>
      <c r="F223" s="101" t="s">
        <v>12</v>
      </c>
    </row>
    <row r="224" spans="2:6">
      <c r="B224" s="99">
        <v>45643.67255787037</v>
      </c>
      <c r="C224" s="100">
        <v>54</v>
      </c>
      <c r="D224" s="101">
        <v>16.510000000000002</v>
      </c>
      <c r="E224" s="98">
        <v>891.54000000000008</v>
      </c>
      <c r="F224" s="101" t="s">
        <v>12</v>
      </c>
    </row>
    <row r="225" spans="2:6">
      <c r="B225" s="99">
        <v>45643.67255787037</v>
      </c>
      <c r="C225" s="100">
        <v>299</v>
      </c>
      <c r="D225" s="101">
        <v>16.510000000000002</v>
      </c>
      <c r="E225" s="98">
        <v>4936.4900000000007</v>
      </c>
      <c r="F225" s="101" t="s">
        <v>12</v>
      </c>
    </row>
    <row r="226" spans="2:6">
      <c r="B226" s="99">
        <v>45643.67255787037</v>
      </c>
      <c r="C226" s="100">
        <v>299</v>
      </c>
      <c r="D226" s="101">
        <v>16.510000000000002</v>
      </c>
      <c r="E226" s="98">
        <v>4936.4900000000007</v>
      </c>
      <c r="F226" s="101" t="s">
        <v>12</v>
      </c>
    </row>
    <row r="227" spans="2:6">
      <c r="B227" s="99">
        <v>45643.67255787037</v>
      </c>
      <c r="C227" s="100">
        <v>311</v>
      </c>
      <c r="D227" s="101">
        <v>16.510000000000002</v>
      </c>
      <c r="E227" s="98">
        <v>5134.6100000000006</v>
      </c>
      <c r="F227" s="101" t="s">
        <v>12</v>
      </c>
    </row>
    <row r="228" spans="2:6">
      <c r="B228" s="99">
        <v>45643.677789351852</v>
      </c>
      <c r="C228" s="100">
        <v>231</v>
      </c>
      <c r="D228" s="101">
        <v>16.47</v>
      </c>
      <c r="E228" s="98">
        <v>3804.5699999999997</v>
      </c>
      <c r="F228" s="101" t="s">
        <v>12</v>
      </c>
    </row>
    <row r="229" spans="2:6">
      <c r="B229" s="99">
        <v>45643.677789351852</v>
      </c>
      <c r="C229" s="100">
        <v>231</v>
      </c>
      <c r="D229" s="101">
        <v>16.47</v>
      </c>
      <c r="E229" s="98">
        <v>3804.5699999999997</v>
      </c>
      <c r="F229" s="101" t="s">
        <v>12</v>
      </c>
    </row>
    <row r="230" spans="2:6">
      <c r="B230" s="99">
        <v>45643.677789351852</v>
      </c>
      <c r="C230" s="100">
        <v>244</v>
      </c>
      <c r="D230" s="101">
        <v>16.47</v>
      </c>
      <c r="E230" s="98">
        <v>4018.68</v>
      </c>
      <c r="F230" s="101" t="s">
        <v>12</v>
      </c>
    </row>
    <row r="231" spans="2:6">
      <c r="B231" s="99">
        <v>45643.678449074076</v>
      </c>
      <c r="C231" s="100">
        <v>249</v>
      </c>
      <c r="D231" s="101">
        <v>16.47</v>
      </c>
      <c r="E231" s="98">
        <v>4101.03</v>
      </c>
      <c r="F231" s="101" t="s">
        <v>12</v>
      </c>
    </row>
    <row r="232" spans="2:6">
      <c r="B232" s="99">
        <v>45643.680532407408</v>
      </c>
      <c r="C232" s="100">
        <v>16</v>
      </c>
      <c r="D232" s="101">
        <v>16.46</v>
      </c>
      <c r="E232" s="98">
        <v>263.36</v>
      </c>
      <c r="F232" s="101" t="s">
        <v>12</v>
      </c>
    </row>
    <row r="233" spans="2:6">
      <c r="B233" s="99">
        <v>45643.680532407408</v>
      </c>
      <c r="C233" s="100">
        <v>218</v>
      </c>
      <c r="D233" s="101">
        <v>16.46</v>
      </c>
      <c r="E233" s="98">
        <v>3588.28</v>
      </c>
      <c r="F233" s="101" t="s">
        <v>12</v>
      </c>
    </row>
    <row r="234" spans="2:6">
      <c r="B234" s="99">
        <v>45643.681655092594</v>
      </c>
      <c r="C234" s="100">
        <v>107</v>
      </c>
      <c r="D234" s="101">
        <v>16.45</v>
      </c>
      <c r="E234" s="98">
        <v>1760.1499999999999</v>
      </c>
      <c r="F234" s="101" t="s">
        <v>12</v>
      </c>
    </row>
    <row r="235" spans="2:6">
      <c r="B235" s="99">
        <v>45643.681655092594</v>
      </c>
      <c r="C235" s="100">
        <v>130</v>
      </c>
      <c r="D235" s="101">
        <v>16.45</v>
      </c>
      <c r="E235" s="98">
        <v>2138.5</v>
      </c>
      <c r="F235" s="101" t="s">
        <v>12</v>
      </c>
    </row>
    <row r="236" spans="2:6">
      <c r="B236" s="99">
        <v>45643.689421296294</v>
      </c>
      <c r="C236" s="100">
        <v>4</v>
      </c>
      <c r="D236" s="101">
        <v>16.440000000000001</v>
      </c>
      <c r="E236" s="98">
        <v>65.760000000000005</v>
      </c>
      <c r="F236" s="101" t="s">
        <v>12</v>
      </c>
    </row>
    <row r="237" spans="2:6">
      <c r="B237" s="99">
        <v>45643.689421296294</v>
      </c>
      <c r="C237" s="100">
        <v>34</v>
      </c>
      <c r="D237" s="101">
        <v>16.440000000000001</v>
      </c>
      <c r="E237" s="98">
        <v>558.96</v>
      </c>
      <c r="F237" s="101" t="s">
        <v>12</v>
      </c>
    </row>
    <row r="238" spans="2:6">
      <c r="B238" s="99">
        <v>45643.689421296294</v>
      </c>
      <c r="C238" s="100">
        <v>53</v>
      </c>
      <c r="D238" s="101">
        <v>16.440000000000001</v>
      </c>
      <c r="E238" s="98">
        <v>871.32</v>
      </c>
      <c r="F238" s="101" t="s">
        <v>12</v>
      </c>
    </row>
    <row r="239" spans="2:6">
      <c r="B239" s="99">
        <v>45643.689421296294</v>
      </c>
      <c r="C239" s="100">
        <v>61</v>
      </c>
      <c r="D239" s="101">
        <v>16.440000000000001</v>
      </c>
      <c r="E239" s="98">
        <v>1002.84</v>
      </c>
      <c r="F239" s="101" t="s">
        <v>12</v>
      </c>
    </row>
    <row r="240" spans="2:6">
      <c r="B240" s="99">
        <v>45643.69027777778</v>
      </c>
      <c r="C240" s="100">
        <v>232</v>
      </c>
      <c r="D240" s="101">
        <v>16.43</v>
      </c>
      <c r="E240" s="98">
        <v>3811.7599999999998</v>
      </c>
      <c r="F240" s="101" t="s">
        <v>12</v>
      </c>
    </row>
    <row r="241" spans="2:6">
      <c r="B241" s="99">
        <v>45643.69027777778</v>
      </c>
      <c r="C241" s="100">
        <v>237</v>
      </c>
      <c r="D241" s="101">
        <v>16.43</v>
      </c>
      <c r="E241" s="98">
        <v>3893.91</v>
      </c>
      <c r="F241" s="101" t="s">
        <v>12</v>
      </c>
    </row>
    <row r="242" spans="2:6">
      <c r="B242" s="99">
        <v>45643.69027777778</v>
      </c>
      <c r="C242" s="100">
        <v>241</v>
      </c>
      <c r="D242" s="101">
        <v>16.43</v>
      </c>
      <c r="E242" s="98">
        <v>3959.63</v>
      </c>
      <c r="F242" s="101" t="s">
        <v>12</v>
      </c>
    </row>
    <row r="243" spans="2:6">
      <c r="B243" s="99">
        <v>45643.69027777778</v>
      </c>
      <c r="C243" s="100">
        <v>241</v>
      </c>
      <c r="D243" s="101">
        <v>16.43</v>
      </c>
      <c r="E243" s="98">
        <v>3959.63</v>
      </c>
      <c r="F243" s="101" t="s">
        <v>12</v>
      </c>
    </row>
    <row r="244" spans="2:6">
      <c r="B244" s="99">
        <v>45643.69027777778</v>
      </c>
      <c r="C244" s="100">
        <v>243</v>
      </c>
      <c r="D244" s="101">
        <v>16.43</v>
      </c>
      <c r="E244" s="98">
        <v>3992.49</v>
      </c>
      <c r="F244" s="101" t="s">
        <v>12</v>
      </c>
    </row>
    <row r="245" spans="2:6">
      <c r="B245" s="99">
        <v>45643.692847222221</v>
      </c>
      <c r="C245" s="100">
        <v>213</v>
      </c>
      <c r="D245" s="101">
        <v>16.399999999999999</v>
      </c>
      <c r="E245" s="98">
        <v>3493.2</v>
      </c>
      <c r="F245" s="101" t="s">
        <v>12</v>
      </c>
    </row>
    <row r="246" spans="2:6">
      <c r="B246" s="99">
        <v>45643.693055555559</v>
      </c>
      <c r="C246" s="100">
        <v>13</v>
      </c>
      <c r="D246" s="101">
        <v>16.399999999999999</v>
      </c>
      <c r="E246" s="98">
        <v>213.2</v>
      </c>
      <c r="F246" s="101" t="s">
        <v>12</v>
      </c>
    </row>
    <row r="247" spans="2:6">
      <c r="B247" s="99">
        <v>45643.693055555559</v>
      </c>
      <c r="C247" s="100">
        <v>243</v>
      </c>
      <c r="D247" s="101">
        <v>16.399999999999999</v>
      </c>
      <c r="E247" s="98">
        <v>3985.2</v>
      </c>
      <c r="F247" s="101" t="s">
        <v>12</v>
      </c>
    </row>
    <row r="248" spans="2:6">
      <c r="B248" s="99">
        <v>45643.697581018518</v>
      </c>
      <c r="C248" s="100">
        <v>253</v>
      </c>
      <c r="D248" s="101">
        <v>16.41</v>
      </c>
      <c r="E248" s="98">
        <v>4151.7300000000005</v>
      </c>
      <c r="F248" s="101" t="s">
        <v>12</v>
      </c>
    </row>
    <row r="249" spans="2:6">
      <c r="B249" s="99">
        <v>45643.697581018518</v>
      </c>
      <c r="C249" s="100">
        <v>255</v>
      </c>
      <c r="D249" s="101">
        <v>16.41</v>
      </c>
      <c r="E249" s="98">
        <v>4184.55</v>
      </c>
      <c r="F249" s="101" t="s">
        <v>12</v>
      </c>
    </row>
    <row r="250" spans="2:6">
      <c r="B250" s="99">
        <v>45643.699270833335</v>
      </c>
      <c r="C250" s="100">
        <v>111</v>
      </c>
      <c r="D250" s="101">
        <v>16.39</v>
      </c>
      <c r="E250" s="98">
        <v>1819.29</v>
      </c>
      <c r="F250" s="101" t="s">
        <v>12</v>
      </c>
    </row>
    <row r="251" spans="2:6">
      <c r="B251" s="99">
        <v>45643.705057870371</v>
      </c>
      <c r="C251" s="100">
        <v>3</v>
      </c>
      <c r="D251" s="101">
        <v>16.420000000000002</v>
      </c>
      <c r="E251" s="98">
        <v>49.260000000000005</v>
      </c>
      <c r="F251" s="101" t="s">
        <v>12</v>
      </c>
    </row>
    <row r="252" spans="2:6">
      <c r="B252" s="99">
        <v>45643.705057870371</v>
      </c>
      <c r="C252" s="100">
        <v>52</v>
      </c>
      <c r="D252" s="101">
        <v>16.420000000000002</v>
      </c>
      <c r="E252" s="98">
        <v>853.84000000000015</v>
      </c>
      <c r="F252" s="101" t="s">
        <v>12</v>
      </c>
    </row>
    <row r="253" spans="2:6">
      <c r="B253" s="99">
        <v>45643.705057870371</v>
      </c>
      <c r="C253" s="100">
        <v>54</v>
      </c>
      <c r="D253" s="101">
        <v>16.420000000000002</v>
      </c>
      <c r="E253" s="98">
        <v>886.68000000000006</v>
      </c>
      <c r="F253" s="101" t="s">
        <v>12</v>
      </c>
    </row>
    <row r="254" spans="2:6">
      <c r="B254" s="99">
        <v>45643.705057870371</v>
      </c>
      <c r="C254" s="100">
        <v>55</v>
      </c>
      <c r="D254" s="101">
        <v>16.420000000000002</v>
      </c>
      <c r="E254" s="98">
        <v>903.10000000000014</v>
      </c>
      <c r="F254" s="101" t="s">
        <v>12</v>
      </c>
    </row>
    <row r="255" spans="2:6">
      <c r="B255" s="99">
        <v>45643.705057870371</v>
      </c>
      <c r="C255" s="100">
        <v>85</v>
      </c>
      <c r="D255" s="101">
        <v>16.420000000000002</v>
      </c>
      <c r="E255" s="98">
        <v>1395.7</v>
      </c>
      <c r="F255" s="101" t="s">
        <v>12</v>
      </c>
    </row>
    <row r="256" spans="2:6">
      <c r="B256" s="99">
        <v>45643.705752314818</v>
      </c>
      <c r="C256" s="100">
        <v>33</v>
      </c>
      <c r="D256" s="101">
        <v>16.41</v>
      </c>
      <c r="E256" s="98">
        <v>541.53</v>
      </c>
      <c r="F256" s="101" t="s">
        <v>12</v>
      </c>
    </row>
    <row r="257" spans="2:6">
      <c r="B257" s="99">
        <v>45643.707673611112</v>
      </c>
      <c r="C257" s="100">
        <v>464</v>
      </c>
      <c r="D257" s="101">
        <v>16.41</v>
      </c>
      <c r="E257" s="98">
        <v>7614.24</v>
      </c>
      <c r="F257" s="101" t="s">
        <v>12</v>
      </c>
    </row>
    <row r="258" spans="2:6">
      <c r="B258" s="99">
        <v>45643.710347222222</v>
      </c>
      <c r="C258" s="100">
        <v>235</v>
      </c>
      <c r="D258" s="101">
        <v>16.43</v>
      </c>
      <c r="E258" s="98">
        <v>3861.0499999999997</v>
      </c>
      <c r="F258" s="101" t="s">
        <v>12</v>
      </c>
    </row>
    <row r="259" spans="2:6">
      <c r="B259" s="99">
        <v>45643.710347222222</v>
      </c>
      <c r="C259" s="100">
        <v>332</v>
      </c>
      <c r="D259" s="101">
        <v>16.43</v>
      </c>
      <c r="E259" s="98">
        <v>5454.76</v>
      </c>
      <c r="F259" s="101" t="s">
        <v>12</v>
      </c>
    </row>
    <row r="260" spans="2:6">
      <c r="B260" s="99">
        <v>45643.710474537038</v>
      </c>
      <c r="C260" s="100">
        <v>7</v>
      </c>
      <c r="D260" s="101">
        <v>16.43</v>
      </c>
      <c r="E260" s="98">
        <v>115.00999999999999</v>
      </c>
      <c r="F260" s="101" t="s">
        <v>12</v>
      </c>
    </row>
    <row r="261" spans="2:6">
      <c r="B261" s="99">
        <v>45643.710474537038</v>
      </c>
      <c r="C261" s="100">
        <v>135</v>
      </c>
      <c r="D261" s="101">
        <v>16.43</v>
      </c>
      <c r="E261" s="98">
        <v>2218.0500000000002</v>
      </c>
      <c r="F261" s="101" t="s">
        <v>12</v>
      </c>
    </row>
    <row r="262" spans="2:6">
      <c r="B262" s="99">
        <v>45643.710474537038</v>
      </c>
      <c r="C262" s="100">
        <v>325</v>
      </c>
      <c r="D262" s="101">
        <v>16.43</v>
      </c>
      <c r="E262" s="98">
        <v>5339.75</v>
      </c>
      <c r="F262" s="101" t="s">
        <v>12</v>
      </c>
    </row>
    <row r="263" spans="2:6">
      <c r="B263" s="99">
        <v>45643.710474537038</v>
      </c>
      <c r="C263" s="100">
        <v>332</v>
      </c>
      <c r="D263" s="101">
        <v>16.43</v>
      </c>
      <c r="E263" s="98">
        <v>5454.76</v>
      </c>
      <c r="F263" s="101" t="s">
        <v>12</v>
      </c>
    </row>
    <row r="264" spans="2:6">
      <c r="B264" s="99">
        <v>45643.710474537038</v>
      </c>
      <c r="C264" s="100">
        <v>332</v>
      </c>
      <c r="D264" s="101">
        <v>16.43</v>
      </c>
      <c r="E264" s="98">
        <v>5454.76</v>
      </c>
      <c r="F264" s="101" t="s">
        <v>12</v>
      </c>
    </row>
    <row r="265" spans="2:6">
      <c r="B265" s="99">
        <v>45643.71261574074</v>
      </c>
      <c r="C265" s="100">
        <v>249</v>
      </c>
      <c r="D265" s="101">
        <v>16.399999999999999</v>
      </c>
      <c r="E265" s="98">
        <v>4083.5999999999995</v>
      </c>
      <c r="F265" s="101" t="s">
        <v>12</v>
      </c>
    </row>
    <row r="266" spans="2:6">
      <c r="B266" s="99">
        <v>45643.71597222222</v>
      </c>
      <c r="C266" s="100">
        <v>251</v>
      </c>
      <c r="D266" s="101">
        <v>16.399999999999999</v>
      </c>
      <c r="E266" s="98">
        <v>4116.3999999999996</v>
      </c>
      <c r="F266" s="101" t="s">
        <v>12</v>
      </c>
    </row>
    <row r="267" spans="2:6">
      <c r="B267" s="99">
        <v>45643.71597222222</v>
      </c>
      <c r="C267" s="100">
        <v>266</v>
      </c>
      <c r="D267" s="101">
        <v>16.399999999999999</v>
      </c>
      <c r="E267" s="98">
        <v>4362.3999999999996</v>
      </c>
      <c r="F267" s="101" t="s">
        <v>12</v>
      </c>
    </row>
    <row r="268" spans="2:6">
      <c r="B268" s="99">
        <v>45643.717291666668</v>
      </c>
      <c r="C268" s="100">
        <v>258</v>
      </c>
      <c r="D268" s="101">
        <v>16.399999999999999</v>
      </c>
      <c r="E268" s="98">
        <v>4231.2</v>
      </c>
      <c r="F268" s="101" t="s">
        <v>12</v>
      </c>
    </row>
    <row r="269" spans="2:6">
      <c r="B269" s="99">
        <v>45643.721886574072</v>
      </c>
      <c r="C269" s="100">
        <v>225</v>
      </c>
      <c r="D269" s="101">
        <v>16.399999999999999</v>
      </c>
      <c r="E269" s="98">
        <v>3689.9999999999995</v>
      </c>
      <c r="F269" s="101" t="s">
        <v>12</v>
      </c>
    </row>
    <row r="270" spans="2:6">
      <c r="B270" s="99">
        <v>45643.722233796296</v>
      </c>
      <c r="C270" s="100">
        <v>106</v>
      </c>
      <c r="D270" s="101">
        <v>16.399999999999999</v>
      </c>
      <c r="E270" s="98">
        <v>1738.3999999999999</v>
      </c>
      <c r="F270" s="101" t="s">
        <v>12</v>
      </c>
    </row>
    <row r="271" spans="2:6">
      <c r="B271" s="99">
        <v>45643.722233796296</v>
      </c>
      <c r="C271" s="100">
        <v>259</v>
      </c>
      <c r="D271" s="101">
        <v>16.399999999999999</v>
      </c>
      <c r="E271" s="98">
        <v>4247.5999999999995</v>
      </c>
      <c r="F271" s="101" t="s">
        <v>12</v>
      </c>
    </row>
  </sheetData>
  <conditionalFormatting sqref="D15:D17">
    <cfRule type="expression" dxfId="203"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5BC7-2FDE-4572-90F4-79B32D801769}">
  <sheetPr codeName="Sheet124"/>
  <dimension ref="B1:L256"/>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45642</v>
      </c>
      <c r="C15" s="83">
        <f>SUMIF(F20:F5000,F15,C20:C5000)</f>
        <v>47773</v>
      </c>
      <c r="D15" s="84">
        <f>E15/C15</f>
        <v>16.706036045465012</v>
      </c>
      <c r="E15" s="84">
        <f>SUMIF(F20:F5000,F15,E20:E5000)</f>
        <v>798097.46000000008</v>
      </c>
      <c r="F15" s="85" t="s">
        <v>12</v>
      </c>
    </row>
    <row r="16" spans="2:10">
      <c r="B16" s="30">
        <v>45642</v>
      </c>
      <c r="C16" s="83">
        <f>SUMIF(F20:F5001,F16,C20:C5001)</f>
        <v>0</v>
      </c>
      <c r="D16" s="84">
        <v>0</v>
      </c>
      <c r="E16" s="84">
        <f>SUMIF(F20:F5001,F16,E20:E5001)</f>
        <v>0</v>
      </c>
      <c r="F16" s="85" t="s">
        <v>22</v>
      </c>
    </row>
    <row r="17" spans="2:12" ht="12.5">
      <c r="B17" s="30">
        <v>45642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45642.378472222219</v>
      </c>
      <c r="C20" s="55">
        <v>66</v>
      </c>
      <c r="D20" s="68">
        <v>16.7</v>
      </c>
      <c r="E20" s="57">
        <v>1102.2</v>
      </c>
      <c r="F20" s="56" t="s">
        <v>12</v>
      </c>
      <c r="G20" s="116"/>
      <c r="H20" s="113"/>
      <c r="I20" s="113"/>
      <c r="J20" s="113"/>
      <c r="K20" s="113"/>
    </row>
    <row r="21" spans="2:12" ht="12.5">
      <c r="B21" s="49">
        <v>45642.378472222219</v>
      </c>
      <c r="C21" s="55">
        <v>56</v>
      </c>
      <c r="D21" s="68">
        <v>16.7</v>
      </c>
      <c r="E21" s="57">
        <v>935.19999999999993</v>
      </c>
      <c r="F21" s="56" t="s">
        <v>12</v>
      </c>
    </row>
    <row r="22" spans="2:12" ht="12.5">
      <c r="B22" s="49">
        <v>45642.382291666669</v>
      </c>
      <c r="C22" s="55">
        <v>42</v>
      </c>
      <c r="D22" s="68">
        <v>16.77</v>
      </c>
      <c r="E22" s="57">
        <v>704.34</v>
      </c>
      <c r="F22" s="56" t="s">
        <v>12</v>
      </c>
    </row>
    <row r="23" spans="2:12" ht="12.5">
      <c r="B23" s="49">
        <v>45642.382291666669</v>
      </c>
      <c r="C23" s="55">
        <v>261</v>
      </c>
      <c r="D23" s="68">
        <v>16.77</v>
      </c>
      <c r="E23" s="57">
        <v>4376.97</v>
      </c>
      <c r="F23" s="56" t="s">
        <v>12</v>
      </c>
    </row>
    <row r="24" spans="2:12" ht="12.5">
      <c r="B24" s="49">
        <v>45642.382291666669</v>
      </c>
      <c r="C24" s="55">
        <v>130</v>
      </c>
      <c r="D24" s="68">
        <v>16.77</v>
      </c>
      <c r="E24" s="57">
        <v>2180.1</v>
      </c>
      <c r="F24" s="56" t="s">
        <v>12</v>
      </c>
    </row>
    <row r="25" spans="2:12" ht="12.5">
      <c r="B25" s="49">
        <v>45642.382291666669</v>
      </c>
      <c r="C25" s="55">
        <v>291</v>
      </c>
      <c r="D25" s="68">
        <v>16.77</v>
      </c>
      <c r="E25" s="57">
        <v>4880.07</v>
      </c>
      <c r="F25" s="56" t="s">
        <v>12</v>
      </c>
    </row>
    <row r="26" spans="2:12" ht="12.5">
      <c r="B26" s="49">
        <v>45642.382291666669</v>
      </c>
      <c r="C26" s="55">
        <v>192</v>
      </c>
      <c r="D26" s="68">
        <v>16.77</v>
      </c>
      <c r="E26" s="57">
        <v>3219.84</v>
      </c>
      <c r="F26" s="56" t="s">
        <v>12</v>
      </c>
    </row>
    <row r="27" spans="2:12" ht="12.5">
      <c r="B27" s="49">
        <v>45642.382569444446</v>
      </c>
      <c r="C27" s="55">
        <v>216</v>
      </c>
      <c r="D27" s="68">
        <v>16.77</v>
      </c>
      <c r="E27" s="57">
        <v>3622.3199999999997</v>
      </c>
      <c r="F27" s="56" t="s">
        <v>12</v>
      </c>
    </row>
    <row r="28" spans="2:12" ht="12.5">
      <c r="B28" s="49">
        <v>45642.382569444446</v>
      </c>
      <c r="C28" s="55">
        <v>33</v>
      </c>
      <c r="D28" s="68">
        <v>16.77</v>
      </c>
      <c r="E28" s="57">
        <v>553.41</v>
      </c>
      <c r="F28" s="56" t="s">
        <v>12</v>
      </c>
    </row>
    <row r="29" spans="2:12" ht="12.5">
      <c r="B29" s="49">
        <v>45642.382569444446</v>
      </c>
      <c r="C29" s="55">
        <v>322</v>
      </c>
      <c r="D29" s="68">
        <v>16.77</v>
      </c>
      <c r="E29" s="57">
        <v>5399.94</v>
      </c>
      <c r="F29" s="56" t="s">
        <v>12</v>
      </c>
    </row>
    <row r="30" spans="2:12" ht="12.5">
      <c r="B30" s="49">
        <v>45642.383773148147</v>
      </c>
      <c r="C30" s="55">
        <v>28</v>
      </c>
      <c r="D30" s="68">
        <v>16.77</v>
      </c>
      <c r="E30" s="57">
        <v>469.56</v>
      </c>
      <c r="F30" s="56" t="s">
        <v>12</v>
      </c>
    </row>
    <row r="31" spans="2:12" ht="12.5">
      <c r="B31" s="49">
        <v>45642.383773148147</v>
      </c>
      <c r="C31" s="55">
        <v>239</v>
      </c>
      <c r="D31" s="68">
        <v>16.77</v>
      </c>
      <c r="E31" s="57">
        <v>4008.0299999999997</v>
      </c>
      <c r="F31" s="56" t="s">
        <v>12</v>
      </c>
    </row>
    <row r="32" spans="2:12" ht="12.5">
      <c r="B32" s="49">
        <v>45642.383773148147</v>
      </c>
      <c r="C32" s="55">
        <v>111</v>
      </c>
      <c r="D32" s="68">
        <v>16.77</v>
      </c>
      <c r="E32" s="57">
        <v>1861.47</v>
      </c>
      <c r="F32" s="56" t="s">
        <v>12</v>
      </c>
    </row>
    <row r="33" spans="2:6" ht="12.5">
      <c r="B33" s="49">
        <v>45642.383773148147</v>
      </c>
      <c r="C33" s="55">
        <v>387</v>
      </c>
      <c r="D33" s="68">
        <v>16.77</v>
      </c>
      <c r="E33" s="57">
        <v>6489.99</v>
      </c>
      <c r="F33" s="56" t="s">
        <v>12</v>
      </c>
    </row>
    <row r="34" spans="2:6" ht="12.5">
      <c r="B34" s="49">
        <v>45642.383773148147</v>
      </c>
      <c r="C34" s="55">
        <v>239</v>
      </c>
      <c r="D34" s="68">
        <v>16.77</v>
      </c>
      <c r="E34" s="57">
        <v>4008.0299999999997</v>
      </c>
      <c r="F34" s="56" t="s">
        <v>12</v>
      </c>
    </row>
    <row r="35" spans="2:6" ht="12.5">
      <c r="B35" s="49">
        <v>45642.383773148147</v>
      </c>
      <c r="C35" s="55">
        <v>387</v>
      </c>
      <c r="D35" s="68">
        <v>16.77</v>
      </c>
      <c r="E35" s="57">
        <v>6489.99</v>
      </c>
      <c r="F35" s="56" t="s">
        <v>12</v>
      </c>
    </row>
    <row r="36" spans="2:6" ht="12.5">
      <c r="B36" s="49">
        <v>45642.391574074078</v>
      </c>
      <c r="C36" s="55">
        <v>37</v>
      </c>
      <c r="D36" s="68">
        <v>16.75</v>
      </c>
      <c r="E36" s="57">
        <v>619.75</v>
      </c>
      <c r="F36" s="56" t="s">
        <v>12</v>
      </c>
    </row>
    <row r="37" spans="2:6" ht="12.5">
      <c r="B37" s="49">
        <v>45642.391574074078</v>
      </c>
      <c r="C37" s="55">
        <v>180</v>
      </c>
      <c r="D37" s="68">
        <v>16.75</v>
      </c>
      <c r="E37" s="57">
        <v>3015</v>
      </c>
      <c r="F37" s="56" t="s">
        <v>12</v>
      </c>
    </row>
    <row r="38" spans="2:6" ht="12.5">
      <c r="B38" s="49">
        <v>45642.391643518517</v>
      </c>
      <c r="C38" s="55">
        <v>225</v>
      </c>
      <c r="D38" s="68">
        <v>16.75</v>
      </c>
      <c r="E38" s="57">
        <v>3768.75</v>
      </c>
      <c r="F38" s="56" t="s">
        <v>12</v>
      </c>
    </row>
    <row r="39" spans="2:6" ht="12.5">
      <c r="B39" s="49">
        <v>45642.393043981479</v>
      </c>
      <c r="C39" s="55">
        <v>480</v>
      </c>
      <c r="D39" s="68">
        <v>16.739999999999998</v>
      </c>
      <c r="E39" s="57">
        <v>8035.1999999999989</v>
      </c>
      <c r="F39" s="56" t="s">
        <v>12</v>
      </c>
    </row>
    <row r="40" spans="2:6" ht="12.5">
      <c r="B40" s="49">
        <v>45642.393043981479</v>
      </c>
      <c r="C40" s="55">
        <v>317</v>
      </c>
      <c r="D40" s="68">
        <v>16.739999999999998</v>
      </c>
      <c r="E40" s="57">
        <v>5306.58</v>
      </c>
      <c r="F40" s="56" t="s">
        <v>12</v>
      </c>
    </row>
    <row r="41" spans="2:6" ht="12.5">
      <c r="B41" s="49">
        <v>45642.398587962962</v>
      </c>
      <c r="C41" s="55">
        <v>247</v>
      </c>
      <c r="D41" s="68">
        <v>16.77</v>
      </c>
      <c r="E41" s="57">
        <v>4142.1899999999996</v>
      </c>
      <c r="F41" s="56" t="s">
        <v>12</v>
      </c>
    </row>
    <row r="42" spans="2:6" ht="12.5">
      <c r="B42" s="49">
        <v>45642.398587962962</v>
      </c>
      <c r="C42" s="55">
        <v>10</v>
      </c>
      <c r="D42" s="68">
        <v>16.77</v>
      </c>
      <c r="E42" s="57">
        <v>167.7</v>
      </c>
      <c r="F42" s="56" t="s">
        <v>12</v>
      </c>
    </row>
    <row r="43" spans="2:6" ht="12.5">
      <c r="B43" s="49">
        <v>45642.399293981478</v>
      </c>
      <c r="C43" s="55">
        <v>236</v>
      </c>
      <c r="D43" s="68">
        <v>16.760000000000002</v>
      </c>
      <c r="E43" s="57">
        <v>3955.3600000000006</v>
      </c>
      <c r="F43" s="56" t="s">
        <v>12</v>
      </c>
    </row>
    <row r="44" spans="2:6" ht="12.5">
      <c r="B44" s="49">
        <v>45642.399293981478</v>
      </c>
      <c r="C44" s="55">
        <v>314</v>
      </c>
      <c r="D44" s="68">
        <v>16.760000000000002</v>
      </c>
      <c r="E44" s="57">
        <v>5262.64</v>
      </c>
      <c r="F44" s="56" t="s">
        <v>12</v>
      </c>
    </row>
    <row r="45" spans="2:6" ht="12.5">
      <c r="B45" s="49">
        <v>45642.399293981478</v>
      </c>
      <c r="C45" s="55">
        <v>441</v>
      </c>
      <c r="D45" s="68">
        <v>16.760000000000002</v>
      </c>
      <c r="E45" s="57">
        <v>7391.1600000000008</v>
      </c>
      <c r="F45" s="56" t="s">
        <v>12</v>
      </c>
    </row>
    <row r="46" spans="2:6" ht="12.5">
      <c r="B46" s="49">
        <v>45642.399293981478</v>
      </c>
      <c r="C46" s="55">
        <v>147</v>
      </c>
      <c r="D46" s="68">
        <v>16.760000000000002</v>
      </c>
      <c r="E46" s="57">
        <v>2463.7200000000003</v>
      </c>
      <c r="F46" s="56" t="s">
        <v>12</v>
      </c>
    </row>
    <row r="47" spans="2:6" ht="12.5">
      <c r="B47" s="49">
        <v>45642.399293981478</v>
      </c>
      <c r="C47" s="55">
        <v>250</v>
      </c>
      <c r="D47" s="68">
        <v>16.760000000000002</v>
      </c>
      <c r="E47" s="57">
        <v>4190</v>
      </c>
      <c r="F47" s="56" t="s">
        <v>12</v>
      </c>
    </row>
    <row r="48" spans="2:6" ht="12.5">
      <c r="B48" s="49">
        <v>45642.405451388891</v>
      </c>
      <c r="C48" s="55">
        <v>233</v>
      </c>
      <c r="D48" s="68">
        <v>16.760000000000002</v>
      </c>
      <c r="E48" s="57">
        <v>3905.0800000000004</v>
      </c>
      <c r="F48" s="56" t="s">
        <v>12</v>
      </c>
    </row>
    <row r="49" spans="2:6" ht="12.5">
      <c r="B49" s="49">
        <v>45642.405451388891</v>
      </c>
      <c r="C49" s="55">
        <v>225</v>
      </c>
      <c r="D49" s="68">
        <v>16.760000000000002</v>
      </c>
      <c r="E49" s="57">
        <v>3771.0000000000005</v>
      </c>
      <c r="F49" s="56" t="s">
        <v>12</v>
      </c>
    </row>
    <row r="50" spans="2:6" ht="12.5">
      <c r="B50" s="49">
        <v>45642.405451388891</v>
      </c>
      <c r="C50" s="55">
        <v>239</v>
      </c>
      <c r="D50" s="68">
        <v>16.760000000000002</v>
      </c>
      <c r="E50" s="57">
        <v>4005.6400000000003</v>
      </c>
      <c r="F50" s="56" t="s">
        <v>12</v>
      </c>
    </row>
    <row r="51" spans="2:6" ht="12.5">
      <c r="B51" s="49">
        <v>45642.409189814818</v>
      </c>
      <c r="C51" s="55">
        <v>50</v>
      </c>
      <c r="D51" s="68">
        <v>16.78</v>
      </c>
      <c r="E51" s="57">
        <v>839</v>
      </c>
      <c r="F51" s="56" t="s">
        <v>12</v>
      </c>
    </row>
    <row r="52" spans="2:6" ht="12.5">
      <c r="B52" s="49">
        <v>45642.409189814818</v>
      </c>
      <c r="C52" s="55">
        <v>178</v>
      </c>
      <c r="D52" s="68">
        <v>16.78</v>
      </c>
      <c r="E52" s="57">
        <v>2986.84</v>
      </c>
      <c r="F52" s="56" t="s">
        <v>12</v>
      </c>
    </row>
    <row r="53" spans="2:6" ht="12.5">
      <c r="B53" s="49">
        <v>45642.410891203705</v>
      </c>
      <c r="C53" s="55">
        <v>229</v>
      </c>
      <c r="D53" s="68">
        <v>16.760000000000002</v>
      </c>
      <c r="E53" s="57">
        <v>3838.0400000000004</v>
      </c>
      <c r="F53" s="56" t="s">
        <v>12</v>
      </c>
    </row>
    <row r="54" spans="2:6" ht="12.5">
      <c r="B54" s="49">
        <v>45642.410891203705</v>
      </c>
      <c r="C54" s="55">
        <v>248</v>
      </c>
      <c r="D54" s="68">
        <v>16.760000000000002</v>
      </c>
      <c r="E54" s="57">
        <v>4156.4800000000005</v>
      </c>
      <c r="F54" s="56" t="s">
        <v>12</v>
      </c>
    </row>
    <row r="55" spans="2:6" ht="12.5">
      <c r="B55" s="49">
        <v>45642.410891203705</v>
      </c>
      <c r="C55" s="55">
        <v>236</v>
      </c>
      <c r="D55" s="68">
        <v>16.760000000000002</v>
      </c>
      <c r="E55" s="57">
        <v>3955.3600000000006</v>
      </c>
      <c r="F55" s="56" t="s">
        <v>12</v>
      </c>
    </row>
    <row r="56" spans="2:6" ht="12.5">
      <c r="B56" s="49">
        <v>45642.416817129626</v>
      </c>
      <c r="C56" s="55">
        <v>43</v>
      </c>
      <c r="D56" s="68">
        <v>16.73</v>
      </c>
      <c r="E56" s="57">
        <v>719.39</v>
      </c>
      <c r="F56" s="56" t="s">
        <v>12</v>
      </c>
    </row>
    <row r="57" spans="2:6" ht="12.5">
      <c r="B57" s="49">
        <v>45642.416817129626</v>
      </c>
      <c r="C57" s="55">
        <v>180</v>
      </c>
      <c r="D57" s="68">
        <v>16.73</v>
      </c>
      <c r="E57" s="57">
        <v>3011.4</v>
      </c>
      <c r="F57" s="56" t="s">
        <v>12</v>
      </c>
    </row>
    <row r="58" spans="2:6" ht="12.5">
      <c r="B58" s="49">
        <v>45642.416817129626</v>
      </c>
      <c r="C58" s="55">
        <v>124</v>
      </c>
      <c r="D58" s="68">
        <v>16.73</v>
      </c>
      <c r="E58" s="57">
        <v>2074.52</v>
      </c>
      <c r="F58" s="56" t="s">
        <v>12</v>
      </c>
    </row>
    <row r="59" spans="2:6" ht="12.5">
      <c r="B59" s="49">
        <v>45642.416817129626</v>
      </c>
      <c r="C59" s="55">
        <v>258</v>
      </c>
      <c r="D59" s="68">
        <v>16.73</v>
      </c>
      <c r="E59" s="57">
        <v>4316.34</v>
      </c>
      <c r="F59" s="56" t="s">
        <v>12</v>
      </c>
    </row>
    <row r="60" spans="2:6" ht="12.5">
      <c r="B60" s="49">
        <v>45642.416817129626</v>
      </c>
      <c r="C60" s="55">
        <v>109</v>
      </c>
      <c r="D60" s="68">
        <v>16.73</v>
      </c>
      <c r="E60" s="57">
        <v>1823.57</v>
      </c>
      <c r="F60" s="56" t="s">
        <v>12</v>
      </c>
    </row>
    <row r="61" spans="2:6" ht="12.5">
      <c r="B61" s="49">
        <v>45642.416817129626</v>
      </c>
      <c r="C61" s="55">
        <v>900</v>
      </c>
      <c r="D61" s="68">
        <v>16.73</v>
      </c>
      <c r="E61" s="57">
        <v>15057</v>
      </c>
      <c r="F61" s="56" t="s">
        <v>12</v>
      </c>
    </row>
    <row r="62" spans="2:6" ht="12.5">
      <c r="B62" s="49">
        <v>45642.416817129626</v>
      </c>
      <c r="C62" s="55">
        <v>100</v>
      </c>
      <c r="D62" s="68">
        <v>16.73</v>
      </c>
      <c r="E62" s="57">
        <v>1673</v>
      </c>
      <c r="F62" s="56" t="s">
        <v>12</v>
      </c>
    </row>
    <row r="63" spans="2:6" ht="12.5">
      <c r="B63" s="49">
        <v>45642.425636574073</v>
      </c>
      <c r="C63" s="55">
        <v>261</v>
      </c>
      <c r="D63" s="68">
        <v>16.739999999999998</v>
      </c>
      <c r="E63" s="57">
        <v>4369.1399999999994</v>
      </c>
      <c r="F63" s="56" t="s">
        <v>12</v>
      </c>
    </row>
    <row r="64" spans="2:6" ht="12.5">
      <c r="B64" s="49">
        <v>45642.425636574073</v>
      </c>
      <c r="C64" s="55">
        <v>42</v>
      </c>
      <c r="D64" s="68">
        <v>16.75</v>
      </c>
      <c r="E64" s="57">
        <v>703.5</v>
      </c>
      <c r="F64" s="56" t="s">
        <v>12</v>
      </c>
    </row>
    <row r="65" spans="2:6" ht="12.5">
      <c r="B65" s="49">
        <v>45642.425636574073</v>
      </c>
      <c r="C65" s="55">
        <v>515</v>
      </c>
      <c r="D65" s="68">
        <v>16.75</v>
      </c>
      <c r="E65" s="57">
        <v>8626.25</v>
      </c>
      <c r="F65" s="56" t="s">
        <v>12</v>
      </c>
    </row>
    <row r="66" spans="2:6" ht="12.5">
      <c r="B66" s="49">
        <v>45642.425636574073</v>
      </c>
      <c r="C66" s="55">
        <v>248</v>
      </c>
      <c r="D66" s="68">
        <v>16.75</v>
      </c>
      <c r="E66" s="57">
        <v>4154</v>
      </c>
      <c r="F66" s="56" t="s">
        <v>12</v>
      </c>
    </row>
    <row r="67" spans="2:6" ht="12.5">
      <c r="B67" s="49">
        <v>45642.431655092594</v>
      </c>
      <c r="C67" s="55">
        <v>41</v>
      </c>
      <c r="D67" s="68">
        <v>16.739999999999998</v>
      </c>
      <c r="E67" s="57">
        <v>686.33999999999992</v>
      </c>
      <c r="F67" s="56" t="s">
        <v>12</v>
      </c>
    </row>
    <row r="68" spans="2:6" ht="12.5">
      <c r="B68" s="49">
        <v>45642.431655092594</v>
      </c>
      <c r="C68" s="55">
        <v>56</v>
      </c>
      <c r="D68" s="68">
        <v>16.739999999999998</v>
      </c>
      <c r="E68" s="57">
        <v>937.43999999999994</v>
      </c>
      <c r="F68" s="56" t="s">
        <v>12</v>
      </c>
    </row>
    <row r="69" spans="2:6" ht="12.5">
      <c r="B69" s="49">
        <v>45642.431655092594</v>
      </c>
      <c r="C69" s="55">
        <v>64</v>
      </c>
      <c r="D69" s="68">
        <v>16.739999999999998</v>
      </c>
      <c r="E69" s="57">
        <v>1071.3599999999999</v>
      </c>
      <c r="F69" s="56" t="s">
        <v>12</v>
      </c>
    </row>
    <row r="70" spans="2:6" ht="12.5">
      <c r="B70" s="49">
        <v>45642.431655092594</v>
      </c>
      <c r="C70" s="55">
        <v>103</v>
      </c>
      <c r="D70" s="68">
        <v>16.739999999999998</v>
      </c>
      <c r="E70" s="57">
        <v>1724.2199999999998</v>
      </c>
      <c r="F70" s="56" t="s">
        <v>12</v>
      </c>
    </row>
    <row r="71" spans="2:6" ht="12.5">
      <c r="B71" s="49">
        <v>45642.434976851851</v>
      </c>
      <c r="C71" s="55">
        <v>55</v>
      </c>
      <c r="D71" s="68">
        <v>16.739999999999998</v>
      </c>
      <c r="E71" s="57">
        <v>920.69999999999993</v>
      </c>
      <c r="F71" s="56" t="s">
        <v>12</v>
      </c>
    </row>
    <row r="72" spans="2:6" ht="12.5">
      <c r="B72" s="49">
        <v>45642.434976851851</v>
      </c>
      <c r="C72" s="55">
        <v>57</v>
      </c>
      <c r="D72" s="68">
        <v>16.739999999999998</v>
      </c>
      <c r="E72" s="57">
        <v>954.18</v>
      </c>
      <c r="F72" s="56" t="s">
        <v>12</v>
      </c>
    </row>
    <row r="73" spans="2:6" ht="12.5">
      <c r="B73" s="49">
        <v>45642.434976851851</v>
      </c>
      <c r="C73" s="55">
        <v>119</v>
      </c>
      <c r="D73" s="68">
        <v>16.739999999999998</v>
      </c>
      <c r="E73" s="57">
        <v>1992.0599999999997</v>
      </c>
      <c r="F73" s="56" t="s">
        <v>12</v>
      </c>
    </row>
    <row r="74" spans="2:6" ht="12.5">
      <c r="B74" s="49">
        <v>45642.436122685183</v>
      </c>
      <c r="C74" s="55">
        <v>40</v>
      </c>
      <c r="D74" s="68">
        <v>16.72</v>
      </c>
      <c r="E74" s="57">
        <v>668.8</v>
      </c>
      <c r="F74" s="56" t="s">
        <v>12</v>
      </c>
    </row>
    <row r="75" spans="2:6" ht="12.5">
      <c r="B75" s="49">
        <v>45642.436122685183</v>
      </c>
      <c r="C75" s="55">
        <v>350</v>
      </c>
      <c r="D75" s="68">
        <v>16.72</v>
      </c>
      <c r="E75" s="57">
        <v>5852</v>
      </c>
      <c r="F75" s="56" t="s">
        <v>12</v>
      </c>
    </row>
    <row r="76" spans="2:6" ht="12.5">
      <c r="B76" s="49">
        <v>45642.436122685183</v>
      </c>
      <c r="C76" s="55">
        <v>529</v>
      </c>
      <c r="D76" s="68">
        <v>16.72</v>
      </c>
      <c r="E76" s="57">
        <v>8844.8799999999992</v>
      </c>
      <c r="F76" s="56" t="s">
        <v>12</v>
      </c>
    </row>
    <row r="77" spans="2:6" ht="12.5">
      <c r="B77" s="49">
        <v>45642.436122685183</v>
      </c>
      <c r="C77" s="55">
        <v>350</v>
      </c>
      <c r="D77" s="68">
        <v>16.72</v>
      </c>
      <c r="E77" s="57">
        <v>5852</v>
      </c>
      <c r="F77" s="56" t="s">
        <v>12</v>
      </c>
    </row>
    <row r="78" spans="2:6" ht="12.5">
      <c r="B78" s="49">
        <v>45642.441168981481</v>
      </c>
      <c r="C78" s="55">
        <v>107</v>
      </c>
      <c r="D78" s="68">
        <v>16.7</v>
      </c>
      <c r="E78" s="57">
        <v>1786.8999999999999</v>
      </c>
      <c r="F78" s="56" t="s">
        <v>12</v>
      </c>
    </row>
    <row r="79" spans="2:6" ht="12.5">
      <c r="B79" s="49">
        <v>45642.441608796296</v>
      </c>
      <c r="C79" s="55">
        <v>58</v>
      </c>
      <c r="D79" s="68">
        <v>16.71</v>
      </c>
      <c r="E79" s="57">
        <v>969.18000000000006</v>
      </c>
      <c r="F79" s="56" t="s">
        <v>12</v>
      </c>
    </row>
    <row r="80" spans="2:6" ht="12.5">
      <c r="B80" s="49">
        <v>45642.441608796296</v>
      </c>
      <c r="C80" s="55">
        <v>223</v>
      </c>
      <c r="D80" s="68">
        <v>16.71</v>
      </c>
      <c r="E80" s="57">
        <v>3726.3300000000004</v>
      </c>
      <c r="F80" s="56" t="s">
        <v>12</v>
      </c>
    </row>
    <row r="81" spans="2:6" ht="12.5">
      <c r="B81" s="49">
        <v>45642.441608796296</v>
      </c>
      <c r="C81" s="55">
        <v>399</v>
      </c>
      <c r="D81" s="68">
        <v>16.71</v>
      </c>
      <c r="E81" s="57">
        <v>6667.29</v>
      </c>
      <c r="F81" s="56" t="s">
        <v>12</v>
      </c>
    </row>
    <row r="82" spans="2:6" ht="12.5">
      <c r="B82" s="49">
        <v>45642.449537037035</v>
      </c>
      <c r="C82" s="55">
        <v>18</v>
      </c>
      <c r="D82" s="68">
        <v>16.72</v>
      </c>
      <c r="E82" s="57">
        <v>300.95999999999998</v>
      </c>
      <c r="F82" s="56" t="s">
        <v>12</v>
      </c>
    </row>
    <row r="83" spans="2:6" ht="12.5">
      <c r="B83" s="49">
        <v>45642.449537037035</v>
      </c>
      <c r="C83" s="55">
        <v>259</v>
      </c>
      <c r="D83" s="68">
        <v>16.72</v>
      </c>
      <c r="E83" s="57">
        <v>4330.4799999999996</v>
      </c>
      <c r="F83" s="56" t="s">
        <v>12</v>
      </c>
    </row>
    <row r="84" spans="2:6" ht="12.5">
      <c r="B84" s="49">
        <v>45642.449537037035</v>
      </c>
      <c r="C84" s="55">
        <v>509</v>
      </c>
      <c r="D84" s="68">
        <v>16.72</v>
      </c>
      <c r="E84" s="57">
        <v>8510.48</v>
      </c>
      <c r="F84" s="56" t="s">
        <v>12</v>
      </c>
    </row>
    <row r="85" spans="2:6" ht="12.5">
      <c r="B85" s="49">
        <v>45642.45884259259</v>
      </c>
      <c r="C85" s="55">
        <v>54</v>
      </c>
      <c r="D85" s="68">
        <v>16.73</v>
      </c>
      <c r="E85" s="57">
        <v>903.42000000000007</v>
      </c>
      <c r="F85" s="56" t="s">
        <v>12</v>
      </c>
    </row>
    <row r="86" spans="2:6" ht="12.5">
      <c r="B86" s="49">
        <v>45642.45884259259</v>
      </c>
      <c r="C86" s="55">
        <v>55</v>
      </c>
      <c r="D86" s="68">
        <v>16.73</v>
      </c>
      <c r="E86" s="57">
        <v>920.15</v>
      </c>
      <c r="F86" s="56" t="s">
        <v>12</v>
      </c>
    </row>
    <row r="87" spans="2:6" ht="12.5">
      <c r="B87" s="49">
        <v>45642.459085648145</v>
      </c>
      <c r="C87" s="55">
        <v>23</v>
      </c>
      <c r="D87" s="68">
        <v>16.72</v>
      </c>
      <c r="E87" s="57">
        <v>384.55999999999995</v>
      </c>
      <c r="F87" s="56" t="s">
        <v>12</v>
      </c>
    </row>
    <row r="88" spans="2:6" ht="12.5">
      <c r="B88" s="49">
        <v>45642.459085648145</v>
      </c>
      <c r="C88" s="55">
        <v>393</v>
      </c>
      <c r="D88" s="68">
        <v>16.72</v>
      </c>
      <c r="E88" s="57">
        <v>6570.9599999999991</v>
      </c>
      <c r="F88" s="56" t="s">
        <v>12</v>
      </c>
    </row>
    <row r="89" spans="2:6" ht="12.5">
      <c r="B89" s="49">
        <v>45642.459085648145</v>
      </c>
      <c r="C89" s="55">
        <v>62</v>
      </c>
      <c r="D89" s="68">
        <v>16.72</v>
      </c>
      <c r="E89" s="57">
        <v>1036.6399999999999</v>
      </c>
      <c r="F89" s="56" t="s">
        <v>12</v>
      </c>
    </row>
    <row r="90" spans="2:6" ht="12.5">
      <c r="B90" s="49">
        <v>45642.459085648145</v>
      </c>
      <c r="C90" s="55">
        <v>246</v>
      </c>
      <c r="D90" s="68">
        <v>16.72</v>
      </c>
      <c r="E90" s="57">
        <v>4113.12</v>
      </c>
      <c r="F90" s="56" t="s">
        <v>12</v>
      </c>
    </row>
    <row r="91" spans="2:6" ht="12.5">
      <c r="B91" s="49">
        <v>45642.459085648145</v>
      </c>
      <c r="C91" s="55">
        <v>338</v>
      </c>
      <c r="D91" s="68">
        <v>16.72</v>
      </c>
      <c r="E91" s="57">
        <v>5651.36</v>
      </c>
      <c r="F91" s="56" t="s">
        <v>12</v>
      </c>
    </row>
    <row r="92" spans="2:6" ht="12.5">
      <c r="B92" s="49">
        <v>45642.459085648145</v>
      </c>
      <c r="C92" s="55">
        <v>6</v>
      </c>
      <c r="D92" s="68">
        <v>16.72</v>
      </c>
      <c r="E92" s="57">
        <v>100.32</v>
      </c>
      <c r="F92" s="56" t="s">
        <v>12</v>
      </c>
    </row>
    <row r="93" spans="2:6" ht="12.5">
      <c r="B93" s="49">
        <v>45642.459085648145</v>
      </c>
      <c r="C93" s="55">
        <v>147</v>
      </c>
      <c r="D93" s="68">
        <v>16.72</v>
      </c>
      <c r="E93" s="57">
        <v>2457.8399999999997</v>
      </c>
      <c r="F93" s="56" t="s">
        <v>12</v>
      </c>
    </row>
    <row r="94" spans="2:6" ht="12.5">
      <c r="B94" s="49">
        <v>45642.465243055558</v>
      </c>
      <c r="C94" s="55">
        <v>289</v>
      </c>
      <c r="D94" s="68">
        <v>16.690000000000001</v>
      </c>
      <c r="E94" s="57">
        <v>4823.4100000000008</v>
      </c>
      <c r="F94" s="56" t="s">
        <v>12</v>
      </c>
    </row>
    <row r="95" spans="2:6" ht="12.5">
      <c r="B95" s="49">
        <v>45642.465243055558</v>
      </c>
      <c r="C95" s="55">
        <v>231</v>
      </c>
      <c r="D95" s="68">
        <v>16.690000000000001</v>
      </c>
      <c r="E95" s="57">
        <v>3855.3900000000003</v>
      </c>
      <c r="F95" s="56" t="s">
        <v>12</v>
      </c>
    </row>
    <row r="96" spans="2:6" ht="12.5">
      <c r="B96" s="49">
        <v>45642.472557870373</v>
      </c>
      <c r="C96" s="55">
        <v>232</v>
      </c>
      <c r="D96" s="68">
        <v>16.649999999999999</v>
      </c>
      <c r="E96" s="57">
        <v>3862.7999999999997</v>
      </c>
      <c r="F96" s="56" t="s">
        <v>12</v>
      </c>
    </row>
    <row r="97" spans="2:6" ht="12.5">
      <c r="B97" s="49">
        <v>45642.472557870373</v>
      </c>
      <c r="C97" s="55">
        <v>215</v>
      </c>
      <c r="D97" s="68">
        <v>16.649999999999999</v>
      </c>
      <c r="E97" s="57">
        <v>3579.7499999999995</v>
      </c>
      <c r="F97" s="56" t="s">
        <v>12</v>
      </c>
    </row>
    <row r="98" spans="2:6" ht="12.5">
      <c r="B98" s="49">
        <v>45642.472557870373</v>
      </c>
      <c r="C98" s="55">
        <v>236</v>
      </c>
      <c r="D98" s="68">
        <v>16.649999999999999</v>
      </c>
      <c r="E98" s="57">
        <v>3929.3999999999996</v>
      </c>
      <c r="F98" s="56" t="s">
        <v>12</v>
      </c>
    </row>
    <row r="99" spans="2:6" ht="12.5">
      <c r="B99" s="49">
        <v>45642.472557870373</v>
      </c>
      <c r="C99" s="55">
        <v>12</v>
      </c>
      <c r="D99" s="68">
        <v>16.649999999999999</v>
      </c>
      <c r="E99" s="57">
        <v>199.79999999999998</v>
      </c>
      <c r="F99" s="56" t="s">
        <v>12</v>
      </c>
    </row>
    <row r="100" spans="2:6" ht="12.5">
      <c r="B100" s="49">
        <v>45642.472557870373</v>
      </c>
      <c r="C100" s="55">
        <v>253</v>
      </c>
      <c r="D100" s="68">
        <v>16.649999999999999</v>
      </c>
      <c r="E100" s="57">
        <v>4212.45</v>
      </c>
      <c r="F100" s="56" t="s">
        <v>12</v>
      </c>
    </row>
    <row r="101" spans="2:6" ht="12.5">
      <c r="B101" s="49">
        <v>45642.482847222222</v>
      </c>
      <c r="C101" s="55">
        <v>313</v>
      </c>
      <c r="D101" s="68">
        <v>16.670000000000002</v>
      </c>
      <c r="E101" s="57">
        <v>5217.7100000000009</v>
      </c>
      <c r="F101" s="56" t="s">
        <v>12</v>
      </c>
    </row>
    <row r="102" spans="2:6" ht="12.5">
      <c r="B102" s="49">
        <v>45642.482847222222</v>
      </c>
      <c r="C102" s="55">
        <v>223</v>
      </c>
      <c r="D102" s="68">
        <v>16.670000000000002</v>
      </c>
      <c r="E102" s="57">
        <v>3717.4100000000003</v>
      </c>
      <c r="F102" s="56" t="s">
        <v>12</v>
      </c>
    </row>
    <row r="103" spans="2:6" ht="12.5">
      <c r="B103" s="49">
        <v>45642.482847222222</v>
      </c>
      <c r="C103" s="55">
        <v>129</v>
      </c>
      <c r="D103" s="68">
        <v>16.670000000000002</v>
      </c>
      <c r="E103" s="57">
        <v>2150.4300000000003</v>
      </c>
      <c r="F103" s="56" t="s">
        <v>12</v>
      </c>
    </row>
    <row r="104" spans="2:6" ht="12.5">
      <c r="B104" s="49">
        <v>45642.484988425924</v>
      </c>
      <c r="C104" s="55">
        <v>230</v>
      </c>
      <c r="D104" s="68">
        <v>16.649999999999999</v>
      </c>
      <c r="E104" s="57">
        <v>3829.4999999999995</v>
      </c>
      <c r="F104" s="56" t="s">
        <v>12</v>
      </c>
    </row>
    <row r="105" spans="2:6" ht="12.5">
      <c r="B105" s="49">
        <v>45642.484988425924</v>
      </c>
      <c r="C105" s="55">
        <v>246</v>
      </c>
      <c r="D105" s="68">
        <v>16.649999999999999</v>
      </c>
      <c r="E105" s="57">
        <v>4095.8999999999996</v>
      </c>
      <c r="F105" s="56" t="s">
        <v>12</v>
      </c>
    </row>
    <row r="106" spans="2:6" ht="12.5">
      <c r="B106" s="49">
        <v>45642.484988425924</v>
      </c>
      <c r="C106" s="55">
        <v>224</v>
      </c>
      <c r="D106" s="68">
        <v>16.649999999999999</v>
      </c>
      <c r="E106" s="57">
        <v>3729.5999999999995</v>
      </c>
      <c r="F106" s="56" t="s">
        <v>12</v>
      </c>
    </row>
    <row r="107" spans="2:6" ht="12.5">
      <c r="B107" s="49">
        <v>45642.496249999997</v>
      </c>
      <c r="C107" s="55">
        <v>267</v>
      </c>
      <c r="D107" s="68">
        <v>16.690000000000001</v>
      </c>
      <c r="E107" s="57">
        <v>4456.2300000000005</v>
      </c>
      <c r="F107" s="56" t="s">
        <v>12</v>
      </c>
    </row>
    <row r="108" spans="2:6" ht="12.5">
      <c r="B108" s="49">
        <v>45642.498969907407</v>
      </c>
      <c r="C108" s="55">
        <v>24</v>
      </c>
      <c r="D108" s="68">
        <v>16.690000000000001</v>
      </c>
      <c r="E108" s="57">
        <v>400.56000000000006</v>
      </c>
      <c r="F108" s="56" t="s">
        <v>12</v>
      </c>
    </row>
    <row r="109" spans="2:6" ht="12.5">
      <c r="B109" s="49">
        <v>45642.498969907407</v>
      </c>
      <c r="C109" s="55">
        <v>215</v>
      </c>
      <c r="D109" s="68">
        <v>16.690000000000001</v>
      </c>
      <c r="E109" s="57">
        <v>3588.3500000000004</v>
      </c>
      <c r="F109" s="56" t="s">
        <v>12</v>
      </c>
    </row>
    <row r="110" spans="2:6" ht="12.5">
      <c r="B110" s="49">
        <v>45642.500150462962</v>
      </c>
      <c r="C110" s="55">
        <v>109</v>
      </c>
      <c r="D110" s="68">
        <v>16.68</v>
      </c>
      <c r="E110" s="57">
        <v>1818.12</v>
      </c>
      <c r="F110" s="56" t="s">
        <v>12</v>
      </c>
    </row>
    <row r="111" spans="2:6" ht="12.5">
      <c r="B111" s="49">
        <v>45642.500150462962</v>
      </c>
      <c r="C111" s="55">
        <v>285</v>
      </c>
      <c r="D111" s="68">
        <v>16.68</v>
      </c>
      <c r="E111" s="57">
        <v>4753.8</v>
      </c>
      <c r="F111" s="56" t="s">
        <v>12</v>
      </c>
    </row>
    <row r="112" spans="2:6" ht="12.5">
      <c r="B112" s="49">
        <v>45642.500150462962</v>
      </c>
      <c r="C112" s="55">
        <v>244</v>
      </c>
      <c r="D112" s="68">
        <v>16.68</v>
      </c>
      <c r="E112" s="57">
        <v>4069.92</v>
      </c>
      <c r="F112" s="56" t="s">
        <v>12</v>
      </c>
    </row>
    <row r="113" spans="2:6" ht="12.5">
      <c r="B113" s="49">
        <v>45642.500150462962</v>
      </c>
      <c r="C113" s="55">
        <v>145</v>
      </c>
      <c r="D113" s="68">
        <v>16.68</v>
      </c>
      <c r="E113" s="57">
        <v>2418.6</v>
      </c>
      <c r="F113" s="56" t="s">
        <v>12</v>
      </c>
    </row>
    <row r="114" spans="2:6" ht="12.5">
      <c r="B114" s="49">
        <v>45642.500150462962</v>
      </c>
      <c r="C114" s="55">
        <v>1</v>
      </c>
      <c r="D114" s="68">
        <v>16.68</v>
      </c>
      <c r="E114" s="57">
        <v>16.68</v>
      </c>
      <c r="F114" s="56" t="s">
        <v>12</v>
      </c>
    </row>
    <row r="115" spans="2:6" ht="12.5">
      <c r="B115" s="49">
        <v>45642.500150462962</v>
      </c>
      <c r="C115" s="55">
        <v>400</v>
      </c>
      <c r="D115" s="68">
        <v>16.68</v>
      </c>
      <c r="E115" s="57">
        <v>6672</v>
      </c>
      <c r="F115" s="56" t="s">
        <v>12</v>
      </c>
    </row>
    <row r="116" spans="2:6" ht="12.5">
      <c r="B116" s="49">
        <v>45642.500150462962</v>
      </c>
      <c r="C116" s="55">
        <v>40</v>
      </c>
      <c r="D116" s="68">
        <v>16.68</v>
      </c>
      <c r="E116" s="57">
        <v>667.2</v>
      </c>
      <c r="F116" s="56" t="s">
        <v>12</v>
      </c>
    </row>
    <row r="117" spans="2:6" ht="12.5">
      <c r="B117" s="49">
        <v>45642.500150462962</v>
      </c>
      <c r="C117" s="55">
        <v>156</v>
      </c>
      <c r="D117" s="68">
        <v>16.68</v>
      </c>
      <c r="E117" s="57">
        <v>2602.08</v>
      </c>
      <c r="F117" s="56" t="s">
        <v>12</v>
      </c>
    </row>
    <row r="118" spans="2:6" ht="12.5">
      <c r="B118" s="49">
        <v>45642.512361111112</v>
      </c>
      <c r="C118" s="55">
        <v>63</v>
      </c>
      <c r="D118" s="68">
        <v>16.68</v>
      </c>
      <c r="E118" s="57">
        <v>1050.8399999999999</v>
      </c>
      <c r="F118" s="56" t="s">
        <v>12</v>
      </c>
    </row>
    <row r="119" spans="2:6" ht="12.5">
      <c r="B119" s="49">
        <v>45642.512511574074</v>
      </c>
      <c r="C119" s="55">
        <v>82</v>
      </c>
      <c r="D119" s="68">
        <v>16.68</v>
      </c>
      <c r="E119" s="57">
        <v>1367.76</v>
      </c>
      <c r="F119" s="56" t="s">
        <v>12</v>
      </c>
    </row>
    <row r="120" spans="2:6" ht="12.5">
      <c r="B120" s="49">
        <v>45642.512511574074</v>
      </c>
      <c r="C120" s="55">
        <v>28</v>
      </c>
      <c r="D120" s="68">
        <v>16.68</v>
      </c>
      <c r="E120" s="57">
        <v>467.03999999999996</v>
      </c>
      <c r="F120" s="56" t="s">
        <v>12</v>
      </c>
    </row>
    <row r="121" spans="2:6" ht="12.5">
      <c r="B121" s="49">
        <v>45642.512511574074</v>
      </c>
      <c r="C121" s="55">
        <v>188</v>
      </c>
      <c r="D121" s="68">
        <v>16.68</v>
      </c>
      <c r="E121" s="57">
        <v>3135.84</v>
      </c>
      <c r="F121" s="56" t="s">
        <v>12</v>
      </c>
    </row>
    <row r="122" spans="2:6" ht="12.5">
      <c r="B122" s="49">
        <v>45642.512511574074</v>
      </c>
      <c r="C122" s="55">
        <v>212</v>
      </c>
      <c r="D122" s="68">
        <v>16.68</v>
      </c>
      <c r="E122" s="57">
        <v>3536.16</v>
      </c>
      <c r="F122" s="56" t="s">
        <v>12</v>
      </c>
    </row>
    <row r="123" spans="2:6" ht="12.5">
      <c r="B123" s="49">
        <v>45642.512523148151</v>
      </c>
      <c r="C123" s="55">
        <v>180</v>
      </c>
      <c r="D123" s="68">
        <v>16.68</v>
      </c>
      <c r="E123" s="57">
        <v>3002.4</v>
      </c>
      <c r="F123" s="56" t="s">
        <v>12</v>
      </c>
    </row>
    <row r="124" spans="2:6" ht="12.5">
      <c r="B124" s="49">
        <v>45642.512569444443</v>
      </c>
      <c r="C124" s="55">
        <v>52</v>
      </c>
      <c r="D124" s="68">
        <v>16.68</v>
      </c>
      <c r="E124" s="57">
        <v>867.36</v>
      </c>
      <c r="F124" s="56" t="s">
        <v>12</v>
      </c>
    </row>
    <row r="125" spans="2:6" ht="12.5">
      <c r="B125" s="49">
        <v>45642.512569444443</v>
      </c>
      <c r="C125" s="55">
        <v>410</v>
      </c>
      <c r="D125" s="68">
        <v>16.68</v>
      </c>
      <c r="E125" s="57">
        <v>6838.8</v>
      </c>
      <c r="F125" s="56" t="s">
        <v>12</v>
      </c>
    </row>
    <row r="126" spans="2:6" ht="12.5">
      <c r="B126" s="49">
        <v>45642.519120370373</v>
      </c>
      <c r="C126" s="55">
        <v>29</v>
      </c>
      <c r="D126" s="68">
        <v>16.670000000000002</v>
      </c>
      <c r="E126" s="57">
        <v>483.43000000000006</v>
      </c>
      <c r="F126" s="56" t="s">
        <v>12</v>
      </c>
    </row>
    <row r="127" spans="2:6" ht="12.5">
      <c r="B127" s="49">
        <v>45642.519120370373</v>
      </c>
      <c r="C127" s="55">
        <v>225</v>
      </c>
      <c r="D127" s="68">
        <v>16.670000000000002</v>
      </c>
      <c r="E127" s="57">
        <v>3750.7500000000005</v>
      </c>
      <c r="F127" s="56" t="s">
        <v>12</v>
      </c>
    </row>
    <row r="128" spans="2:6" ht="12.5">
      <c r="B128" s="49">
        <v>45642.525706018518</v>
      </c>
      <c r="C128" s="55">
        <v>247</v>
      </c>
      <c r="D128" s="68">
        <v>16.690000000000001</v>
      </c>
      <c r="E128" s="57">
        <v>4122.43</v>
      </c>
      <c r="F128" s="56" t="s">
        <v>12</v>
      </c>
    </row>
    <row r="129" spans="2:6" ht="12.5">
      <c r="B129" s="49">
        <v>45642.538449074076</v>
      </c>
      <c r="C129" s="55">
        <v>223</v>
      </c>
      <c r="D129" s="68">
        <v>16.7</v>
      </c>
      <c r="E129" s="57">
        <v>3724.1</v>
      </c>
      <c r="F129" s="56" t="s">
        <v>12</v>
      </c>
    </row>
    <row r="130" spans="2:6" ht="12.5">
      <c r="B130" s="49">
        <v>45642.538449074076</v>
      </c>
      <c r="C130" s="55">
        <v>222</v>
      </c>
      <c r="D130" s="68">
        <v>16.7</v>
      </c>
      <c r="E130" s="57">
        <v>3707.3999999999996</v>
      </c>
      <c r="F130" s="56" t="s">
        <v>12</v>
      </c>
    </row>
    <row r="131" spans="2:6" ht="12.5">
      <c r="B131" s="49">
        <v>45642.538449074076</v>
      </c>
      <c r="C131" s="55">
        <v>124</v>
      </c>
      <c r="D131" s="68">
        <v>16.7</v>
      </c>
      <c r="E131" s="57">
        <v>2070.7999999999997</v>
      </c>
      <c r="F131" s="56" t="s">
        <v>12</v>
      </c>
    </row>
    <row r="132" spans="2:6" ht="12.5">
      <c r="B132" s="49">
        <v>45642.538449074076</v>
      </c>
      <c r="C132" s="55">
        <v>315</v>
      </c>
      <c r="D132" s="68">
        <v>16.7</v>
      </c>
      <c r="E132" s="57">
        <v>5260.5</v>
      </c>
      <c r="F132" s="79" t="s">
        <v>12</v>
      </c>
    </row>
    <row r="133" spans="2:6" ht="12.5">
      <c r="B133" s="49">
        <v>45642.538449074076</v>
      </c>
      <c r="C133" s="55">
        <v>159</v>
      </c>
      <c r="D133" s="68">
        <v>16.7</v>
      </c>
      <c r="E133" s="57">
        <v>2655.2999999999997</v>
      </c>
      <c r="F133" s="56" t="s">
        <v>12</v>
      </c>
    </row>
    <row r="134" spans="2:6" ht="12.5">
      <c r="B134" s="49">
        <v>45642.538449074076</v>
      </c>
      <c r="C134" s="55">
        <v>289</v>
      </c>
      <c r="D134" s="68">
        <v>16.7</v>
      </c>
      <c r="E134" s="57">
        <v>4826.3</v>
      </c>
      <c r="F134" s="56" t="s">
        <v>12</v>
      </c>
    </row>
    <row r="135" spans="2:6" ht="12.5">
      <c r="B135" s="49">
        <v>45642.538449074076</v>
      </c>
      <c r="C135" s="55">
        <v>223</v>
      </c>
      <c r="D135" s="68">
        <v>16.7</v>
      </c>
      <c r="E135" s="57">
        <v>3724.1</v>
      </c>
      <c r="F135" s="56" t="s">
        <v>12</v>
      </c>
    </row>
    <row r="136" spans="2:6" ht="12.5">
      <c r="B136" s="49">
        <v>45642.538449074076</v>
      </c>
      <c r="C136" s="55">
        <v>227</v>
      </c>
      <c r="D136" s="68">
        <v>16.7</v>
      </c>
      <c r="E136" s="57">
        <v>3790.8999999999996</v>
      </c>
      <c r="F136" s="56" t="s">
        <v>12</v>
      </c>
    </row>
    <row r="137" spans="2:6" ht="12.5">
      <c r="B137" s="114">
        <v>45642.538449074076</v>
      </c>
      <c r="C137" s="100">
        <v>224</v>
      </c>
      <c r="D137" s="115">
        <v>16.7</v>
      </c>
      <c r="E137" s="98">
        <v>3740.7999999999997</v>
      </c>
      <c r="F137" s="101" t="s">
        <v>12</v>
      </c>
    </row>
    <row r="138" spans="2:6" ht="12.5">
      <c r="B138" s="49">
        <v>45642.541331018518</v>
      </c>
      <c r="C138" s="55">
        <v>129</v>
      </c>
      <c r="D138" s="68">
        <v>16.690000000000001</v>
      </c>
      <c r="E138" s="57">
        <v>2153.0100000000002</v>
      </c>
      <c r="F138" s="79" t="s">
        <v>12</v>
      </c>
    </row>
    <row r="139" spans="2:6" ht="12.5">
      <c r="B139" s="114">
        <v>45642.541331018518</v>
      </c>
      <c r="C139" s="100">
        <v>125</v>
      </c>
      <c r="D139" s="115">
        <v>16.690000000000001</v>
      </c>
      <c r="E139" s="98">
        <v>2086.25</v>
      </c>
      <c r="F139" s="101" t="s">
        <v>12</v>
      </c>
    </row>
    <row r="140" spans="2:6" ht="12.5">
      <c r="B140" s="49">
        <v>45642.551574074074</v>
      </c>
      <c r="C140" s="55">
        <v>203</v>
      </c>
      <c r="D140" s="68">
        <v>16.690000000000001</v>
      </c>
      <c r="E140" s="57">
        <v>3388.07</v>
      </c>
      <c r="F140" s="56" t="s">
        <v>12</v>
      </c>
    </row>
    <row r="141" spans="2:6" ht="12.5">
      <c r="B141" s="114">
        <v>45642.551574074074</v>
      </c>
      <c r="C141" s="100">
        <v>30</v>
      </c>
      <c r="D141" s="115">
        <v>16.690000000000001</v>
      </c>
      <c r="E141" s="98">
        <v>500.70000000000005</v>
      </c>
      <c r="F141" s="101" t="s">
        <v>12</v>
      </c>
    </row>
    <row r="142" spans="2:6" ht="12.5">
      <c r="B142" s="114">
        <v>45642.553726851853</v>
      </c>
      <c r="C142" s="100">
        <v>228</v>
      </c>
      <c r="D142" s="115">
        <v>16.690000000000001</v>
      </c>
      <c r="E142" s="98">
        <v>3805.32</v>
      </c>
      <c r="F142" s="101" t="s">
        <v>12</v>
      </c>
    </row>
    <row r="143" spans="2:6" ht="12.5">
      <c r="B143" s="114">
        <v>45642.555856481478</v>
      </c>
      <c r="C143" s="100">
        <v>50</v>
      </c>
      <c r="D143" s="115">
        <v>16.690000000000001</v>
      </c>
      <c r="E143" s="98">
        <v>834.50000000000011</v>
      </c>
      <c r="F143" s="101" t="s">
        <v>12</v>
      </c>
    </row>
    <row r="144" spans="2:6" ht="12.5">
      <c r="B144" s="114">
        <v>45642.555856481478</v>
      </c>
      <c r="C144" s="100">
        <v>76</v>
      </c>
      <c r="D144" s="115">
        <v>16.690000000000001</v>
      </c>
      <c r="E144" s="98">
        <v>1268.44</v>
      </c>
      <c r="F144" s="101" t="s">
        <v>12</v>
      </c>
    </row>
    <row r="145" spans="2:6" ht="12.5">
      <c r="B145" s="114">
        <v>45642.555856481478</v>
      </c>
      <c r="C145" s="100">
        <v>137</v>
      </c>
      <c r="D145" s="115">
        <v>16.690000000000001</v>
      </c>
      <c r="E145" s="98">
        <v>2286.5300000000002</v>
      </c>
      <c r="F145" s="101" t="s">
        <v>12</v>
      </c>
    </row>
    <row r="146" spans="2:6" ht="12.5">
      <c r="B146" s="114">
        <v>45642.556793981479</v>
      </c>
      <c r="C146" s="100">
        <v>213</v>
      </c>
      <c r="D146" s="115">
        <v>16.68</v>
      </c>
      <c r="E146" s="98">
        <v>3552.84</v>
      </c>
      <c r="F146" s="101" t="s">
        <v>12</v>
      </c>
    </row>
    <row r="147" spans="2:6" ht="12.5">
      <c r="B147" s="49">
        <v>45642.556793981479</v>
      </c>
      <c r="C147" s="55">
        <v>170</v>
      </c>
      <c r="D147" s="68">
        <v>16.68</v>
      </c>
      <c r="E147" s="57">
        <v>2835.6</v>
      </c>
      <c r="F147" s="56" t="s">
        <v>12</v>
      </c>
    </row>
    <row r="148" spans="2:6" ht="12.5">
      <c r="B148" s="49">
        <v>45642.556793981479</v>
      </c>
      <c r="C148" s="55">
        <v>22</v>
      </c>
      <c r="D148" s="68">
        <v>16.68</v>
      </c>
      <c r="E148" s="57">
        <v>366.96</v>
      </c>
      <c r="F148" s="56" t="s">
        <v>12</v>
      </c>
    </row>
    <row r="149" spans="2:6" ht="12.5">
      <c r="B149" s="49">
        <v>45642.556793981479</v>
      </c>
      <c r="C149" s="55">
        <v>266</v>
      </c>
      <c r="D149" s="68">
        <v>16.68</v>
      </c>
      <c r="E149" s="57">
        <v>4436.88</v>
      </c>
      <c r="F149" s="56" t="s">
        <v>12</v>
      </c>
    </row>
    <row r="150" spans="2:6" ht="12.5">
      <c r="B150" s="114">
        <v>45642.559803240743</v>
      </c>
      <c r="C150" s="100">
        <v>225</v>
      </c>
      <c r="D150" s="115">
        <v>16.68</v>
      </c>
      <c r="E150" s="98">
        <v>3753</v>
      </c>
      <c r="F150" s="101" t="s">
        <v>12</v>
      </c>
    </row>
    <row r="151" spans="2:6" ht="12.5">
      <c r="B151" s="114">
        <v>45642.559803240743</v>
      </c>
      <c r="C151" s="100">
        <v>34</v>
      </c>
      <c r="D151" s="115">
        <v>16.68</v>
      </c>
      <c r="E151" s="98">
        <v>567.12</v>
      </c>
      <c r="F151" s="101" t="s">
        <v>12</v>
      </c>
    </row>
    <row r="152" spans="2:6" ht="12.5">
      <c r="B152" s="114">
        <v>45642.56287037037</v>
      </c>
      <c r="C152" s="100">
        <v>241</v>
      </c>
      <c r="D152" s="115">
        <v>16.670000000000002</v>
      </c>
      <c r="E152" s="98">
        <v>4017.4700000000003</v>
      </c>
      <c r="F152" s="101" t="s">
        <v>12</v>
      </c>
    </row>
    <row r="153" spans="2:6" ht="12.5">
      <c r="B153" s="114">
        <v>45642.572812500002</v>
      </c>
      <c r="C153" s="100">
        <v>228</v>
      </c>
      <c r="D153" s="115">
        <v>16.68</v>
      </c>
      <c r="E153" s="98">
        <v>3803.04</v>
      </c>
      <c r="F153" s="101" t="s">
        <v>12</v>
      </c>
    </row>
    <row r="154" spans="2:6" ht="12.5">
      <c r="B154" s="114">
        <v>45642.572812500002</v>
      </c>
      <c r="C154" s="100">
        <v>225</v>
      </c>
      <c r="D154" s="101">
        <v>16.68</v>
      </c>
      <c r="E154" s="98">
        <v>3753</v>
      </c>
      <c r="F154" s="101" t="s">
        <v>12</v>
      </c>
    </row>
    <row r="155" spans="2:6" ht="12.5">
      <c r="B155" s="114">
        <v>45642.572812500002</v>
      </c>
      <c r="C155" s="100">
        <v>242</v>
      </c>
      <c r="D155" s="101">
        <v>16.68</v>
      </c>
      <c r="E155" s="98">
        <v>4036.56</v>
      </c>
      <c r="F155" s="101" t="s">
        <v>12</v>
      </c>
    </row>
    <row r="156" spans="2:6" ht="12.5">
      <c r="B156" s="114">
        <v>45642.572812500002</v>
      </c>
      <c r="C156" s="100">
        <v>42</v>
      </c>
      <c r="D156" s="101">
        <v>16.68</v>
      </c>
      <c r="E156" s="98">
        <v>700.56</v>
      </c>
      <c r="F156" s="101" t="s">
        <v>12</v>
      </c>
    </row>
    <row r="157" spans="2:6" ht="12.5">
      <c r="B157" s="114">
        <v>45642.572812500002</v>
      </c>
      <c r="C157" s="100">
        <v>417</v>
      </c>
      <c r="D157" s="101">
        <v>16.68</v>
      </c>
      <c r="E157" s="98">
        <v>6955.5599999999995</v>
      </c>
      <c r="F157" s="101" t="s">
        <v>12</v>
      </c>
    </row>
    <row r="158" spans="2:6" ht="12.5">
      <c r="B158" s="114">
        <v>45642.581064814818</v>
      </c>
      <c r="C158" s="100">
        <v>250</v>
      </c>
      <c r="D158" s="101">
        <v>16.649999999999999</v>
      </c>
      <c r="E158" s="98">
        <v>4162.5</v>
      </c>
      <c r="F158" s="101" t="s">
        <v>12</v>
      </c>
    </row>
    <row r="159" spans="2:6" ht="12.5">
      <c r="B159" s="114">
        <v>45642.581064814818</v>
      </c>
      <c r="C159" s="100">
        <v>146</v>
      </c>
      <c r="D159" s="101">
        <v>16.649999999999999</v>
      </c>
      <c r="E159" s="98">
        <v>2430.8999999999996</v>
      </c>
      <c r="F159" s="101" t="s">
        <v>12</v>
      </c>
    </row>
    <row r="160" spans="2:6" ht="12.5">
      <c r="B160" s="114">
        <v>45642.587083333332</v>
      </c>
      <c r="C160" s="100">
        <v>163</v>
      </c>
      <c r="D160" s="101">
        <v>16.66</v>
      </c>
      <c r="E160" s="98">
        <v>2715.58</v>
      </c>
      <c r="F160" s="101" t="s">
        <v>12</v>
      </c>
    </row>
    <row r="161" spans="2:6" ht="12.5">
      <c r="B161" s="114">
        <v>45642.587083333332</v>
      </c>
      <c r="C161" s="100">
        <v>100</v>
      </c>
      <c r="D161" s="101">
        <v>16.66</v>
      </c>
      <c r="E161" s="98">
        <v>1666</v>
      </c>
      <c r="F161" s="101" t="s">
        <v>12</v>
      </c>
    </row>
    <row r="162" spans="2:6" ht="12.5">
      <c r="B162" s="114">
        <v>45642.58971064815</v>
      </c>
      <c r="C162" s="100">
        <v>52</v>
      </c>
      <c r="D162" s="101">
        <v>16.670000000000002</v>
      </c>
      <c r="E162" s="98">
        <v>866.84000000000015</v>
      </c>
      <c r="F162" s="101" t="s">
        <v>12</v>
      </c>
    </row>
    <row r="163" spans="2:6" ht="12.5">
      <c r="B163" s="114">
        <v>45642.58971064815</v>
      </c>
      <c r="C163" s="100">
        <v>62</v>
      </c>
      <c r="D163" s="101">
        <v>16.670000000000002</v>
      </c>
      <c r="E163" s="98">
        <v>1033.5400000000002</v>
      </c>
      <c r="F163" s="101" t="s">
        <v>12</v>
      </c>
    </row>
    <row r="164" spans="2:6" ht="12.5">
      <c r="B164" s="114">
        <v>45642.58971064815</v>
      </c>
      <c r="C164" s="100">
        <v>151</v>
      </c>
      <c r="D164" s="101">
        <v>16.670000000000002</v>
      </c>
      <c r="E164" s="98">
        <v>2517.17</v>
      </c>
      <c r="F164" s="101" t="s">
        <v>12</v>
      </c>
    </row>
    <row r="165" spans="2:6" ht="12.5">
      <c r="B165" s="114">
        <v>45642.592685185184</v>
      </c>
      <c r="C165" s="100">
        <v>292</v>
      </c>
      <c r="D165" s="101">
        <v>16.690000000000001</v>
      </c>
      <c r="E165" s="98">
        <v>4873.4800000000005</v>
      </c>
      <c r="F165" s="101" t="s">
        <v>12</v>
      </c>
    </row>
    <row r="166" spans="2:6" ht="12.5">
      <c r="B166" s="114">
        <v>45642.595208333332</v>
      </c>
      <c r="C166" s="100">
        <v>58</v>
      </c>
      <c r="D166" s="101">
        <v>16.690000000000001</v>
      </c>
      <c r="E166" s="98">
        <v>968.0200000000001</v>
      </c>
      <c r="F166" s="101" t="s">
        <v>12</v>
      </c>
    </row>
    <row r="167" spans="2:6" ht="12.5">
      <c r="B167" s="114">
        <v>45642.595208333332</v>
      </c>
      <c r="C167" s="100">
        <v>54</v>
      </c>
      <c r="D167" s="101">
        <v>16.690000000000001</v>
      </c>
      <c r="E167" s="98">
        <v>901.2600000000001</v>
      </c>
      <c r="F167" s="101" t="s">
        <v>12</v>
      </c>
    </row>
    <row r="168" spans="2:6" ht="12.5">
      <c r="B168" s="114">
        <v>45642.595208333332</v>
      </c>
      <c r="C168" s="100">
        <v>34</v>
      </c>
      <c r="D168" s="101">
        <v>16.690000000000001</v>
      </c>
      <c r="E168" s="98">
        <v>567.46</v>
      </c>
      <c r="F168" s="101" t="s">
        <v>12</v>
      </c>
    </row>
    <row r="169" spans="2:6" ht="12.5">
      <c r="B169" s="114">
        <v>45642.596712962964</v>
      </c>
      <c r="C169" s="100">
        <v>63</v>
      </c>
      <c r="D169" s="101">
        <v>16.690000000000001</v>
      </c>
      <c r="E169" s="98">
        <v>1051.47</v>
      </c>
      <c r="F169" s="101" t="s">
        <v>12</v>
      </c>
    </row>
    <row r="170" spans="2:6" ht="12.5">
      <c r="B170" s="114">
        <v>45642.596712962964</v>
      </c>
      <c r="C170" s="100">
        <v>59</v>
      </c>
      <c r="D170" s="101">
        <v>16.690000000000001</v>
      </c>
      <c r="E170" s="98">
        <v>984.71</v>
      </c>
      <c r="F170" s="101" t="s">
        <v>12</v>
      </c>
    </row>
    <row r="171" spans="2:6" ht="12.5">
      <c r="B171" s="114">
        <v>45642.59747685185</v>
      </c>
      <c r="C171" s="100">
        <v>223</v>
      </c>
      <c r="D171" s="101">
        <v>16.68</v>
      </c>
      <c r="E171" s="98">
        <v>3719.64</v>
      </c>
      <c r="F171" s="101" t="s">
        <v>12</v>
      </c>
    </row>
    <row r="172" spans="2:6" ht="12.5">
      <c r="B172" s="114">
        <v>45642.59747685185</v>
      </c>
      <c r="C172" s="100">
        <v>324</v>
      </c>
      <c r="D172" s="101">
        <v>16.68</v>
      </c>
      <c r="E172" s="98">
        <v>5404.32</v>
      </c>
      <c r="F172" s="101" t="s">
        <v>12</v>
      </c>
    </row>
    <row r="173" spans="2:6" ht="12.5">
      <c r="B173" s="114">
        <v>45642.59747685185</v>
      </c>
      <c r="C173" s="100">
        <v>373</v>
      </c>
      <c r="D173" s="101">
        <v>16.68</v>
      </c>
      <c r="E173" s="98">
        <v>6221.64</v>
      </c>
      <c r="F173" s="101" t="s">
        <v>12</v>
      </c>
    </row>
    <row r="174" spans="2:6" ht="12.5">
      <c r="B174" s="114">
        <v>45642.604594907411</v>
      </c>
      <c r="C174" s="100">
        <v>74</v>
      </c>
      <c r="D174" s="101">
        <v>16.71</v>
      </c>
      <c r="E174" s="98">
        <v>1236.54</v>
      </c>
      <c r="F174" s="101" t="s">
        <v>12</v>
      </c>
    </row>
    <row r="175" spans="2:6" ht="12.5">
      <c r="B175" s="114">
        <v>45642.604594907411</v>
      </c>
      <c r="C175" s="100">
        <v>303</v>
      </c>
      <c r="D175" s="101">
        <v>16.71</v>
      </c>
      <c r="E175" s="98">
        <v>5063.13</v>
      </c>
      <c r="F175" s="101" t="s">
        <v>12</v>
      </c>
    </row>
    <row r="176" spans="2:6" ht="12.5">
      <c r="B176" s="114">
        <v>45642.604594907411</v>
      </c>
      <c r="C176" s="100">
        <v>251</v>
      </c>
      <c r="D176" s="101">
        <v>16.71</v>
      </c>
      <c r="E176" s="98">
        <v>4194.21</v>
      </c>
      <c r="F176" s="101" t="s">
        <v>12</v>
      </c>
    </row>
    <row r="177" spans="2:6" ht="12.5">
      <c r="B177" s="114">
        <v>45642.604594907411</v>
      </c>
      <c r="C177" s="100">
        <v>52</v>
      </c>
      <c r="D177" s="101">
        <v>16.71</v>
      </c>
      <c r="E177" s="98">
        <v>868.92000000000007</v>
      </c>
      <c r="F177" s="101" t="s">
        <v>12</v>
      </c>
    </row>
    <row r="178" spans="2:6" ht="12.5">
      <c r="B178" s="114">
        <v>45642.611944444441</v>
      </c>
      <c r="C178" s="100">
        <v>226</v>
      </c>
      <c r="D178" s="101">
        <v>16.71</v>
      </c>
      <c r="E178" s="98">
        <v>3776.46</v>
      </c>
      <c r="F178" s="101" t="s">
        <v>12</v>
      </c>
    </row>
    <row r="179" spans="2:6" ht="12.5">
      <c r="B179" s="114">
        <v>45642.611944444441</v>
      </c>
      <c r="C179" s="100">
        <v>256</v>
      </c>
      <c r="D179" s="101">
        <v>16.71</v>
      </c>
      <c r="E179" s="98">
        <v>4277.76</v>
      </c>
      <c r="F179" s="101" t="s">
        <v>12</v>
      </c>
    </row>
    <row r="180" spans="2:6" ht="12.5">
      <c r="B180" s="114">
        <v>45642.611944444441</v>
      </c>
      <c r="C180" s="100">
        <v>447</v>
      </c>
      <c r="D180" s="101">
        <v>16.71</v>
      </c>
      <c r="E180" s="98">
        <v>7469.3700000000008</v>
      </c>
      <c r="F180" s="101" t="s">
        <v>12</v>
      </c>
    </row>
    <row r="181" spans="2:6" ht="12.5">
      <c r="B181" s="114">
        <v>45642.611944444441</v>
      </c>
      <c r="C181" s="100">
        <v>139</v>
      </c>
      <c r="D181" s="101">
        <v>16.72</v>
      </c>
      <c r="E181" s="98">
        <v>2324.08</v>
      </c>
      <c r="F181" s="101" t="s">
        <v>12</v>
      </c>
    </row>
    <row r="182" spans="2:6" ht="12.5">
      <c r="B182" s="114">
        <v>45642.611944444441</v>
      </c>
      <c r="C182" s="100">
        <v>100</v>
      </c>
      <c r="D182" s="101">
        <v>16.72</v>
      </c>
      <c r="E182" s="98">
        <v>1672</v>
      </c>
      <c r="F182" s="101" t="s">
        <v>12</v>
      </c>
    </row>
    <row r="183" spans="2:6" ht="12.5">
      <c r="B183" s="114">
        <v>45642.621608796297</v>
      </c>
      <c r="C183" s="100">
        <v>70</v>
      </c>
      <c r="D183" s="101">
        <v>16.72</v>
      </c>
      <c r="E183" s="98">
        <v>1170.3999999999999</v>
      </c>
      <c r="F183" s="101" t="s">
        <v>12</v>
      </c>
    </row>
    <row r="184" spans="2:6" ht="12.5">
      <c r="B184" s="114">
        <v>45642.621608796297</v>
      </c>
      <c r="C184" s="100">
        <v>70</v>
      </c>
      <c r="D184" s="101">
        <v>16.72</v>
      </c>
      <c r="E184" s="98">
        <v>1170.3999999999999</v>
      </c>
      <c r="F184" s="101" t="s">
        <v>12</v>
      </c>
    </row>
    <row r="185" spans="2:6" ht="12.5">
      <c r="B185" s="114">
        <v>45642.621608796297</v>
      </c>
      <c r="C185" s="100">
        <v>100</v>
      </c>
      <c r="D185" s="101">
        <v>16.72</v>
      </c>
      <c r="E185" s="98">
        <v>1672</v>
      </c>
      <c r="F185" s="101" t="s">
        <v>12</v>
      </c>
    </row>
    <row r="186" spans="2:6" ht="12.5">
      <c r="B186" s="114">
        <v>45642.621655092589</v>
      </c>
      <c r="C186" s="100">
        <v>721</v>
      </c>
      <c r="D186" s="101">
        <v>16.71</v>
      </c>
      <c r="E186" s="98">
        <v>12047.91</v>
      </c>
      <c r="F186" s="101" t="s">
        <v>12</v>
      </c>
    </row>
    <row r="187" spans="2:6" ht="12.5">
      <c r="B187" s="114">
        <v>45642.621655092589</v>
      </c>
      <c r="C187" s="100">
        <v>230</v>
      </c>
      <c r="D187" s="101">
        <v>16.71</v>
      </c>
      <c r="E187" s="98">
        <v>3843.3</v>
      </c>
      <c r="F187" s="101" t="s">
        <v>12</v>
      </c>
    </row>
    <row r="188" spans="2:6" ht="12.5">
      <c r="B188" s="114">
        <v>45642.627847222226</v>
      </c>
      <c r="C188" s="100">
        <v>234</v>
      </c>
      <c r="D188" s="101">
        <v>16.71</v>
      </c>
      <c r="E188" s="98">
        <v>3910.1400000000003</v>
      </c>
      <c r="F188" s="101" t="s">
        <v>12</v>
      </c>
    </row>
    <row r="189" spans="2:6" ht="12.5">
      <c r="B189" s="114">
        <v>45642.627847222226</v>
      </c>
      <c r="C189" s="100">
        <v>238</v>
      </c>
      <c r="D189" s="101">
        <v>16.71</v>
      </c>
      <c r="E189" s="98">
        <v>3976.98</v>
      </c>
      <c r="F189" s="101" t="s">
        <v>12</v>
      </c>
    </row>
    <row r="190" spans="2:6" ht="12.5">
      <c r="B190" s="114">
        <v>45642.63076388889</v>
      </c>
      <c r="C190" s="100">
        <v>270</v>
      </c>
      <c r="D190" s="101">
        <v>16.72</v>
      </c>
      <c r="E190" s="98">
        <v>4514.3999999999996</v>
      </c>
      <c r="F190" s="101" t="s">
        <v>12</v>
      </c>
    </row>
    <row r="191" spans="2:6" ht="12.5">
      <c r="B191" s="114">
        <v>45642.638483796298</v>
      </c>
      <c r="C191" s="100">
        <v>46</v>
      </c>
      <c r="D191" s="101">
        <v>16.739999999999998</v>
      </c>
      <c r="E191" s="98">
        <v>770.04</v>
      </c>
      <c r="F191" s="101" t="s">
        <v>12</v>
      </c>
    </row>
    <row r="192" spans="2:6" ht="12.5">
      <c r="B192" s="114">
        <v>45642.638692129629</v>
      </c>
      <c r="C192" s="100">
        <v>98</v>
      </c>
      <c r="D192" s="101">
        <v>16.739999999999998</v>
      </c>
      <c r="E192" s="98">
        <v>1640.5199999999998</v>
      </c>
      <c r="F192" s="101" t="s">
        <v>12</v>
      </c>
    </row>
    <row r="193" spans="2:6" ht="12.5">
      <c r="B193" s="114">
        <v>45642.638958333337</v>
      </c>
      <c r="C193" s="100">
        <v>341</v>
      </c>
      <c r="D193" s="101">
        <v>16.739999999999998</v>
      </c>
      <c r="E193" s="98">
        <v>5708.3399999999992</v>
      </c>
      <c r="F193" s="101" t="s">
        <v>12</v>
      </c>
    </row>
    <row r="194" spans="2:6" ht="12.5">
      <c r="B194" s="114">
        <v>45642.638958333337</v>
      </c>
      <c r="C194" s="100">
        <v>141</v>
      </c>
      <c r="D194" s="101">
        <v>16.739999999999998</v>
      </c>
      <c r="E194" s="98">
        <v>2360.3399999999997</v>
      </c>
      <c r="F194" s="101" t="s">
        <v>12</v>
      </c>
    </row>
    <row r="195" spans="2:6">
      <c r="B195" s="99">
        <v>45642.638969907406</v>
      </c>
      <c r="C195" s="100">
        <v>176</v>
      </c>
      <c r="D195" s="101">
        <v>16.739999999999998</v>
      </c>
      <c r="E195" s="98">
        <v>2946.24</v>
      </c>
      <c r="F195" s="101" t="s">
        <v>12</v>
      </c>
    </row>
    <row r="196" spans="2:6">
      <c r="B196" s="99">
        <v>45642.638969907406</v>
      </c>
      <c r="C196" s="100">
        <v>341</v>
      </c>
      <c r="D196" s="101">
        <v>16.739999999999998</v>
      </c>
      <c r="E196" s="98">
        <v>5708.3399999999992</v>
      </c>
      <c r="F196" s="101" t="s">
        <v>12</v>
      </c>
    </row>
    <row r="197" spans="2:6">
      <c r="B197" s="99">
        <v>45642.640509259261</v>
      </c>
      <c r="C197" s="100">
        <v>103</v>
      </c>
      <c r="D197" s="101">
        <v>16.739999999999998</v>
      </c>
      <c r="E197" s="98">
        <v>1724.2199999999998</v>
      </c>
      <c r="F197" s="101" t="s">
        <v>12</v>
      </c>
    </row>
    <row r="198" spans="2:6">
      <c r="B198" s="99">
        <v>45642.645844907405</v>
      </c>
      <c r="C198" s="100">
        <v>93</v>
      </c>
      <c r="D198" s="101">
        <v>16.73</v>
      </c>
      <c r="E198" s="98">
        <v>1555.89</v>
      </c>
      <c r="F198" s="101" t="s">
        <v>12</v>
      </c>
    </row>
    <row r="199" spans="2:6">
      <c r="B199" s="99">
        <v>45642.645844907405</v>
      </c>
      <c r="C199" s="100">
        <v>175</v>
      </c>
      <c r="D199" s="101">
        <v>16.73</v>
      </c>
      <c r="E199" s="98">
        <v>2927.75</v>
      </c>
      <c r="F199" s="101" t="s">
        <v>12</v>
      </c>
    </row>
    <row r="200" spans="2:6">
      <c r="B200" s="99">
        <v>45642.645844907405</v>
      </c>
      <c r="C200" s="100">
        <v>204</v>
      </c>
      <c r="D200" s="101">
        <v>16.73</v>
      </c>
      <c r="E200" s="98">
        <v>3412.92</v>
      </c>
      <c r="F200" s="101" t="s">
        <v>12</v>
      </c>
    </row>
    <row r="201" spans="2:6">
      <c r="B201" s="99">
        <v>45642.645844907405</v>
      </c>
      <c r="C201" s="100">
        <v>41</v>
      </c>
      <c r="D201" s="101">
        <v>16.73</v>
      </c>
      <c r="E201" s="98">
        <v>685.93000000000006</v>
      </c>
      <c r="F201" s="101" t="s">
        <v>12</v>
      </c>
    </row>
    <row r="202" spans="2:6">
      <c r="B202" s="99">
        <v>45642.645844907405</v>
      </c>
      <c r="C202" s="100">
        <v>359</v>
      </c>
      <c r="D202" s="101">
        <v>16.73</v>
      </c>
      <c r="E202" s="98">
        <v>6006.07</v>
      </c>
      <c r="F202" s="101" t="s">
        <v>12</v>
      </c>
    </row>
    <row r="203" spans="2:6">
      <c r="B203" s="99">
        <v>45642.645844907405</v>
      </c>
      <c r="C203" s="100">
        <v>20</v>
      </c>
      <c r="D203" s="101">
        <v>16.73</v>
      </c>
      <c r="E203" s="98">
        <v>334.6</v>
      </c>
      <c r="F203" s="101" t="s">
        <v>12</v>
      </c>
    </row>
    <row r="204" spans="2:6">
      <c r="B204" s="99">
        <v>45642.649016203701</v>
      </c>
      <c r="C204" s="100">
        <v>640</v>
      </c>
      <c r="D204" s="101">
        <v>16.72</v>
      </c>
      <c r="E204" s="98">
        <v>10700.8</v>
      </c>
      <c r="F204" s="101" t="s">
        <v>12</v>
      </c>
    </row>
    <row r="205" spans="2:6">
      <c r="B205" s="99">
        <v>45642.654803240737</v>
      </c>
      <c r="C205" s="100">
        <v>312</v>
      </c>
      <c r="D205" s="101">
        <v>16.690000000000001</v>
      </c>
      <c r="E205" s="98">
        <v>5207.2800000000007</v>
      </c>
      <c r="F205" s="101" t="s">
        <v>12</v>
      </c>
    </row>
    <row r="206" spans="2:6">
      <c r="B206" s="99">
        <v>45642.654803240737</v>
      </c>
      <c r="C206" s="100">
        <v>267</v>
      </c>
      <c r="D206" s="101">
        <v>16.690000000000001</v>
      </c>
      <c r="E206" s="98">
        <v>4456.2300000000005</v>
      </c>
      <c r="F206" s="101" t="s">
        <v>12</v>
      </c>
    </row>
    <row r="207" spans="2:6">
      <c r="B207" s="99">
        <v>45642.654803240737</v>
      </c>
      <c r="C207" s="100">
        <v>196</v>
      </c>
      <c r="D207" s="101">
        <v>16.690000000000001</v>
      </c>
      <c r="E207" s="98">
        <v>3271.2400000000002</v>
      </c>
      <c r="F207" s="101" t="s">
        <v>12</v>
      </c>
    </row>
    <row r="208" spans="2:6">
      <c r="B208" s="99">
        <v>45642.654803240737</v>
      </c>
      <c r="C208" s="100">
        <v>502</v>
      </c>
      <c r="D208" s="101">
        <v>16.690000000000001</v>
      </c>
      <c r="E208" s="98">
        <v>8378.380000000001</v>
      </c>
      <c r="F208" s="101" t="s">
        <v>12</v>
      </c>
    </row>
    <row r="209" spans="2:6">
      <c r="B209" s="99">
        <v>45642.654803240737</v>
      </c>
      <c r="C209" s="100">
        <v>63</v>
      </c>
      <c r="D209" s="101">
        <v>16.690000000000001</v>
      </c>
      <c r="E209" s="98">
        <v>1051.47</v>
      </c>
      <c r="F209" s="101" t="s">
        <v>12</v>
      </c>
    </row>
    <row r="210" spans="2:6">
      <c r="B210" s="99">
        <v>45642.660069444442</v>
      </c>
      <c r="C210" s="100">
        <v>284</v>
      </c>
      <c r="D210" s="101">
        <v>16.68</v>
      </c>
      <c r="E210" s="98">
        <v>4737.12</v>
      </c>
      <c r="F210" s="101" t="s">
        <v>12</v>
      </c>
    </row>
    <row r="211" spans="2:6">
      <c r="B211" s="99">
        <v>45642.660069444442</v>
      </c>
      <c r="C211" s="100">
        <v>518</v>
      </c>
      <c r="D211" s="101">
        <v>16.68</v>
      </c>
      <c r="E211" s="98">
        <v>8640.24</v>
      </c>
      <c r="F211" s="101" t="s">
        <v>12</v>
      </c>
    </row>
    <row r="212" spans="2:6">
      <c r="B212" s="99">
        <v>45642.661666666667</v>
      </c>
      <c r="C212" s="100">
        <v>5</v>
      </c>
      <c r="D212" s="101">
        <v>16.670000000000002</v>
      </c>
      <c r="E212" s="98">
        <v>83.350000000000009</v>
      </c>
      <c r="F212" s="101" t="s">
        <v>12</v>
      </c>
    </row>
    <row r="213" spans="2:6">
      <c r="B213" s="99">
        <v>45642.661666666667</v>
      </c>
      <c r="C213" s="100">
        <v>5</v>
      </c>
      <c r="D213" s="101">
        <v>16.670000000000002</v>
      </c>
      <c r="E213" s="98">
        <v>83.350000000000009</v>
      </c>
      <c r="F213" s="101" t="s">
        <v>12</v>
      </c>
    </row>
    <row r="214" spans="2:6">
      <c r="B214" s="99">
        <v>45642.661666666667</v>
      </c>
      <c r="C214" s="100">
        <v>260</v>
      </c>
      <c r="D214" s="101">
        <v>16.670000000000002</v>
      </c>
      <c r="E214" s="98">
        <v>4334.2000000000007</v>
      </c>
      <c r="F214" s="101" t="s">
        <v>12</v>
      </c>
    </row>
    <row r="215" spans="2:6">
      <c r="B215" s="99">
        <v>45642.665613425925</v>
      </c>
      <c r="C215" s="100">
        <v>255</v>
      </c>
      <c r="D215" s="101">
        <v>16.68</v>
      </c>
      <c r="E215" s="98">
        <v>4253.3999999999996</v>
      </c>
      <c r="F215" s="101" t="s">
        <v>12</v>
      </c>
    </row>
    <row r="216" spans="2:6">
      <c r="B216" s="99">
        <v>45642.665613425925</v>
      </c>
      <c r="C216" s="100">
        <v>241</v>
      </c>
      <c r="D216" s="101">
        <v>16.68</v>
      </c>
      <c r="E216" s="98">
        <v>4019.88</v>
      </c>
      <c r="F216" s="101" t="s">
        <v>12</v>
      </c>
    </row>
    <row r="217" spans="2:6">
      <c r="B217" s="99">
        <v>45642.665613425925</v>
      </c>
      <c r="C217" s="100">
        <v>248</v>
      </c>
      <c r="D217" s="101">
        <v>16.68</v>
      </c>
      <c r="E217" s="98">
        <v>4136.6400000000003</v>
      </c>
      <c r="F217" s="101" t="s">
        <v>12</v>
      </c>
    </row>
    <row r="218" spans="2:6">
      <c r="B218" s="99">
        <v>45642.669120370374</v>
      </c>
      <c r="C218" s="100">
        <v>520</v>
      </c>
      <c r="D218" s="101">
        <v>16.7</v>
      </c>
      <c r="E218" s="98">
        <v>8684</v>
      </c>
      <c r="F218" s="101" t="s">
        <v>12</v>
      </c>
    </row>
    <row r="219" spans="2:6">
      <c r="B219" s="99">
        <v>45642.673020833332</v>
      </c>
      <c r="C219" s="100">
        <v>251</v>
      </c>
      <c r="D219" s="101">
        <v>16.71</v>
      </c>
      <c r="E219" s="98">
        <v>4194.21</v>
      </c>
      <c r="F219" s="101" t="s">
        <v>12</v>
      </c>
    </row>
    <row r="220" spans="2:6">
      <c r="B220" s="99">
        <v>45642.673020833332</v>
      </c>
      <c r="C220" s="100">
        <v>249</v>
      </c>
      <c r="D220" s="101">
        <v>16.71</v>
      </c>
      <c r="E220" s="98">
        <v>4160.79</v>
      </c>
      <c r="F220" s="101" t="s">
        <v>12</v>
      </c>
    </row>
    <row r="221" spans="2:6">
      <c r="B221" s="99">
        <v>45642.673020833332</v>
      </c>
      <c r="C221" s="100">
        <v>226</v>
      </c>
      <c r="D221" s="101">
        <v>16.71</v>
      </c>
      <c r="E221" s="98">
        <v>3776.46</v>
      </c>
      <c r="F221" s="101" t="s">
        <v>12</v>
      </c>
    </row>
    <row r="222" spans="2:6">
      <c r="B222" s="99">
        <v>45642.673020833332</v>
      </c>
      <c r="C222" s="100">
        <v>31</v>
      </c>
      <c r="D222" s="101">
        <v>16.71</v>
      </c>
      <c r="E222" s="98">
        <v>518.01</v>
      </c>
      <c r="F222" s="101" t="s">
        <v>12</v>
      </c>
    </row>
    <row r="223" spans="2:6">
      <c r="B223" s="99">
        <v>45642.676886574074</v>
      </c>
      <c r="C223" s="100">
        <v>254</v>
      </c>
      <c r="D223" s="101">
        <v>16.68</v>
      </c>
      <c r="E223" s="98">
        <v>4236.72</v>
      </c>
      <c r="F223" s="101" t="s">
        <v>12</v>
      </c>
    </row>
    <row r="224" spans="2:6">
      <c r="B224" s="99">
        <v>45642.676886574074</v>
      </c>
      <c r="C224" s="100">
        <v>261</v>
      </c>
      <c r="D224" s="101">
        <v>16.670000000000002</v>
      </c>
      <c r="E224" s="98">
        <v>4350.8700000000008</v>
      </c>
      <c r="F224" s="101" t="s">
        <v>12</v>
      </c>
    </row>
    <row r="225" spans="2:6">
      <c r="B225" s="99">
        <v>45642.679525462961</v>
      </c>
      <c r="C225" s="100">
        <v>222</v>
      </c>
      <c r="D225" s="101">
        <v>16.670000000000002</v>
      </c>
      <c r="E225" s="98">
        <v>3700.7400000000002</v>
      </c>
      <c r="F225" s="101" t="s">
        <v>12</v>
      </c>
    </row>
    <row r="226" spans="2:6">
      <c r="B226" s="99">
        <v>45642.679525462961</v>
      </c>
      <c r="C226" s="100">
        <v>233</v>
      </c>
      <c r="D226" s="101">
        <v>16.670000000000002</v>
      </c>
      <c r="E226" s="98">
        <v>3884.1100000000006</v>
      </c>
      <c r="F226" s="101" t="s">
        <v>12</v>
      </c>
    </row>
    <row r="227" spans="2:6">
      <c r="B227" s="99">
        <v>45642.686377314814</v>
      </c>
      <c r="C227" s="100">
        <v>245</v>
      </c>
      <c r="D227" s="101">
        <v>16.690000000000001</v>
      </c>
      <c r="E227" s="98">
        <v>4089.05</v>
      </c>
      <c r="F227" s="101" t="s">
        <v>12</v>
      </c>
    </row>
    <row r="228" spans="2:6">
      <c r="B228" s="99">
        <v>45642.686377314814</v>
      </c>
      <c r="C228" s="100">
        <v>41</v>
      </c>
      <c r="D228" s="101">
        <v>16.690000000000001</v>
      </c>
      <c r="E228" s="98">
        <v>684.29000000000008</v>
      </c>
      <c r="F228" s="101" t="s">
        <v>12</v>
      </c>
    </row>
    <row r="229" spans="2:6">
      <c r="B229" s="99">
        <v>45642.686377314814</v>
      </c>
      <c r="C229" s="100">
        <v>699</v>
      </c>
      <c r="D229" s="101">
        <v>16.690000000000001</v>
      </c>
      <c r="E229" s="98">
        <v>11666.310000000001</v>
      </c>
      <c r="F229" s="101" t="s">
        <v>12</v>
      </c>
    </row>
    <row r="230" spans="2:6">
      <c r="B230" s="99">
        <v>45642.689525462964</v>
      </c>
      <c r="C230" s="100">
        <v>16</v>
      </c>
      <c r="D230" s="101">
        <v>16.68</v>
      </c>
      <c r="E230" s="98">
        <v>266.88</v>
      </c>
      <c r="F230" s="101" t="s">
        <v>12</v>
      </c>
    </row>
    <row r="231" spans="2:6">
      <c r="B231" s="99">
        <v>45642.689525462964</v>
      </c>
      <c r="C231" s="100">
        <v>16</v>
      </c>
      <c r="D231" s="101">
        <v>16.68</v>
      </c>
      <c r="E231" s="98">
        <v>266.88</v>
      </c>
      <c r="F231" s="101" t="s">
        <v>12</v>
      </c>
    </row>
    <row r="232" spans="2:6">
      <c r="B232" s="99">
        <v>45642.689525462964</v>
      </c>
      <c r="C232" s="100">
        <v>263</v>
      </c>
      <c r="D232" s="101">
        <v>16.68</v>
      </c>
      <c r="E232" s="98">
        <v>4386.84</v>
      </c>
      <c r="F232" s="101" t="s">
        <v>12</v>
      </c>
    </row>
    <row r="233" spans="2:6">
      <c r="B233" s="99">
        <v>45642.692627314813</v>
      </c>
      <c r="C233" s="100">
        <v>255</v>
      </c>
      <c r="D233" s="101">
        <v>16.66</v>
      </c>
      <c r="E233" s="98">
        <v>4248.3</v>
      </c>
      <c r="F233" s="101" t="s">
        <v>12</v>
      </c>
    </row>
    <row r="234" spans="2:6">
      <c r="B234" s="99">
        <v>45642.692627314813</v>
      </c>
      <c r="C234" s="100">
        <v>273</v>
      </c>
      <c r="D234" s="101">
        <v>16.670000000000002</v>
      </c>
      <c r="E234" s="98">
        <v>4550.9100000000008</v>
      </c>
      <c r="F234" s="101" t="s">
        <v>12</v>
      </c>
    </row>
    <row r="235" spans="2:6">
      <c r="B235" s="99">
        <v>45642.692627314813</v>
      </c>
      <c r="C235" s="100">
        <v>301</v>
      </c>
      <c r="D235" s="101">
        <v>16.670000000000002</v>
      </c>
      <c r="E235" s="98">
        <v>5017.67</v>
      </c>
      <c r="F235" s="101" t="s">
        <v>12</v>
      </c>
    </row>
    <row r="236" spans="2:6">
      <c r="B236" s="99">
        <v>45642.694976851853</v>
      </c>
      <c r="C236" s="100">
        <v>124</v>
      </c>
      <c r="D236" s="101">
        <v>16.670000000000002</v>
      </c>
      <c r="E236" s="98">
        <v>2067.0800000000004</v>
      </c>
      <c r="F236" s="101" t="s">
        <v>12</v>
      </c>
    </row>
    <row r="237" spans="2:6">
      <c r="B237" s="99">
        <v>45642.694976851853</v>
      </c>
      <c r="C237" s="100">
        <v>101</v>
      </c>
      <c r="D237" s="101">
        <v>16.670000000000002</v>
      </c>
      <c r="E237" s="98">
        <v>1683.67</v>
      </c>
      <c r="F237" s="101" t="s">
        <v>12</v>
      </c>
    </row>
    <row r="238" spans="2:6">
      <c r="B238" s="99">
        <v>45642.702731481484</v>
      </c>
      <c r="C238" s="100">
        <v>19</v>
      </c>
      <c r="D238" s="101">
        <v>16.68</v>
      </c>
      <c r="E238" s="98">
        <v>316.92</v>
      </c>
      <c r="F238" s="101" t="s">
        <v>12</v>
      </c>
    </row>
    <row r="239" spans="2:6">
      <c r="B239" s="99">
        <v>45642.702986111108</v>
      </c>
      <c r="C239" s="100">
        <v>224</v>
      </c>
      <c r="D239" s="101">
        <v>16.68</v>
      </c>
      <c r="E239" s="98">
        <v>3736.3199999999997</v>
      </c>
      <c r="F239" s="101" t="s">
        <v>12</v>
      </c>
    </row>
    <row r="240" spans="2:6">
      <c r="B240" s="99">
        <v>45642.702986111108</v>
      </c>
      <c r="C240" s="100">
        <v>273</v>
      </c>
      <c r="D240" s="101">
        <v>16.68</v>
      </c>
      <c r="E240" s="98">
        <v>4553.6400000000003</v>
      </c>
      <c r="F240" s="101" t="s">
        <v>12</v>
      </c>
    </row>
    <row r="241" spans="2:6">
      <c r="B241" s="99">
        <v>45642.702986111108</v>
      </c>
      <c r="C241" s="100">
        <v>251</v>
      </c>
      <c r="D241" s="101">
        <v>16.68</v>
      </c>
      <c r="E241" s="98">
        <v>4186.68</v>
      </c>
      <c r="F241" s="101" t="s">
        <v>12</v>
      </c>
    </row>
    <row r="242" spans="2:6">
      <c r="B242" s="99">
        <v>45642.705995370372</v>
      </c>
      <c r="C242" s="100">
        <v>19</v>
      </c>
      <c r="D242" s="101">
        <v>16.690000000000001</v>
      </c>
      <c r="E242" s="98">
        <v>317.11</v>
      </c>
      <c r="F242" s="101" t="s">
        <v>12</v>
      </c>
    </row>
    <row r="243" spans="2:6">
      <c r="B243" s="99">
        <v>45642.705995370372</v>
      </c>
      <c r="C243" s="100">
        <v>340</v>
      </c>
      <c r="D243" s="101">
        <v>16.690000000000001</v>
      </c>
      <c r="E243" s="98">
        <v>5674.6</v>
      </c>
      <c r="F243" s="101" t="s">
        <v>12</v>
      </c>
    </row>
    <row r="244" spans="2:6">
      <c r="B244" s="99">
        <v>45642.705995370372</v>
      </c>
      <c r="C244" s="100">
        <v>370</v>
      </c>
      <c r="D244" s="101">
        <v>16.690000000000001</v>
      </c>
      <c r="E244" s="98">
        <v>6175.3</v>
      </c>
      <c r="F244" s="101" t="s">
        <v>12</v>
      </c>
    </row>
    <row r="245" spans="2:6">
      <c r="B245" s="99">
        <v>45642.705995370372</v>
      </c>
      <c r="C245" s="100">
        <v>340</v>
      </c>
      <c r="D245" s="101">
        <v>16.690000000000001</v>
      </c>
      <c r="E245" s="98">
        <v>5674.6</v>
      </c>
      <c r="F245" s="101" t="s">
        <v>12</v>
      </c>
    </row>
    <row r="246" spans="2:6">
      <c r="B246" s="99">
        <v>45642.708055555559</v>
      </c>
      <c r="C246" s="100">
        <v>530</v>
      </c>
      <c r="D246" s="101">
        <v>16.690000000000001</v>
      </c>
      <c r="E246" s="98">
        <v>8845.7000000000007</v>
      </c>
      <c r="F246" s="101" t="s">
        <v>12</v>
      </c>
    </row>
    <row r="247" spans="2:6">
      <c r="B247" s="99">
        <v>45642.712013888886</v>
      </c>
      <c r="C247" s="100">
        <v>237</v>
      </c>
      <c r="D247" s="101">
        <v>16.670000000000002</v>
      </c>
      <c r="E247" s="98">
        <v>3950.7900000000004</v>
      </c>
      <c r="F247" s="101" t="s">
        <v>12</v>
      </c>
    </row>
    <row r="248" spans="2:6">
      <c r="B248" s="99">
        <v>45642.712013888886</v>
      </c>
      <c r="C248" s="100">
        <v>227</v>
      </c>
      <c r="D248" s="101">
        <v>16.670000000000002</v>
      </c>
      <c r="E248" s="98">
        <v>3784.0900000000006</v>
      </c>
      <c r="F248" s="101" t="s">
        <v>12</v>
      </c>
    </row>
    <row r="249" spans="2:6">
      <c r="B249" s="99">
        <v>45642.712013888886</v>
      </c>
      <c r="C249" s="100">
        <v>228</v>
      </c>
      <c r="D249" s="101">
        <v>16.670000000000002</v>
      </c>
      <c r="E249" s="98">
        <v>3800.76</v>
      </c>
      <c r="F249" s="101" t="s">
        <v>12</v>
      </c>
    </row>
    <row r="250" spans="2:6">
      <c r="B250" s="99">
        <v>45642.714999999997</v>
      </c>
      <c r="C250" s="100">
        <v>257</v>
      </c>
      <c r="D250" s="101">
        <v>16.68</v>
      </c>
      <c r="E250" s="98">
        <v>4286.76</v>
      </c>
      <c r="F250" s="101" t="s">
        <v>12</v>
      </c>
    </row>
    <row r="251" spans="2:6">
      <c r="B251" s="99">
        <v>45642.714999999997</v>
      </c>
      <c r="C251" s="100">
        <v>238</v>
      </c>
      <c r="D251" s="101">
        <v>16.68</v>
      </c>
      <c r="E251" s="98">
        <v>3969.84</v>
      </c>
      <c r="F251" s="101" t="s">
        <v>12</v>
      </c>
    </row>
    <row r="252" spans="2:6">
      <c r="B252" s="99">
        <v>45642.719618055555</v>
      </c>
      <c r="C252" s="100">
        <v>399</v>
      </c>
      <c r="D252" s="101">
        <v>16.670000000000002</v>
      </c>
      <c r="E252" s="98">
        <v>6651.3300000000008</v>
      </c>
      <c r="F252" s="101" t="s">
        <v>12</v>
      </c>
    </row>
    <row r="253" spans="2:6">
      <c r="B253" s="99">
        <v>45642.719618055555</v>
      </c>
      <c r="C253" s="100">
        <v>96</v>
      </c>
      <c r="D253" s="101">
        <v>16.670000000000002</v>
      </c>
      <c r="E253" s="98">
        <v>1600.3200000000002</v>
      </c>
      <c r="F253" s="101" t="s">
        <v>12</v>
      </c>
    </row>
    <row r="254" spans="2:6">
      <c r="B254" s="99">
        <v>45642.722488425927</v>
      </c>
      <c r="C254" s="100">
        <v>144</v>
      </c>
      <c r="D254" s="101">
        <v>16.670000000000002</v>
      </c>
      <c r="E254" s="98">
        <v>2400.4800000000005</v>
      </c>
      <c r="F254" s="101" t="s">
        <v>12</v>
      </c>
    </row>
    <row r="255" spans="2:6">
      <c r="B255" s="99">
        <v>45642.722488425927</v>
      </c>
      <c r="C255" s="100">
        <v>144</v>
      </c>
      <c r="D255" s="101">
        <v>16.670000000000002</v>
      </c>
      <c r="E255" s="98">
        <v>2400.4800000000005</v>
      </c>
      <c r="F255" s="101" t="s">
        <v>12</v>
      </c>
    </row>
    <row r="256" spans="2:6">
      <c r="B256" s="99">
        <v>45642.722488425927</v>
      </c>
      <c r="C256" s="100">
        <v>30</v>
      </c>
      <c r="D256" s="101">
        <v>16.670000000000002</v>
      </c>
      <c r="E256" s="98">
        <v>500.1</v>
      </c>
      <c r="F256" s="101" t="s">
        <v>12</v>
      </c>
    </row>
  </sheetData>
  <conditionalFormatting sqref="D15:D17">
    <cfRule type="expression" dxfId="202"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F926-96CD-453A-8E77-D027EF0A5112}">
  <sheetPr codeName="Sheet125"/>
  <dimension ref="B1:L247"/>
  <sheetViews>
    <sheetView showGridLines="0" zoomScaleNormal="100" workbookViewId="0">
      <pane ySplit="9" topLeftCell="A10" activePane="bottomLeft" state="frozen"/>
      <selection pane="bottomLeft" activeCell="I40" sqref="I4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45639</v>
      </c>
      <c r="C15" s="83">
        <f>SUMIF(F20:F5000,F15,C20:C5000)</f>
        <v>47316</v>
      </c>
      <c r="D15" s="84">
        <f>E15/C15</f>
        <v>16.807255051145493</v>
      </c>
      <c r="E15" s="84">
        <f>SUMIF(F20:F5000,F15,E20:E5000)</f>
        <v>795252.08000000019</v>
      </c>
      <c r="F15" s="85" t="s">
        <v>12</v>
      </c>
    </row>
    <row r="16" spans="2:10">
      <c r="B16" s="30">
        <v>45639</v>
      </c>
      <c r="C16" s="83">
        <f>SUMIF(F20:F5001,F16,C20:C5001)</f>
        <v>0</v>
      </c>
      <c r="D16" s="84">
        <v>0</v>
      </c>
      <c r="E16" s="84">
        <f>SUMIF(F20:F5001,F16,E20:E5001)</f>
        <v>0</v>
      </c>
      <c r="F16" s="85" t="s">
        <v>22</v>
      </c>
    </row>
    <row r="17" spans="2:12" ht="12.5">
      <c r="B17" s="30">
        <v>45639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45639.381562499999</v>
      </c>
      <c r="C20" s="173">
        <v>488</v>
      </c>
      <c r="D20" s="173">
        <v>16.79</v>
      </c>
      <c r="E20" s="173">
        <v>8193.52</v>
      </c>
      <c r="F20" s="173" t="s">
        <v>12</v>
      </c>
      <c r="G20" s="116"/>
      <c r="H20" s="113"/>
      <c r="I20" s="113"/>
      <c r="J20" s="113"/>
      <c r="K20" s="113"/>
    </row>
    <row r="21" spans="2:12" ht="12.5">
      <c r="B21" s="49">
        <v>45639.382245370369</v>
      </c>
      <c r="C21" s="173">
        <v>24</v>
      </c>
      <c r="D21" s="173">
        <v>16.79</v>
      </c>
      <c r="E21" s="173">
        <v>402.96</v>
      </c>
      <c r="F21" s="173" t="s">
        <v>12</v>
      </c>
    </row>
    <row r="22" spans="2:12" ht="12.5">
      <c r="B22" s="49">
        <v>45639.382245370369</v>
      </c>
      <c r="C22" s="173">
        <v>7</v>
      </c>
      <c r="D22" s="173">
        <v>16.79</v>
      </c>
      <c r="E22" s="173">
        <v>117.53</v>
      </c>
      <c r="F22" s="173" t="s">
        <v>12</v>
      </c>
    </row>
    <row r="23" spans="2:12" ht="12.5">
      <c r="B23" s="49">
        <v>45639.382245370369</v>
      </c>
      <c r="C23" s="173">
        <v>25</v>
      </c>
      <c r="D23" s="173">
        <v>16.79</v>
      </c>
      <c r="E23" s="173">
        <v>419.75</v>
      </c>
      <c r="F23" s="173" t="s">
        <v>12</v>
      </c>
    </row>
    <row r="24" spans="2:12" ht="12.5">
      <c r="B24" s="49">
        <v>45639.382245370369</v>
      </c>
      <c r="C24" s="173">
        <v>337</v>
      </c>
      <c r="D24" s="173">
        <v>16.79</v>
      </c>
      <c r="E24" s="173">
        <v>5658.23</v>
      </c>
      <c r="F24" s="173" t="s">
        <v>12</v>
      </c>
    </row>
    <row r="25" spans="2:12" ht="12.5">
      <c r="B25" s="49">
        <v>45639.382245370369</v>
      </c>
      <c r="C25" s="173">
        <v>432</v>
      </c>
      <c r="D25" s="173">
        <v>16.79</v>
      </c>
      <c r="E25" s="173">
        <v>7253.28</v>
      </c>
      <c r="F25" s="173" t="s">
        <v>12</v>
      </c>
    </row>
    <row r="26" spans="2:12" ht="12.5">
      <c r="B26" s="49">
        <v>45639.390335648146</v>
      </c>
      <c r="C26" s="173">
        <v>185</v>
      </c>
      <c r="D26" s="173">
        <v>16.829999999999998</v>
      </c>
      <c r="E26" s="173">
        <v>3113.5499999999997</v>
      </c>
      <c r="F26" s="173" t="s">
        <v>12</v>
      </c>
    </row>
    <row r="27" spans="2:12" ht="12.5">
      <c r="B27" s="49">
        <v>45639.390335648146</v>
      </c>
      <c r="C27" s="173">
        <v>120</v>
      </c>
      <c r="D27" s="173">
        <v>16.829999999999998</v>
      </c>
      <c r="E27" s="173">
        <v>2019.6</v>
      </c>
      <c r="F27" s="173" t="s">
        <v>12</v>
      </c>
    </row>
    <row r="28" spans="2:12" ht="12.5">
      <c r="B28" s="49">
        <v>45639.390335648146</v>
      </c>
      <c r="C28" s="173">
        <v>282</v>
      </c>
      <c r="D28" s="173">
        <v>16.829999999999998</v>
      </c>
      <c r="E28" s="173">
        <v>4746.0599999999995</v>
      </c>
      <c r="F28" s="173" t="s">
        <v>12</v>
      </c>
    </row>
    <row r="29" spans="2:12" ht="12.5">
      <c r="B29" s="49">
        <v>45639.390335648146</v>
      </c>
      <c r="C29" s="173">
        <v>245</v>
      </c>
      <c r="D29" s="173">
        <v>16.829999999999998</v>
      </c>
      <c r="E29" s="173">
        <v>4123.3499999999995</v>
      </c>
      <c r="F29" s="173" t="s">
        <v>12</v>
      </c>
    </row>
    <row r="30" spans="2:12" ht="12.5">
      <c r="B30" s="49">
        <v>45639.390335648146</v>
      </c>
      <c r="C30" s="173">
        <v>129</v>
      </c>
      <c r="D30" s="173">
        <v>16.829999999999998</v>
      </c>
      <c r="E30" s="173">
        <v>2171.0699999999997</v>
      </c>
      <c r="F30" s="173" t="s">
        <v>12</v>
      </c>
    </row>
    <row r="31" spans="2:12" ht="12.5">
      <c r="B31" s="49">
        <v>45639.390335648146</v>
      </c>
      <c r="C31" s="173">
        <v>255</v>
      </c>
      <c r="D31" s="173">
        <v>16.829999999999998</v>
      </c>
      <c r="E31" s="173">
        <v>4291.6499999999996</v>
      </c>
      <c r="F31" s="173" t="s">
        <v>12</v>
      </c>
    </row>
    <row r="32" spans="2:12" ht="12.5">
      <c r="B32" s="49">
        <v>45639.390335648146</v>
      </c>
      <c r="C32" s="173">
        <v>300</v>
      </c>
      <c r="D32" s="173">
        <v>16.829999999999998</v>
      </c>
      <c r="E32" s="173">
        <v>5048.9999999999991</v>
      </c>
      <c r="F32" s="173" t="s">
        <v>12</v>
      </c>
    </row>
    <row r="33" spans="2:6" ht="12.5">
      <c r="B33" s="49">
        <v>45639.390335648146</v>
      </c>
      <c r="C33" s="173">
        <v>341</v>
      </c>
      <c r="D33" s="173">
        <v>16.829999999999998</v>
      </c>
      <c r="E33" s="173">
        <v>5739.03</v>
      </c>
      <c r="F33" s="173" t="s">
        <v>12</v>
      </c>
    </row>
    <row r="34" spans="2:6" ht="12.5">
      <c r="B34" s="49">
        <v>45639.390335648146</v>
      </c>
      <c r="C34" s="173">
        <v>300</v>
      </c>
      <c r="D34" s="173">
        <v>16.829999999999998</v>
      </c>
      <c r="E34" s="173">
        <v>5048.9999999999991</v>
      </c>
      <c r="F34" s="173" t="s">
        <v>12</v>
      </c>
    </row>
    <row r="35" spans="2:6" ht="12.5">
      <c r="B35" s="49">
        <v>45639.390335648146</v>
      </c>
      <c r="C35" s="173">
        <v>27</v>
      </c>
      <c r="D35" s="173">
        <v>16.829999999999998</v>
      </c>
      <c r="E35" s="173">
        <v>454.40999999999997</v>
      </c>
      <c r="F35" s="173" t="s">
        <v>12</v>
      </c>
    </row>
    <row r="36" spans="2:6" ht="12.5">
      <c r="B36" s="49">
        <v>45639.390335648146</v>
      </c>
      <c r="C36" s="173">
        <v>421</v>
      </c>
      <c r="D36" s="173">
        <v>16.829999999999998</v>
      </c>
      <c r="E36" s="173">
        <v>7085.4299999999994</v>
      </c>
      <c r="F36" s="173" t="s">
        <v>12</v>
      </c>
    </row>
    <row r="37" spans="2:6" ht="12.5">
      <c r="B37" s="49">
        <v>45639.390335648146</v>
      </c>
      <c r="C37" s="173">
        <v>308</v>
      </c>
      <c r="D37" s="173">
        <v>16.829999999999998</v>
      </c>
      <c r="E37" s="173">
        <v>5183.6399999999994</v>
      </c>
      <c r="F37" s="173" t="s">
        <v>12</v>
      </c>
    </row>
    <row r="38" spans="2:6" ht="12.5">
      <c r="B38" s="49">
        <v>45639.398634259262</v>
      </c>
      <c r="C38" s="173">
        <v>120</v>
      </c>
      <c r="D38" s="173">
        <v>16.809999999999999</v>
      </c>
      <c r="E38" s="173">
        <v>2017.1999999999998</v>
      </c>
      <c r="F38" s="173" t="s">
        <v>12</v>
      </c>
    </row>
    <row r="39" spans="2:6" ht="12.5">
      <c r="B39" s="49">
        <v>45639.398634259262</v>
      </c>
      <c r="C39" s="173">
        <v>120</v>
      </c>
      <c r="D39" s="173">
        <v>16.809999999999999</v>
      </c>
      <c r="E39" s="173">
        <v>2017.1999999999998</v>
      </c>
      <c r="F39" s="173" t="s">
        <v>12</v>
      </c>
    </row>
    <row r="40" spans="2:6" ht="12.5">
      <c r="B40" s="49">
        <v>45639.398634259262</v>
      </c>
      <c r="C40" s="173">
        <v>75</v>
      </c>
      <c r="D40" s="173">
        <v>16.82</v>
      </c>
      <c r="E40" s="173">
        <v>1261.5</v>
      </c>
      <c r="F40" s="173" t="s">
        <v>12</v>
      </c>
    </row>
    <row r="41" spans="2:6" ht="12.5">
      <c r="B41" s="49">
        <v>45639.398634259262</v>
      </c>
      <c r="C41" s="173">
        <v>297</v>
      </c>
      <c r="D41" s="173">
        <v>16.82</v>
      </c>
      <c r="E41" s="173">
        <v>4995.54</v>
      </c>
      <c r="F41" s="173" t="s">
        <v>12</v>
      </c>
    </row>
    <row r="42" spans="2:6" ht="12.5">
      <c r="B42" s="49">
        <v>45639.398634259262</v>
      </c>
      <c r="C42" s="173">
        <v>229</v>
      </c>
      <c r="D42" s="173">
        <v>16.82</v>
      </c>
      <c r="E42" s="173">
        <v>3851.78</v>
      </c>
      <c r="F42" s="173" t="s">
        <v>12</v>
      </c>
    </row>
    <row r="43" spans="2:6" ht="12.5">
      <c r="B43" s="49">
        <v>45639.398634259262</v>
      </c>
      <c r="C43" s="173">
        <v>238</v>
      </c>
      <c r="D43" s="173">
        <v>16.82</v>
      </c>
      <c r="E43" s="173">
        <v>4003.16</v>
      </c>
      <c r="F43" s="173" t="s">
        <v>12</v>
      </c>
    </row>
    <row r="44" spans="2:6" ht="12.5">
      <c r="B44" s="49">
        <v>45639.398634259262</v>
      </c>
      <c r="C44" s="173">
        <v>252</v>
      </c>
      <c r="D44" s="173">
        <v>16.82</v>
      </c>
      <c r="E44" s="173">
        <v>4238.6400000000003</v>
      </c>
      <c r="F44" s="173" t="s">
        <v>12</v>
      </c>
    </row>
    <row r="45" spans="2:6" ht="12.5">
      <c r="B45" s="49">
        <v>45639.398634259262</v>
      </c>
      <c r="C45" s="173">
        <v>297</v>
      </c>
      <c r="D45" s="173">
        <v>16.82</v>
      </c>
      <c r="E45" s="173">
        <v>4995.54</v>
      </c>
      <c r="F45" s="173" t="s">
        <v>12</v>
      </c>
    </row>
    <row r="46" spans="2:6" ht="12.5">
      <c r="B46" s="49">
        <v>45639.408067129632</v>
      </c>
      <c r="C46" s="173">
        <v>228</v>
      </c>
      <c r="D46" s="173">
        <v>16.82</v>
      </c>
      <c r="E46" s="173">
        <v>3834.96</v>
      </c>
      <c r="F46" s="173" t="s">
        <v>12</v>
      </c>
    </row>
    <row r="47" spans="2:6" ht="12.5">
      <c r="B47" s="49">
        <v>45639.408067129632</v>
      </c>
      <c r="C47" s="173">
        <v>244</v>
      </c>
      <c r="D47" s="173">
        <v>16.82</v>
      </c>
      <c r="E47" s="173">
        <v>4104.08</v>
      </c>
      <c r="F47" s="173" t="s">
        <v>12</v>
      </c>
    </row>
    <row r="48" spans="2:6" ht="12.5">
      <c r="B48" s="49">
        <v>45639.408067129632</v>
      </c>
      <c r="C48" s="173">
        <v>241</v>
      </c>
      <c r="D48" s="173">
        <v>16.82</v>
      </c>
      <c r="E48" s="173">
        <v>4053.62</v>
      </c>
      <c r="F48" s="173" t="s">
        <v>12</v>
      </c>
    </row>
    <row r="49" spans="2:6" ht="12.5">
      <c r="B49" s="49">
        <v>45639.408067129632</v>
      </c>
      <c r="C49" s="173">
        <v>129</v>
      </c>
      <c r="D49" s="173">
        <v>16.82</v>
      </c>
      <c r="E49" s="173">
        <v>2169.7800000000002</v>
      </c>
      <c r="F49" s="173" t="s">
        <v>12</v>
      </c>
    </row>
    <row r="50" spans="2:6" ht="12.5">
      <c r="B50" s="49">
        <v>45639.408067129632</v>
      </c>
      <c r="C50" s="173">
        <v>230</v>
      </c>
      <c r="D50" s="173">
        <v>16.82</v>
      </c>
      <c r="E50" s="173">
        <v>3868.6</v>
      </c>
      <c r="F50" s="173" t="s">
        <v>12</v>
      </c>
    </row>
    <row r="51" spans="2:6" ht="12.5">
      <c r="B51" s="49">
        <v>45639.408067129632</v>
      </c>
      <c r="C51" s="173">
        <v>141</v>
      </c>
      <c r="D51" s="173">
        <v>16.82</v>
      </c>
      <c r="E51" s="173">
        <v>2371.62</v>
      </c>
      <c r="F51" s="173" t="s">
        <v>12</v>
      </c>
    </row>
    <row r="52" spans="2:6" ht="12.5">
      <c r="B52" s="49">
        <v>45639.414571759262</v>
      </c>
      <c r="C52" s="173">
        <v>211</v>
      </c>
      <c r="D52" s="173">
        <v>16.809999999999999</v>
      </c>
      <c r="E52" s="173">
        <v>3546.91</v>
      </c>
      <c r="F52" s="173" t="s">
        <v>12</v>
      </c>
    </row>
    <row r="53" spans="2:6" ht="12.5">
      <c r="B53" s="49">
        <v>45639.414571759262</v>
      </c>
      <c r="C53" s="173">
        <v>174</v>
      </c>
      <c r="D53" s="173">
        <v>16.809999999999999</v>
      </c>
      <c r="E53" s="173">
        <v>2924.9399999999996</v>
      </c>
      <c r="F53" s="173" t="s">
        <v>12</v>
      </c>
    </row>
    <row r="54" spans="2:6" ht="12.5">
      <c r="B54" s="49">
        <v>45639.414571759262</v>
      </c>
      <c r="C54" s="173">
        <v>37</v>
      </c>
      <c r="D54" s="173">
        <v>16.809999999999999</v>
      </c>
      <c r="E54" s="173">
        <v>621.96999999999991</v>
      </c>
      <c r="F54" s="173" t="s">
        <v>12</v>
      </c>
    </row>
    <row r="55" spans="2:6" ht="12.5">
      <c r="B55" s="49">
        <v>45639.414571759262</v>
      </c>
      <c r="C55" s="173">
        <v>225</v>
      </c>
      <c r="D55" s="173">
        <v>16.809999999999999</v>
      </c>
      <c r="E55" s="173">
        <v>3782.2499999999995</v>
      </c>
      <c r="F55" s="173" t="s">
        <v>12</v>
      </c>
    </row>
    <row r="56" spans="2:6" ht="12.5">
      <c r="B56" s="49">
        <v>45639.414571759262</v>
      </c>
      <c r="C56" s="173">
        <v>262</v>
      </c>
      <c r="D56" s="173">
        <v>16.809999999999999</v>
      </c>
      <c r="E56" s="173">
        <v>4404.2199999999993</v>
      </c>
      <c r="F56" s="173" t="s">
        <v>12</v>
      </c>
    </row>
    <row r="57" spans="2:6" ht="12.5">
      <c r="B57" s="49">
        <v>45639.414571759262</v>
      </c>
      <c r="C57" s="173">
        <v>54</v>
      </c>
      <c r="D57" s="173">
        <v>16.809999999999999</v>
      </c>
      <c r="E57" s="173">
        <v>907.7399999999999</v>
      </c>
      <c r="F57" s="173" t="s">
        <v>12</v>
      </c>
    </row>
    <row r="58" spans="2:6" ht="12.5">
      <c r="B58" s="49">
        <v>45639.425625000003</v>
      </c>
      <c r="C58" s="173">
        <v>222</v>
      </c>
      <c r="D58" s="173">
        <v>16.79</v>
      </c>
      <c r="E58" s="173">
        <v>3727.3799999999997</v>
      </c>
      <c r="F58" s="173" t="s">
        <v>12</v>
      </c>
    </row>
    <row r="59" spans="2:6" ht="12.5">
      <c r="B59" s="49">
        <v>45639.425625000003</v>
      </c>
      <c r="C59" s="173">
        <v>243</v>
      </c>
      <c r="D59" s="173">
        <v>16.79</v>
      </c>
      <c r="E59" s="173">
        <v>4079.97</v>
      </c>
      <c r="F59" s="173" t="s">
        <v>12</v>
      </c>
    </row>
    <row r="60" spans="2:6" ht="12.5">
      <c r="B60" s="49">
        <v>45639.425625000003</v>
      </c>
      <c r="C60" s="173">
        <v>461</v>
      </c>
      <c r="D60" s="173">
        <v>16.79</v>
      </c>
      <c r="E60" s="173">
        <v>7740.19</v>
      </c>
      <c r="F60" s="173" t="s">
        <v>12</v>
      </c>
    </row>
    <row r="61" spans="2:6" ht="12.5">
      <c r="B61" s="49">
        <v>45639.425625000003</v>
      </c>
      <c r="C61" s="173">
        <v>413</v>
      </c>
      <c r="D61" s="173">
        <v>16.79</v>
      </c>
      <c r="E61" s="173">
        <v>6934.2699999999995</v>
      </c>
      <c r="F61" s="173" t="s">
        <v>12</v>
      </c>
    </row>
    <row r="62" spans="2:6" ht="12.5">
      <c r="B62" s="49">
        <v>45639.425625000003</v>
      </c>
      <c r="C62" s="173">
        <v>236</v>
      </c>
      <c r="D62" s="173">
        <v>16.79</v>
      </c>
      <c r="E62" s="173">
        <v>3962.4399999999996</v>
      </c>
      <c r="F62" s="173" t="s">
        <v>12</v>
      </c>
    </row>
    <row r="63" spans="2:6" ht="12.5">
      <c r="B63" s="49">
        <v>45639.425625000003</v>
      </c>
      <c r="C63" s="173">
        <v>100</v>
      </c>
      <c r="D63" s="173">
        <v>16.79</v>
      </c>
      <c r="E63" s="173">
        <v>1679</v>
      </c>
      <c r="F63" s="173" t="s">
        <v>12</v>
      </c>
    </row>
    <row r="64" spans="2:6" ht="12.5">
      <c r="B64" s="49">
        <v>45639.425625000003</v>
      </c>
      <c r="C64" s="173">
        <v>267</v>
      </c>
      <c r="D64" s="173">
        <v>16.79</v>
      </c>
      <c r="E64" s="173">
        <v>4482.9299999999994</v>
      </c>
      <c r="F64" s="173" t="s">
        <v>12</v>
      </c>
    </row>
    <row r="65" spans="2:6" ht="12.5">
      <c r="B65" s="49">
        <v>45639.436261574076</v>
      </c>
      <c r="C65" s="173">
        <v>234</v>
      </c>
      <c r="D65" s="173">
        <v>16.760000000000002</v>
      </c>
      <c r="E65" s="173">
        <v>3921.84</v>
      </c>
      <c r="F65" s="173" t="s">
        <v>12</v>
      </c>
    </row>
    <row r="66" spans="2:6" ht="12.5">
      <c r="B66" s="49">
        <v>45639.436261574076</v>
      </c>
      <c r="C66" s="173">
        <v>141</v>
      </c>
      <c r="D66" s="173">
        <v>16.760000000000002</v>
      </c>
      <c r="E66" s="173">
        <v>2363.1600000000003</v>
      </c>
      <c r="F66" s="173" t="s">
        <v>12</v>
      </c>
    </row>
    <row r="67" spans="2:6" ht="12.5">
      <c r="B67" s="49">
        <v>45639.436261574076</v>
      </c>
      <c r="C67" s="173">
        <v>44</v>
      </c>
      <c r="D67" s="173">
        <v>16.760000000000002</v>
      </c>
      <c r="E67" s="173">
        <v>737.44</v>
      </c>
      <c r="F67" s="173" t="s">
        <v>12</v>
      </c>
    </row>
    <row r="68" spans="2:6" ht="12.5">
      <c r="B68" s="49">
        <v>45639.436261574076</v>
      </c>
      <c r="C68" s="173">
        <v>44</v>
      </c>
      <c r="D68" s="173">
        <v>16.760000000000002</v>
      </c>
      <c r="E68" s="173">
        <v>737.44</v>
      </c>
      <c r="F68" s="173" t="s">
        <v>12</v>
      </c>
    </row>
    <row r="69" spans="2:6" ht="12.5">
      <c r="B69" s="49">
        <v>45639.43855324074</v>
      </c>
      <c r="C69" s="173">
        <v>232</v>
      </c>
      <c r="D69" s="173">
        <v>16.760000000000002</v>
      </c>
      <c r="E69" s="173">
        <v>3888.32</v>
      </c>
      <c r="F69" s="173" t="s">
        <v>12</v>
      </c>
    </row>
    <row r="70" spans="2:6" ht="12.5">
      <c r="B70" s="49">
        <v>45639.439282407409</v>
      </c>
      <c r="C70" s="173">
        <v>251</v>
      </c>
      <c r="D70" s="173">
        <v>16.75</v>
      </c>
      <c r="E70" s="173">
        <v>4204.25</v>
      </c>
      <c r="F70" s="173" t="s">
        <v>12</v>
      </c>
    </row>
    <row r="71" spans="2:6" ht="12.5">
      <c r="B71" s="49">
        <v>45639.439282407409</v>
      </c>
      <c r="C71" s="173">
        <v>660</v>
      </c>
      <c r="D71" s="173">
        <v>16.75</v>
      </c>
      <c r="E71" s="173">
        <v>11055</v>
      </c>
      <c r="F71" s="173" t="s">
        <v>12</v>
      </c>
    </row>
    <row r="72" spans="2:6" ht="12.5">
      <c r="B72" s="49">
        <v>45639.443969907406</v>
      </c>
      <c r="C72" s="173">
        <v>266</v>
      </c>
      <c r="D72" s="173">
        <v>16.75</v>
      </c>
      <c r="E72" s="173">
        <v>4455.5</v>
      </c>
      <c r="F72" s="173" t="s">
        <v>12</v>
      </c>
    </row>
    <row r="73" spans="2:6" ht="12.5">
      <c r="B73" s="49">
        <v>45639.443969907406</v>
      </c>
      <c r="C73" s="173">
        <v>262</v>
      </c>
      <c r="D73" s="173">
        <v>16.75</v>
      </c>
      <c r="E73" s="173">
        <v>4388.5</v>
      </c>
      <c r="F73" s="173" t="s">
        <v>12</v>
      </c>
    </row>
    <row r="74" spans="2:6" ht="12.5">
      <c r="B74" s="49">
        <v>45639.443969907406</v>
      </c>
      <c r="C74" s="173">
        <v>3</v>
      </c>
      <c r="D74" s="173">
        <v>16.75</v>
      </c>
      <c r="E74" s="173">
        <v>50.25</v>
      </c>
      <c r="F74" s="173" t="s">
        <v>12</v>
      </c>
    </row>
    <row r="75" spans="2:6" ht="12.5">
      <c r="B75" s="49">
        <v>45639.453125</v>
      </c>
      <c r="C75" s="173">
        <v>226</v>
      </c>
      <c r="D75" s="173">
        <v>16.75</v>
      </c>
      <c r="E75" s="173">
        <v>3785.5</v>
      </c>
      <c r="F75" s="173" t="s">
        <v>12</v>
      </c>
    </row>
    <row r="76" spans="2:6" ht="12.5">
      <c r="B76" s="49">
        <v>45639.455868055556</v>
      </c>
      <c r="C76" s="173">
        <v>77</v>
      </c>
      <c r="D76" s="173">
        <v>16.75</v>
      </c>
      <c r="E76" s="173">
        <v>1289.75</v>
      </c>
      <c r="F76" s="173" t="s">
        <v>12</v>
      </c>
    </row>
    <row r="77" spans="2:6" ht="12.5">
      <c r="B77" s="49">
        <v>45639.455868055556</v>
      </c>
      <c r="C77" s="173">
        <v>249</v>
      </c>
      <c r="D77" s="173">
        <v>16.75</v>
      </c>
      <c r="E77" s="173">
        <v>4170.75</v>
      </c>
      <c r="F77" s="173" t="s">
        <v>12</v>
      </c>
    </row>
    <row r="78" spans="2:6" ht="12.5">
      <c r="B78" s="49">
        <v>45639.455868055556</v>
      </c>
      <c r="C78" s="173">
        <v>234</v>
      </c>
      <c r="D78" s="173">
        <v>16.75</v>
      </c>
      <c r="E78" s="173">
        <v>3919.5</v>
      </c>
      <c r="F78" s="173" t="s">
        <v>12</v>
      </c>
    </row>
    <row r="79" spans="2:6" ht="12.5">
      <c r="B79" s="49">
        <v>45639.455868055556</v>
      </c>
      <c r="C79" s="173">
        <v>703</v>
      </c>
      <c r="D79" s="173">
        <v>16.75</v>
      </c>
      <c r="E79" s="173">
        <v>11775.25</v>
      </c>
      <c r="F79" s="173" t="s">
        <v>12</v>
      </c>
    </row>
    <row r="80" spans="2:6" ht="12.5">
      <c r="B80" s="49">
        <v>45639.455868055556</v>
      </c>
      <c r="C80" s="173">
        <v>395</v>
      </c>
      <c r="D80" s="173">
        <v>16.75</v>
      </c>
      <c r="E80" s="173">
        <v>6616.25</v>
      </c>
      <c r="F80" s="173" t="s">
        <v>12</v>
      </c>
    </row>
    <row r="81" spans="2:6" ht="12.5">
      <c r="B81" s="49">
        <v>45639.464641203704</v>
      </c>
      <c r="C81" s="173">
        <v>124</v>
      </c>
      <c r="D81" s="173">
        <v>16.77</v>
      </c>
      <c r="E81" s="173">
        <v>2079.48</v>
      </c>
      <c r="F81" s="173" t="s">
        <v>12</v>
      </c>
    </row>
    <row r="82" spans="2:6" ht="12.5">
      <c r="B82" s="49">
        <v>45639.464641203704</v>
      </c>
      <c r="C82" s="173">
        <v>287</v>
      </c>
      <c r="D82" s="173">
        <v>16.77</v>
      </c>
      <c r="E82" s="173">
        <v>4812.99</v>
      </c>
      <c r="F82" s="173" t="s">
        <v>12</v>
      </c>
    </row>
    <row r="83" spans="2:6" ht="12.5">
      <c r="B83" s="49">
        <v>45639.464641203704</v>
      </c>
      <c r="C83" s="173">
        <v>134</v>
      </c>
      <c r="D83" s="173">
        <v>16.77</v>
      </c>
      <c r="E83" s="173">
        <v>2247.1799999999998</v>
      </c>
      <c r="F83" s="173" t="s">
        <v>12</v>
      </c>
    </row>
    <row r="84" spans="2:6" ht="12.5">
      <c r="B84" s="49">
        <v>45639.464641203704</v>
      </c>
      <c r="C84" s="173">
        <v>78</v>
      </c>
      <c r="D84" s="173">
        <v>16.77</v>
      </c>
      <c r="E84" s="173">
        <v>1308.06</v>
      </c>
      <c r="F84" s="173" t="s">
        <v>12</v>
      </c>
    </row>
    <row r="85" spans="2:6" ht="12.5">
      <c r="B85" s="49">
        <v>45639.464641203704</v>
      </c>
      <c r="C85" s="173">
        <v>75</v>
      </c>
      <c r="D85" s="173">
        <v>16.77</v>
      </c>
      <c r="E85" s="173">
        <v>1257.75</v>
      </c>
      <c r="F85" s="173" t="s">
        <v>12</v>
      </c>
    </row>
    <row r="86" spans="2:6" ht="12.5">
      <c r="B86" s="49">
        <v>45639.473773148151</v>
      </c>
      <c r="C86" s="173">
        <v>150</v>
      </c>
      <c r="D86" s="173">
        <v>16.79</v>
      </c>
      <c r="E86" s="173">
        <v>2518.5</v>
      </c>
      <c r="F86" s="173" t="s">
        <v>12</v>
      </c>
    </row>
    <row r="87" spans="2:6" ht="12.5">
      <c r="B87" s="49">
        <v>45639.473773148151</v>
      </c>
      <c r="C87" s="173">
        <v>94</v>
      </c>
      <c r="D87" s="173">
        <v>16.79</v>
      </c>
      <c r="E87" s="173">
        <v>1578.26</v>
      </c>
      <c r="F87" s="173" t="s">
        <v>12</v>
      </c>
    </row>
    <row r="88" spans="2:6" ht="12.5">
      <c r="B88" s="49">
        <v>45639.47587962963</v>
      </c>
      <c r="C88" s="173">
        <v>50</v>
      </c>
      <c r="D88" s="173">
        <v>16.79</v>
      </c>
      <c r="E88" s="173">
        <v>839.5</v>
      </c>
      <c r="F88" s="173" t="s">
        <v>12</v>
      </c>
    </row>
    <row r="89" spans="2:6" ht="12.5">
      <c r="B89" s="49">
        <v>45639.476631944446</v>
      </c>
      <c r="C89" s="173">
        <v>143</v>
      </c>
      <c r="D89" s="173">
        <v>16.79</v>
      </c>
      <c r="E89" s="173">
        <v>2400.9699999999998</v>
      </c>
      <c r="F89" s="173" t="s">
        <v>12</v>
      </c>
    </row>
    <row r="90" spans="2:6" ht="12.5">
      <c r="B90" s="49">
        <v>45639.476631944446</v>
      </c>
      <c r="C90" s="173">
        <v>100</v>
      </c>
      <c r="D90" s="173">
        <v>16.79</v>
      </c>
      <c r="E90" s="173">
        <v>1679</v>
      </c>
      <c r="F90" s="173" t="s">
        <v>12</v>
      </c>
    </row>
    <row r="91" spans="2:6" ht="12.5">
      <c r="B91" s="49">
        <v>45639.478900462964</v>
      </c>
      <c r="C91" s="173">
        <v>111</v>
      </c>
      <c r="D91" s="173">
        <v>16.79</v>
      </c>
      <c r="E91" s="173">
        <v>1863.6899999999998</v>
      </c>
      <c r="F91" s="173" t="s">
        <v>12</v>
      </c>
    </row>
    <row r="92" spans="2:6" ht="12.5">
      <c r="B92" s="49">
        <v>45639.480034722219</v>
      </c>
      <c r="C92" s="173">
        <v>138</v>
      </c>
      <c r="D92" s="173">
        <v>16.78</v>
      </c>
      <c r="E92" s="173">
        <v>2315.6400000000003</v>
      </c>
      <c r="F92" s="173" t="s">
        <v>12</v>
      </c>
    </row>
    <row r="93" spans="2:6" ht="12.5">
      <c r="B93" s="49">
        <v>45639.480034722219</v>
      </c>
      <c r="C93" s="173">
        <v>225</v>
      </c>
      <c r="D93" s="173">
        <v>16.78</v>
      </c>
      <c r="E93" s="173">
        <v>3775.5000000000005</v>
      </c>
      <c r="F93" s="173" t="s">
        <v>12</v>
      </c>
    </row>
    <row r="94" spans="2:6" ht="12.5">
      <c r="B94" s="49">
        <v>45639.480034722219</v>
      </c>
      <c r="C94" s="173">
        <v>222</v>
      </c>
      <c r="D94" s="173">
        <v>16.78</v>
      </c>
      <c r="E94" s="173">
        <v>3725.1600000000003</v>
      </c>
      <c r="F94" s="173" t="s">
        <v>12</v>
      </c>
    </row>
    <row r="95" spans="2:6" ht="12.5">
      <c r="B95" s="49">
        <v>45639.480034722219</v>
      </c>
      <c r="C95" s="173">
        <v>226</v>
      </c>
      <c r="D95" s="173">
        <v>16.78</v>
      </c>
      <c r="E95" s="173">
        <v>3792.28</v>
      </c>
      <c r="F95" s="173" t="s">
        <v>12</v>
      </c>
    </row>
    <row r="96" spans="2:6" ht="12.5">
      <c r="B96" s="49">
        <v>45639.480034722219</v>
      </c>
      <c r="C96" s="173">
        <v>183</v>
      </c>
      <c r="D96" s="173">
        <v>16.78</v>
      </c>
      <c r="E96" s="173">
        <v>3070.7400000000002</v>
      </c>
      <c r="F96" s="173" t="s">
        <v>12</v>
      </c>
    </row>
    <row r="97" spans="2:6" ht="12.5">
      <c r="B97" s="49">
        <v>45639.480034722219</v>
      </c>
      <c r="C97" s="173">
        <v>105</v>
      </c>
      <c r="D97" s="173">
        <v>16.78</v>
      </c>
      <c r="E97" s="173">
        <v>1761.9</v>
      </c>
      <c r="F97" s="173" t="s">
        <v>12</v>
      </c>
    </row>
    <row r="98" spans="2:6" ht="12.5">
      <c r="B98" s="49">
        <v>45639.480034722219</v>
      </c>
      <c r="C98" s="173">
        <v>288</v>
      </c>
      <c r="D98" s="173">
        <v>16.78</v>
      </c>
      <c r="E98" s="173">
        <v>4832.6400000000003</v>
      </c>
      <c r="F98" s="173" t="s">
        <v>12</v>
      </c>
    </row>
    <row r="99" spans="2:6" ht="12.5">
      <c r="B99" s="49">
        <v>45639.491053240738</v>
      </c>
      <c r="C99" s="173">
        <v>32</v>
      </c>
      <c r="D99" s="173">
        <v>16.79</v>
      </c>
      <c r="E99" s="173">
        <v>537.28</v>
      </c>
      <c r="F99" s="173" t="s">
        <v>12</v>
      </c>
    </row>
    <row r="100" spans="2:6" ht="12.5">
      <c r="B100" s="49">
        <v>45639.491053240738</v>
      </c>
      <c r="C100" s="173">
        <v>213</v>
      </c>
      <c r="D100" s="173">
        <v>16.79</v>
      </c>
      <c r="E100" s="173">
        <v>3576.27</v>
      </c>
      <c r="F100" s="173" t="s">
        <v>12</v>
      </c>
    </row>
    <row r="101" spans="2:6" ht="12.5">
      <c r="B101" s="49">
        <v>45639.500983796293</v>
      </c>
      <c r="C101" s="173">
        <v>56</v>
      </c>
      <c r="D101" s="173">
        <v>16.82</v>
      </c>
      <c r="E101" s="173">
        <v>941.92000000000007</v>
      </c>
      <c r="F101" s="173" t="s">
        <v>12</v>
      </c>
    </row>
    <row r="102" spans="2:6" ht="12.5">
      <c r="B102" s="49">
        <v>45639.500983796293</v>
      </c>
      <c r="C102" s="173">
        <v>51</v>
      </c>
      <c r="D102" s="173">
        <v>16.82</v>
      </c>
      <c r="E102" s="173">
        <v>857.82</v>
      </c>
      <c r="F102" s="173" t="s">
        <v>12</v>
      </c>
    </row>
    <row r="103" spans="2:6" ht="12.5">
      <c r="B103" s="49">
        <v>45639.500983796293</v>
      </c>
      <c r="C103" s="173">
        <v>138</v>
      </c>
      <c r="D103" s="173">
        <v>16.82</v>
      </c>
      <c r="E103" s="173">
        <v>2321.16</v>
      </c>
      <c r="F103" s="173" t="s">
        <v>12</v>
      </c>
    </row>
    <row r="104" spans="2:6" ht="12.5">
      <c r="B104" s="49">
        <v>45639.501006944447</v>
      </c>
      <c r="C104" s="173">
        <v>456</v>
      </c>
      <c r="D104" s="173">
        <v>16.82</v>
      </c>
      <c r="E104" s="173">
        <v>7669.92</v>
      </c>
      <c r="F104" s="173" t="s">
        <v>12</v>
      </c>
    </row>
    <row r="105" spans="2:6" ht="12.5">
      <c r="B105" s="49">
        <v>45639.503032407411</v>
      </c>
      <c r="C105" s="173">
        <v>76</v>
      </c>
      <c r="D105" s="173">
        <v>16.82</v>
      </c>
      <c r="E105" s="173">
        <v>1278.32</v>
      </c>
      <c r="F105" s="173" t="s">
        <v>12</v>
      </c>
    </row>
    <row r="106" spans="2:6" ht="12.5">
      <c r="B106" s="49">
        <v>45639.513043981482</v>
      </c>
      <c r="C106" s="173">
        <v>392</v>
      </c>
      <c r="D106" s="173">
        <v>16.82</v>
      </c>
      <c r="E106" s="173">
        <v>6593.4400000000005</v>
      </c>
      <c r="F106" s="173" t="s">
        <v>12</v>
      </c>
    </row>
    <row r="107" spans="2:6" ht="12.5">
      <c r="B107" s="49">
        <v>45639.513043981482</v>
      </c>
      <c r="C107" s="173">
        <v>37</v>
      </c>
      <c r="D107" s="173">
        <v>16.82</v>
      </c>
      <c r="E107" s="173">
        <v>622.34</v>
      </c>
      <c r="F107" s="173" t="s">
        <v>12</v>
      </c>
    </row>
    <row r="108" spans="2:6" ht="12.5">
      <c r="B108" s="49">
        <v>45639.513043981482</v>
      </c>
      <c r="C108" s="173">
        <v>223</v>
      </c>
      <c r="D108" s="173">
        <v>16.82</v>
      </c>
      <c r="E108" s="173">
        <v>3750.86</v>
      </c>
      <c r="F108" s="173" t="s">
        <v>12</v>
      </c>
    </row>
    <row r="109" spans="2:6" ht="12.5">
      <c r="B109" s="49">
        <v>45639.513043981482</v>
      </c>
      <c r="C109" s="173">
        <v>224</v>
      </c>
      <c r="D109" s="173">
        <v>16.82</v>
      </c>
      <c r="E109" s="173">
        <v>3767.6800000000003</v>
      </c>
      <c r="F109" s="173" t="s">
        <v>12</v>
      </c>
    </row>
    <row r="110" spans="2:6" ht="12.5">
      <c r="B110" s="49">
        <v>45639.513043981482</v>
      </c>
      <c r="C110" s="173">
        <v>362</v>
      </c>
      <c r="D110" s="173">
        <v>16.82</v>
      </c>
      <c r="E110" s="173">
        <v>6088.84</v>
      </c>
      <c r="F110" s="173" t="s">
        <v>12</v>
      </c>
    </row>
    <row r="111" spans="2:6" ht="12.5">
      <c r="B111" s="49">
        <v>45639.513043981482</v>
      </c>
      <c r="C111" s="173">
        <v>237</v>
      </c>
      <c r="D111" s="173">
        <v>16.82</v>
      </c>
      <c r="E111" s="173">
        <v>3986.34</v>
      </c>
      <c r="F111" s="173" t="s">
        <v>12</v>
      </c>
    </row>
    <row r="112" spans="2:6" ht="12.5">
      <c r="B112" s="49">
        <v>45639.513043981482</v>
      </c>
      <c r="C112" s="173">
        <v>100</v>
      </c>
      <c r="D112" s="173">
        <v>16.82</v>
      </c>
      <c r="E112" s="173">
        <v>1682</v>
      </c>
      <c r="F112" s="173" t="s">
        <v>12</v>
      </c>
    </row>
    <row r="113" spans="2:6" ht="12.5">
      <c r="B113" s="49">
        <v>45639.513043981482</v>
      </c>
      <c r="C113" s="173">
        <v>223</v>
      </c>
      <c r="D113" s="173">
        <v>16.82</v>
      </c>
      <c r="E113" s="173">
        <v>3750.86</v>
      </c>
      <c r="F113" s="173" t="s">
        <v>12</v>
      </c>
    </row>
    <row r="114" spans="2:6" ht="12.5">
      <c r="B114" s="49">
        <v>45639.513043981482</v>
      </c>
      <c r="C114" s="173">
        <v>262</v>
      </c>
      <c r="D114" s="173">
        <v>16.82</v>
      </c>
      <c r="E114" s="173">
        <v>4406.84</v>
      </c>
      <c r="F114" s="173" t="s">
        <v>12</v>
      </c>
    </row>
    <row r="115" spans="2:6" ht="12.5">
      <c r="B115" s="49">
        <v>45639.513043981482</v>
      </c>
      <c r="C115" s="173">
        <v>153</v>
      </c>
      <c r="D115" s="173">
        <v>16.82</v>
      </c>
      <c r="E115" s="173">
        <v>2573.46</v>
      </c>
      <c r="F115" s="173" t="s">
        <v>12</v>
      </c>
    </row>
    <row r="116" spans="2:6" ht="12.5">
      <c r="B116" s="49">
        <v>45639.513043981482</v>
      </c>
      <c r="C116" s="173">
        <v>258</v>
      </c>
      <c r="D116" s="173">
        <v>16.82</v>
      </c>
      <c r="E116" s="173">
        <v>4339.5600000000004</v>
      </c>
      <c r="F116" s="173" t="s">
        <v>12</v>
      </c>
    </row>
    <row r="117" spans="2:6" ht="12.5">
      <c r="B117" s="49">
        <v>45639.525972222225</v>
      </c>
      <c r="C117" s="173">
        <v>224</v>
      </c>
      <c r="D117" s="173">
        <v>16.829999999999998</v>
      </c>
      <c r="E117" s="173">
        <v>3769.9199999999996</v>
      </c>
      <c r="F117" s="173" t="s">
        <v>12</v>
      </c>
    </row>
    <row r="118" spans="2:6" ht="12.5">
      <c r="B118" s="49">
        <v>45639.526724537034</v>
      </c>
      <c r="C118" s="173">
        <v>164</v>
      </c>
      <c r="D118" s="173">
        <v>16.84</v>
      </c>
      <c r="E118" s="173">
        <v>2761.7599999999998</v>
      </c>
      <c r="F118" s="173" t="s">
        <v>12</v>
      </c>
    </row>
    <row r="119" spans="2:6" ht="12.5">
      <c r="B119" s="49">
        <v>45639.526724537034</v>
      </c>
      <c r="C119" s="173">
        <v>164</v>
      </c>
      <c r="D119" s="173">
        <v>16.84</v>
      </c>
      <c r="E119" s="173">
        <v>2761.7599999999998</v>
      </c>
      <c r="F119" s="173" t="s">
        <v>12</v>
      </c>
    </row>
    <row r="120" spans="2:6" ht="12.5">
      <c r="B120" s="49">
        <v>45639.526724537034</v>
      </c>
      <c r="C120" s="173">
        <v>203</v>
      </c>
      <c r="D120" s="173">
        <v>16.84</v>
      </c>
      <c r="E120" s="173">
        <v>3418.52</v>
      </c>
      <c r="F120" s="173" t="s">
        <v>12</v>
      </c>
    </row>
    <row r="121" spans="2:6" ht="12.5">
      <c r="B121" s="49">
        <v>45639.526724537034</v>
      </c>
      <c r="C121" s="173">
        <v>470</v>
      </c>
      <c r="D121" s="173">
        <v>16.84</v>
      </c>
      <c r="E121" s="173">
        <v>7914.8</v>
      </c>
      <c r="F121" s="173" t="s">
        <v>12</v>
      </c>
    </row>
    <row r="122" spans="2:6" ht="12.5">
      <c r="B122" s="49">
        <v>45639.537766203706</v>
      </c>
      <c r="C122" s="173">
        <v>224</v>
      </c>
      <c r="D122" s="173">
        <v>16.850000000000001</v>
      </c>
      <c r="E122" s="173">
        <v>3774.4000000000005</v>
      </c>
      <c r="F122" s="173" t="s">
        <v>12</v>
      </c>
    </row>
    <row r="123" spans="2:6" ht="12.5">
      <c r="B123" s="49">
        <v>45639.537766203706</v>
      </c>
      <c r="C123" s="173">
        <v>226</v>
      </c>
      <c r="D123" s="173">
        <v>16.86</v>
      </c>
      <c r="E123" s="173">
        <v>3810.3599999999997</v>
      </c>
      <c r="F123" s="173" t="s">
        <v>12</v>
      </c>
    </row>
    <row r="124" spans="2:6" ht="12.5">
      <c r="B124" s="49">
        <v>45639.537766203706</v>
      </c>
      <c r="C124" s="173">
        <v>227</v>
      </c>
      <c r="D124" s="173">
        <v>16.86</v>
      </c>
      <c r="E124" s="173">
        <v>3827.22</v>
      </c>
      <c r="F124" s="173" t="s">
        <v>12</v>
      </c>
    </row>
    <row r="125" spans="2:6" ht="12.5">
      <c r="B125" s="49">
        <v>45639.543888888889</v>
      </c>
      <c r="C125" s="173">
        <v>244</v>
      </c>
      <c r="D125" s="173">
        <v>16.850000000000001</v>
      </c>
      <c r="E125" s="173">
        <v>4111.4000000000005</v>
      </c>
      <c r="F125" s="173" t="s">
        <v>12</v>
      </c>
    </row>
    <row r="126" spans="2:6" ht="12.5">
      <c r="B126" s="49">
        <v>45639.544340277775</v>
      </c>
      <c r="C126" s="173">
        <v>234</v>
      </c>
      <c r="D126" s="173">
        <v>16.84</v>
      </c>
      <c r="E126" s="173">
        <v>3940.56</v>
      </c>
      <c r="F126" s="173" t="s">
        <v>12</v>
      </c>
    </row>
    <row r="127" spans="2:6" ht="12.5">
      <c r="B127" s="49">
        <v>45639.544340277775</v>
      </c>
      <c r="C127" s="173">
        <v>237</v>
      </c>
      <c r="D127" s="173">
        <v>16.84</v>
      </c>
      <c r="E127" s="173">
        <v>3991.08</v>
      </c>
      <c r="F127" s="173" t="s">
        <v>12</v>
      </c>
    </row>
    <row r="128" spans="2:6" ht="12.5">
      <c r="B128" s="49">
        <v>45639.549791666665</v>
      </c>
      <c r="C128" s="173">
        <v>230</v>
      </c>
      <c r="D128" s="173">
        <v>16.84</v>
      </c>
      <c r="E128" s="173">
        <v>3873.2</v>
      </c>
      <c r="F128" s="173" t="s">
        <v>12</v>
      </c>
    </row>
    <row r="129" spans="2:6" ht="12.5">
      <c r="B129" s="49">
        <v>45639.549791666665</v>
      </c>
      <c r="C129" s="173">
        <v>127</v>
      </c>
      <c r="D129" s="173">
        <v>16.84</v>
      </c>
      <c r="E129" s="173">
        <v>2138.6799999999998</v>
      </c>
      <c r="F129" s="173" t="s">
        <v>12</v>
      </c>
    </row>
    <row r="130" spans="2:6" ht="12.5">
      <c r="B130" s="49">
        <v>45639.549791666665</v>
      </c>
      <c r="C130" s="173">
        <v>105</v>
      </c>
      <c r="D130" s="173">
        <v>16.84</v>
      </c>
      <c r="E130" s="173">
        <v>1768.2</v>
      </c>
      <c r="F130" s="173" t="s">
        <v>12</v>
      </c>
    </row>
    <row r="131" spans="2:6" ht="12.5">
      <c r="B131" s="49">
        <v>45639.553148148145</v>
      </c>
      <c r="C131" s="173">
        <v>164</v>
      </c>
      <c r="D131" s="173">
        <v>16.829999999999998</v>
      </c>
      <c r="E131" s="173">
        <v>2760.12</v>
      </c>
      <c r="F131" s="173" t="s">
        <v>12</v>
      </c>
    </row>
    <row r="132" spans="2:6" ht="12.5">
      <c r="B132" s="49">
        <v>45639.554108796299</v>
      </c>
      <c r="C132" s="173">
        <v>91</v>
      </c>
      <c r="D132" s="173">
        <v>16.829999999999998</v>
      </c>
      <c r="E132" s="173">
        <v>1531.5299999999997</v>
      </c>
      <c r="F132" s="174" t="s">
        <v>12</v>
      </c>
    </row>
    <row r="133" spans="2:6" ht="12.5">
      <c r="B133" s="49">
        <v>45639.56695601852</v>
      </c>
      <c r="C133" s="173">
        <v>123</v>
      </c>
      <c r="D133" s="173">
        <v>16.82</v>
      </c>
      <c r="E133" s="173">
        <v>2068.86</v>
      </c>
      <c r="F133" s="173" t="s">
        <v>12</v>
      </c>
    </row>
    <row r="134" spans="2:6" ht="12.5">
      <c r="B134" s="49">
        <v>45639.56695601852</v>
      </c>
      <c r="C134" s="173">
        <v>222</v>
      </c>
      <c r="D134" s="173">
        <v>16.82</v>
      </c>
      <c r="E134" s="173">
        <v>3734.04</v>
      </c>
      <c r="F134" s="173" t="s">
        <v>12</v>
      </c>
    </row>
    <row r="135" spans="2:6" ht="12.5">
      <c r="B135" s="49">
        <v>45639.56695601852</v>
      </c>
      <c r="C135" s="173">
        <v>458</v>
      </c>
      <c r="D135" s="173">
        <v>16.82</v>
      </c>
      <c r="E135" s="173">
        <v>7703.56</v>
      </c>
      <c r="F135" s="173" t="s">
        <v>12</v>
      </c>
    </row>
    <row r="136" spans="2:6" ht="12.5">
      <c r="B136" s="49">
        <v>45639.56695601852</v>
      </c>
      <c r="C136" s="173">
        <v>227</v>
      </c>
      <c r="D136" s="173">
        <v>16.82</v>
      </c>
      <c r="E136" s="173">
        <v>3818.14</v>
      </c>
      <c r="F136" s="173" t="s">
        <v>12</v>
      </c>
    </row>
    <row r="137" spans="2:6" ht="12.5">
      <c r="B137" s="114">
        <v>45639.56695601852</v>
      </c>
      <c r="C137" s="172">
        <v>104</v>
      </c>
      <c r="D137" s="172">
        <v>16.82</v>
      </c>
      <c r="E137" s="172">
        <v>1749.28</v>
      </c>
      <c r="F137" s="172" t="s">
        <v>12</v>
      </c>
    </row>
    <row r="138" spans="2:6" ht="12.5">
      <c r="B138" s="49">
        <v>45639.572893518518</v>
      </c>
      <c r="C138" s="173">
        <v>232</v>
      </c>
      <c r="D138" s="173">
        <v>16.829999999999998</v>
      </c>
      <c r="E138" s="173">
        <v>3904.5599999999995</v>
      </c>
      <c r="F138" s="174" t="s">
        <v>12</v>
      </c>
    </row>
    <row r="139" spans="2:6" ht="12.5">
      <c r="B139" s="114">
        <v>45639.572893518518</v>
      </c>
      <c r="C139" s="172">
        <v>242</v>
      </c>
      <c r="D139" s="172">
        <v>16.829999999999998</v>
      </c>
      <c r="E139" s="172">
        <v>4072.8599999999997</v>
      </c>
      <c r="F139" s="172" t="s">
        <v>12</v>
      </c>
    </row>
    <row r="140" spans="2:6" ht="12.5">
      <c r="B140" s="49">
        <v>45639.577222222222</v>
      </c>
      <c r="C140" s="173">
        <v>183</v>
      </c>
      <c r="D140" s="173">
        <v>16.829999999999998</v>
      </c>
      <c r="E140" s="173">
        <v>3079.89</v>
      </c>
      <c r="F140" s="173" t="s">
        <v>12</v>
      </c>
    </row>
    <row r="141" spans="2:6" ht="12.5">
      <c r="B141" s="114">
        <v>45639.577222222222</v>
      </c>
      <c r="C141" s="172">
        <v>64</v>
      </c>
      <c r="D141" s="172">
        <v>16.829999999999998</v>
      </c>
      <c r="E141" s="172">
        <v>1077.1199999999999</v>
      </c>
      <c r="F141" s="172" t="s">
        <v>12</v>
      </c>
    </row>
    <row r="142" spans="2:6" ht="12.5">
      <c r="B142" s="114">
        <v>45639.588194444441</v>
      </c>
      <c r="C142" s="172">
        <v>252</v>
      </c>
      <c r="D142" s="172">
        <v>16.84</v>
      </c>
      <c r="E142" s="172">
        <v>4243.68</v>
      </c>
      <c r="F142" s="172" t="s">
        <v>12</v>
      </c>
    </row>
    <row r="143" spans="2:6" ht="12.5">
      <c r="B143" s="114">
        <v>45639.588194444441</v>
      </c>
      <c r="C143" s="172">
        <v>247</v>
      </c>
      <c r="D143" s="172">
        <v>16.84</v>
      </c>
      <c r="E143" s="172">
        <v>4159.4799999999996</v>
      </c>
      <c r="F143" s="172" t="s">
        <v>12</v>
      </c>
    </row>
    <row r="144" spans="2:6" ht="12.5">
      <c r="B144" s="114">
        <v>45639.588194444441</v>
      </c>
      <c r="C144" s="172">
        <v>450</v>
      </c>
      <c r="D144" s="172">
        <v>16.850000000000001</v>
      </c>
      <c r="E144" s="172">
        <v>7582.5000000000009</v>
      </c>
      <c r="F144" s="172" t="s">
        <v>12</v>
      </c>
    </row>
    <row r="145" spans="2:6" ht="12.5">
      <c r="B145" s="114">
        <v>45639.588194444441</v>
      </c>
      <c r="C145" s="172">
        <v>230</v>
      </c>
      <c r="D145" s="172">
        <v>16.850000000000001</v>
      </c>
      <c r="E145" s="172">
        <v>3875.5000000000005</v>
      </c>
      <c r="F145" s="172" t="s">
        <v>12</v>
      </c>
    </row>
    <row r="146" spans="2:6" ht="12.5">
      <c r="B146" s="114">
        <v>45639.588194444441</v>
      </c>
      <c r="C146" s="172">
        <v>92</v>
      </c>
      <c r="D146" s="172">
        <v>16.850000000000001</v>
      </c>
      <c r="E146" s="172">
        <v>1550.2</v>
      </c>
      <c r="F146" s="172" t="s">
        <v>12</v>
      </c>
    </row>
    <row r="147" spans="2:6" ht="12.5">
      <c r="B147" s="49">
        <v>45639.588194444441</v>
      </c>
      <c r="C147" s="173">
        <v>266</v>
      </c>
      <c r="D147" s="173">
        <v>16.850000000000001</v>
      </c>
      <c r="E147" s="173">
        <v>4482.1000000000004</v>
      </c>
      <c r="F147" s="173" t="s">
        <v>12</v>
      </c>
    </row>
    <row r="148" spans="2:6" ht="12.5">
      <c r="B148" s="49">
        <v>45639.596053240741</v>
      </c>
      <c r="C148" s="173">
        <v>153</v>
      </c>
      <c r="D148" s="173">
        <v>16.829999999999998</v>
      </c>
      <c r="E148" s="173">
        <v>2574.9899999999998</v>
      </c>
      <c r="F148" s="173" t="s">
        <v>12</v>
      </c>
    </row>
    <row r="149" spans="2:6" ht="12.5">
      <c r="B149" s="49">
        <v>45639.606562499997</v>
      </c>
      <c r="C149" s="173">
        <v>157</v>
      </c>
      <c r="D149" s="173">
        <v>16.850000000000001</v>
      </c>
      <c r="E149" s="173">
        <v>2645.4500000000003</v>
      </c>
      <c r="F149" s="173" t="s">
        <v>12</v>
      </c>
    </row>
    <row r="150" spans="2:6" ht="12.5">
      <c r="B150" s="114">
        <v>45639.606562499997</v>
      </c>
      <c r="C150" s="172">
        <v>113</v>
      </c>
      <c r="D150" s="172">
        <v>16.850000000000001</v>
      </c>
      <c r="E150" s="172">
        <v>1904.0500000000002</v>
      </c>
      <c r="F150" s="172" t="s">
        <v>12</v>
      </c>
    </row>
    <row r="151" spans="2:6" ht="12.5">
      <c r="B151" s="114">
        <v>45639.607511574075</v>
      </c>
      <c r="C151" s="172">
        <v>31</v>
      </c>
      <c r="D151" s="172">
        <v>16.850000000000001</v>
      </c>
      <c r="E151" s="172">
        <v>522.35</v>
      </c>
      <c r="F151" s="172" t="s">
        <v>12</v>
      </c>
    </row>
    <row r="152" spans="2:6" ht="12.5">
      <c r="B152" s="114">
        <v>45639.607511574075</v>
      </c>
      <c r="C152" s="172">
        <v>100</v>
      </c>
      <c r="D152" s="172">
        <v>16.850000000000001</v>
      </c>
      <c r="E152" s="172">
        <v>1685.0000000000002</v>
      </c>
      <c r="F152" s="172" t="s">
        <v>12</v>
      </c>
    </row>
    <row r="153" spans="2:6" ht="12.5">
      <c r="B153" s="114">
        <v>45639.607511574075</v>
      </c>
      <c r="C153" s="172">
        <v>261</v>
      </c>
      <c r="D153" s="172">
        <v>16.850000000000001</v>
      </c>
      <c r="E153" s="172">
        <v>4397.8500000000004</v>
      </c>
      <c r="F153" s="172" t="s">
        <v>12</v>
      </c>
    </row>
    <row r="154" spans="2:6" ht="12.5">
      <c r="B154" s="114">
        <v>45639.607511574075</v>
      </c>
      <c r="C154" s="172">
        <v>335</v>
      </c>
      <c r="D154" s="172">
        <v>16.850000000000001</v>
      </c>
      <c r="E154" s="172">
        <v>5644.7500000000009</v>
      </c>
      <c r="F154" s="172" t="s">
        <v>12</v>
      </c>
    </row>
    <row r="155" spans="2:6" ht="12.5">
      <c r="B155" s="114">
        <v>45639.607511574075</v>
      </c>
      <c r="C155" s="172">
        <v>452</v>
      </c>
      <c r="D155" s="172">
        <v>16.850000000000001</v>
      </c>
      <c r="E155" s="172">
        <v>7616.2000000000007</v>
      </c>
      <c r="F155" s="172" t="s">
        <v>12</v>
      </c>
    </row>
    <row r="156" spans="2:6" ht="12.5">
      <c r="B156" s="114">
        <v>45639.607511574075</v>
      </c>
      <c r="C156" s="172">
        <v>116</v>
      </c>
      <c r="D156" s="172">
        <v>16.850000000000001</v>
      </c>
      <c r="E156" s="172">
        <v>1954.6000000000001</v>
      </c>
      <c r="F156" s="172" t="s">
        <v>12</v>
      </c>
    </row>
    <row r="157" spans="2:6" ht="12.5">
      <c r="B157" s="114">
        <v>45639.607511574075</v>
      </c>
      <c r="C157" s="172">
        <v>270</v>
      </c>
      <c r="D157" s="172">
        <v>16.850000000000001</v>
      </c>
      <c r="E157" s="172">
        <v>4549.5</v>
      </c>
      <c r="F157" s="172" t="s">
        <v>12</v>
      </c>
    </row>
    <row r="158" spans="2:6" ht="12.5">
      <c r="B158" s="114">
        <v>45639.607511574075</v>
      </c>
      <c r="C158" s="172">
        <v>270</v>
      </c>
      <c r="D158" s="172">
        <v>16.850000000000001</v>
      </c>
      <c r="E158" s="172">
        <v>4549.5</v>
      </c>
      <c r="F158" s="172" t="s">
        <v>12</v>
      </c>
    </row>
    <row r="159" spans="2:6" ht="12.5">
      <c r="B159" s="114">
        <v>45639.619733796295</v>
      </c>
      <c r="C159" s="172">
        <v>225</v>
      </c>
      <c r="D159" s="172">
        <v>16.829999999999998</v>
      </c>
      <c r="E159" s="172">
        <v>3786.7499999999995</v>
      </c>
      <c r="F159" s="172" t="s">
        <v>12</v>
      </c>
    </row>
    <row r="160" spans="2:6" ht="12.5">
      <c r="B160" s="114">
        <v>45639.619733796295</v>
      </c>
      <c r="C160" s="172">
        <v>459</v>
      </c>
      <c r="D160" s="172">
        <v>16.829999999999998</v>
      </c>
      <c r="E160" s="172">
        <v>7724.9699999999993</v>
      </c>
      <c r="F160" s="172" t="s">
        <v>12</v>
      </c>
    </row>
    <row r="161" spans="2:6" ht="12.5">
      <c r="B161" s="114">
        <v>45639.619733796295</v>
      </c>
      <c r="C161" s="172">
        <v>249</v>
      </c>
      <c r="D161" s="172">
        <v>16.829999999999998</v>
      </c>
      <c r="E161" s="172">
        <v>4190.6699999999992</v>
      </c>
      <c r="F161" s="172" t="s">
        <v>12</v>
      </c>
    </row>
    <row r="162" spans="2:6" ht="12.5">
      <c r="B162" s="114">
        <v>45639.626423611109</v>
      </c>
      <c r="C162" s="172">
        <v>29</v>
      </c>
      <c r="D162" s="172">
        <v>16.84</v>
      </c>
      <c r="E162" s="172">
        <v>488.36</v>
      </c>
      <c r="F162" s="172" t="s">
        <v>12</v>
      </c>
    </row>
    <row r="163" spans="2:6" ht="12.5">
      <c r="B163" s="114">
        <v>45639.626423611109</v>
      </c>
      <c r="C163" s="172">
        <v>11</v>
      </c>
      <c r="D163" s="172">
        <v>16.84</v>
      </c>
      <c r="E163" s="172">
        <v>185.24</v>
      </c>
      <c r="F163" s="172" t="s">
        <v>12</v>
      </c>
    </row>
    <row r="164" spans="2:6" ht="12.5">
      <c r="B164" s="114">
        <v>45639.628125000003</v>
      </c>
      <c r="C164" s="172">
        <v>230</v>
      </c>
      <c r="D164" s="172">
        <v>16.84</v>
      </c>
      <c r="E164" s="172">
        <v>3873.2</v>
      </c>
      <c r="F164" s="172" t="s">
        <v>12</v>
      </c>
    </row>
    <row r="165" spans="2:6" ht="12.5">
      <c r="B165" s="114">
        <v>45639.628125000003</v>
      </c>
      <c r="C165" s="172">
        <v>247</v>
      </c>
      <c r="D165" s="172">
        <v>16.84</v>
      </c>
      <c r="E165" s="172">
        <v>4159.4799999999996</v>
      </c>
      <c r="F165" s="172" t="s">
        <v>12</v>
      </c>
    </row>
    <row r="166" spans="2:6" ht="12.5">
      <c r="B166" s="114">
        <v>45639.628125000003</v>
      </c>
      <c r="C166" s="172">
        <v>247</v>
      </c>
      <c r="D166" s="172">
        <v>16.84</v>
      </c>
      <c r="E166" s="172">
        <v>4159.4799999999996</v>
      </c>
      <c r="F166" s="172" t="s">
        <v>12</v>
      </c>
    </row>
    <row r="167" spans="2:6" ht="12.5">
      <c r="B167" s="114">
        <v>45639.628125000003</v>
      </c>
      <c r="C167" s="172">
        <v>508</v>
      </c>
      <c r="D167" s="172">
        <v>16.84</v>
      </c>
      <c r="E167" s="172">
        <v>8554.7199999999993</v>
      </c>
      <c r="F167" s="172" t="s">
        <v>12</v>
      </c>
    </row>
    <row r="168" spans="2:6" ht="12.5">
      <c r="B168" s="114">
        <v>45639.635254629633</v>
      </c>
      <c r="C168" s="172">
        <v>105</v>
      </c>
      <c r="D168" s="172">
        <v>16.829999999999998</v>
      </c>
      <c r="E168" s="172">
        <v>1767.1499999999999</v>
      </c>
      <c r="F168" s="172" t="s">
        <v>12</v>
      </c>
    </row>
    <row r="169" spans="2:6" ht="12.5">
      <c r="B169" s="114">
        <v>45639.638680555552</v>
      </c>
      <c r="C169" s="172">
        <v>178</v>
      </c>
      <c r="D169" s="172">
        <v>16.850000000000001</v>
      </c>
      <c r="E169" s="172">
        <v>2999.3</v>
      </c>
      <c r="F169" s="172" t="s">
        <v>12</v>
      </c>
    </row>
    <row r="170" spans="2:6" ht="12.5">
      <c r="B170" s="114">
        <v>45639.638680555552</v>
      </c>
      <c r="C170" s="172">
        <v>57</v>
      </c>
      <c r="D170" s="172">
        <v>16.850000000000001</v>
      </c>
      <c r="E170" s="172">
        <v>960.45</v>
      </c>
      <c r="F170" s="172" t="s">
        <v>12</v>
      </c>
    </row>
    <row r="171" spans="2:6" ht="12.5">
      <c r="B171" s="114">
        <v>45639.639039351852</v>
      </c>
      <c r="C171" s="172">
        <v>466</v>
      </c>
      <c r="D171" s="172">
        <v>16.84</v>
      </c>
      <c r="E171" s="172">
        <v>7847.44</v>
      </c>
      <c r="F171" s="172" t="s">
        <v>12</v>
      </c>
    </row>
    <row r="172" spans="2:6" ht="12.5">
      <c r="B172" s="114">
        <v>45639.639039351852</v>
      </c>
      <c r="C172" s="172">
        <v>468</v>
      </c>
      <c r="D172" s="172">
        <v>16.84</v>
      </c>
      <c r="E172" s="172">
        <v>7881.12</v>
      </c>
      <c r="F172" s="172" t="s">
        <v>12</v>
      </c>
    </row>
    <row r="173" spans="2:6" ht="12.5">
      <c r="B173" s="114">
        <v>45639.639479166668</v>
      </c>
      <c r="C173" s="172">
        <v>225</v>
      </c>
      <c r="D173" s="172">
        <v>16.850000000000001</v>
      </c>
      <c r="E173" s="172">
        <v>3791.2500000000005</v>
      </c>
      <c r="F173" s="172" t="s">
        <v>12</v>
      </c>
    </row>
    <row r="174" spans="2:6" ht="12.5">
      <c r="B174" s="114">
        <v>45639.639479166668</v>
      </c>
      <c r="C174" s="172">
        <v>223</v>
      </c>
      <c r="D174" s="172">
        <v>16.850000000000001</v>
      </c>
      <c r="E174" s="172">
        <v>3757.55</v>
      </c>
      <c r="F174" s="172" t="s">
        <v>12</v>
      </c>
    </row>
    <row r="175" spans="2:6" ht="12.5">
      <c r="B175" s="114">
        <v>45639.645833333336</v>
      </c>
      <c r="C175" s="172">
        <v>110</v>
      </c>
      <c r="D175" s="172">
        <v>16.84</v>
      </c>
      <c r="E175" s="172">
        <v>1852.4</v>
      </c>
      <c r="F175" s="172" t="s">
        <v>12</v>
      </c>
    </row>
    <row r="176" spans="2:6" ht="12.5">
      <c r="B176" s="114">
        <v>45639.645833333336</v>
      </c>
      <c r="C176" s="172">
        <v>238</v>
      </c>
      <c r="D176" s="172">
        <v>16.84</v>
      </c>
      <c r="E176" s="172">
        <v>4007.92</v>
      </c>
      <c r="F176" s="172" t="s">
        <v>12</v>
      </c>
    </row>
    <row r="177" spans="2:6" ht="12.5">
      <c r="B177" s="114">
        <v>45639.645833333336</v>
      </c>
      <c r="C177" s="172">
        <v>227</v>
      </c>
      <c r="D177" s="172">
        <v>16.84</v>
      </c>
      <c r="E177" s="172">
        <v>3822.68</v>
      </c>
      <c r="F177" s="172" t="s">
        <v>12</v>
      </c>
    </row>
    <row r="178" spans="2:6" ht="12.5">
      <c r="B178" s="114">
        <v>45639.645833333336</v>
      </c>
      <c r="C178" s="172">
        <v>252</v>
      </c>
      <c r="D178" s="172">
        <v>16.84</v>
      </c>
      <c r="E178" s="172">
        <v>4243.68</v>
      </c>
      <c r="F178" s="172" t="s">
        <v>12</v>
      </c>
    </row>
    <row r="179" spans="2:6" ht="12.5">
      <c r="B179" s="114">
        <v>45639.645833333336</v>
      </c>
      <c r="C179" s="172">
        <v>118</v>
      </c>
      <c r="D179" s="172">
        <v>16.84</v>
      </c>
      <c r="E179" s="172">
        <v>1987.12</v>
      </c>
      <c r="F179" s="172" t="s">
        <v>12</v>
      </c>
    </row>
    <row r="180" spans="2:6" ht="12.5">
      <c r="B180" s="114">
        <v>45639.648518518516</v>
      </c>
      <c r="C180" s="172">
        <v>247</v>
      </c>
      <c r="D180" s="172">
        <v>16.8</v>
      </c>
      <c r="E180" s="172">
        <v>4149.6000000000004</v>
      </c>
      <c r="F180" s="172" t="s">
        <v>12</v>
      </c>
    </row>
    <row r="181" spans="2:6" ht="12.5">
      <c r="B181" s="114">
        <v>45639.649456018517</v>
      </c>
      <c r="C181" s="172">
        <v>233</v>
      </c>
      <c r="D181" s="172">
        <v>16.79</v>
      </c>
      <c r="E181" s="172">
        <v>3912.0699999999997</v>
      </c>
      <c r="F181" s="172" t="s">
        <v>12</v>
      </c>
    </row>
    <row r="182" spans="2:6" ht="12.5">
      <c r="B182" s="114">
        <v>45639.655775462961</v>
      </c>
      <c r="C182" s="172">
        <v>98</v>
      </c>
      <c r="D182" s="172">
        <v>16.78</v>
      </c>
      <c r="E182" s="172">
        <v>1644.44</v>
      </c>
      <c r="F182" s="172" t="s">
        <v>12</v>
      </c>
    </row>
    <row r="183" spans="2:6" ht="12.5">
      <c r="B183" s="114">
        <v>45639.655775462961</v>
      </c>
      <c r="C183" s="172">
        <v>158</v>
      </c>
      <c r="D183" s="172">
        <v>16.78</v>
      </c>
      <c r="E183" s="172">
        <v>2651.2400000000002</v>
      </c>
      <c r="F183" s="172" t="s">
        <v>12</v>
      </c>
    </row>
    <row r="184" spans="2:6" ht="12.5">
      <c r="B184" s="114">
        <v>45639.655775462961</v>
      </c>
      <c r="C184" s="172">
        <v>398</v>
      </c>
      <c r="D184" s="172">
        <v>16.78</v>
      </c>
      <c r="E184" s="172">
        <v>6678.4400000000005</v>
      </c>
      <c r="F184" s="172" t="s">
        <v>12</v>
      </c>
    </row>
    <row r="185" spans="2:6" ht="12.5">
      <c r="B185" s="114">
        <v>45639.655775462961</v>
      </c>
      <c r="C185" s="172">
        <v>35</v>
      </c>
      <c r="D185" s="172">
        <v>16.78</v>
      </c>
      <c r="E185" s="172">
        <v>587.30000000000007</v>
      </c>
      <c r="F185" s="172" t="s">
        <v>12</v>
      </c>
    </row>
    <row r="186" spans="2:6" ht="12.5">
      <c r="B186" s="114">
        <v>45639.655775462961</v>
      </c>
      <c r="C186" s="172">
        <v>98</v>
      </c>
      <c r="D186" s="172">
        <v>16.78</v>
      </c>
      <c r="E186" s="172">
        <v>1644.44</v>
      </c>
      <c r="F186" s="172" t="s">
        <v>12</v>
      </c>
    </row>
    <row r="187" spans="2:6" ht="12.5">
      <c r="B187" s="114">
        <v>45639.655775462961</v>
      </c>
      <c r="C187" s="172">
        <v>455</v>
      </c>
      <c r="D187" s="172">
        <v>16.78</v>
      </c>
      <c r="E187" s="172">
        <v>7634.9000000000005</v>
      </c>
      <c r="F187" s="172" t="s">
        <v>12</v>
      </c>
    </row>
    <row r="188" spans="2:6" ht="12.5">
      <c r="B188" s="114">
        <v>45639.65828703704</v>
      </c>
      <c r="C188" s="172">
        <v>239</v>
      </c>
      <c r="D188" s="172">
        <v>16.8</v>
      </c>
      <c r="E188" s="172">
        <v>4015.2000000000003</v>
      </c>
      <c r="F188" s="172" t="s">
        <v>12</v>
      </c>
    </row>
    <row r="189" spans="2:6" ht="12.5">
      <c r="B189" s="114">
        <v>45639.65828703704</v>
      </c>
      <c r="C189" s="172">
        <v>468</v>
      </c>
      <c r="D189" s="172">
        <v>16.809999999999999</v>
      </c>
      <c r="E189" s="172">
        <v>7867.079999999999</v>
      </c>
      <c r="F189" s="172" t="s">
        <v>12</v>
      </c>
    </row>
    <row r="190" spans="2:6" ht="12.5">
      <c r="B190" s="114">
        <v>45639.665590277778</v>
      </c>
      <c r="C190" s="172">
        <v>451</v>
      </c>
      <c r="D190" s="172">
        <v>16.77</v>
      </c>
      <c r="E190" s="172">
        <v>7563.2699999999995</v>
      </c>
      <c r="F190" s="172" t="s">
        <v>12</v>
      </c>
    </row>
    <row r="191" spans="2:6" ht="12.5">
      <c r="B191" s="114">
        <v>45639.665590277778</v>
      </c>
      <c r="C191" s="172">
        <v>72</v>
      </c>
      <c r="D191" s="172">
        <v>16.77</v>
      </c>
      <c r="E191" s="172">
        <v>1207.44</v>
      </c>
      <c r="F191" s="172" t="s">
        <v>12</v>
      </c>
    </row>
    <row r="192" spans="2:6" ht="12.5">
      <c r="B192" s="114">
        <v>45639.665590277778</v>
      </c>
      <c r="C192" s="172">
        <v>335</v>
      </c>
      <c r="D192" s="172">
        <v>16.77</v>
      </c>
      <c r="E192" s="172">
        <v>5617.95</v>
      </c>
      <c r="F192" s="172" t="s">
        <v>12</v>
      </c>
    </row>
    <row r="193" spans="2:6" ht="12.5">
      <c r="B193" s="114">
        <v>45639.668796296297</v>
      </c>
      <c r="C193" s="172">
        <v>47</v>
      </c>
      <c r="D193" s="172">
        <v>16.78</v>
      </c>
      <c r="E193" s="172">
        <v>788.66000000000008</v>
      </c>
      <c r="F193" s="172" t="s">
        <v>12</v>
      </c>
    </row>
    <row r="194" spans="2:6" ht="12.5">
      <c r="B194" s="114">
        <v>45639.668796296297</v>
      </c>
      <c r="C194" s="172">
        <v>301</v>
      </c>
      <c r="D194" s="172">
        <v>16.78</v>
      </c>
      <c r="E194" s="172">
        <v>5050.7800000000007</v>
      </c>
      <c r="F194" s="172" t="s">
        <v>12</v>
      </c>
    </row>
    <row r="195" spans="2:6">
      <c r="B195" s="172">
        <v>45639.668796296297</v>
      </c>
      <c r="C195" s="172">
        <v>301</v>
      </c>
      <c r="D195" s="172">
        <v>16.78</v>
      </c>
      <c r="E195" s="172">
        <v>5050.7800000000007</v>
      </c>
      <c r="F195" s="172" t="s">
        <v>12</v>
      </c>
    </row>
    <row r="196" spans="2:6">
      <c r="B196" s="172">
        <v>45639.668796296297</v>
      </c>
      <c r="C196" s="172">
        <v>301</v>
      </c>
      <c r="D196" s="172">
        <v>16.78</v>
      </c>
      <c r="E196" s="172">
        <v>5050.7800000000007</v>
      </c>
      <c r="F196" s="172" t="s">
        <v>12</v>
      </c>
    </row>
    <row r="197" spans="2:6">
      <c r="B197" s="172">
        <v>45639.671898148146</v>
      </c>
      <c r="C197" s="172">
        <v>264</v>
      </c>
      <c r="D197" s="172">
        <v>16.8</v>
      </c>
      <c r="E197" s="172">
        <v>4435.2</v>
      </c>
      <c r="F197" s="172" t="s">
        <v>12</v>
      </c>
    </row>
    <row r="198" spans="2:6">
      <c r="B198" s="172">
        <v>45639.671898148146</v>
      </c>
      <c r="C198" s="172">
        <v>525</v>
      </c>
      <c r="D198" s="172">
        <v>16.8</v>
      </c>
      <c r="E198" s="172">
        <v>8820</v>
      </c>
      <c r="F198" s="172" t="s">
        <v>12</v>
      </c>
    </row>
    <row r="199" spans="2:6">
      <c r="B199" s="172">
        <v>45639.674791666665</v>
      </c>
      <c r="C199" s="172">
        <v>105</v>
      </c>
      <c r="D199" s="172">
        <v>16.78</v>
      </c>
      <c r="E199" s="172">
        <v>1761.9</v>
      </c>
      <c r="F199" s="172" t="s">
        <v>12</v>
      </c>
    </row>
    <row r="200" spans="2:6">
      <c r="B200" s="172">
        <v>45639.674791666665</v>
      </c>
      <c r="C200" s="172">
        <v>183</v>
      </c>
      <c r="D200" s="172">
        <v>16.78</v>
      </c>
      <c r="E200" s="172">
        <v>3070.7400000000002</v>
      </c>
      <c r="F200" s="172" t="s">
        <v>12</v>
      </c>
    </row>
    <row r="201" spans="2:6">
      <c r="B201" s="172">
        <v>45639.674791666665</v>
      </c>
      <c r="C201" s="172">
        <v>152</v>
      </c>
      <c r="D201" s="172">
        <v>16.78</v>
      </c>
      <c r="E201" s="172">
        <v>2550.5600000000004</v>
      </c>
      <c r="F201" s="172" t="s">
        <v>12</v>
      </c>
    </row>
    <row r="202" spans="2:6">
      <c r="B202" s="172">
        <v>45639.674791666665</v>
      </c>
      <c r="C202" s="172">
        <v>81</v>
      </c>
      <c r="D202" s="172">
        <v>16.78</v>
      </c>
      <c r="E202" s="172">
        <v>1359.18</v>
      </c>
      <c r="F202" s="172" t="s">
        <v>12</v>
      </c>
    </row>
    <row r="203" spans="2:6">
      <c r="B203" s="172">
        <v>45639.684236111112</v>
      </c>
      <c r="C203" s="172">
        <v>743</v>
      </c>
      <c r="D203" s="172">
        <v>16.79</v>
      </c>
      <c r="E203" s="172">
        <v>12474.97</v>
      </c>
      <c r="F203" s="172" t="s">
        <v>12</v>
      </c>
    </row>
    <row r="204" spans="2:6">
      <c r="B204" s="172">
        <v>45639.684236111112</v>
      </c>
      <c r="C204" s="172">
        <v>425</v>
      </c>
      <c r="D204" s="172">
        <v>16.79</v>
      </c>
      <c r="E204" s="172">
        <v>7135.75</v>
      </c>
      <c r="F204" s="172" t="s">
        <v>12</v>
      </c>
    </row>
    <row r="205" spans="2:6">
      <c r="B205" s="172">
        <v>45639.684236111112</v>
      </c>
      <c r="C205" s="172">
        <v>224</v>
      </c>
      <c r="D205" s="172">
        <v>16.79</v>
      </c>
      <c r="E205" s="172">
        <v>3760.96</v>
      </c>
      <c r="F205" s="172" t="s">
        <v>12</v>
      </c>
    </row>
    <row r="206" spans="2:6">
      <c r="B206" s="172">
        <v>45639.684236111112</v>
      </c>
      <c r="C206" s="172">
        <v>201</v>
      </c>
      <c r="D206" s="172">
        <v>16.79</v>
      </c>
      <c r="E206" s="172">
        <v>3374.79</v>
      </c>
      <c r="F206" s="172" t="s">
        <v>12</v>
      </c>
    </row>
    <row r="207" spans="2:6">
      <c r="B207" s="172">
        <v>45639.691817129627</v>
      </c>
      <c r="C207" s="172">
        <v>273</v>
      </c>
      <c r="D207" s="172">
        <v>16.79</v>
      </c>
      <c r="E207" s="172">
        <v>4583.67</v>
      </c>
      <c r="F207" s="172" t="s">
        <v>12</v>
      </c>
    </row>
    <row r="208" spans="2:6">
      <c r="B208" s="172">
        <v>45639.691817129627</v>
      </c>
      <c r="C208" s="172">
        <v>929</v>
      </c>
      <c r="D208" s="172">
        <v>16.79</v>
      </c>
      <c r="E208" s="172">
        <v>15597.91</v>
      </c>
      <c r="F208" s="172" t="s">
        <v>12</v>
      </c>
    </row>
    <row r="209" spans="2:6">
      <c r="B209" s="172">
        <v>45639.693958333337</v>
      </c>
      <c r="C209" s="172">
        <v>207</v>
      </c>
      <c r="D209" s="172">
        <v>16.8</v>
      </c>
      <c r="E209" s="172">
        <v>3477.6000000000004</v>
      </c>
      <c r="F209" s="172" t="s">
        <v>12</v>
      </c>
    </row>
    <row r="210" spans="2:6">
      <c r="B210" s="172">
        <v>45639.693958333337</v>
      </c>
      <c r="C210" s="172">
        <v>39</v>
      </c>
      <c r="D210" s="172">
        <v>16.8</v>
      </c>
      <c r="E210" s="172">
        <v>655.20000000000005</v>
      </c>
      <c r="F210" s="172" t="s">
        <v>12</v>
      </c>
    </row>
    <row r="211" spans="2:6">
      <c r="B211" s="172">
        <v>45639.701504629629</v>
      </c>
      <c r="C211" s="172">
        <v>240</v>
      </c>
      <c r="D211" s="172">
        <v>16.8</v>
      </c>
      <c r="E211" s="172">
        <v>4032</v>
      </c>
      <c r="F211" s="172" t="s">
        <v>12</v>
      </c>
    </row>
    <row r="212" spans="2:6">
      <c r="B212" s="172">
        <v>45639.702916666669</v>
      </c>
      <c r="C212" s="172">
        <v>193</v>
      </c>
      <c r="D212" s="172">
        <v>16.8</v>
      </c>
      <c r="E212" s="172">
        <v>3242.4</v>
      </c>
      <c r="F212" s="172" t="s">
        <v>12</v>
      </c>
    </row>
    <row r="213" spans="2:6">
      <c r="B213" s="172">
        <v>45639.703009259261</v>
      </c>
      <c r="C213" s="172">
        <v>66</v>
      </c>
      <c r="D213" s="172">
        <v>16.8</v>
      </c>
      <c r="E213" s="172">
        <v>1108.8</v>
      </c>
      <c r="F213" s="172" t="s">
        <v>12</v>
      </c>
    </row>
    <row r="214" spans="2:6">
      <c r="B214" s="172">
        <v>45639.704467592594</v>
      </c>
      <c r="C214" s="172">
        <v>221</v>
      </c>
      <c r="D214" s="172">
        <v>16.8</v>
      </c>
      <c r="E214" s="172">
        <v>3712.8</v>
      </c>
      <c r="F214" s="172" t="s">
        <v>12</v>
      </c>
    </row>
    <row r="215" spans="2:6">
      <c r="B215" s="172">
        <v>45639.704606481479</v>
      </c>
      <c r="C215" s="172">
        <v>55</v>
      </c>
      <c r="D215" s="172">
        <v>16.8</v>
      </c>
      <c r="E215" s="172">
        <v>924</v>
      </c>
      <c r="F215" s="172" t="s">
        <v>12</v>
      </c>
    </row>
    <row r="216" spans="2:6">
      <c r="B216" s="172">
        <v>45639.704606481479</v>
      </c>
      <c r="C216" s="172">
        <v>326</v>
      </c>
      <c r="D216" s="172">
        <v>16.8</v>
      </c>
      <c r="E216" s="172">
        <v>5476.8</v>
      </c>
      <c r="F216" s="172" t="s">
        <v>12</v>
      </c>
    </row>
    <row r="217" spans="2:6">
      <c r="B217" s="172">
        <v>45639.704606481479</v>
      </c>
      <c r="C217" s="172">
        <v>359</v>
      </c>
      <c r="D217" s="172">
        <v>16.8</v>
      </c>
      <c r="E217" s="172">
        <v>6031.2</v>
      </c>
      <c r="F217" s="172" t="s">
        <v>12</v>
      </c>
    </row>
    <row r="218" spans="2:6">
      <c r="B218" s="172">
        <v>45639.704606481479</v>
      </c>
      <c r="C218" s="172">
        <v>326</v>
      </c>
      <c r="D218" s="172">
        <v>16.8</v>
      </c>
      <c r="E218" s="172">
        <v>5476.8</v>
      </c>
      <c r="F218" s="172" t="s">
        <v>12</v>
      </c>
    </row>
    <row r="219" spans="2:6">
      <c r="B219" s="172">
        <v>45639.704606481479</v>
      </c>
      <c r="C219" s="172">
        <v>326</v>
      </c>
      <c r="D219" s="172">
        <v>16.8</v>
      </c>
      <c r="E219" s="172">
        <v>5476.8</v>
      </c>
      <c r="F219" s="172" t="s">
        <v>12</v>
      </c>
    </row>
    <row r="220" spans="2:6">
      <c r="B220" s="172">
        <v>45639.709189814814</v>
      </c>
      <c r="C220" s="172">
        <v>284</v>
      </c>
      <c r="D220" s="172">
        <v>16.79</v>
      </c>
      <c r="E220" s="172">
        <v>4768.3599999999997</v>
      </c>
      <c r="F220" s="172" t="s">
        <v>12</v>
      </c>
    </row>
    <row r="221" spans="2:6">
      <c r="B221" s="172">
        <v>45639.709189814814</v>
      </c>
      <c r="C221" s="172">
        <v>275</v>
      </c>
      <c r="D221" s="172">
        <v>16.79</v>
      </c>
      <c r="E221" s="172">
        <v>4617.25</v>
      </c>
      <c r="F221" s="172" t="s">
        <v>12</v>
      </c>
    </row>
    <row r="222" spans="2:6">
      <c r="B222" s="172">
        <v>45639.710729166669</v>
      </c>
      <c r="C222" s="172">
        <v>244</v>
      </c>
      <c r="D222" s="172">
        <v>16.78</v>
      </c>
      <c r="E222" s="172">
        <v>4094.32</v>
      </c>
      <c r="F222" s="172" t="s">
        <v>12</v>
      </c>
    </row>
    <row r="223" spans="2:6">
      <c r="B223" s="172">
        <v>45639.717245370368</v>
      </c>
      <c r="C223" s="172">
        <v>57</v>
      </c>
      <c r="D223" s="172">
        <v>16.79</v>
      </c>
      <c r="E223" s="172">
        <v>957.03</v>
      </c>
      <c r="F223" s="172" t="s">
        <v>12</v>
      </c>
    </row>
    <row r="224" spans="2:6">
      <c r="B224" s="172">
        <v>45639.717245370368</v>
      </c>
      <c r="C224" s="172">
        <v>68</v>
      </c>
      <c r="D224" s="172">
        <v>16.79</v>
      </c>
      <c r="E224" s="172">
        <v>1141.72</v>
      </c>
      <c r="F224" s="172" t="s">
        <v>12</v>
      </c>
    </row>
    <row r="225" spans="2:6">
      <c r="B225" s="172">
        <v>45639.717245370368</v>
      </c>
      <c r="C225" s="172">
        <v>75</v>
      </c>
      <c r="D225" s="172">
        <v>16.79</v>
      </c>
      <c r="E225" s="172">
        <v>1259.25</v>
      </c>
      <c r="F225" s="172" t="s">
        <v>12</v>
      </c>
    </row>
    <row r="226" spans="2:6">
      <c r="B226" s="172">
        <v>45639.717245370368</v>
      </c>
      <c r="C226" s="172">
        <v>32</v>
      </c>
      <c r="D226" s="172">
        <v>16.79</v>
      </c>
      <c r="E226" s="172">
        <v>537.28</v>
      </c>
      <c r="F226" s="172" t="s">
        <v>12</v>
      </c>
    </row>
    <row r="227" spans="2:6">
      <c r="B227" s="172">
        <v>45639.717650462961</v>
      </c>
      <c r="C227" s="172">
        <v>388</v>
      </c>
      <c r="D227" s="172">
        <v>16.78</v>
      </c>
      <c r="E227" s="172">
        <v>6510.64</v>
      </c>
      <c r="F227" s="172" t="s">
        <v>12</v>
      </c>
    </row>
    <row r="228" spans="2:6">
      <c r="B228" s="172">
        <v>45639.717650462961</v>
      </c>
      <c r="C228" s="172">
        <v>231</v>
      </c>
      <c r="D228" s="172">
        <v>16.78</v>
      </c>
      <c r="E228" s="172">
        <v>3876.1800000000003</v>
      </c>
      <c r="F228" s="172" t="s">
        <v>12</v>
      </c>
    </row>
    <row r="229" spans="2:6">
      <c r="B229" s="172">
        <v>45639.717650462961</v>
      </c>
      <c r="C229" s="172">
        <v>71</v>
      </c>
      <c r="D229" s="172">
        <v>16.78</v>
      </c>
      <c r="E229" s="172">
        <v>1191.3800000000001</v>
      </c>
      <c r="F229" s="172" t="s">
        <v>12</v>
      </c>
    </row>
    <row r="230" spans="2:6">
      <c r="B230" s="172">
        <v>45639.717650462961</v>
      </c>
      <c r="C230" s="172">
        <v>157</v>
      </c>
      <c r="D230" s="172">
        <v>16.78</v>
      </c>
      <c r="E230" s="172">
        <v>2634.46</v>
      </c>
      <c r="F230" s="172" t="s">
        <v>12</v>
      </c>
    </row>
    <row r="231" spans="2:6">
      <c r="B231" s="172">
        <v>45639.717650462961</v>
      </c>
      <c r="C231" s="172">
        <v>228</v>
      </c>
      <c r="D231" s="172">
        <v>16.78</v>
      </c>
      <c r="E231" s="172">
        <v>3825.84</v>
      </c>
      <c r="F231" s="172" t="s">
        <v>12</v>
      </c>
    </row>
    <row r="232" spans="2:6">
      <c r="B232" s="172">
        <v>45639.717650462961</v>
      </c>
      <c r="C232" s="172">
        <v>231</v>
      </c>
      <c r="D232" s="172">
        <v>16.78</v>
      </c>
      <c r="E232" s="172">
        <v>3876.1800000000003</v>
      </c>
      <c r="F232" s="172" t="s">
        <v>12</v>
      </c>
    </row>
    <row r="233" spans="2:6">
      <c r="B233" s="172">
        <v>45639.722083333334</v>
      </c>
      <c r="C233" s="172">
        <v>200</v>
      </c>
      <c r="D233" s="172">
        <v>16.78</v>
      </c>
      <c r="E233" s="172">
        <v>3356</v>
      </c>
      <c r="F233" s="172" t="s">
        <v>12</v>
      </c>
    </row>
    <row r="234" spans="2:6">
      <c r="B234" s="172"/>
    </row>
    <row r="235" spans="2:6">
      <c r="B235" s="172"/>
    </row>
    <row r="236" spans="2:6">
      <c r="B236" s="172"/>
    </row>
    <row r="237" spans="2:6">
      <c r="B237" s="172"/>
    </row>
    <row r="238" spans="2:6">
      <c r="B238" s="172"/>
    </row>
    <row r="239" spans="2:6">
      <c r="B239" s="172"/>
    </row>
    <row r="240" spans="2:6">
      <c r="B240" s="172"/>
    </row>
    <row r="241" spans="2:2">
      <c r="B241" s="172"/>
    </row>
    <row r="242" spans="2:2">
      <c r="B242" s="172"/>
    </row>
    <row r="243" spans="2:2">
      <c r="B243" s="172"/>
    </row>
    <row r="244" spans="2:2">
      <c r="B244" s="172"/>
    </row>
    <row r="245" spans="2:2">
      <c r="B245" s="172"/>
    </row>
    <row r="246" spans="2:2">
      <c r="B246" s="172"/>
    </row>
    <row r="247" spans="2:2">
      <c r="B247" s="172"/>
    </row>
  </sheetData>
  <conditionalFormatting sqref="D15:D17">
    <cfRule type="expression" dxfId="201"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81659-33B3-4060-BEF1-4EA267CA8090}">
  <dimension ref="B1:L247"/>
  <sheetViews>
    <sheetView showGridLines="0" zoomScaleNormal="100" workbookViewId="0">
      <pane ySplit="9" topLeftCell="A10"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45706</v>
      </c>
      <c r="C15" s="83">
        <f>SUMIF(F20:F5000,F15,C20:C5000)</f>
        <v>21158</v>
      </c>
      <c r="D15" s="84">
        <f>E15/C15</f>
        <v>18.07024435201814</v>
      </c>
      <c r="E15" s="84">
        <f>SUMIF(F20:F5000,F15,E20:E5000)</f>
        <v>382330.22999999981</v>
      </c>
      <c r="F15" s="85" t="s">
        <v>12</v>
      </c>
    </row>
    <row r="16" spans="2:10">
      <c r="B16" s="30">
        <v>45706</v>
      </c>
      <c r="C16" s="83">
        <f>SUMIF(F20:F5001,F16,C20:C5001)</f>
        <v>0</v>
      </c>
      <c r="D16" s="84">
        <v>0</v>
      </c>
      <c r="E16" s="84">
        <f>SUMIF(F20:F5001,F16,E20:E5001)</f>
        <v>0</v>
      </c>
      <c r="F16" s="85" t="s">
        <v>22</v>
      </c>
    </row>
    <row r="17" spans="2:12" ht="12.5">
      <c r="B17" s="30">
        <v>45706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45706.379745370374</v>
      </c>
      <c r="C20" s="169">
        <v>406</v>
      </c>
      <c r="D20" s="170">
        <v>18.02</v>
      </c>
      <c r="E20" s="170">
        <v>7316.12</v>
      </c>
      <c r="F20" s="171" t="s">
        <v>12</v>
      </c>
      <c r="G20" s="116"/>
      <c r="H20" s="113"/>
      <c r="I20" s="113"/>
      <c r="J20" s="113"/>
      <c r="K20" s="113"/>
    </row>
    <row r="21" spans="2:12" ht="12.5">
      <c r="B21" s="49">
        <v>45706.379756944443</v>
      </c>
      <c r="C21" s="169">
        <v>14</v>
      </c>
      <c r="D21" s="170">
        <v>18.010000000000002</v>
      </c>
      <c r="E21" s="170">
        <v>252.14000000000001</v>
      </c>
      <c r="F21" s="171" t="s">
        <v>12</v>
      </c>
    </row>
    <row r="22" spans="2:12" ht="12.5">
      <c r="B22" s="49">
        <v>45706.380925925929</v>
      </c>
      <c r="C22" s="169">
        <v>410</v>
      </c>
      <c r="D22" s="170">
        <v>18.010000000000002</v>
      </c>
      <c r="E22" s="170">
        <v>7384.1</v>
      </c>
      <c r="F22" s="171" t="s">
        <v>12</v>
      </c>
    </row>
    <row r="23" spans="2:12" ht="12.5">
      <c r="B23" s="49">
        <v>45706.380983796298</v>
      </c>
      <c r="C23" s="169">
        <v>207</v>
      </c>
      <c r="D23" s="170">
        <v>18</v>
      </c>
      <c r="E23" s="170">
        <v>3726</v>
      </c>
      <c r="F23" s="171" t="s">
        <v>12</v>
      </c>
    </row>
    <row r="24" spans="2:12" ht="12.5">
      <c r="B24" s="49">
        <v>45706.387488425928</v>
      </c>
      <c r="C24" s="169">
        <v>390</v>
      </c>
      <c r="D24" s="170">
        <v>18</v>
      </c>
      <c r="E24" s="170">
        <v>7020</v>
      </c>
      <c r="F24" s="171" t="s">
        <v>12</v>
      </c>
    </row>
    <row r="25" spans="2:12" ht="12.5">
      <c r="B25" s="49">
        <v>45706.393240740741</v>
      </c>
      <c r="C25" s="169">
        <v>172</v>
      </c>
      <c r="D25" s="170">
        <v>17.989999999999998</v>
      </c>
      <c r="E25" s="170">
        <v>3094.2799999999997</v>
      </c>
      <c r="F25" s="171" t="s">
        <v>12</v>
      </c>
    </row>
    <row r="26" spans="2:12" ht="12.5">
      <c r="B26" s="49">
        <v>45706.393240740741</v>
      </c>
      <c r="C26" s="169">
        <v>383</v>
      </c>
      <c r="D26" s="170">
        <v>17.989999999999998</v>
      </c>
      <c r="E26" s="170">
        <v>6890.1699999999992</v>
      </c>
      <c r="F26" s="171" t="s">
        <v>12</v>
      </c>
    </row>
    <row r="27" spans="2:12" ht="12.5">
      <c r="B27" s="49">
        <v>45706.393240740741</v>
      </c>
      <c r="C27" s="169">
        <v>191</v>
      </c>
      <c r="D27" s="170">
        <v>17.989999999999998</v>
      </c>
      <c r="E27" s="170">
        <v>3436.0899999999997</v>
      </c>
      <c r="F27" s="171" t="s">
        <v>12</v>
      </c>
    </row>
    <row r="28" spans="2:12" ht="12.5">
      <c r="B28" s="49">
        <v>45706.393240740741</v>
      </c>
      <c r="C28" s="169">
        <v>18</v>
      </c>
      <c r="D28" s="170">
        <v>17.989999999999998</v>
      </c>
      <c r="E28" s="170">
        <v>323.82</v>
      </c>
      <c r="F28" s="171" t="s">
        <v>12</v>
      </c>
    </row>
    <row r="29" spans="2:12" ht="12.5">
      <c r="B29" s="49">
        <v>45706.397650462961</v>
      </c>
      <c r="C29" s="169">
        <v>96</v>
      </c>
      <c r="D29" s="170">
        <v>17.95</v>
      </c>
      <c r="E29" s="170">
        <v>1723.1999999999998</v>
      </c>
      <c r="F29" s="171" t="s">
        <v>12</v>
      </c>
    </row>
    <row r="30" spans="2:12" ht="12.5">
      <c r="B30" s="49">
        <v>45706.404131944444</v>
      </c>
      <c r="C30" s="169">
        <v>17</v>
      </c>
      <c r="D30" s="170">
        <v>17.97</v>
      </c>
      <c r="E30" s="170">
        <v>305.49</v>
      </c>
      <c r="F30" s="171" t="s">
        <v>12</v>
      </c>
    </row>
    <row r="31" spans="2:12" ht="12.5">
      <c r="B31" s="49">
        <v>45706.404131944444</v>
      </c>
      <c r="C31" s="169">
        <v>5</v>
      </c>
      <c r="D31" s="170">
        <v>17.97</v>
      </c>
      <c r="E31" s="170">
        <v>89.85</v>
      </c>
      <c r="F31" s="171" t="s">
        <v>12</v>
      </c>
    </row>
    <row r="32" spans="2:12" ht="12.5">
      <c r="B32" s="49">
        <v>45706.404131944444</v>
      </c>
      <c r="C32" s="169">
        <v>19</v>
      </c>
      <c r="D32" s="170">
        <v>17.97</v>
      </c>
      <c r="E32" s="170">
        <v>341.42999999999995</v>
      </c>
      <c r="F32" s="171" t="s">
        <v>12</v>
      </c>
    </row>
    <row r="33" spans="2:6" ht="12.5">
      <c r="B33" s="49">
        <v>45706.404131944444</v>
      </c>
      <c r="C33" s="169">
        <v>6</v>
      </c>
      <c r="D33" s="170">
        <v>17.97</v>
      </c>
      <c r="E33" s="170">
        <v>107.82</v>
      </c>
      <c r="F33" s="171" t="s">
        <v>12</v>
      </c>
    </row>
    <row r="34" spans="2:6" ht="12.5">
      <c r="B34" s="49">
        <v>45706.404131944444</v>
      </c>
      <c r="C34" s="169">
        <v>6</v>
      </c>
      <c r="D34" s="170">
        <v>17.97</v>
      </c>
      <c r="E34" s="170">
        <v>107.82</v>
      </c>
      <c r="F34" s="171" t="s">
        <v>12</v>
      </c>
    </row>
    <row r="35" spans="2:6" ht="12.5">
      <c r="B35" s="49">
        <v>45706.404143518521</v>
      </c>
      <c r="C35" s="169">
        <v>8</v>
      </c>
      <c r="D35" s="170">
        <v>17.97</v>
      </c>
      <c r="E35" s="170">
        <v>143.76</v>
      </c>
      <c r="F35" s="171" t="s">
        <v>12</v>
      </c>
    </row>
    <row r="36" spans="2:6" ht="12.5">
      <c r="B36" s="49">
        <v>45706.410162037035</v>
      </c>
      <c r="C36" s="169">
        <v>33</v>
      </c>
      <c r="D36" s="170">
        <v>17.98</v>
      </c>
      <c r="E36" s="170">
        <v>593.34</v>
      </c>
      <c r="F36" s="171" t="s">
        <v>12</v>
      </c>
    </row>
    <row r="37" spans="2:6" ht="12.5">
      <c r="B37" s="49">
        <v>45706.410162037035</v>
      </c>
      <c r="C37" s="169">
        <v>87</v>
      </c>
      <c r="D37" s="170">
        <v>17.98</v>
      </c>
      <c r="E37" s="170">
        <v>1564.26</v>
      </c>
      <c r="F37" s="171" t="s">
        <v>12</v>
      </c>
    </row>
    <row r="38" spans="2:6" ht="12.5">
      <c r="B38" s="49">
        <v>45706.410162037035</v>
      </c>
      <c r="C38" s="169">
        <v>196</v>
      </c>
      <c r="D38" s="170">
        <v>17.97</v>
      </c>
      <c r="E38" s="170">
        <v>3522.12</v>
      </c>
      <c r="F38" s="171" t="s">
        <v>12</v>
      </c>
    </row>
    <row r="39" spans="2:6" ht="12.5">
      <c r="B39" s="49">
        <v>45706.410162037035</v>
      </c>
      <c r="C39" s="169">
        <v>312</v>
      </c>
      <c r="D39" s="170">
        <v>17.98</v>
      </c>
      <c r="E39" s="170">
        <v>5609.76</v>
      </c>
      <c r="F39" s="171" t="s">
        <v>12</v>
      </c>
    </row>
    <row r="40" spans="2:6" ht="12.5">
      <c r="B40" s="49">
        <v>45706.410162037035</v>
      </c>
      <c r="C40" s="169">
        <v>258</v>
      </c>
      <c r="D40" s="170">
        <v>17.98</v>
      </c>
      <c r="E40" s="170">
        <v>4638.84</v>
      </c>
      <c r="F40" s="171" t="s">
        <v>12</v>
      </c>
    </row>
    <row r="41" spans="2:6" ht="12.5">
      <c r="B41" s="49">
        <v>45706.410162037035</v>
      </c>
      <c r="C41" s="169">
        <v>66</v>
      </c>
      <c r="D41" s="170">
        <v>17.98</v>
      </c>
      <c r="E41" s="170">
        <v>1186.68</v>
      </c>
      <c r="F41" s="171" t="s">
        <v>12</v>
      </c>
    </row>
    <row r="42" spans="2:6" ht="12.5">
      <c r="B42" s="49">
        <v>45706.417696759258</v>
      </c>
      <c r="C42" s="169">
        <v>223</v>
      </c>
      <c r="D42" s="170">
        <v>17.98</v>
      </c>
      <c r="E42" s="170">
        <v>4009.54</v>
      </c>
      <c r="F42" s="171" t="s">
        <v>12</v>
      </c>
    </row>
    <row r="43" spans="2:6" ht="12.5">
      <c r="B43" s="49">
        <v>45706.424027777779</v>
      </c>
      <c r="C43" s="169">
        <v>50</v>
      </c>
      <c r="D43" s="170">
        <v>18</v>
      </c>
      <c r="E43" s="170">
        <v>900</v>
      </c>
      <c r="F43" s="171" t="s">
        <v>12</v>
      </c>
    </row>
    <row r="44" spans="2:6" ht="12.5">
      <c r="B44" s="49">
        <v>45706.424027777779</v>
      </c>
      <c r="C44" s="169">
        <v>5</v>
      </c>
      <c r="D44" s="170">
        <v>18</v>
      </c>
      <c r="E44" s="170">
        <v>90</v>
      </c>
      <c r="F44" s="171" t="s">
        <v>12</v>
      </c>
    </row>
    <row r="45" spans="2:6" ht="12.5">
      <c r="B45" s="49">
        <v>45706.424027777779</v>
      </c>
      <c r="C45" s="169">
        <v>327</v>
      </c>
      <c r="D45" s="170">
        <v>18</v>
      </c>
      <c r="E45" s="170">
        <v>5886</v>
      </c>
      <c r="F45" s="171" t="s">
        <v>12</v>
      </c>
    </row>
    <row r="46" spans="2:6" ht="12.5">
      <c r="B46" s="49">
        <v>45706.427453703705</v>
      </c>
      <c r="C46" s="169">
        <v>374</v>
      </c>
      <c r="D46" s="170">
        <v>17.989999999999998</v>
      </c>
      <c r="E46" s="170">
        <v>6728.2599999999993</v>
      </c>
      <c r="F46" s="171" t="s">
        <v>12</v>
      </c>
    </row>
    <row r="47" spans="2:6" ht="12.5">
      <c r="B47" s="49">
        <v>45706.427453703705</v>
      </c>
      <c r="C47" s="169">
        <v>206</v>
      </c>
      <c r="D47" s="170">
        <v>17.989999999999998</v>
      </c>
      <c r="E47" s="170">
        <v>3705.9399999999996</v>
      </c>
      <c r="F47" s="171" t="s">
        <v>12</v>
      </c>
    </row>
    <row r="48" spans="2:6" ht="12.5">
      <c r="B48" s="49">
        <v>45706.427476851852</v>
      </c>
      <c r="C48" s="169">
        <v>158</v>
      </c>
      <c r="D48" s="170">
        <v>17.98</v>
      </c>
      <c r="E48" s="170">
        <v>2840.84</v>
      </c>
      <c r="F48" s="171" t="s">
        <v>12</v>
      </c>
    </row>
    <row r="49" spans="2:6" ht="12.5">
      <c r="B49" s="49">
        <v>45706.427476851852</v>
      </c>
      <c r="C49" s="169">
        <v>38</v>
      </c>
      <c r="D49" s="170">
        <v>17.98</v>
      </c>
      <c r="E49" s="170">
        <v>683.24</v>
      </c>
      <c r="F49" s="171" t="s">
        <v>12</v>
      </c>
    </row>
    <row r="50" spans="2:6" ht="12.5">
      <c r="B50" s="49">
        <v>45706.437905092593</v>
      </c>
      <c r="C50" s="169">
        <v>99</v>
      </c>
      <c r="D50" s="170">
        <v>17.989999999999998</v>
      </c>
      <c r="E50" s="170">
        <v>1781.0099999999998</v>
      </c>
      <c r="F50" s="171" t="s">
        <v>12</v>
      </c>
    </row>
    <row r="51" spans="2:6" ht="12.5">
      <c r="B51" s="49">
        <v>45706.437905092593</v>
      </c>
      <c r="C51" s="169">
        <v>50</v>
      </c>
      <c r="D51" s="170">
        <v>17.989999999999998</v>
      </c>
      <c r="E51" s="170">
        <v>899.49999999999989</v>
      </c>
      <c r="F51" s="171" t="s">
        <v>12</v>
      </c>
    </row>
    <row r="52" spans="2:6" ht="12.5">
      <c r="B52" s="49">
        <v>45706.441041666665</v>
      </c>
      <c r="C52" s="169">
        <v>195</v>
      </c>
      <c r="D52" s="170">
        <v>17.989999999999998</v>
      </c>
      <c r="E52" s="170">
        <v>3508.0499999999997</v>
      </c>
      <c r="F52" s="171" t="s">
        <v>12</v>
      </c>
    </row>
    <row r="53" spans="2:6" ht="12.5">
      <c r="B53" s="49">
        <v>45706.441041666665</v>
      </c>
      <c r="C53" s="169">
        <v>585</v>
      </c>
      <c r="D53" s="170">
        <v>17.989999999999998</v>
      </c>
      <c r="E53" s="170">
        <v>10524.15</v>
      </c>
      <c r="F53" s="171" t="s">
        <v>12</v>
      </c>
    </row>
    <row r="54" spans="2:6" ht="12.5">
      <c r="B54" s="49">
        <v>45706.452002314814</v>
      </c>
      <c r="C54" s="169">
        <v>199</v>
      </c>
      <c r="D54" s="170">
        <v>18.02</v>
      </c>
      <c r="E54" s="170">
        <v>3585.98</v>
      </c>
      <c r="F54" s="171" t="s">
        <v>12</v>
      </c>
    </row>
    <row r="55" spans="2:6" ht="12.5">
      <c r="B55" s="49">
        <v>45706.452002314814</v>
      </c>
      <c r="C55" s="169">
        <v>203</v>
      </c>
      <c r="D55" s="170">
        <v>18.02</v>
      </c>
      <c r="E55" s="170">
        <v>3658.06</v>
      </c>
      <c r="F55" s="171" t="s">
        <v>12</v>
      </c>
    </row>
    <row r="56" spans="2:6" ht="12.5">
      <c r="B56" s="49">
        <v>45706.453321759262</v>
      </c>
      <c r="C56" s="169">
        <v>186</v>
      </c>
      <c r="D56" s="170">
        <v>18.02</v>
      </c>
      <c r="E56" s="170">
        <v>3351.72</v>
      </c>
      <c r="F56" s="171" t="s">
        <v>12</v>
      </c>
    </row>
    <row r="57" spans="2:6" ht="12.5">
      <c r="B57" s="49">
        <v>45706.458194444444</v>
      </c>
      <c r="C57" s="169">
        <v>218</v>
      </c>
      <c r="D57" s="170">
        <v>18.04</v>
      </c>
      <c r="E57" s="170">
        <v>3932.72</v>
      </c>
      <c r="F57" s="171" t="s">
        <v>12</v>
      </c>
    </row>
    <row r="58" spans="2:6" ht="12.5">
      <c r="B58" s="49">
        <v>45706.465798611112</v>
      </c>
      <c r="C58" s="169">
        <v>405</v>
      </c>
      <c r="D58" s="170">
        <v>18.04</v>
      </c>
      <c r="E58" s="170">
        <v>7306.2</v>
      </c>
      <c r="F58" s="171" t="s">
        <v>12</v>
      </c>
    </row>
    <row r="59" spans="2:6" ht="12.5">
      <c r="B59" s="49">
        <v>45706.471319444441</v>
      </c>
      <c r="C59" s="169">
        <v>113</v>
      </c>
      <c r="D59" s="170">
        <v>18.010000000000002</v>
      </c>
      <c r="E59" s="170">
        <v>2035.13</v>
      </c>
      <c r="F59" s="171" t="s">
        <v>12</v>
      </c>
    </row>
    <row r="60" spans="2:6" ht="12.5">
      <c r="B60" s="49">
        <v>45706.471319444441</v>
      </c>
      <c r="C60" s="169">
        <v>67</v>
      </c>
      <c r="D60" s="170">
        <v>18.010000000000002</v>
      </c>
      <c r="E60" s="170">
        <v>1206.67</v>
      </c>
      <c r="F60" s="171" t="s">
        <v>12</v>
      </c>
    </row>
    <row r="61" spans="2:6" ht="12.5">
      <c r="B61" s="49">
        <v>45706.471319444441</v>
      </c>
      <c r="C61" s="169">
        <v>189</v>
      </c>
      <c r="D61" s="170">
        <v>18.010000000000002</v>
      </c>
      <c r="E61" s="170">
        <v>3403.8900000000003</v>
      </c>
      <c r="F61" s="171" t="s">
        <v>12</v>
      </c>
    </row>
    <row r="62" spans="2:6" ht="12.5">
      <c r="B62" s="49">
        <v>45706.471319444441</v>
      </c>
      <c r="C62" s="169">
        <v>30</v>
      </c>
      <c r="D62" s="170">
        <v>18.010000000000002</v>
      </c>
      <c r="E62" s="170">
        <v>540.30000000000007</v>
      </c>
      <c r="F62" s="171" t="s">
        <v>12</v>
      </c>
    </row>
    <row r="63" spans="2:6" ht="12.5">
      <c r="B63" s="49">
        <v>45706.478449074071</v>
      </c>
      <c r="C63" s="169">
        <v>197</v>
      </c>
      <c r="D63" s="170">
        <v>18.010000000000002</v>
      </c>
      <c r="E63" s="170">
        <v>3547.9700000000003</v>
      </c>
      <c r="F63" s="171" t="s">
        <v>12</v>
      </c>
    </row>
    <row r="64" spans="2:6" ht="12.5">
      <c r="B64" s="49">
        <v>45706.487337962964</v>
      </c>
      <c r="C64" s="169">
        <v>142</v>
      </c>
      <c r="D64" s="170">
        <v>18.03</v>
      </c>
      <c r="E64" s="170">
        <v>2560.2600000000002</v>
      </c>
      <c r="F64" s="171" t="s">
        <v>12</v>
      </c>
    </row>
    <row r="65" spans="2:6" ht="12.5">
      <c r="B65" s="49">
        <v>45706.491446759261</v>
      </c>
      <c r="C65" s="169">
        <v>208</v>
      </c>
      <c r="D65" s="170">
        <v>18.04</v>
      </c>
      <c r="E65" s="170">
        <v>3752.3199999999997</v>
      </c>
      <c r="F65" s="171" t="s">
        <v>12</v>
      </c>
    </row>
    <row r="66" spans="2:6" ht="12.5">
      <c r="B66" s="49">
        <v>45706.491481481484</v>
      </c>
      <c r="C66" s="169">
        <v>81</v>
      </c>
      <c r="D66" s="170">
        <v>18.03</v>
      </c>
      <c r="E66" s="170">
        <v>1460.43</v>
      </c>
      <c r="F66" s="171" t="s">
        <v>12</v>
      </c>
    </row>
    <row r="67" spans="2:6" ht="12.5">
      <c r="B67" s="49">
        <v>45706.491539351853</v>
      </c>
      <c r="C67" s="169">
        <v>149</v>
      </c>
      <c r="D67" s="170">
        <v>18.02</v>
      </c>
      <c r="E67" s="170">
        <v>2684.98</v>
      </c>
      <c r="F67" s="171" t="s">
        <v>12</v>
      </c>
    </row>
    <row r="68" spans="2:6" ht="12.5">
      <c r="B68" s="49">
        <v>45706.491539351853</v>
      </c>
      <c r="C68" s="169">
        <v>17</v>
      </c>
      <c r="D68" s="170">
        <v>18.02</v>
      </c>
      <c r="E68" s="170">
        <v>306.33999999999997</v>
      </c>
      <c r="F68" s="171" t="s">
        <v>12</v>
      </c>
    </row>
    <row r="69" spans="2:6" ht="12.5">
      <c r="B69" s="49">
        <v>45706.501388888886</v>
      </c>
      <c r="C69" s="169">
        <v>97</v>
      </c>
      <c r="D69" s="170">
        <v>18.07</v>
      </c>
      <c r="E69" s="170">
        <v>1752.79</v>
      </c>
      <c r="F69" s="171" t="s">
        <v>12</v>
      </c>
    </row>
    <row r="70" spans="2:6" ht="12.5">
      <c r="B70" s="49">
        <v>45706.501388888886</v>
      </c>
      <c r="C70" s="169">
        <v>102</v>
      </c>
      <c r="D70" s="170">
        <v>18.07</v>
      </c>
      <c r="E70" s="170">
        <v>1843.14</v>
      </c>
      <c r="F70" s="171" t="s">
        <v>12</v>
      </c>
    </row>
    <row r="71" spans="2:6" ht="12.5">
      <c r="B71" s="49">
        <v>45706.503935185188</v>
      </c>
      <c r="C71" s="169">
        <v>40</v>
      </c>
      <c r="D71" s="170">
        <v>18.07</v>
      </c>
      <c r="E71" s="170">
        <v>722.8</v>
      </c>
      <c r="F71" s="171" t="s">
        <v>12</v>
      </c>
    </row>
    <row r="72" spans="2:6" ht="12.5">
      <c r="B72" s="49">
        <v>45706.503935185188</v>
      </c>
      <c r="C72" s="169">
        <v>38</v>
      </c>
      <c r="D72" s="170">
        <v>18.07</v>
      </c>
      <c r="E72" s="170">
        <v>686.66</v>
      </c>
      <c r="F72" s="171" t="s">
        <v>12</v>
      </c>
    </row>
    <row r="73" spans="2:6" ht="12.5">
      <c r="B73" s="49">
        <v>45706.503935185188</v>
      </c>
      <c r="C73" s="169">
        <v>43</v>
      </c>
      <c r="D73" s="170">
        <v>18.07</v>
      </c>
      <c r="E73" s="170">
        <v>777.01</v>
      </c>
      <c r="F73" s="171" t="s">
        <v>12</v>
      </c>
    </row>
    <row r="74" spans="2:6" ht="12.5">
      <c r="B74" s="49">
        <v>45706.505416666667</v>
      </c>
      <c r="C74" s="169">
        <v>128</v>
      </c>
      <c r="D74" s="170">
        <v>18.05</v>
      </c>
      <c r="E74" s="170">
        <v>2310.4</v>
      </c>
      <c r="F74" s="171" t="s">
        <v>12</v>
      </c>
    </row>
    <row r="75" spans="2:6" ht="12.5">
      <c r="B75" s="49">
        <v>45706.505416666667</v>
      </c>
      <c r="C75" s="169">
        <v>64</v>
      </c>
      <c r="D75" s="170">
        <v>18.05</v>
      </c>
      <c r="E75" s="170">
        <v>1155.2</v>
      </c>
      <c r="F75" s="171" t="s">
        <v>12</v>
      </c>
    </row>
    <row r="76" spans="2:6" ht="12.5">
      <c r="B76" s="49">
        <v>45706.505416666667</v>
      </c>
      <c r="C76" s="169">
        <v>64</v>
      </c>
      <c r="D76" s="170">
        <v>18.05</v>
      </c>
      <c r="E76" s="170">
        <v>1155.2</v>
      </c>
      <c r="F76" s="171" t="s">
        <v>12</v>
      </c>
    </row>
    <row r="77" spans="2:6" ht="12.5">
      <c r="B77" s="49">
        <v>45706.505416666667</v>
      </c>
      <c r="C77" s="169">
        <v>118</v>
      </c>
      <c r="D77" s="170">
        <v>18.05</v>
      </c>
      <c r="E77" s="170">
        <v>2129.9</v>
      </c>
      <c r="F77" s="171" t="s">
        <v>12</v>
      </c>
    </row>
    <row r="78" spans="2:6" ht="12.5">
      <c r="B78" s="49">
        <v>45706.511921296296</v>
      </c>
      <c r="C78" s="169">
        <v>421</v>
      </c>
      <c r="D78" s="170">
        <v>18.05</v>
      </c>
      <c r="E78" s="170">
        <v>7599.05</v>
      </c>
      <c r="F78" s="171" t="s">
        <v>12</v>
      </c>
    </row>
    <row r="79" spans="2:6" ht="12.5">
      <c r="B79" s="49">
        <v>45706.523935185185</v>
      </c>
      <c r="C79" s="169">
        <v>18</v>
      </c>
      <c r="D79" s="170">
        <v>18.07</v>
      </c>
      <c r="E79" s="170">
        <v>325.26</v>
      </c>
      <c r="F79" s="171" t="s">
        <v>12</v>
      </c>
    </row>
    <row r="80" spans="2:6" ht="12.5">
      <c r="B80" s="49">
        <v>45706.523935185185</v>
      </c>
      <c r="C80" s="169">
        <v>174</v>
      </c>
      <c r="D80" s="170">
        <v>18.07</v>
      </c>
      <c r="E80" s="170">
        <v>3144.18</v>
      </c>
      <c r="F80" s="171" t="s">
        <v>12</v>
      </c>
    </row>
    <row r="81" spans="2:6" ht="12.5">
      <c r="B81" s="49">
        <v>45706.527685185189</v>
      </c>
      <c r="C81" s="169">
        <v>100</v>
      </c>
      <c r="D81" s="170">
        <v>18.059999999999999</v>
      </c>
      <c r="E81" s="170">
        <v>1805.9999999999998</v>
      </c>
      <c r="F81" s="171" t="s">
        <v>12</v>
      </c>
    </row>
    <row r="82" spans="2:6" ht="12.5">
      <c r="B82" s="49">
        <v>45706.527685185189</v>
      </c>
      <c r="C82" s="169">
        <v>76</v>
      </c>
      <c r="D82" s="170">
        <v>18.059999999999999</v>
      </c>
      <c r="E82" s="170">
        <v>1372.56</v>
      </c>
      <c r="F82" s="171" t="s">
        <v>12</v>
      </c>
    </row>
    <row r="83" spans="2:6" ht="12.5">
      <c r="B83" s="49">
        <v>45706.527685185189</v>
      </c>
      <c r="C83" s="169">
        <v>24</v>
      </c>
      <c r="D83" s="170">
        <v>18.059999999999999</v>
      </c>
      <c r="E83" s="170">
        <v>433.43999999999994</v>
      </c>
      <c r="F83" s="171" t="s">
        <v>12</v>
      </c>
    </row>
    <row r="84" spans="2:6" ht="12.5">
      <c r="B84" s="49">
        <v>45706.527685185189</v>
      </c>
      <c r="C84" s="169">
        <v>243</v>
      </c>
      <c r="D84" s="170">
        <v>18.059999999999999</v>
      </c>
      <c r="E84" s="170">
        <v>4388.58</v>
      </c>
      <c r="F84" s="171" t="s">
        <v>12</v>
      </c>
    </row>
    <row r="85" spans="2:6" ht="12.5">
      <c r="B85" s="49">
        <v>45706.530289351853</v>
      </c>
      <c r="C85" s="169">
        <v>205</v>
      </c>
      <c r="D85" s="170">
        <v>18.059999999999999</v>
      </c>
      <c r="E85" s="170">
        <v>3702.2999999999997</v>
      </c>
      <c r="F85" s="171" t="s">
        <v>12</v>
      </c>
    </row>
    <row r="86" spans="2:6" ht="12.5">
      <c r="B86" s="49">
        <v>45706.541250000002</v>
      </c>
      <c r="C86" s="169">
        <v>141</v>
      </c>
      <c r="D86" s="170">
        <v>18.03</v>
      </c>
      <c r="E86" s="170">
        <v>2542.23</v>
      </c>
      <c r="F86" s="171" t="s">
        <v>12</v>
      </c>
    </row>
    <row r="87" spans="2:6" ht="12.5">
      <c r="B87" s="49">
        <v>45706.545798611114</v>
      </c>
      <c r="C87" s="169">
        <v>218</v>
      </c>
      <c r="D87" s="170">
        <v>18.05</v>
      </c>
      <c r="E87" s="170">
        <v>3934.9</v>
      </c>
      <c r="F87" s="171" t="s">
        <v>12</v>
      </c>
    </row>
    <row r="88" spans="2:6" ht="12.5">
      <c r="B88" s="49">
        <v>45706.545798611114</v>
      </c>
      <c r="C88" s="169">
        <v>65</v>
      </c>
      <c r="D88" s="170">
        <v>18.05</v>
      </c>
      <c r="E88" s="170">
        <v>1173.25</v>
      </c>
      <c r="F88" s="171" t="s">
        <v>12</v>
      </c>
    </row>
    <row r="89" spans="2:6" ht="12.5">
      <c r="B89" s="49">
        <v>45706.546539351853</v>
      </c>
      <c r="C89" s="169">
        <v>274</v>
      </c>
      <c r="D89" s="170">
        <v>18.04</v>
      </c>
      <c r="E89" s="170">
        <v>4942.96</v>
      </c>
      <c r="F89" s="171" t="s">
        <v>12</v>
      </c>
    </row>
    <row r="90" spans="2:6" ht="12.5">
      <c r="B90" s="49">
        <v>45706.557060185187</v>
      </c>
      <c r="C90" s="169">
        <v>448</v>
      </c>
      <c r="D90" s="170">
        <v>18.04</v>
      </c>
      <c r="E90" s="170">
        <v>8081.92</v>
      </c>
      <c r="F90" s="171" t="s">
        <v>12</v>
      </c>
    </row>
    <row r="91" spans="2:6" ht="12.5">
      <c r="B91" s="49">
        <v>45706.568877314814</v>
      </c>
      <c r="C91" s="169">
        <v>608</v>
      </c>
      <c r="D91" s="170">
        <v>18.05</v>
      </c>
      <c r="E91" s="170">
        <v>10974.4</v>
      </c>
      <c r="F91" s="171" t="s">
        <v>12</v>
      </c>
    </row>
    <row r="92" spans="2:6" ht="12.5">
      <c r="B92" s="49">
        <v>45706.584421296298</v>
      </c>
      <c r="C92" s="169">
        <v>197</v>
      </c>
      <c r="D92" s="170">
        <v>18.07</v>
      </c>
      <c r="E92" s="170">
        <v>3559.79</v>
      </c>
      <c r="F92" s="171" t="s">
        <v>12</v>
      </c>
    </row>
    <row r="93" spans="2:6" ht="12.5">
      <c r="B93" s="49">
        <v>45706.588576388887</v>
      </c>
      <c r="C93" s="169">
        <v>340</v>
      </c>
      <c r="D93" s="170">
        <v>18.059999999999999</v>
      </c>
      <c r="E93" s="170">
        <v>6140.4</v>
      </c>
      <c r="F93" s="171" t="s">
        <v>12</v>
      </c>
    </row>
    <row r="94" spans="2:6" ht="12.5">
      <c r="B94" s="49">
        <v>45706.592280092591</v>
      </c>
      <c r="C94" s="169">
        <v>186</v>
      </c>
      <c r="D94" s="170">
        <v>18.04</v>
      </c>
      <c r="E94" s="170">
        <v>3355.44</v>
      </c>
      <c r="F94" s="171" t="s">
        <v>12</v>
      </c>
    </row>
    <row r="95" spans="2:6" ht="12.5">
      <c r="B95" s="49">
        <v>45706.592499999999</v>
      </c>
      <c r="C95" s="169">
        <v>192</v>
      </c>
      <c r="D95" s="170">
        <v>18.03</v>
      </c>
      <c r="E95" s="170">
        <v>3461.76</v>
      </c>
      <c r="F95" s="171" t="s">
        <v>12</v>
      </c>
    </row>
    <row r="96" spans="2:6" ht="12.5">
      <c r="B96" s="49">
        <v>45706.594490740739</v>
      </c>
      <c r="C96" s="169">
        <v>187</v>
      </c>
      <c r="D96" s="170">
        <v>18.05</v>
      </c>
      <c r="E96" s="170">
        <v>3375.35</v>
      </c>
      <c r="F96" s="171" t="s">
        <v>12</v>
      </c>
    </row>
    <row r="97" spans="2:6" ht="12.5">
      <c r="B97" s="49">
        <v>45706.607256944444</v>
      </c>
      <c r="C97" s="169">
        <v>395</v>
      </c>
      <c r="D97" s="170">
        <v>18.079999999999998</v>
      </c>
      <c r="E97" s="170">
        <v>7141.5999999999995</v>
      </c>
      <c r="F97" s="171" t="s">
        <v>12</v>
      </c>
    </row>
    <row r="98" spans="2:6" ht="12.5">
      <c r="B98" s="49">
        <v>45706.608611111114</v>
      </c>
      <c r="C98" s="169">
        <v>206</v>
      </c>
      <c r="D98" s="170">
        <v>18.079999999999998</v>
      </c>
      <c r="E98" s="170">
        <v>3724.4799999999996</v>
      </c>
      <c r="F98" s="171" t="s">
        <v>12</v>
      </c>
    </row>
    <row r="99" spans="2:6" ht="12.5">
      <c r="B99" s="49">
        <v>45706.618263888886</v>
      </c>
      <c r="C99" s="169">
        <v>211</v>
      </c>
      <c r="D99" s="170">
        <v>18.07</v>
      </c>
      <c r="E99" s="170">
        <v>3812.77</v>
      </c>
      <c r="F99" s="171" t="s">
        <v>12</v>
      </c>
    </row>
    <row r="100" spans="2:6" ht="12.5">
      <c r="B100" s="49">
        <v>45706.618263888886</v>
      </c>
      <c r="C100" s="169">
        <v>206</v>
      </c>
      <c r="D100" s="170">
        <v>18.07</v>
      </c>
      <c r="E100" s="170">
        <v>3722.42</v>
      </c>
      <c r="F100" s="171" t="s">
        <v>12</v>
      </c>
    </row>
    <row r="101" spans="2:6" ht="12.5">
      <c r="B101" s="49">
        <v>45706.622384259259</v>
      </c>
      <c r="C101" s="169">
        <v>188</v>
      </c>
      <c r="D101" s="170">
        <v>18.09</v>
      </c>
      <c r="E101" s="170">
        <v>3400.92</v>
      </c>
      <c r="F101" s="171" t="s">
        <v>12</v>
      </c>
    </row>
    <row r="102" spans="2:6" ht="12.5">
      <c r="B102" s="49">
        <v>45706.622384259259</v>
      </c>
      <c r="C102" s="169">
        <v>189</v>
      </c>
      <c r="D102" s="170">
        <v>18.09</v>
      </c>
      <c r="E102" s="170">
        <v>3419.0099999999998</v>
      </c>
      <c r="F102" s="171" t="s">
        <v>12</v>
      </c>
    </row>
    <row r="103" spans="2:6" ht="12.5">
      <c r="B103" s="49">
        <v>45706.632627314815</v>
      </c>
      <c r="C103" s="169">
        <v>191</v>
      </c>
      <c r="D103" s="170">
        <v>18.12</v>
      </c>
      <c r="E103" s="170">
        <v>3460.92</v>
      </c>
      <c r="F103" s="171" t="s">
        <v>12</v>
      </c>
    </row>
    <row r="104" spans="2:6" ht="12.5">
      <c r="B104" s="49">
        <v>45706.632627314815</v>
      </c>
      <c r="C104" s="169">
        <v>33</v>
      </c>
      <c r="D104" s="170">
        <v>18.12</v>
      </c>
      <c r="E104" s="170">
        <v>597.96</v>
      </c>
      <c r="F104" s="171" t="s">
        <v>12</v>
      </c>
    </row>
    <row r="105" spans="2:6" ht="12.5">
      <c r="B105" s="49">
        <v>45706.63858796296</v>
      </c>
      <c r="C105" s="169">
        <v>211</v>
      </c>
      <c r="D105" s="170">
        <v>18.13</v>
      </c>
      <c r="E105" s="170">
        <v>3825.43</v>
      </c>
      <c r="F105" s="171" t="s">
        <v>12</v>
      </c>
    </row>
    <row r="106" spans="2:6" ht="12.5">
      <c r="B106" s="49">
        <v>45706.641956018517</v>
      </c>
      <c r="C106" s="169">
        <v>267</v>
      </c>
      <c r="D106" s="170">
        <v>18.149999999999999</v>
      </c>
      <c r="E106" s="170">
        <v>4846.0499999999993</v>
      </c>
      <c r="F106" s="171" t="s">
        <v>12</v>
      </c>
    </row>
    <row r="107" spans="2:6" ht="12.5">
      <c r="B107" s="49">
        <v>45706.641956018517</v>
      </c>
      <c r="C107" s="169">
        <v>312</v>
      </c>
      <c r="D107" s="170">
        <v>18.149999999999999</v>
      </c>
      <c r="E107" s="170">
        <v>5662.7999999999993</v>
      </c>
      <c r="F107" s="171" t="s">
        <v>12</v>
      </c>
    </row>
    <row r="108" spans="2:6" ht="12.5">
      <c r="B108" s="49">
        <v>45706.64502314815</v>
      </c>
      <c r="C108" s="169">
        <v>239</v>
      </c>
      <c r="D108" s="170">
        <v>18.149999999999999</v>
      </c>
      <c r="E108" s="170">
        <v>4337.8499999999995</v>
      </c>
      <c r="F108" s="171" t="s">
        <v>12</v>
      </c>
    </row>
    <row r="109" spans="2:6" ht="12.5">
      <c r="B109" s="49">
        <v>45706.647824074076</v>
      </c>
      <c r="C109" s="169">
        <v>208</v>
      </c>
      <c r="D109" s="170">
        <v>18.13</v>
      </c>
      <c r="E109" s="170">
        <v>3771.04</v>
      </c>
      <c r="F109" s="171" t="s">
        <v>12</v>
      </c>
    </row>
    <row r="110" spans="2:6" ht="12.5">
      <c r="B110" s="49">
        <v>45706.65084490741</v>
      </c>
      <c r="C110" s="169">
        <v>48</v>
      </c>
      <c r="D110" s="170">
        <v>18.14</v>
      </c>
      <c r="E110" s="170">
        <v>870.72</v>
      </c>
      <c r="F110" s="171" t="s">
        <v>12</v>
      </c>
    </row>
    <row r="111" spans="2:6" ht="12.5">
      <c r="B111" s="49">
        <v>45706.65084490741</v>
      </c>
      <c r="C111" s="169">
        <v>157</v>
      </c>
      <c r="D111" s="170">
        <v>18.14</v>
      </c>
      <c r="E111" s="170">
        <v>2847.98</v>
      </c>
      <c r="F111" s="171" t="s">
        <v>12</v>
      </c>
    </row>
    <row r="112" spans="2:6" ht="12.5">
      <c r="B112" s="49">
        <v>45706.652928240743</v>
      </c>
      <c r="C112" s="169">
        <v>212</v>
      </c>
      <c r="D112" s="170">
        <v>18.14</v>
      </c>
      <c r="E112" s="170">
        <v>3845.6800000000003</v>
      </c>
      <c r="F112" s="171" t="s">
        <v>12</v>
      </c>
    </row>
    <row r="113" spans="2:6" ht="12.5">
      <c r="B113" s="49">
        <v>45706.660497685189</v>
      </c>
      <c r="C113" s="169">
        <v>209</v>
      </c>
      <c r="D113" s="170">
        <v>18.16</v>
      </c>
      <c r="E113" s="170">
        <v>3795.44</v>
      </c>
      <c r="F113" s="171" t="s">
        <v>12</v>
      </c>
    </row>
    <row r="114" spans="2:6" ht="12.5">
      <c r="B114" s="49">
        <v>45706.660532407404</v>
      </c>
      <c r="C114" s="169">
        <v>190</v>
      </c>
      <c r="D114" s="170">
        <v>18.14</v>
      </c>
      <c r="E114" s="170">
        <v>3446.6</v>
      </c>
      <c r="F114" s="171" t="s">
        <v>12</v>
      </c>
    </row>
    <row r="115" spans="2:6" ht="12.5">
      <c r="B115" s="49">
        <v>45706.660532407404</v>
      </c>
      <c r="C115" s="169">
        <v>99</v>
      </c>
      <c r="D115" s="170">
        <v>18.149999999999999</v>
      </c>
      <c r="E115" s="170">
        <v>1796.85</v>
      </c>
      <c r="F115" s="171" t="s">
        <v>12</v>
      </c>
    </row>
    <row r="116" spans="2:6" ht="12.5">
      <c r="B116" s="49">
        <v>45706.660532407404</v>
      </c>
      <c r="C116" s="169">
        <v>312</v>
      </c>
      <c r="D116" s="170">
        <v>18.149999999999999</v>
      </c>
      <c r="E116" s="170">
        <v>5662.7999999999993</v>
      </c>
      <c r="F116" s="171" t="s">
        <v>12</v>
      </c>
    </row>
    <row r="117" spans="2:6" ht="12.5">
      <c r="B117" s="49">
        <v>45706.668506944443</v>
      </c>
      <c r="C117" s="169">
        <v>209</v>
      </c>
      <c r="D117" s="170">
        <v>18.2</v>
      </c>
      <c r="E117" s="170">
        <v>3803.7999999999997</v>
      </c>
      <c r="F117" s="171" t="s">
        <v>12</v>
      </c>
    </row>
    <row r="118" spans="2:6" ht="12.5">
      <c r="B118" s="49">
        <v>45706.669282407405</v>
      </c>
      <c r="C118" s="169">
        <v>199</v>
      </c>
      <c r="D118" s="170">
        <v>18.21</v>
      </c>
      <c r="E118" s="170">
        <v>3623.79</v>
      </c>
      <c r="F118" s="171" t="s">
        <v>12</v>
      </c>
    </row>
    <row r="119" spans="2:6" ht="12.5">
      <c r="B119" s="49">
        <v>45706.669282407405</v>
      </c>
      <c r="C119" s="169">
        <v>195</v>
      </c>
      <c r="D119" s="170">
        <v>18.21</v>
      </c>
      <c r="E119" s="170">
        <v>3550.9500000000003</v>
      </c>
      <c r="F119" s="171" t="s">
        <v>12</v>
      </c>
    </row>
    <row r="120" spans="2:6" ht="12.5">
      <c r="B120" s="49">
        <v>45706.671898148146</v>
      </c>
      <c r="C120" s="169">
        <v>209</v>
      </c>
      <c r="D120" s="170">
        <v>18.18</v>
      </c>
      <c r="E120" s="170">
        <v>3799.62</v>
      </c>
      <c r="F120" s="171" t="s">
        <v>12</v>
      </c>
    </row>
    <row r="121" spans="2:6" ht="12.5">
      <c r="B121" s="49">
        <v>45706.67701388889</v>
      </c>
      <c r="C121" s="169">
        <v>197</v>
      </c>
      <c r="D121" s="170">
        <v>18.170000000000002</v>
      </c>
      <c r="E121" s="170">
        <v>3579.4900000000002</v>
      </c>
      <c r="F121" s="171" t="s">
        <v>12</v>
      </c>
    </row>
    <row r="122" spans="2:6" ht="12.5">
      <c r="B122" s="49">
        <v>45706.67701388889</v>
      </c>
      <c r="C122" s="169">
        <v>203</v>
      </c>
      <c r="D122" s="170">
        <v>18.170000000000002</v>
      </c>
      <c r="E122" s="170">
        <v>3688.51</v>
      </c>
      <c r="F122" s="171" t="s">
        <v>12</v>
      </c>
    </row>
    <row r="123" spans="2:6" ht="12.5">
      <c r="B123" s="49">
        <v>45706.684710648151</v>
      </c>
      <c r="C123" s="169">
        <v>606</v>
      </c>
      <c r="D123" s="170">
        <v>18.16</v>
      </c>
      <c r="E123" s="170">
        <v>11004.960000000001</v>
      </c>
      <c r="F123" s="171" t="s">
        <v>12</v>
      </c>
    </row>
    <row r="124" spans="2:6" ht="12.5">
      <c r="B124" s="49">
        <v>45706.689398148148</v>
      </c>
      <c r="C124" s="169">
        <v>423</v>
      </c>
      <c r="D124" s="170">
        <v>18.18</v>
      </c>
      <c r="E124" s="170">
        <v>7690.14</v>
      </c>
      <c r="F124" s="171" t="s">
        <v>12</v>
      </c>
    </row>
    <row r="125" spans="2:6" ht="12.5">
      <c r="B125" s="49">
        <v>45706.697187500002</v>
      </c>
      <c r="C125" s="169">
        <v>419</v>
      </c>
      <c r="D125" s="170">
        <v>18.18</v>
      </c>
      <c r="E125" s="170">
        <v>7617.42</v>
      </c>
      <c r="F125" s="171" t="s">
        <v>12</v>
      </c>
    </row>
    <row r="126" spans="2:6" ht="12.5">
      <c r="B126" s="49">
        <v>45706.69771990741</v>
      </c>
      <c r="C126" s="169">
        <v>201</v>
      </c>
      <c r="D126" s="170">
        <v>18.16</v>
      </c>
      <c r="E126" s="170">
        <v>3650.16</v>
      </c>
      <c r="F126" s="171" t="s">
        <v>12</v>
      </c>
    </row>
    <row r="127" spans="2:6" ht="12.5">
      <c r="B127" s="49">
        <v>45706.70721064815</v>
      </c>
      <c r="C127" s="169">
        <v>194</v>
      </c>
      <c r="D127" s="170">
        <v>18.14</v>
      </c>
      <c r="E127" s="170">
        <v>3519.1600000000003</v>
      </c>
      <c r="F127" s="171" t="s">
        <v>12</v>
      </c>
    </row>
    <row r="128" spans="2:6" ht="12.5">
      <c r="B128" s="49">
        <v>45706.70721064815</v>
      </c>
      <c r="C128" s="169">
        <v>188</v>
      </c>
      <c r="D128" s="170">
        <v>18.14</v>
      </c>
      <c r="E128" s="170">
        <v>3410.32</v>
      </c>
      <c r="F128" s="171" t="s">
        <v>12</v>
      </c>
    </row>
    <row r="129" spans="2:6" ht="12.5">
      <c r="B129" s="49">
        <v>45706.70721064815</v>
      </c>
      <c r="C129" s="169">
        <v>192</v>
      </c>
      <c r="D129" s="170">
        <v>18.14</v>
      </c>
      <c r="E129" s="170">
        <v>3482.88</v>
      </c>
      <c r="F129" s="171" t="s">
        <v>12</v>
      </c>
    </row>
    <row r="130" spans="2:6" ht="12.5">
      <c r="B130" s="49">
        <v>45706.713310185187</v>
      </c>
      <c r="C130" s="169">
        <v>187</v>
      </c>
      <c r="D130" s="170">
        <v>18.149999999999999</v>
      </c>
      <c r="E130" s="170">
        <v>3394.0499999999997</v>
      </c>
      <c r="F130" s="171" t="s">
        <v>12</v>
      </c>
    </row>
    <row r="131" spans="2:6" ht="12.5">
      <c r="B131" s="49">
        <v>45706.713310185187</v>
      </c>
      <c r="C131" s="169">
        <v>228</v>
      </c>
      <c r="D131" s="170">
        <v>18.149999999999999</v>
      </c>
      <c r="E131" s="170">
        <v>4138.2</v>
      </c>
      <c r="F131" s="171" t="s">
        <v>12</v>
      </c>
    </row>
    <row r="132" spans="2:6" ht="12.5">
      <c r="B132" s="49">
        <v>45706.717013888891</v>
      </c>
      <c r="C132" s="169">
        <v>200</v>
      </c>
      <c r="D132" s="170">
        <v>18.18</v>
      </c>
      <c r="E132" s="170">
        <v>3636</v>
      </c>
      <c r="F132" s="171" t="s">
        <v>12</v>
      </c>
    </row>
    <row r="133" spans="2:6" ht="12.5">
      <c r="B133" s="49">
        <v>45706.722430555557</v>
      </c>
      <c r="C133" s="169">
        <v>72</v>
      </c>
      <c r="D133" s="170">
        <v>18.190000000000001</v>
      </c>
      <c r="E133" s="170">
        <v>1309.68</v>
      </c>
      <c r="F133" s="171" t="s">
        <v>12</v>
      </c>
    </row>
    <row r="134" spans="2:6" ht="12.5">
      <c r="B134" s="49">
        <v>45706.722430555557</v>
      </c>
      <c r="C134" s="169">
        <v>45</v>
      </c>
      <c r="D134" s="170">
        <v>18.190000000000001</v>
      </c>
      <c r="E134" s="170">
        <v>818.55000000000007</v>
      </c>
      <c r="F134" s="171" t="s">
        <v>12</v>
      </c>
    </row>
    <row r="135" spans="2:6" ht="12.5">
      <c r="B135" s="49">
        <v>45706.722430555557</v>
      </c>
      <c r="C135" s="169">
        <v>42</v>
      </c>
      <c r="D135" s="170">
        <v>18.190000000000001</v>
      </c>
      <c r="E135" s="170">
        <v>763.98</v>
      </c>
      <c r="F135" s="171" t="s">
        <v>12</v>
      </c>
    </row>
    <row r="136" spans="2:6" ht="12.5">
      <c r="B136" s="49">
        <v>45706.722430555557</v>
      </c>
      <c r="C136" s="169">
        <v>41</v>
      </c>
      <c r="D136" s="170">
        <v>18.190000000000001</v>
      </c>
      <c r="E136" s="170">
        <v>745.79000000000008</v>
      </c>
      <c r="F136" s="171" t="s">
        <v>12</v>
      </c>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5"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5540-B142-4FAF-918F-1D4DEFBC1CBD}">
  <sheetPr codeName="Sheet126"/>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45638</v>
      </c>
      <c r="C15" s="83">
        <f>SUMIF(F20:F5000,F15,C20:C5000)</f>
        <v>49168</v>
      </c>
      <c r="D15" s="84">
        <f>E15/C15</f>
        <v>16.82487857956394</v>
      </c>
      <c r="E15" s="84">
        <f>SUMIF(F20:F5000,F15,E20:E5000)</f>
        <v>827245.62999999977</v>
      </c>
      <c r="F15" s="85" t="s">
        <v>12</v>
      </c>
    </row>
    <row r="16" spans="2:10">
      <c r="B16" s="30">
        <v>45638</v>
      </c>
      <c r="C16" s="83">
        <f>SUMIF(F20:F5001,F16,C20:C5001)</f>
        <v>0</v>
      </c>
      <c r="D16" s="84">
        <v>0</v>
      </c>
      <c r="E16" s="84">
        <f>SUMIF(F20:F5001,F16,E20:E5001)</f>
        <v>0</v>
      </c>
      <c r="F16" s="85" t="s">
        <v>22</v>
      </c>
    </row>
    <row r="17" spans="2:12" ht="12.5">
      <c r="B17" s="30">
        <v>45638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45638.378877314812</v>
      </c>
      <c r="C20" s="55">
        <v>295</v>
      </c>
      <c r="D20" s="68">
        <v>16.8</v>
      </c>
      <c r="E20" s="57">
        <v>4956</v>
      </c>
      <c r="F20" s="56" t="s">
        <v>12</v>
      </c>
      <c r="G20" s="116"/>
      <c r="H20" s="113"/>
      <c r="I20" s="113"/>
      <c r="J20" s="113"/>
      <c r="K20" s="113"/>
    </row>
    <row r="21" spans="2:12" ht="12.5">
      <c r="B21" s="49">
        <v>45638.378877314812</v>
      </c>
      <c r="C21" s="55">
        <v>487</v>
      </c>
      <c r="D21" s="68">
        <v>16.8</v>
      </c>
      <c r="E21" s="57">
        <v>8181.6</v>
      </c>
      <c r="F21" s="56" t="s">
        <v>12</v>
      </c>
    </row>
    <row r="22" spans="2:12" ht="12.5">
      <c r="B22" s="49">
        <v>45638.378877314812</v>
      </c>
      <c r="C22" s="55">
        <v>642</v>
      </c>
      <c r="D22" s="68">
        <v>16.8</v>
      </c>
      <c r="E22" s="57">
        <v>10785.6</v>
      </c>
      <c r="F22" s="56" t="s">
        <v>12</v>
      </c>
    </row>
    <row r="23" spans="2:12" ht="12.5">
      <c r="B23" s="49">
        <v>45638.378877314812</v>
      </c>
      <c r="C23" s="55">
        <v>487</v>
      </c>
      <c r="D23" s="68">
        <v>16.8</v>
      </c>
      <c r="E23" s="57">
        <v>8181.6</v>
      </c>
      <c r="F23" s="56" t="s">
        <v>12</v>
      </c>
    </row>
    <row r="24" spans="2:12" ht="12.5">
      <c r="B24" s="49">
        <v>45638.378877314812</v>
      </c>
      <c r="C24" s="55">
        <v>50</v>
      </c>
      <c r="D24" s="68">
        <v>16.8</v>
      </c>
      <c r="E24" s="57">
        <v>840</v>
      </c>
      <c r="F24" s="56" t="s">
        <v>12</v>
      </c>
    </row>
    <row r="25" spans="2:12" ht="12.5">
      <c r="B25" s="49">
        <v>45638.385775462964</v>
      </c>
      <c r="C25" s="55">
        <v>296</v>
      </c>
      <c r="D25" s="68">
        <v>16.809999999999999</v>
      </c>
      <c r="E25" s="57">
        <v>4975.7599999999993</v>
      </c>
      <c r="F25" s="56" t="s">
        <v>12</v>
      </c>
    </row>
    <row r="26" spans="2:12" ht="12.5">
      <c r="B26" s="49">
        <v>45638.385775462964</v>
      </c>
      <c r="C26" s="55">
        <v>192</v>
      </c>
      <c r="D26" s="68">
        <v>16.809999999999999</v>
      </c>
      <c r="E26" s="57">
        <v>3227.5199999999995</v>
      </c>
      <c r="F26" s="56" t="s">
        <v>12</v>
      </c>
    </row>
    <row r="27" spans="2:12" ht="12.5">
      <c r="B27" s="49">
        <v>45638.387384259258</v>
      </c>
      <c r="C27" s="55">
        <v>324</v>
      </c>
      <c r="D27" s="68">
        <v>16.809999999999999</v>
      </c>
      <c r="E27" s="57">
        <v>5446.44</v>
      </c>
      <c r="F27" s="56" t="s">
        <v>12</v>
      </c>
    </row>
    <row r="28" spans="2:12" ht="12.5">
      <c r="B28" s="49">
        <v>45638.388553240744</v>
      </c>
      <c r="C28" s="55">
        <v>239</v>
      </c>
      <c r="D28" s="68">
        <v>16.8</v>
      </c>
      <c r="E28" s="57">
        <v>4015.2000000000003</v>
      </c>
      <c r="F28" s="56" t="s">
        <v>12</v>
      </c>
    </row>
    <row r="29" spans="2:12" ht="12.5">
      <c r="B29" s="49">
        <v>45638.388553240744</v>
      </c>
      <c r="C29" s="55">
        <v>145</v>
      </c>
      <c r="D29" s="68">
        <v>16.8</v>
      </c>
      <c r="E29" s="57">
        <v>2436</v>
      </c>
      <c r="F29" s="56" t="s">
        <v>12</v>
      </c>
    </row>
    <row r="30" spans="2:12" ht="12.5">
      <c r="B30" s="49">
        <v>45638.388553240744</v>
      </c>
      <c r="C30" s="55">
        <v>271</v>
      </c>
      <c r="D30" s="68">
        <v>16.8</v>
      </c>
      <c r="E30" s="57">
        <v>4552.8</v>
      </c>
      <c r="F30" s="56" t="s">
        <v>12</v>
      </c>
    </row>
    <row r="31" spans="2:12" ht="12.5">
      <c r="B31" s="49">
        <v>45638.388553240744</v>
      </c>
      <c r="C31" s="55">
        <v>113</v>
      </c>
      <c r="D31" s="68">
        <v>16.8</v>
      </c>
      <c r="E31" s="57">
        <v>1898.4</v>
      </c>
      <c r="F31" s="56" t="s">
        <v>12</v>
      </c>
    </row>
    <row r="32" spans="2:12" ht="12.5">
      <c r="B32" s="49">
        <v>45638.388553240744</v>
      </c>
      <c r="C32" s="55">
        <v>124</v>
      </c>
      <c r="D32" s="68">
        <v>16.8</v>
      </c>
      <c r="E32" s="57">
        <v>2083.2000000000003</v>
      </c>
      <c r="F32" s="56" t="s">
        <v>12</v>
      </c>
    </row>
    <row r="33" spans="2:6" ht="12.5">
      <c r="B33" s="49">
        <v>45638.388645833336</v>
      </c>
      <c r="C33" s="55">
        <v>262</v>
      </c>
      <c r="D33" s="68">
        <v>16.78</v>
      </c>
      <c r="E33" s="57">
        <v>4396.3600000000006</v>
      </c>
      <c r="F33" s="56" t="s">
        <v>12</v>
      </c>
    </row>
    <row r="34" spans="2:6" ht="12.5">
      <c r="B34" s="49">
        <v>45638.388645833336</v>
      </c>
      <c r="C34" s="55">
        <v>244</v>
      </c>
      <c r="D34" s="68">
        <v>16.78</v>
      </c>
      <c r="E34" s="57">
        <v>4094.32</v>
      </c>
      <c r="F34" s="56" t="s">
        <v>12</v>
      </c>
    </row>
    <row r="35" spans="2:6" ht="12.5">
      <c r="B35" s="49">
        <v>45638.393043981479</v>
      </c>
      <c r="C35" s="55">
        <v>145</v>
      </c>
      <c r="D35" s="68">
        <v>16.79</v>
      </c>
      <c r="E35" s="57">
        <v>2434.5499999999997</v>
      </c>
      <c r="F35" s="56" t="s">
        <v>12</v>
      </c>
    </row>
    <row r="36" spans="2:6" ht="12.5">
      <c r="B36" s="49">
        <v>45638.393043981479</v>
      </c>
      <c r="C36" s="55">
        <v>103</v>
      </c>
      <c r="D36" s="68">
        <v>16.79</v>
      </c>
      <c r="E36" s="57">
        <v>1729.37</v>
      </c>
      <c r="F36" s="56" t="s">
        <v>12</v>
      </c>
    </row>
    <row r="37" spans="2:6" ht="12.5">
      <c r="B37" s="49">
        <v>45638.397430555553</v>
      </c>
      <c r="C37" s="55">
        <v>502</v>
      </c>
      <c r="D37" s="68">
        <v>16.89</v>
      </c>
      <c r="E37" s="57">
        <v>8478.7800000000007</v>
      </c>
      <c r="F37" s="56" t="s">
        <v>12</v>
      </c>
    </row>
    <row r="38" spans="2:6" ht="12.5">
      <c r="B38" s="49">
        <v>45638.399155092593</v>
      </c>
      <c r="C38" s="55">
        <v>236</v>
      </c>
      <c r="D38" s="68">
        <v>16.89</v>
      </c>
      <c r="E38" s="57">
        <v>3986.04</v>
      </c>
      <c r="F38" s="56" t="s">
        <v>12</v>
      </c>
    </row>
    <row r="39" spans="2:6" ht="12.5">
      <c r="B39" s="49">
        <v>45638.399155092593</v>
      </c>
      <c r="C39" s="55">
        <v>249</v>
      </c>
      <c r="D39" s="68">
        <v>16.899999999999999</v>
      </c>
      <c r="E39" s="57">
        <v>4208.0999999999995</v>
      </c>
      <c r="F39" s="56" t="s">
        <v>12</v>
      </c>
    </row>
    <row r="40" spans="2:6" ht="12.5">
      <c r="B40" s="49">
        <v>45638.401724537034</v>
      </c>
      <c r="C40" s="55">
        <v>246</v>
      </c>
      <c r="D40" s="68">
        <v>16.87</v>
      </c>
      <c r="E40" s="57">
        <v>4150.0200000000004</v>
      </c>
      <c r="F40" s="56" t="s">
        <v>12</v>
      </c>
    </row>
    <row r="41" spans="2:6" ht="12.5">
      <c r="B41" s="49">
        <v>45638.407951388886</v>
      </c>
      <c r="C41" s="55">
        <v>116</v>
      </c>
      <c r="D41" s="68">
        <v>16.86</v>
      </c>
      <c r="E41" s="57">
        <v>1955.76</v>
      </c>
      <c r="F41" s="56" t="s">
        <v>12</v>
      </c>
    </row>
    <row r="42" spans="2:6" ht="12.5">
      <c r="B42" s="49">
        <v>45638.407951388886</v>
      </c>
      <c r="C42" s="55">
        <v>289</v>
      </c>
      <c r="D42" s="68">
        <v>16.86</v>
      </c>
      <c r="E42" s="57">
        <v>4872.54</v>
      </c>
      <c r="F42" s="56" t="s">
        <v>12</v>
      </c>
    </row>
    <row r="43" spans="2:6" ht="12.5">
      <c r="B43" s="49">
        <v>45638.407951388886</v>
      </c>
      <c r="C43" s="55">
        <v>30</v>
      </c>
      <c r="D43" s="68">
        <v>16.86</v>
      </c>
      <c r="E43" s="57">
        <v>505.79999999999995</v>
      </c>
      <c r="F43" s="56" t="s">
        <v>12</v>
      </c>
    </row>
    <row r="44" spans="2:6" ht="12.5">
      <c r="B44" s="49">
        <v>45638.407951388886</v>
      </c>
      <c r="C44" s="55">
        <v>259</v>
      </c>
      <c r="D44" s="68">
        <v>16.86</v>
      </c>
      <c r="E44" s="57">
        <v>4366.74</v>
      </c>
      <c r="F44" s="56" t="s">
        <v>12</v>
      </c>
    </row>
    <row r="45" spans="2:6" ht="12.5">
      <c r="B45" s="49">
        <v>45638.407951388886</v>
      </c>
      <c r="C45" s="55">
        <v>233</v>
      </c>
      <c r="D45" s="68">
        <v>16.86</v>
      </c>
      <c r="E45" s="57">
        <v>3928.3799999999997</v>
      </c>
      <c r="F45" s="56" t="s">
        <v>12</v>
      </c>
    </row>
    <row r="46" spans="2:6" ht="12.5">
      <c r="B46" s="49">
        <v>45638.40797453704</v>
      </c>
      <c r="C46" s="55">
        <v>63</v>
      </c>
      <c r="D46" s="68">
        <v>16.86</v>
      </c>
      <c r="E46" s="57">
        <v>1062.18</v>
      </c>
      <c r="F46" s="56" t="s">
        <v>12</v>
      </c>
    </row>
    <row r="47" spans="2:6" ht="12.5">
      <c r="B47" s="49">
        <v>45638.413495370369</v>
      </c>
      <c r="C47" s="55">
        <v>224</v>
      </c>
      <c r="D47" s="68">
        <v>16.850000000000001</v>
      </c>
      <c r="E47" s="57">
        <v>3774.4000000000005</v>
      </c>
      <c r="F47" s="56" t="s">
        <v>12</v>
      </c>
    </row>
    <row r="48" spans="2:6" ht="12.5">
      <c r="B48" s="49">
        <v>45638.420949074076</v>
      </c>
      <c r="C48" s="55">
        <v>233</v>
      </c>
      <c r="D48" s="68">
        <v>16.850000000000001</v>
      </c>
      <c r="E48" s="57">
        <v>3926.05</v>
      </c>
      <c r="F48" s="56" t="s">
        <v>12</v>
      </c>
    </row>
    <row r="49" spans="2:6" ht="12.5">
      <c r="B49" s="49">
        <v>45638.420949074076</v>
      </c>
      <c r="C49" s="55">
        <v>64</v>
      </c>
      <c r="D49" s="68">
        <v>16.850000000000001</v>
      </c>
      <c r="E49" s="57">
        <v>1078.4000000000001</v>
      </c>
      <c r="F49" s="56" t="s">
        <v>12</v>
      </c>
    </row>
    <row r="50" spans="2:6" ht="12.5">
      <c r="B50" s="49">
        <v>45638.420949074076</v>
      </c>
      <c r="C50" s="55">
        <v>12</v>
      </c>
      <c r="D50" s="68">
        <v>16.850000000000001</v>
      </c>
      <c r="E50" s="57">
        <v>202.20000000000002</v>
      </c>
      <c r="F50" s="56" t="s">
        <v>12</v>
      </c>
    </row>
    <row r="51" spans="2:6" ht="12.5">
      <c r="B51" s="49">
        <v>45638.420949074076</v>
      </c>
      <c r="C51" s="55">
        <v>388</v>
      </c>
      <c r="D51" s="68">
        <v>16.850000000000001</v>
      </c>
      <c r="E51" s="57">
        <v>6537.8</v>
      </c>
      <c r="F51" s="56" t="s">
        <v>12</v>
      </c>
    </row>
    <row r="52" spans="2:6" ht="12.5">
      <c r="B52" s="49">
        <v>45638.420949074076</v>
      </c>
      <c r="C52" s="55">
        <v>338</v>
      </c>
      <c r="D52" s="68">
        <v>16.850000000000001</v>
      </c>
      <c r="E52" s="57">
        <v>5695.3</v>
      </c>
      <c r="F52" s="56" t="s">
        <v>12</v>
      </c>
    </row>
    <row r="53" spans="2:6" ht="12.5">
      <c r="B53" s="49">
        <v>45638.420949074076</v>
      </c>
      <c r="C53" s="55">
        <v>234</v>
      </c>
      <c r="D53" s="68">
        <v>16.850000000000001</v>
      </c>
      <c r="E53" s="57">
        <v>3942.9000000000005</v>
      </c>
      <c r="F53" s="56" t="s">
        <v>12</v>
      </c>
    </row>
    <row r="54" spans="2:6" ht="12.5">
      <c r="B54" s="49">
        <v>45638.420949074076</v>
      </c>
      <c r="C54" s="55">
        <v>235</v>
      </c>
      <c r="D54" s="68">
        <v>16.850000000000001</v>
      </c>
      <c r="E54" s="57">
        <v>3959.7500000000005</v>
      </c>
      <c r="F54" s="56" t="s">
        <v>12</v>
      </c>
    </row>
    <row r="55" spans="2:6" ht="12.5">
      <c r="B55" s="49">
        <v>45638.420949074076</v>
      </c>
      <c r="C55" s="55">
        <v>147</v>
      </c>
      <c r="D55" s="68">
        <v>16.850000000000001</v>
      </c>
      <c r="E55" s="57">
        <v>2476.9500000000003</v>
      </c>
      <c r="F55" s="56" t="s">
        <v>12</v>
      </c>
    </row>
    <row r="56" spans="2:6" ht="12.5">
      <c r="B56" s="49">
        <v>45638.429178240738</v>
      </c>
      <c r="C56" s="55">
        <v>248</v>
      </c>
      <c r="D56" s="68">
        <v>16.850000000000001</v>
      </c>
      <c r="E56" s="57">
        <v>4178.8</v>
      </c>
      <c r="F56" s="56" t="s">
        <v>12</v>
      </c>
    </row>
    <row r="57" spans="2:6" ht="12.5">
      <c r="B57" s="49">
        <v>45638.429178240738</v>
      </c>
      <c r="C57" s="55">
        <v>228</v>
      </c>
      <c r="D57" s="68">
        <v>16.850000000000001</v>
      </c>
      <c r="E57" s="57">
        <v>3841.8</v>
      </c>
      <c r="F57" s="56" t="s">
        <v>12</v>
      </c>
    </row>
    <row r="58" spans="2:6" ht="12.5">
      <c r="B58" s="49">
        <v>45638.429178240738</v>
      </c>
      <c r="C58" s="55">
        <v>477</v>
      </c>
      <c r="D58" s="68">
        <v>16.850000000000001</v>
      </c>
      <c r="E58" s="57">
        <v>8037.4500000000007</v>
      </c>
      <c r="F58" s="56" t="s">
        <v>12</v>
      </c>
    </row>
    <row r="59" spans="2:6" ht="12.5">
      <c r="B59" s="49">
        <v>45638.434050925927</v>
      </c>
      <c r="C59" s="55">
        <v>230</v>
      </c>
      <c r="D59" s="68">
        <v>16.829999999999998</v>
      </c>
      <c r="E59" s="57">
        <v>3870.8999999999996</v>
      </c>
      <c r="F59" s="56" t="s">
        <v>12</v>
      </c>
    </row>
    <row r="60" spans="2:6" ht="12.5">
      <c r="B60" s="49">
        <v>45638.440775462965</v>
      </c>
      <c r="C60" s="55">
        <v>171</v>
      </c>
      <c r="D60" s="68">
        <v>16.829999999999998</v>
      </c>
      <c r="E60" s="57">
        <v>2877.93</v>
      </c>
      <c r="F60" s="56" t="s">
        <v>12</v>
      </c>
    </row>
    <row r="61" spans="2:6" ht="12.5">
      <c r="B61" s="49">
        <v>45638.441643518519</v>
      </c>
      <c r="C61" s="55">
        <v>69</v>
      </c>
      <c r="D61" s="68">
        <v>16.829999999999998</v>
      </c>
      <c r="E61" s="57">
        <v>1161.27</v>
      </c>
      <c r="F61" s="56" t="s">
        <v>12</v>
      </c>
    </row>
    <row r="62" spans="2:6" ht="12.5">
      <c r="B62" s="49">
        <v>45638.441643518519</v>
      </c>
      <c r="C62" s="55">
        <v>297</v>
      </c>
      <c r="D62" s="68">
        <v>16.829999999999998</v>
      </c>
      <c r="E62" s="57">
        <v>4998.5099999999993</v>
      </c>
      <c r="F62" s="56" t="s">
        <v>12</v>
      </c>
    </row>
    <row r="63" spans="2:6" ht="12.5">
      <c r="B63" s="49">
        <v>45638.441643518519</v>
      </c>
      <c r="C63" s="55">
        <v>353</v>
      </c>
      <c r="D63" s="68">
        <v>16.829999999999998</v>
      </c>
      <c r="E63" s="57">
        <v>5940.99</v>
      </c>
      <c r="F63" s="56" t="s">
        <v>12</v>
      </c>
    </row>
    <row r="64" spans="2:6" ht="12.5">
      <c r="B64" s="49">
        <v>45638.441643518519</v>
      </c>
      <c r="C64" s="55">
        <v>248</v>
      </c>
      <c r="D64" s="68">
        <v>16.829999999999998</v>
      </c>
      <c r="E64" s="57">
        <v>4173.8399999999992</v>
      </c>
      <c r="F64" s="56" t="s">
        <v>12</v>
      </c>
    </row>
    <row r="65" spans="2:6" ht="12.5">
      <c r="B65" s="49">
        <v>45638.441643518519</v>
      </c>
      <c r="C65" s="55">
        <v>152</v>
      </c>
      <c r="D65" s="68">
        <v>16.829999999999998</v>
      </c>
      <c r="E65" s="57">
        <v>2558.16</v>
      </c>
      <c r="F65" s="56" t="s">
        <v>12</v>
      </c>
    </row>
    <row r="66" spans="2:6" ht="12.5">
      <c r="B66" s="49">
        <v>45638.441643518519</v>
      </c>
      <c r="C66" s="55">
        <v>49</v>
      </c>
      <c r="D66" s="68">
        <v>16.829999999999998</v>
      </c>
      <c r="E66" s="57">
        <v>824.67</v>
      </c>
      <c r="F66" s="56" t="s">
        <v>12</v>
      </c>
    </row>
    <row r="67" spans="2:6" ht="12.5">
      <c r="B67" s="49">
        <v>45638.446203703701</v>
      </c>
      <c r="C67" s="55">
        <v>264</v>
      </c>
      <c r="D67" s="68">
        <v>16.82</v>
      </c>
      <c r="E67" s="57">
        <v>4440.4800000000005</v>
      </c>
      <c r="F67" s="56" t="s">
        <v>12</v>
      </c>
    </row>
    <row r="68" spans="2:6" ht="12.5">
      <c r="B68" s="49">
        <v>45638.446203703701</v>
      </c>
      <c r="C68" s="55">
        <v>234</v>
      </c>
      <c r="D68" s="68">
        <v>16.82</v>
      </c>
      <c r="E68" s="57">
        <v>3935.88</v>
      </c>
      <c r="F68" s="56" t="s">
        <v>12</v>
      </c>
    </row>
    <row r="69" spans="2:6" ht="12.5">
      <c r="B69" s="49">
        <v>45638.454652777778</v>
      </c>
      <c r="C69" s="55">
        <v>224</v>
      </c>
      <c r="D69" s="68">
        <v>16.899999999999999</v>
      </c>
      <c r="E69" s="57">
        <v>3785.5999999999995</v>
      </c>
      <c r="F69" s="56" t="s">
        <v>12</v>
      </c>
    </row>
    <row r="70" spans="2:6" ht="12.5">
      <c r="B70" s="49">
        <v>45638.454872685186</v>
      </c>
      <c r="C70" s="55">
        <v>236</v>
      </c>
      <c r="D70" s="68">
        <v>16.89</v>
      </c>
      <c r="E70" s="57">
        <v>3986.04</v>
      </c>
      <c r="F70" s="56" t="s">
        <v>12</v>
      </c>
    </row>
    <row r="71" spans="2:6" ht="12.5">
      <c r="B71" s="49">
        <v>45638.454872685186</v>
      </c>
      <c r="C71" s="55">
        <v>262</v>
      </c>
      <c r="D71" s="68">
        <v>16.89</v>
      </c>
      <c r="E71" s="57">
        <v>4425.18</v>
      </c>
      <c r="F71" s="56" t="s">
        <v>12</v>
      </c>
    </row>
    <row r="72" spans="2:6" ht="12.5">
      <c r="B72" s="49">
        <v>45638.456192129626</v>
      </c>
      <c r="C72" s="55">
        <v>230</v>
      </c>
      <c r="D72" s="68">
        <v>16.899999999999999</v>
      </c>
      <c r="E72" s="57">
        <v>3886.9999999999995</v>
      </c>
      <c r="F72" s="56" t="s">
        <v>12</v>
      </c>
    </row>
    <row r="73" spans="2:6" ht="12.5">
      <c r="B73" s="49">
        <v>45638.460428240738</v>
      </c>
      <c r="C73" s="55">
        <v>217</v>
      </c>
      <c r="D73" s="68">
        <v>16.87</v>
      </c>
      <c r="E73" s="57">
        <v>3660.7900000000004</v>
      </c>
      <c r="F73" s="56" t="s">
        <v>12</v>
      </c>
    </row>
    <row r="74" spans="2:6" ht="12.5">
      <c r="B74" s="49">
        <v>45638.460428240738</v>
      </c>
      <c r="C74" s="55">
        <v>34</v>
      </c>
      <c r="D74" s="68">
        <v>16.87</v>
      </c>
      <c r="E74" s="57">
        <v>573.58000000000004</v>
      </c>
      <c r="F74" s="56" t="s">
        <v>12</v>
      </c>
    </row>
    <row r="75" spans="2:6" ht="12.5">
      <c r="B75" s="49">
        <v>45638.46802083333</v>
      </c>
      <c r="C75" s="55">
        <v>480</v>
      </c>
      <c r="D75" s="68">
        <v>16.89</v>
      </c>
      <c r="E75" s="57">
        <v>8107.2000000000007</v>
      </c>
      <c r="F75" s="56" t="s">
        <v>12</v>
      </c>
    </row>
    <row r="76" spans="2:6" ht="12.5">
      <c r="B76" s="49">
        <v>45638.471550925926</v>
      </c>
      <c r="C76" s="55">
        <v>275</v>
      </c>
      <c r="D76" s="68">
        <v>16.89</v>
      </c>
      <c r="E76" s="57">
        <v>4644.75</v>
      </c>
      <c r="F76" s="56" t="s">
        <v>12</v>
      </c>
    </row>
    <row r="77" spans="2:6" ht="12.5">
      <c r="B77" s="49">
        <v>45638.473171296297</v>
      </c>
      <c r="C77" s="55">
        <v>198</v>
      </c>
      <c r="D77" s="68">
        <v>16.89</v>
      </c>
      <c r="E77" s="57">
        <v>3344.2200000000003</v>
      </c>
      <c r="F77" s="56" t="s">
        <v>12</v>
      </c>
    </row>
    <row r="78" spans="2:6" ht="12.5">
      <c r="B78" s="49">
        <v>45638.480532407404</v>
      </c>
      <c r="C78" s="55">
        <v>275</v>
      </c>
      <c r="D78" s="68">
        <v>16.899999999999999</v>
      </c>
      <c r="E78" s="57">
        <v>4647.5</v>
      </c>
      <c r="F78" s="56" t="s">
        <v>12</v>
      </c>
    </row>
    <row r="79" spans="2:6" ht="12.5">
      <c r="B79" s="49">
        <v>45638.480532407404</v>
      </c>
      <c r="C79" s="55">
        <v>270</v>
      </c>
      <c r="D79" s="68">
        <v>16.899999999999999</v>
      </c>
      <c r="E79" s="57">
        <v>4563</v>
      </c>
      <c r="F79" s="56" t="s">
        <v>12</v>
      </c>
    </row>
    <row r="80" spans="2:6" ht="12.5">
      <c r="B80" s="49">
        <v>45638.483356481483</v>
      </c>
      <c r="C80" s="55">
        <v>228</v>
      </c>
      <c r="D80" s="68">
        <v>16.86</v>
      </c>
      <c r="E80" s="57">
        <v>3844.08</v>
      </c>
      <c r="F80" s="56" t="s">
        <v>12</v>
      </c>
    </row>
    <row r="81" spans="2:6" ht="12.5">
      <c r="B81" s="49">
        <v>45638.483356481483</v>
      </c>
      <c r="C81" s="55">
        <v>485</v>
      </c>
      <c r="D81" s="68">
        <v>16.86</v>
      </c>
      <c r="E81" s="57">
        <v>8177.0999999999995</v>
      </c>
      <c r="F81" s="56" t="s">
        <v>12</v>
      </c>
    </row>
    <row r="82" spans="2:6" ht="12.5">
      <c r="B82" s="49">
        <v>45638.483356481483</v>
      </c>
      <c r="C82" s="55">
        <v>204</v>
      </c>
      <c r="D82" s="68">
        <v>16.88</v>
      </c>
      <c r="E82" s="57">
        <v>3443.52</v>
      </c>
      <c r="F82" s="56" t="s">
        <v>12</v>
      </c>
    </row>
    <row r="83" spans="2:6" ht="12.5">
      <c r="B83" s="49">
        <v>45638.483356481483</v>
      </c>
      <c r="C83" s="55">
        <v>24</v>
      </c>
      <c r="D83" s="68">
        <v>16.88</v>
      </c>
      <c r="E83" s="57">
        <v>405.12</v>
      </c>
      <c r="F83" s="56" t="s">
        <v>12</v>
      </c>
    </row>
    <row r="84" spans="2:6" ht="12.5">
      <c r="B84" s="49">
        <v>45638.491446759261</v>
      </c>
      <c r="C84" s="55">
        <v>112</v>
      </c>
      <c r="D84" s="68">
        <v>16.84</v>
      </c>
      <c r="E84" s="57">
        <v>1886.08</v>
      </c>
      <c r="F84" s="56" t="s">
        <v>12</v>
      </c>
    </row>
    <row r="85" spans="2:6" ht="12.5">
      <c r="B85" s="49">
        <v>45638.493750000001</v>
      </c>
      <c r="C85" s="55">
        <v>67</v>
      </c>
      <c r="D85" s="68">
        <v>16.86</v>
      </c>
      <c r="E85" s="57">
        <v>1129.6199999999999</v>
      </c>
      <c r="F85" s="56" t="s">
        <v>12</v>
      </c>
    </row>
    <row r="86" spans="2:6" ht="12.5">
      <c r="B86" s="49">
        <v>45638.493750000001</v>
      </c>
      <c r="C86" s="55">
        <v>177</v>
      </c>
      <c r="D86" s="68">
        <v>16.86</v>
      </c>
      <c r="E86" s="57">
        <v>2984.22</v>
      </c>
      <c r="F86" s="56" t="s">
        <v>12</v>
      </c>
    </row>
    <row r="87" spans="2:6" ht="12.5">
      <c r="B87" s="49">
        <v>45638.504074074073</v>
      </c>
      <c r="C87" s="55">
        <v>496</v>
      </c>
      <c r="D87" s="68">
        <v>16.899999999999999</v>
      </c>
      <c r="E87" s="57">
        <v>8382.4</v>
      </c>
      <c r="F87" s="56" t="s">
        <v>12</v>
      </c>
    </row>
    <row r="88" spans="2:6" ht="12.5">
      <c r="B88" s="49">
        <v>45638.50508101852</v>
      </c>
      <c r="C88" s="55">
        <v>330</v>
      </c>
      <c r="D88" s="68">
        <v>16.920000000000002</v>
      </c>
      <c r="E88" s="57">
        <v>5583.6</v>
      </c>
      <c r="F88" s="56" t="s">
        <v>12</v>
      </c>
    </row>
    <row r="89" spans="2:6" ht="12.5">
      <c r="B89" s="49">
        <v>45638.50508101852</v>
      </c>
      <c r="C89" s="55">
        <v>354</v>
      </c>
      <c r="D89" s="68">
        <v>16.920000000000002</v>
      </c>
      <c r="E89" s="57">
        <v>5989.68</v>
      </c>
      <c r="F89" s="56" t="s">
        <v>12</v>
      </c>
    </row>
    <row r="90" spans="2:6" ht="12.5">
      <c r="B90" s="49">
        <v>45638.505937499998</v>
      </c>
      <c r="C90" s="55">
        <v>486</v>
      </c>
      <c r="D90" s="68">
        <v>16.86</v>
      </c>
      <c r="E90" s="57">
        <v>8193.9599999999991</v>
      </c>
      <c r="F90" s="56" t="s">
        <v>12</v>
      </c>
    </row>
    <row r="91" spans="2:6" ht="12.5">
      <c r="B91" s="49">
        <v>45638.50953703704</v>
      </c>
      <c r="C91" s="55">
        <v>256</v>
      </c>
      <c r="D91" s="68">
        <v>16.87</v>
      </c>
      <c r="E91" s="57">
        <v>4318.72</v>
      </c>
      <c r="F91" s="56" t="s">
        <v>12</v>
      </c>
    </row>
    <row r="92" spans="2:6" ht="12.5">
      <c r="B92" s="49">
        <v>45638.518587962964</v>
      </c>
      <c r="C92" s="55">
        <v>227</v>
      </c>
      <c r="D92" s="68">
        <v>16.89</v>
      </c>
      <c r="E92" s="57">
        <v>3834.03</v>
      </c>
      <c r="F92" s="56" t="s">
        <v>12</v>
      </c>
    </row>
    <row r="93" spans="2:6" ht="12.5">
      <c r="B93" s="49">
        <v>45638.518587962964</v>
      </c>
      <c r="C93" s="55">
        <v>134</v>
      </c>
      <c r="D93" s="68">
        <v>16.89</v>
      </c>
      <c r="E93" s="57">
        <v>2263.2600000000002</v>
      </c>
      <c r="F93" s="56" t="s">
        <v>12</v>
      </c>
    </row>
    <row r="94" spans="2:6" ht="12.5">
      <c r="B94" s="49">
        <v>45638.518587962964</v>
      </c>
      <c r="C94" s="55">
        <v>95</v>
      </c>
      <c r="D94" s="68">
        <v>16.89</v>
      </c>
      <c r="E94" s="57">
        <v>1604.55</v>
      </c>
      <c r="F94" s="56" t="s">
        <v>12</v>
      </c>
    </row>
    <row r="95" spans="2:6" ht="12.5">
      <c r="B95" s="49">
        <v>45638.521608796298</v>
      </c>
      <c r="C95" s="55">
        <v>247</v>
      </c>
      <c r="D95" s="68">
        <v>16.88</v>
      </c>
      <c r="E95" s="57">
        <v>4169.3599999999997</v>
      </c>
      <c r="F95" s="56" t="s">
        <v>12</v>
      </c>
    </row>
    <row r="96" spans="2:6" ht="12.5">
      <c r="B96" s="49">
        <v>45638.528506944444</v>
      </c>
      <c r="C96" s="55">
        <v>138</v>
      </c>
      <c r="D96" s="68">
        <v>16.850000000000001</v>
      </c>
      <c r="E96" s="57">
        <v>2325.3000000000002</v>
      </c>
      <c r="F96" s="56" t="s">
        <v>12</v>
      </c>
    </row>
    <row r="97" spans="2:6" ht="12.5">
      <c r="B97" s="49">
        <v>45638.542291666665</v>
      </c>
      <c r="C97" s="55">
        <v>227</v>
      </c>
      <c r="D97" s="68">
        <v>16.86</v>
      </c>
      <c r="E97" s="57">
        <v>3827.22</v>
      </c>
      <c r="F97" s="56" t="s">
        <v>12</v>
      </c>
    </row>
    <row r="98" spans="2:6" ht="12.5">
      <c r="B98" s="49">
        <v>45638.542337962965</v>
      </c>
      <c r="C98" s="55">
        <v>530</v>
      </c>
      <c r="D98" s="68">
        <v>16.86</v>
      </c>
      <c r="E98" s="57">
        <v>8935.7999999999993</v>
      </c>
      <c r="F98" s="56" t="s">
        <v>12</v>
      </c>
    </row>
    <row r="99" spans="2:6" ht="12.5">
      <c r="B99" s="49">
        <v>45638.543888888889</v>
      </c>
      <c r="C99" s="55">
        <v>31</v>
      </c>
      <c r="D99" s="68">
        <v>16.850000000000001</v>
      </c>
      <c r="E99" s="57">
        <v>522.35</v>
      </c>
      <c r="F99" s="56" t="s">
        <v>12</v>
      </c>
    </row>
    <row r="100" spans="2:6" ht="12.5">
      <c r="B100" s="49">
        <v>45638.543888888889</v>
      </c>
      <c r="C100" s="55">
        <v>313</v>
      </c>
      <c r="D100" s="68">
        <v>16.850000000000001</v>
      </c>
      <c r="E100" s="57">
        <v>5274.05</v>
      </c>
      <c r="F100" s="56" t="s">
        <v>12</v>
      </c>
    </row>
    <row r="101" spans="2:6" ht="12.5">
      <c r="B101" s="49">
        <v>45638.543888888889</v>
      </c>
      <c r="C101" s="55">
        <v>313</v>
      </c>
      <c r="D101" s="68">
        <v>16.850000000000001</v>
      </c>
      <c r="E101" s="57">
        <v>5274.05</v>
      </c>
      <c r="F101" s="56" t="s">
        <v>12</v>
      </c>
    </row>
    <row r="102" spans="2:6" ht="12.5">
      <c r="B102" s="49">
        <v>45638.543888888889</v>
      </c>
      <c r="C102" s="55">
        <v>626</v>
      </c>
      <c r="D102" s="68">
        <v>16.850000000000001</v>
      </c>
      <c r="E102" s="57">
        <v>10548.1</v>
      </c>
      <c r="F102" s="56" t="s">
        <v>12</v>
      </c>
    </row>
    <row r="103" spans="2:6" ht="12.5">
      <c r="B103" s="49">
        <v>45638.543888888889</v>
      </c>
      <c r="C103" s="55">
        <v>67</v>
      </c>
      <c r="D103" s="68">
        <v>16.850000000000001</v>
      </c>
      <c r="E103" s="57">
        <v>1128.95</v>
      </c>
      <c r="F103" s="56" t="s">
        <v>12</v>
      </c>
    </row>
    <row r="104" spans="2:6" ht="12.5">
      <c r="B104" s="49">
        <v>45638.557037037041</v>
      </c>
      <c r="C104" s="55">
        <v>243</v>
      </c>
      <c r="D104" s="68">
        <v>16.829999999999998</v>
      </c>
      <c r="E104" s="57">
        <v>4089.6899999999996</v>
      </c>
      <c r="F104" s="56" t="s">
        <v>12</v>
      </c>
    </row>
    <row r="105" spans="2:6" ht="12.5">
      <c r="B105" s="49">
        <v>45638.561215277776</v>
      </c>
      <c r="C105" s="55">
        <v>34</v>
      </c>
      <c r="D105" s="68">
        <v>16.829999999999998</v>
      </c>
      <c r="E105" s="57">
        <v>572.21999999999991</v>
      </c>
      <c r="F105" s="56" t="s">
        <v>12</v>
      </c>
    </row>
    <row r="106" spans="2:6" ht="12.5">
      <c r="B106" s="49">
        <v>45638.561215277776</v>
      </c>
      <c r="C106" s="55">
        <v>169</v>
      </c>
      <c r="D106" s="68">
        <v>16.829999999999998</v>
      </c>
      <c r="E106" s="57">
        <v>2844.2699999999995</v>
      </c>
      <c r="F106" s="56" t="s">
        <v>12</v>
      </c>
    </row>
    <row r="107" spans="2:6" ht="12.5">
      <c r="B107" s="49">
        <v>45638.561215277776</v>
      </c>
      <c r="C107" s="55">
        <v>28</v>
      </c>
      <c r="D107" s="68">
        <v>16.829999999999998</v>
      </c>
      <c r="E107" s="57">
        <v>471.23999999999995</v>
      </c>
      <c r="F107" s="56" t="s">
        <v>12</v>
      </c>
    </row>
    <row r="108" spans="2:6" ht="12.5">
      <c r="B108" s="49">
        <v>45638.561215277776</v>
      </c>
      <c r="C108" s="55">
        <v>18</v>
      </c>
      <c r="D108" s="68">
        <v>16.829999999999998</v>
      </c>
      <c r="E108" s="57">
        <v>302.93999999999994</v>
      </c>
      <c r="F108" s="56" t="s">
        <v>12</v>
      </c>
    </row>
    <row r="109" spans="2:6" ht="12.5">
      <c r="B109" s="49">
        <v>45638.561215277776</v>
      </c>
      <c r="C109" s="55">
        <v>20</v>
      </c>
      <c r="D109" s="68">
        <v>16.829999999999998</v>
      </c>
      <c r="E109" s="57">
        <v>336.59999999999997</v>
      </c>
      <c r="F109" s="56" t="s">
        <v>12</v>
      </c>
    </row>
    <row r="110" spans="2:6" ht="12.5">
      <c r="B110" s="49">
        <v>45638.564247685186</v>
      </c>
      <c r="C110" s="55">
        <v>84</v>
      </c>
      <c r="D110" s="68">
        <v>16.829999999999998</v>
      </c>
      <c r="E110" s="57">
        <v>1413.7199999999998</v>
      </c>
      <c r="F110" s="56" t="s">
        <v>12</v>
      </c>
    </row>
    <row r="111" spans="2:6" ht="12.5">
      <c r="B111" s="49">
        <v>45638.564247685186</v>
      </c>
      <c r="C111" s="55">
        <v>31</v>
      </c>
      <c r="D111" s="68">
        <v>16.829999999999998</v>
      </c>
      <c r="E111" s="57">
        <v>521.7299999999999</v>
      </c>
      <c r="F111" s="56" t="s">
        <v>12</v>
      </c>
    </row>
    <row r="112" spans="2:6" ht="12.5">
      <c r="B112" s="49">
        <v>45638.564247685186</v>
      </c>
      <c r="C112" s="55">
        <v>35</v>
      </c>
      <c r="D112" s="68">
        <v>16.829999999999998</v>
      </c>
      <c r="E112" s="57">
        <v>589.04999999999995</v>
      </c>
      <c r="F112" s="56" t="s">
        <v>12</v>
      </c>
    </row>
    <row r="113" spans="2:6" ht="12.5">
      <c r="B113" s="49">
        <v>45638.569664351853</v>
      </c>
      <c r="C113" s="55">
        <v>146</v>
      </c>
      <c r="D113" s="68">
        <v>16.84</v>
      </c>
      <c r="E113" s="57">
        <v>2458.64</v>
      </c>
      <c r="F113" s="56" t="s">
        <v>12</v>
      </c>
    </row>
    <row r="114" spans="2:6" ht="12.5">
      <c r="B114" s="49">
        <v>45638.569664351853</v>
      </c>
      <c r="C114" s="55">
        <v>79</v>
      </c>
      <c r="D114" s="68">
        <v>16.84</v>
      </c>
      <c r="E114" s="57">
        <v>1330.36</v>
      </c>
      <c r="F114" s="56" t="s">
        <v>12</v>
      </c>
    </row>
    <row r="115" spans="2:6" ht="12.5">
      <c r="B115" s="49">
        <v>45638.569664351853</v>
      </c>
      <c r="C115" s="55">
        <v>200</v>
      </c>
      <c r="D115" s="68">
        <v>16.84</v>
      </c>
      <c r="E115" s="57">
        <v>3368</v>
      </c>
      <c r="F115" s="56" t="s">
        <v>12</v>
      </c>
    </row>
    <row r="116" spans="2:6" ht="12.5">
      <c r="B116" s="49">
        <v>45638.569664351853</v>
      </c>
      <c r="C116" s="55">
        <v>23</v>
      </c>
      <c r="D116" s="68">
        <v>16.84</v>
      </c>
      <c r="E116" s="57">
        <v>387.32</v>
      </c>
      <c r="F116" s="56" t="s">
        <v>12</v>
      </c>
    </row>
    <row r="117" spans="2:6" ht="12.5">
      <c r="B117" s="49">
        <v>45638.569664351853</v>
      </c>
      <c r="C117" s="55">
        <v>241</v>
      </c>
      <c r="D117" s="68">
        <v>16.84</v>
      </c>
      <c r="E117" s="57">
        <v>4058.44</v>
      </c>
      <c r="F117" s="56" t="s">
        <v>12</v>
      </c>
    </row>
    <row r="118" spans="2:6" ht="12.5">
      <c r="B118" s="49">
        <v>45638.569664351853</v>
      </c>
      <c r="C118" s="55">
        <v>480</v>
      </c>
      <c r="D118" s="68">
        <v>16.84</v>
      </c>
      <c r="E118" s="57">
        <v>8083.2</v>
      </c>
      <c r="F118" s="56" t="s">
        <v>12</v>
      </c>
    </row>
    <row r="119" spans="2:6" ht="12.5">
      <c r="B119" s="49">
        <v>45638.569664351853</v>
      </c>
      <c r="C119" s="55">
        <v>158</v>
      </c>
      <c r="D119" s="68">
        <v>16.84</v>
      </c>
      <c r="E119" s="57">
        <v>2660.72</v>
      </c>
      <c r="F119" s="56" t="s">
        <v>12</v>
      </c>
    </row>
    <row r="120" spans="2:6" ht="12.5">
      <c r="B120" s="49">
        <v>45638.569664351853</v>
      </c>
      <c r="C120" s="55">
        <v>231</v>
      </c>
      <c r="D120" s="68">
        <v>16.84</v>
      </c>
      <c r="E120" s="57">
        <v>3890.04</v>
      </c>
      <c r="F120" s="56" t="s">
        <v>12</v>
      </c>
    </row>
    <row r="121" spans="2:6" ht="12.5">
      <c r="B121" s="49">
        <v>45638.569664351853</v>
      </c>
      <c r="C121" s="55">
        <v>100</v>
      </c>
      <c r="D121" s="68">
        <v>16.84</v>
      </c>
      <c r="E121" s="57">
        <v>1684</v>
      </c>
      <c r="F121" s="56" t="s">
        <v>12</v>
      </c>
    </row>
    <row r="122" spans="2:6" ht="12.5">
      <c r="B122" s="49">
        <v>45638.569664351853</v>
      </c>
      <c r="C122" s="55">
        <v>242</v>
      </c>
      <c r="D122" s="68">
        <v>16.84</v>
      </c>
      <c r="E122" s="57">
        <v>4075.2799999999997</v>
      </c>
      <c r="F122" s="56" t="s">
        <v>12</v>
      </c>
    </row>
    <row r="123" spans="2:6" ht="12.5">
      <c r="B123" s="49">
        <v>45638.576608796298</v>
      </c>
      <c r="C123" s="55">
        <v>76</v>
      </c>
      <c r="D123" s="68">
        <v>16.850000000000001</v>
      </c>
      <c r="E123" s="57">
        <v>1280.6000000000001</v>
      </c>
      <c r="F123" s="56" t="s">
        <v>12</v>
      </c>
    </row>
    <row r="124" spans="2:6" ht="12.5">
      <c r="B124" s="49">
        <v>45638.576608796298</v>
      </c>
      <c r="C124" s="55">
        <v>150</v>
      </c>
      <c r="D124" s="68">
        <v>16.850000000000001</v>
      </c>
      <c r="E124" s="57">
        <v>2527.5</v>
      </c>
      <c r="F124" s="56" t="s">
        <v>12</v>
      </c>
    </row>
    <row r="125" spans="2:6" ht="12.5">
      <c r="B125" s="49">
        <v>45638.581562500003</v>
      </c>
      <c r="C125" s="55">
        <v>256</v>
      </c>
      <c r="D125" s="68">
        <v>16.86</v>
      </c>
      <c r="E125" s="57">
        <v>4316.16</v>
      </c>
      <c r="F125" s="56" t="s">
        <v>12</v>
      </c>
    </row>
    <row r="126" spans="2:6" ht="12.5">
      <c r="B126" s="49">
        <v>45638.581562500003</v>
      </c>
      <c r="C126" s="55">
        <v>458</v>
      </c>
      <c r="D126" s="68">
        <v>16.87</v>
      </c>
      <c r="E126" s="57">
        <v>7726.46</v>
      </c>
      <c r="F126" s="56" t="s">
        <v>12</v>
      </c>
    </row>
    <row r="127" spans="2:6" ht="12.5">
      <c r="B127" s="49">
        <v>45638.588692129626</v>
      </c>
      <c r="C127" s="55">
        <v>90</v>
      </c>
      <c r="D127" s="68">
        <v>16.829999999999998</v>
      </c>
      <c r="E127" s="57">
        <v>1514.6999999999998</v>
      </c>
      <c r="F127" s="56" t="s">
        <v>12</v>
      </c>
    </row>
    <row r="128" spans="2:6" ht="12.5">
      <c r="B128" s="49">
        <v>45638.588692129626</v>
      </c>
      <c r="C128" s="55">
        <v>387</v>
      </c>
      <c r="D128" s="68">
        <v>16.829999999999998</v>
      </c>
      <c r="E128" s="57">
        <v>6513.2099999999991</v>
      </c>
      <c r="F128" s="56" t="s">
        <v>12</v>
      </c>
    </row>
    <row r="129" spans="2:6" ht="12.5">
      <c r="B129" s="49">
        <v>45638.592939814815</v>
      </c>
      <c r="C129" s="55">
        <v>222</v>
      </c>
      <c r="D129" s="68">
        <v>16.850000000000001</v>
      </c>
      <c r="E129" s="57">
        <v>3740.7000000000003</v>
      </c>
      <c r="F129" s="56" t="s">
        <v>12</v>
      </c>
    </row>
    <row r="130" spans="2:6" ht="12.5">
      <c r="B130" s="49">
        <v>45638.593032407407</v>
      </c>
      <c r="C130" s="55">
        <v>22</v>
      </c>
      <c r="D130" s="68">
        <v>16.850000000000001</v>
      </c>
      <c r="E130" s="57">
        <v>370.70000000000005</v>
      </c>
      <c r="F130" s="56" t="s">
        <v>12</v>
      </c>
    </row>
    <row r="131" spans="2:6" ht="12.5">
      <c r="B131" s="49">
        <v>45638.593032407407</v>
      </c>
      <c r="C131" s="55">
        <v>248</v>
      </c>
      <c r="D131" s="68">
        <v>16.850000000000001</v>
      </c>
      <c r="E131" s="57">
        <v>4178.8</v>
      </c>
      <c r="F131" s="56" t="s">
        <v>12</v>
      </c>
    </row>
    <row r="132" spans="2:6" ht="12.5">
      <c r="B132" s="49">
        <v>45638.593773148146</v>
      </c>
      <c r="C132" s="55">
        <v>251</v>
      </c>
      <c r="D132" s="68">
        <v>16.850000000000001</v>
      </c>
      <c r="E132" s="57">
        <v>4229.3500000000004</v>
      </c>
      <c r="F132" s="79" t="s">
        <v>12</v>
      </c>
    </row>
    <row r="133" spans="2:6" ht="12.5">
      <c r="B133" s="49">
        <v>45638.603645833333</v>
      </c>
      <c r="C133" s="55">
        <v>66</v>
      </c>
      <c r="D133" s="68">
        <v>16.86</v>
      </c>
      <c r="E133" s="57">
        <v>1112.76</v>
      </c>
      <c r="F133" s="56" t="s">
        <v>12</v>
      </c>
    </row>
    <row r="134" spans="2:6" ht="12.5">
      <c r="B134" s="49">
        <v>45638.603645833333</v>
      </c>
      <c r="C134" s="55">
        <v>132</v>
      </c>
      <c r="D134" s="68">
        <v>16.86</v>
      </c>
      <c r="E134" s="57">
        <v>2225.52</v>
      </c>
      <c r="F134" s="56" t="s">
        <v>12</v>
      </c>
    </row>
    <row r="135" spans="2:6" ht="12.5">
      <c r="B135" s="49">
        <v>45638.603645833333</v>
      </c>
      <c r="C135" s="55">
        <v>91</v>
      </c>
      <c r="D135" s="68">
        <v>16.86</v>
      </c>
      <c r="E135" s="57">
        <v>1534.26</v>
      </c>
      <c r="F135" s="56" t="s">
        <v>12</v>
      </c>
    </row>
    <row r="136" spans="2:6" ht="12.5">
      <c r="B136" s="49">
        <v>45638.603645833333</v>
      </c>
      <c r="C136" s="55">
        <v>157</v>
      </c>
      <c r="D136" s="68">
        <v>16.86</v>
      </c>
      <c r="E136" s="57">
        <v>2647.02</v>
      </c>
      <c r="F136" s="56" t="s">
        <v>12</v>
      </c>
    </row>
    <row r="137" spans="2:6" ht="12.5">
      <c r="B137" s="114">
        <v>45638.603645833333</v>
      </c>
      <c r="C137" s="100">
        <v>252</v>
      </c>
      <c r="D137" s="115">
        <v>16.86</v>
      </c>
      <c r="E137" s="98">
        <v>4248.72</v>
      </c>
      <c r="F137" s="101" t="s">
        <v>12</v>
      </c>
    </row>
    <row r="138" spans="2:6" ht="12.5">
      <c r="B138" s="49">
        <v>45638.603645833333</v>
      </c>
      <c r="C138" s="55">
        <v>264</v>
      </c>
      <c r="D138" s="68">
        <v>16.86</v>
      </c>
      <c r="E138" s="57">
        <v>4451.04</v>
      </c>
      <c r="F138" s="79" t="s">
        <v>12</v>
      </c>
    </row>
    <row r="139" spans="2:6" ht="12.5">
      <c r="B139" s="114">
        <v>45638.604351851849</v>
      </c>
      <c r="C139" s="100">
        <v>453</v>
      </c>
      <c r="D139" s="115">
        <v>16.850000000000001</v>
      </c>
      <c r="E139" s="98">
        <v>7633.0500000000011</v>
      </c>
      <c r="F139" s="101" t="s">
        <v>12</v>
      </c>
    </row>
    <row r="140" spans="2:6" ht="12.5">
      <c r="B140" s="49">
        <v>45638.607777777775</v>
      </c>
      <c r="C140" s="55">
        <v>228</v>
      </c>
      <c r="D140" s="68">
        <v>16.82</v>
      </c>
      <c r="E140" s="57">
        <v>3834.96</v>
      </c>
      <c r="F140" s="56" t="s">
        <v>12</v>
      </c>
    </row>
    <row r="141" spans="2:6" ht="12.5">
      <c r="B141" s="114">
        <v>45638.611805555556</v>
      </c>
      <c r="C141" s="100">
        <v>244</v>
      </c>
      <c r="D141" s="115">
        <v>16.809999999999999</v>
      </c>
      <c r="E141" s="98">
        <v>4101.6399999999994</v>
      </c>
      <c r="F141" s="101" t="s">
        <v>12</v>
      </c>
    </row>
    <row r="142" spans="2:6" ht="12.5">
      <c r="B142" s="114">
        <v>45638.611805555556</v>
      </c>
      <c r="C142" s="100">
        <v>250</v>
      </c>
      <c r="D142" s="115">
        <v>16.809999999999999</v>
      </c>
      <c r="E142" s="98">
        <v>4202.5</v>
      </c>
      <c r="F142" s="101" t="s">
        <v>12</v>
      </c>
    </row>
    <row r="143" spans="2:6" ht="12.5">
      <c r="B143" s="114">
        <v>45638.624189814815</v>
      </c>
      <c r="C143" s="100">
        <v>76</v>
      </c>
      <c r="D143" s="115">
        <v>16.84</v>
      </c>
      <c r="E143" s="98">
        <v>1279.8399999999999</v>
      </c>
      <c r="F143" s="101" t="s">
        <v>12</v>
      </c>
    </row>
    <row r="144" spans="2:6" ht="12.5">
      <c r="B144" s="114">
        <v>45638.624189814815</v>
      </c>
      <c r="C144" s="100">
        <v>305</v>
      </c>
      <c r="D144" s="115">
        <v>16.84</v>
      </c>
      <c r="E144" s="98">
        <v>5136.2</v>
      </c>
      <c r="F144" s="101" t="s">
        <v>12</v>
      </c>
    </row>
    <row r="145" spans="2:6" ht="12.5">
      <c r="B145" s="114">
        <v>45638.624189814815</v>
      </c>
      <c r="C145" s="100">
        <v>125</v>
      </c>
      <c r="D145" s="115">
        <v>16.84</v>
      </c>
      <c r="E145" s="98">
        <v>2105</v>
      </c>
      <c r="F145" s="101" t="s">
        <v>12</v>
      </c>
    </row>
    <row r="146" spans="2:6" ht="12.5">
      <c r="B146" s="114">
        <v>45638.624189814815</v>
      </c>
      <c r="C146" s="100">
        <v>228</v>
      </c>
      <c r="D146" s="115">
        <v>16.84</v>
      </c>
      <c r="E146" s="98">
        <v>3839.52</v>
      </c>
      <c r="F146" s="101" t="s">
        <v>12</v>
      </c>
    </row>
    <row r="147" spans="2:6" ht="12.5">
      <c r="B147" s="49">
        <v>45638.624189814815</v>
      </c>
      <c r="C147" s="55">
        <v>47</v>
      </c>
      <c r="D147" s="68">
        <v>16.84</v>
      </c>
      <c r="E147" s="57">
        <v>791.48</v>
      </c>
      <c r="F147" s="56" t="s">
        <v>12</v>
      </c>
    </row>
    <row r="148" spans="2:6" ht="12.5">
      <c r="B148" s="49">
        <v>45638.624189814815</v>
      </c>
      <c r="C148" s="55">
        <v>258</v>
      </c>
      <c r="D148" s="68">
        <v>16.84</v>
      </c>
      <c r="E148" s="57">
        <v>4344.72</v>
      </c>
      <c r="F148" s="56" t="s">
        <v>12</v>
      </c>
    </row>
    <row r="149" spans="2:6" ht="12.5">
      <c r="B149" s="49">
        <v>45638.624189814815</v>
      </c>
      <c r="C149" s="55">
        <v>290</v>
      </c>
      <c r="D149" s="68">
        <v>16.84</v>
      </c>
      <c r="E149" s="57">
        <v>4883.6000000000004</v>
      </c>
      <c r="F149" s="56" t="s">
        <v>12</v>
      </c>
    </row>
    <row r="150" spans="2:6" ht="12.5">
      <c r="B150" s="114">
        <v>45638.624189814815</v>
      </c>
      <c r="C150" s="100">
        <v>226</v>
      </c>
      <c r="D150" s="115">
        <v>16.84</v>
      </c>
      <c r="E150" s="98">
        <v>3805.84</v>
      </c>
      <c r="F150" s="101" t="s">
        <v>12</v>
      </c>
    </row>
    <row r="151" spans="2:6" ht="12.5">
      <c r="B151" s="114">
        <v>45638.624189814815</v>
      </c>
      <c r="C151" s="100">
        <v>290</v>
      </c>
      <c r="D151" s="115">
        <v>16.84</v>
      </c>
      <c r="E151" s="98">
        <v>4883.6000000000004</v>
      </c>
      <c r="F151" s="101" t="s">
        <v>12</v>
      </c>
    </row>
    <row r="152" spans="2:6" ht="12.5">
      <c r="B152" s="114">
        <v>45638.626759259256</v>
      </c>
      <c r="C152" s="100">
        <v>227</v>
      </c>
      <c r="D152" s="115">
        <v>16.850000000000001</v>
      </c>
      <c r="E152" s="98">
        <v>3824.9500000000003</v>
      </c>
      <c r="F152" s="101" t="s">
        <v>12</v>
      </c>
    </row>
    <row r="153" spans="2:6" ht="12.5">
      <c r="B153" s="114">
        <v>45638.631921296299</v>
      </c>
      <c r="C153" s="100">
        <v>6</v>
      </c>
      <c r="D153" s="115">
        <v>16.89</v>
      </c>
      <c r="E153" s="98">
        <v>101.34</v>
      </c>
      <c r="F153" s="101" t="s">
        <v>12</v>
      </c>
    </row>
    <row r="154" spans="2:6" ht="12.5">
      <c r="B154" s="114">
        <v>45638.631921296299</v>
      </c>
      <c r="C154" s="100">
        <v>223</v>
      </c>
      <c r="D154" s="101">
        <v>16.89</v>
      </c>
      <c r="E154" s="98">
        <v>3766.4700000000003</v>
      </c>
      <c r="F154" s="101" t="s">
        <v>12</v>
      </c>
    </row>
    <row r="155" spans="2:6" ht="12.5">
      <c r="B155" s="114">
        <v>45638.638310185182</v>
      </c>
      <c r="C155" s="100">
        <v>253</v>
      </c>
      <c r="D155" s="101">
        <v>16.88</v>
      </c>
      <c r="E155" s="98">
        <v>4270.6399999999994</v>
      </c>
      <c r="F155" s="101" t="s">
        <v>12</v>
      </c>
    </row>
    <row r="156" spans="2:6" ht="12.5">
      <c r="B156" s="114">
        <v>45638.638310185182</v>
      </c>
      <c r="C156" s="100">
        <v>90</v>
      </c>
      <c r="D156" s="101">
        <v>16.88</v>
      </c>
      <c r="E156" s="98">
        <v>1519.1999999999998</v>
      </c>
      <c r="F156" s="101" t="s">
        <v>12</v>
      </c>
    </row>
    <row r="157" spans="2:6" ht="12.5">
      <c r="B157" s="114">
        <v>45638.638310185182</v>
      </c>
      <c r="C157" s="100">
        <v>168</v>
      </c>
      <c r="D157" s="101">
        <v>16.88</v>
      </c>
      <c r="E157" s="98">
        <v>2835.8399999999997</v>
      </c>
      <c r="F157" s="101" t="s">
        <v>12</v>
      </c>
    </row>
    <row r="158" spans="2:6" ht="12.5">
      <c r="B158" s="114">
        <v>45638.642546296294</v>
      </c>
      <c r="C158" s="100">
        <v>242</v>
      </c>
      <c r="D158" s="101">
        <v>16.86</v>
      </c>
      <c r="E158" s="98">
        <v>4080.12</v>
      </c>
      <c r="F158" s="101" t="s">
        <v>12</v>
      </c>
    </row>
    <row r="159" spans="2:6" ht="12.5">
      <c r="B159" s="114">
        <v>45638.642546296294</v>
      </c>
      <c r="C159" s="100">
        <v>111</v>
      </c>
      <c r="D159" s="101">
        <v>16.86</v>
      </c>
      <c r="E159" s="98">
        <v>1871.46</v>
      </c>
      <c r="F159" s="101" t="s">
        <v>12</v>
      </c>
    </row>
    <row r="160" spans="2:6" ht="12.5">
      <c r="B160" s="114">
        <v>45638.642546296294</v>
      </c>
      <c r="C160" s="100">
        <v>49</v>
      </c>
      <c r="D160" s="101">
        <v>16.86</v>
      </c>
      <c r="E160" s="98">
        <v>826.14</v>
      </c>
      <c r="F160" s="101" t="s">
        <v>12</v>
      </c>
    </row>
    <row r="161" spans="2:6" ht="12.5">
      <c r="B161" s="114">
        <v>45638.642546296294</v>
      </c>
      <c r="C161" s="100">
        <v>133</v>
      </c>
      <c r="D161" s="101">
        <v>16.86</v>
      </c>
      <c r="E161" s="98">
        <v>2242.38</v>
      </c>
      <c r="F161" s="101" t="s">
        <v>12</v>
      </c>
    </row>
    <row r="162" spans="2:6" ht="12.5">
      <c r="B162" s="114">
        <v>45638.642546296294</v>
      </c>
      <c r="C162" s="100">
        <v>182</v>
      </c>
      <c r="D162" s="101">
        <v>16.86</v>
      </c>
      <c r="E162" s="98">
        <v>3068.52</v>
      </c>
      <c r="F162" s="101" t="s">
        <v>12</v>
      </c>
    </row>
    <row r="163" spans="2:6" ht="12.5">
      <c r="B163" s="114">
        <v>45638.645856481482</v>
      </c>
      <c r="C163" s="100">
        <v>455</v>
      </c>
      <c r="D163" s="101">
        <v>16.84</v>
      </c>
      <c r="E163" s="98">
        <v>7662.2</v>
      </c>
      <c r="F163" s="101" t="s">
        <v>12</v>
      </c>
    </row>
    <row r="164" spans="2:6" ht="12.5">
      <c r="B164" s="114">
        <v>45638.645856481482</v>
      </c>
      <c r="C164" s="100">
        <v>249</v>
      </c>
      <c r="D164" s="101">
        <v>16.84</v>
      </c>
      <c r="E164" s="98">
        <v>4193.16</v>
      </c>
      <c r="F164" s="101" t="s">
        <v>12</v>
      </c>
    </row>
    <row r="165" spans="2:6" ht="12.5">
      <c r="B165" s="114">
        <v>45638.645856481482</v>
      </c>
      <c r="C165" s="100">
        <v>258</v>
      </c>
      <c r="D165" s="101">
        <v>16.84</v>
      </c>
      <c r="E165" s="98">
        <v>4344.72</v>
      </c>
      <c r="F165" s="101" t="s">
        <v>12</v>
      </c>
    </row>
    <row r="166" spans="2:6" ht="12.5">
      <c r="B166" s="114">
        <v>45638.64880787037</v>
      </c>
      <c r="C166" s="100">
        <v>225</v>
      </c>
      <c r="D166" s="101">
        <v>16.84</v>
      </c>
      <c r="E166" s="98">
        <v>3789</v>
      </c>
      <c r="F166" s="101" t="s">
        <v>12</v>
      </c>
    </row>
    <row r="167" spans="2:6" ht="12.5">
      <c r="B167" s="114">
        <v>45638.64880787037</v>
      </c>
      <c r="C167" s="100">
        <v>227</v>
      </c>
      <c r="D167" s="101">
        <v>16.84</v>
      </c>
      <c r="E167" s="98">
        <v>3822.68</v>
      </c>
      <c r="F167" s="101" t="s">
        <v>12</v>
      </c>
    </row>
    <row r="168" spans="2:6" ht="12.5">
      <c r="B168" s="114">
        <v>45638.64880787037</v>
      </c>
      <c r="C168" s="100">
        <v>230</v>
      </c>
      <c r="D168" s="101">
        <v>16.84</v>
      </c>
      <c r="E168" s="98">
        <v>3873.2</v>
      </c>
      <c r="F168" s="101" t="s">
        <v>12</v>
      </c>
    </row>
    <row r="169" spans="2:6" ht="12.5">
      <c r="B169" s="114">
        <v>45638.64880787037</v>
      </c>
      <c r="C169" s="100">
        <v>252</v>
      </c>
      <c r="D169" s="101">
        <v>16.84</v>
      </c>
      <c r="E169" s="98">
        <v>4243.68</v>
      </c>
      <c r="F169" s="101" t="s">
        <v>12</v>
      </c>
    </row>
    <row r="170" spans="2:6" ht="12.5">
      <c r="B170" s="114">
        <v>45638.654768518521</v>
      </c>
      <c r="C170" s="100">
        <v>422</v>
      </c>
      <c r="D170" s="101">
        <v>16.829999999999998</v>
      </c>
      <c r="E170" s="98">
        <v>7102.2599999999993</v>
      </c>
      <c r="F170" s="101" t="s">
        <v>12</v>
      </c>
    </row>
    <row r="171" spans="2:6" ht="12.5">
      <c r="B171" s="114">
        <v>45638.656967592593</v>
      </c>
      <c r="C171" s="100">
        <v>476</v>
      </c>
      <c r="D171" s="101">
        <v>16.84</v>
      </c>
      <c r="E171" s="98">
        <v>8015.84</v>
      </c>
      <c r="F171" s="101" t="s">
        <v>12</v>
      </c>
    </row>
    <row r="172" spans="2:6" ht="12.5">
      <c r="B172" s="114">
        <v>45638.656967592593</v>
      </c>
      <c r="C172" s="100">
        <v>468</v>
      </c>
      <c r="D172" s="101">
        <v>16.84</v>
      </c>
      <c r="E172" s="98">
        <v>7881.12</v>
      </c>
      <c r="F172" s="101" t="s">
        <v>12</v>
      </c>
    </row>
    <row r="173" spans="2:6" ht="12.5">
      <c r="B173" s="114">
        <v>45638.656967592593</v>
      </c>
      <c r="C173" s="100">
        <v>243</v>
      </c>
      <c r="D173" s="101">
        <v>16.84</v>
      </c>
      <c r="E173" s="98">
        <v>4092.12</v>
      </c>
      <c r="F173" s="101" t="s">
        <v>12</v>
      </c>
    </row>
    <row r="174" spans="2:6" ht="12.5">
      <c r="B174" s="114">
        <v>45638.656967592593</v>
      </c>
      <c r="C174" s="100">
        <v>241</v>
      </c>
      <c r="D174" s="101">
        <v>16.84</v>
      </c>
      <c r="E174" s="98">
        <v>4058.44</v>
      </c>
      <c r="F174" s="101" t="s">
        <v>12</v>
      </c>
    </row>
    <row r="175" spans="2:6" ht="12.5">
      <c r="B175" s="114">
        <v>45638.660173611112</v>
      </c>
      <c r="C175" s="100">
        <v>3</v>
      </c>
      <c r="D175" s="101">
        <v>16.850000000000001</v>
      </c>
      <c r="E175" s="98">
        <v>50.550000000000004</v>
      </c>
      <c r="F175" s="101" t="s">
        <v>12</v>
      </c>
    </row>
    <row r="176" spans="2:6" ht="12.5">
      <c r="B176" s="114">
        <v>45638.660173611112</v>
      </c>
      <c r="C176" s="100">
        <v>256</v>
      </c>
      <c r="D176" s="101">
        <v>16.850000000000001</v>
      </c>
      <c r="E176" s="98">
        <v>4313.6000000000004</v>
      </c>
      <c r="F176" s="101" t="s">
        <v>12</v>
      </c>
    </row>
    <row r="177" spans="2:6" ht="12.5">
      <c r="B177" s="114">
        <v>45638.660254629627</v>
      </c>
      <c r="C177" s="100">
        <v>274</v>
      </c>
      <c r="D177" s="101">
        <v>16.850000000000001</v>
      </c>
      <c r="E177" s="98">
        <v>4616.9000000000005</v>
      </c>
      <c r="F177" s="101" t="s">
        <v>12</v>
      </c>
    </row>
    <row r="178" spans="2:6" ht="12.5">
      <c r="B178" s="114">
        <v>45638.667719907404</v>
      </c>
      <c r="C178" s="100">
        <v>254</v>
      </c>
      <c r="D178" s="101">
        <v>16.850000000000001</v>
      </c>
      <c r="E178" s="98">
        <v>4279.9000000000005</v>
      </c>
      <c r="F178" s="101" t="s">
        <v>12</v>
      </c>
    </row>
    <row r="179" spans="2:6" ht="12.5">
      <c r="B179" s="114">
        <v>45638.667719907404</v>
      </c>
      <c r="C179" s="100">
        <v>688</v>
      </c>
      <c r="D179" s="101">
        <v>16.850000000000001</v>
      </c>
      <c r="E179" s="98">
        <v>11592.800000000001</v>
      </c>
      <c r="F179" s="101" t="s">
        <v>12</v>
      </c>
    </row>
    <row r="180" spans="2:6" ht="12.5">
      <c r="B180" s="114">
        <v>45638.667719907404</v>
      </c>
      <c r="C180" s="100">
        <v>120</v>
      </c>
      <c r="D180" s="101">
        <v>16.850000000000001</v>
      </c>
      <c r="E180" s="98">
        <v>2022.0000000000002</v>
      </c>
      <c r="F180" s="101" t="s">
        <v>12</v>
      </c>
    </row>
    <row r="181" spans="2:6" ht="12.5">
      <c r="B181" s="114">
        <v>45638.667719907404</v>
      </c>
      <c r="C181" s="100">
        <v>30</v>
      </c>
      <c r="D181" s="101">
        <v>16.850000000000001</v>
      </c>
      <c r="E181" s="98">
        <v>505.50000000000006</v>
      </c>
      <c r="F181" s="101" t="s">
        <v>12</v>
      </c>
    </row>
    <row r="182" spans="2:6" ht="12.5">
      <c r="B182" s="114">
        <v>45638.667719907404</v>
      </c>
      <c r="C182" s="100">
        <v>381</v>
      </c>
      <c r="D182" s="101">
        <v>16.850000000000001</v>
      </c>
      <c r="E182" s="98">
        <v>6419.85</v>
      </c>
      <c r="F182" s="101" t="s">
        <v>12</v>
      </c>
    </row>
    <row r="183" spans="2:6" ht="12.5">
      <c r="B183" s="114">
        <v>45638.668761574074</v>
      </c>
      <c r="C183" s="100">
        <v>250</v>
      </c>
      <c r="D183" s="101">
        <v>16.829999999999998</v>
      </c>
      <c r="E183" s="98">
        <v>4207.5</v>
      </c>
      <c r="F183" s="101" t="s">
        <v>12</v>
      </c>
    </row>
    <row r="184" spans="2:6" ht="12.5">
      <c r="B184" s="114">
        <v>45638.670925925922</v>
      </c>
      <c r="C184" s="100">
        <v>232</v>
      </c>
      <c r="D184" s="101">
        <v>16.82</v>
      </c>
      <c r="E184" s="98">
        <v>3902.2400000000002</v>
      </c>
      <c r="F184" s="101" t="s">
        <v>12</v>
      </c>
    </row>
    <row r="185" spans="2:6" ht="12.5">
      <c r="B185" s="114">
        <v>45638.670925925922</v>
      </c>
      <c r="C185" s="100">
        <v>232</v>
      </c>
      <c r="D185" s="101">
        <v>16.82</v>
      </c>
      <c r="E185" s="98">
        <v>3902.2400000000002</v>
      </c>
      <c r="F185" s="101" t="s">
        <v>12</v>
      </c>
    </row>
    <row r="186" spans="2:6" ht="12.5">
      <c r="B186" s="114">
        <v>45638.670937499999</v>
      </c>
      <c r="C186" s="100">
        <v>256</v>
      </c>
      <c r="D186" s="101">
        <v>16.809999999999999</v>
      </c>
      <c r="E186" s="98">
        <v>4303.3599999999997</v>
      </c>
      <c r="F186" s="101" t="s">
        <v>12</v>
      </c>
    </row>
    <row r="187" spans="2:6" ht="12.5">
      <c r="B187" s="114">
        <v>45638.674988425926</v>
      </c>
      <c r="C187" s="100">
        <v>127</v>
      </c>
      <c r="D187" s="101">
        <v>16.809999999999999</v>
      </c>
      <c r="E187" s="98">
        <v>2134.87</v>
      </c>
      <c r="F187" s="101" t="s">
        <v>12</v>
      </c>
    </row>
    <row r="188" spans="2:6" ht="12.5">
      <c r="B188" s="114">
        <v>45638.674988425926</v>
      </c>
      <c r="C188" s="100">
        <v>264</v>
      </c>
      <c r="D188" s="101">
        <v>16.809999999999999</v>
      </c>
      <c r="E188" s="98">
        <v>4437.8399999999992</v>
      </c>
      <c r="F188" s="101" t="s">
        <v>12</v>
      </c>
    </row>
    <row r="189" spans="2:6" ht="12.5">
      <c r="B189" s="114">
        <v>45638.674988425926</v>
      </c>
      <c r="C189" s="100">
        <v>96</v>
      </c>
      <c r="D189" s="101">
        <v>16.809999999999999</v>
      </c>
      <c r="E189" s="98">
        <v>1613.7599999999998</v>
      </c>
      <c r="F189" s="101" t="s">
        <v>12</v>
      </c>
    </row>
    <row r="190" spans="2:6" ht="12.5">
      <c r="B190" s="114">
        <v>45638.682222222225</v>
      </c>
      <c r="C190" s="100">
        <v>67</v>
      </c>
      <c r="D190" s="101">
        <v>16.809999999999999</v>
      </c>
      <c r="E190" s="98">
        <v>1126.27</v>
      </c>
      <c r="F190" s="101" t="s">
        <v>12</v>
      </c>
    </row>
    <row r="191" spans="2:6" ht="12.5">
      <c r="B191" s="114">
        <v>45638.682222222225</v>
      </c>
      <c r="C191" s="100">
        <v>58</v>
      </c>
      <c r="D191" s="101">
        <v>16.809999999999999</v>
      </c>
      <c r="E191" s="98">
        <v>974.9799999999999</v>
      </c>
      <c r="F191" s="101" t="s">
        <v>12</v>
      </c>
    </row>
    <row r="192" spans="2:6" ht="12.5">
      <c r="B192" s="114">
        <v>45638.682222222225</v>
      </c>
      <c r="C192" s="100">
        <v>148</v>
      </c>
      <c r="D192" s="101">
        <v>16.809999999999999</v>
      </c>
      <c r="E192" s="98">
        <v>2487.8799999999997</v>
      </c>
      <c r="F192" s="101" t="s">
        <v>12</v>
      </c>
    </row>
    <row r="193" spans="2:6" ht="12.5">
      <c r="B193" s="114">
        <v>45638.682337962964</v>
      </c>
      <c r="C193" s="100">
        <v>225</v>
      </c>
      <c r="D193" s="101">
        <v>16.8</v>
      </c>
      <c r="E193" s="98">
        <v>3780</v>
      </c>
      <c r="F193" s="101" t="s">
        <v>12</v>
      </c>
    </row>
    <row r="194" spans="2:6" ht="12.5">
      <c r="B194" s="114">
        <v>45638.682337962964</v>
      </c>
      <c r="C194" s="100">
        <v>104</v>
      </c>
      <c r="D194" s="101">
        <v>16.8</v>
      </c>
      <c r="E194" s="98">
        <v>1747.2</v>
      </c>
      <c r="F194" s="101" t="s">
        <v>12</v>
      </c>
    </row>
    <row r="195" spans="2:6">
      <c r="B195" s="172">
        <v>45638.682337962964</v>
      </c>
      <c r="C195" s="100">
        <v>287</v>
      </c>
      <c r="D195" s="101">
        <v>16.8</v>
      </c>
      <c r="E195" s="98">
        <v>4821.6000000000004</v>
      </c>
      <c r="F195" s="101" t="s">
        <v>12</v>
      </c>
    </row>
    <row r="196" spans="2:6">
      <c r="B196" s="172">
        <v>45638.682337962964</v>
      </c>
      <c r="C196" s="100">
        <v>232</v>
      </c>
      <c r="D196" s="101">
        <v>16.8</v>
      </c>
      <c r="E196" s="98">
        <v>3897.6000000000004</v>
      </c>
      <c r="F196" s="101" t="s">
        <v>12</v>
      </c>
    </row>
    <row r="197" spans="2:6">
      <c r="B197" s="172">
        <v>45638.682337962964</v>
      </c>
      <c r="C197" s="100">
        <v>55</v>
      </c>
      <c r="D197" s="101">
        <v>16.8</v>
      </c>
      <c r="E197" s="98">
        <v>924</v>
      </c>
      <c r="F197" s="101" t="s">
        <v>12</v>
      </c>
    </row>
    <row r="198" spans="2:6">
      <c r="B198" s="172">
        <v>45638.682337962964</v>
      </c>
      <c r="C198" s="100">
        <v>245</v>
      </c>
      <c r="D198" s="101">
        <v>16.8</v>
      </c>
      <c r="E198" s="98">
        <v>4116</v>
      </c>
      <c r="F198" s="101" t="s">
        <v>12</v>
      </c>
    </row>
    <row r="199" spans="2:6">
      <c r="B199" s="172">
        <v>45638.682337962964</v>
      </c>
      <c r="C199" s="100">
        <v>673</v>
      </c>
      <c r="D199" s="101">
        <v>16.8</v>
      </c>
      <c r="E199" s="98">
        <v>11306.4</v>
      </c>
      <c r="F199" s="101" t="s">
        <v>12</v>
      </c>
    </row>
    <row r="200" spans="2:6">
      <c r="B200" s="172">
        <v>45638.688703703701</v>
      </c>
      <c r="C200" s="100">
        <v>29</v>
      </c>
      <c r="D200" s="101">
        <v>16.77</v>
      </c>
      <c r="E200" s="98">
        <v>486.33</v>
      </c>
      <c r="F200" s="101" t="s">
        <v>12</v>
      </c>
    </row>
    <row r="201" spans="2:6">
      <c r="B201" s="172">
        <v>45638.688703703701</v>
      </c>
      <c r="C201" s="100">
        <v>235</v>
      </c>
      <c r="D201" s="101">
        <v>16.77</v>
      </c>
      <c r="E201" s="98">
        <v>3940.95</v>
      </c>
      <c r="F201" s="101" t="s">
        <v>12</v>
      </c>
    </row>
    <row r="202" spans="2:6">
      <c r="B202" s="172">
        <v>45638.688761574071</v>
      </c>
      <c r="C202" s="100">
        <v>242</v>
      </c>
      <c r="D202" s="101">
        <v>16.760000000000002</v>
      </c>
      <c r="E202" s="98">
        <v>4055.9200000000005</v>
      </c>
      <c r="F202" s="101" t="s">
        <v>12</v>
      </c>
    </row>
    <row r="203" spans="2:6">
      <c r="B203" s="172">
        <v>45638.692048611112</v>
      </c>
      <c r="C203" s="100">
        <v>263</v>
      </c>
      <c r="D203" s="101">
        <v>16.75</v>
      </c>
      <c r="E203" s="98">
        <v>4405.25</v>
      </c>
      <c r="F203" s="101" t="s">
        <v>12</v>
      </c>
    </row>
    <row r="204" spans="2:6">
      <c r="B204" s="172">
        <v>45638.692048611112</v>
      </c>
      <c r="C204" s="100">
        <v>251</v>
      </c>
      <c r="D204" s="101">
        <v>16.75</v>
      </c>
      <c r="E204" s="98">
        <v>4204.25</v>
      </c>
      <c r="F204" s="101" t="s">
        <v>12</v>
      </c>
    </row>
    <row r="205" spans="2:6">
      <c r="B205" s="172">
        <v>45638.692048611112</v>
      </c>
      <c r="C205" s="100">
        <v>236</v>
      </c>
      <c r="D205" s="101">
        <v>16.75</v>
      </c>
      <c r="E205" s="98">
        <v>3953</v>
      </c>
      <c r="F205" s="101" t="s">
        <v>12</v>
      </c>
    </row>
    <row r="206" spans="2:6">
      <c r="B206" s="172">
        <v>45638.692048611112</v>
      </c>
      <c r="C206" s="100">
        <v>225</v>
      </c>
      <c r="D206" s="101">
        <v>16.75</v>
      </c>
      <c r="E206" s="98">
        <v>3768.75</v>
      </c>
      <c r="F206" s="101" t="s">
        <v>12</v>
      </c>
    </row>
    <row r="207" spans="2:6">
      <c r="B207" s="172">
        <v>45638.693101851852</v>
      </c>
      <c r="C207" s="100">
        <v>118</v>
      </c>
      <c r="D207" s="101">
        <v>16.760000000000002</v>
      </c>
      <c r="E207" s="98">
        <v>1977.6800000000003</v>
      </c>
      <c r="F207" s="101" t="s">
        <v>12</v>
      </c>
    </row>
    <row r="208" spans="2:6">
      <c r="B208" s="172">
        <v>45638.693101851852</v>
      </c>
      <c r="C208" s="100">
        <v>238</v>
      </c>
      <c r="D208" s="101">
        <v>16.760000000000002</v>
      </c>
      <c r="E208" s="98">
        <v>3988.8800000000006</v>
      </c>
      <c r="F208" s="101" t="s">
        <v>12</v>
      </c>
    </row>
    <row r="209" spans="2:6">
      <c r="B209" s="172">
        <v>45638.693101851852</v>
      </c>
      <c r="C209" s="100">
        <v>120</v>
      </c>
      <c r="D209" s="101">
        <v>16.760000000000002</v>
      </c>
      <c r="E209" s="98">
        <v>2011.2000000000003</v>
      </c>
      <c r="F209" s="101" t="s">
        <v>12</v>
      </c>
    </row>
    <row r="210" spans="2:6">
      <c r="B210" s="172">
        <v>45638.700219907405</v>
      </c>
      <c r="C210" s="100">
        <v>264</v>
      </c>
      <c r="D210" s="101">
        <v>16.739999999999998</v>
      </c>
      <c r="E210" s="98">
        <v>4419.3599999999997</v>
      </c>
      <c r="F210" s="101" t="s">
        <v>12</v>
      </c>
    </row>
    <row r="211" spans="2:6">
      <c r="B211" s="172">
        <v>45638.700219907405</v>
      </c>
      <c r="C211" s="100">
        <v>662</v>
      </c>
      <c r="D211" s="101">
        <v>16.739999999999998</v>
      </c>
      <c r="E211" s="98">
        <v>11081.88</v>
      </c>
      <c r="F211" s="101" t="s">
        <v>12</v>
      </c>
    </row>
    <row r="212" spans="2:6">
      <c r="B212" s="172">
        <v>45638.700219907405</v>
      </c>
      <c r="C212" s="100">
        <v>295</v>
      </c>
      <c r="D212" s="101">
        <v>16.739999999999998</v>
      </c>
      <c r="E212" s="98">
        <v>4938.2999999999993</v>
      </c>
      <c r="F212" s="101" t="s">
        <v>12</v>
      </c>
    </row>
    <row r="213" spans="2:6">
      <c r="B213" s="172">
        <v>45638.700219907405</v>
      </c>
      <c r="C213" s="100">
        <v>31</v>
      </c>
      <c r="D213" s="101">
        <v>16.75</v>
      </c>
      <c r="E213" s="98">
        <v>519.25</v>
      </c>
      <c r="F213" s="101" t="s">
        <v>12</v>
      </c>
    </row>
    <row r="214" spans="2:6">
      <c r="B214" s="172">
        <v>45638.700219907405</v>
      </c>
      <c r="C214" s="100">
        <v>31</v>
      </c>
      <c r="D214" s="101">
        <v>16.75</v>
      </c>
      <c r="E214" s="98">
        <v>519.25</v>
      </c>
      <c r="F214" s="101" t="s">
        <v>12</v>
      </c>
    </row>
    <row r="215" spans="2:6">
      <c r="B215" s="172">
        <v>45638.700219907405</v>
      </c>
      <c r="C215" s="100">
        <v>200</v>
      </c>
      <c r="D215" s="101">
        <v>16.75</v>
      </c>
      <c r="E215" s="98">
        <v>3350</v>
      </c>
      <c r="F215" s="101" t="s">
        <v>12</v>
      </c>
    </row>
    <row r="216" spans="2:6">
      <c r="B216" s="172">
        <v>45638.707800925928</v>
      </c>
      <c r="C216" s="100">
        <v>149</v>
      </c>
      <c r="D216" s="101">
        <v>16.760000000000002</v>
      </c>
      <c r="E216" s="98">
        <v>2497.2400000000002</v>
      </c>
      <c r="F216" s="101" t="s">
        <v>12</v>
      </c>
    </row>
    <row r="217" spans="2:6">
      <c r="B217" s="172">
        <v>45638.707800925928</v>
      </c>
      <c r="C217" s="100">
        <v>50</v>
      </c>
      <c r="D217" s="101">
        <v>16.760000000000002</v>
      </c>
      <c r="E217" s="98">
        <v>838.00000000000011</v>
      </c>
      <c r="F217" s="101" t="s">
        <v>12</v>
      </c>
    </row>
    <row r="218" spans="2:6">
      <c r="B218" s="172">
        <v>45638.707800925928</v>
      </c>
      <c r="C218" s="100">
        <v>53</v>
      </c>
      <c r="D218" s="101">
        <v>16.760000000000002</v>
      </c>
      <c r="E218" s="98">
        <v>888.28000000000009</v>
      </c>
      <c r="F218" s="101" t="s">
        <v>12</v>
      </c>
    </row>
    <row r="219" spans="2:6">
      <c r="B219" s="172">
        <v>45638.709178240744</v>
      </c>
      <c r="C219" s="100">
        <v>32</v>
      </c>
      <c r="D219" s="101">
        <v>16.760000000000002</v>
      </c>
      <c r="E219" s="98">
        <v>536.32000000000005</v>
      </c>
      <c r="F219" s="101" t="s">
        <v>12</v>
      </c>
    </row>
    <row r="220" spans="2:6">
      <c r="B220" s="172">
        <v>45638.709178240744</v>
      </c>
      <c r="C220" s="100">
        <v>55</v>
      </c>
      <c r="D220" s="101">
        <v>16.760000000000002</v>
      </c>
      <c r="E220" s="98">
        <v>921.80000000000007</v>
      </c>
      <c r="F220" s="101" t="s">
        <v>12</v>
      </c>
    </row>
    <row r="221" spans="2:6">
      <c r="B221" s="172">
        <v>45638.709178240744</v>
      </c>
      <c r="C221" s="100">
        <v>84</v>
      </c>
      <c r="D221" s="101">
        <v>16.760000000000002</v>
      </c>
      <c r="E221" s="98">
        <v>1407.8400000000001</v>
      </c>
      <c r="F221" s="101" t="s">
        <v>12</v>
      </c>
    </row>
    <row r="222" spans="2:6">
      <c r="B222" s="172">
        <v>45638.709178240744</v>
      </c>
      <c r="C222" s="100">
        <v>60</v>
      </c>
      <c r="D222" s="101">
        <v>16.760000000000002</v>
      </c>
      <c r="E222" s="98">
        <v>1005.6000000000001</v>
      </c>
      <c r="F222" s="101" t="s">
        <v>12</v>
      </c>
    </row>
    <row r="223" spans="2:6">
      <c r="B223" s="172">
        <v>45638.709178240744</v>
      </c>
      <c r="C223" s="100">
        <v>2</v>
      </c>
      <c r="D223" s="101">
        <v>16.760000000000002</v>
      </c>
      <c r="E223" s="98">
        <v>33.520000000000003</v>
      </c>
      <c r="F223" s="101" t="s">
        <v>12</v>
      </c>
    </row>
    <row r="224" spans="2:6">
      <c r="B224" s="172">
        <v>45638.709178240744</v>
      </c>
      <c r="C224" s="100">
        <v>6</v>
      </c>
      <c r="D224" s="101">
        <v>16.760000000000002</v>
      </c>
      <c r="E224" s="98">
        <v>100.56</v>
      </c>
      <c r="F224" s="101" t="s">
        <v>12</v>
      </c>
    </row>
    <row r="225" spans="2:6">
      <c r="B225" s="172">
        <v>45638.710358796299</v>
      </c>
      <c r="C225" s="100">
        <v>141</v>
      </c>
      <c r="D225" s="101">
        <v>16.760000000000002</v>
      </c>
      <c r="E225" s="98">
        <v>2363.1600000000003</v>
      </c>
      <c r="F225" s="101" t="s">
        <v>12</v>
      </c>
    </row>
    <row r="226" spans="2:6">
      <c r="B226" s="172">
        <v>45638.710358796299</v>
      </c>
      <c r="C226" s="100">
        <v>561</v>
      </c>
      <c r="D226" s="101">
        <v>16.760000000000002</v>
      </c>
      <c r="E226" s="98">
        <v>9402.36</v>
      </c>
      <c r="F226" s="101" t="s">
        <v>12</v>
      </c>
    </row>
    <row r="227" spans="2:6">
      <c r="B227" s="172">
        <v>45638.710358796299</v>
      </c>
      <c r="C227" s="100">
        <v>164</v>
      </c>
      <c r="D227" s="101">
        <v>16.760000000000002</v>
      </c>
      <c r="E227" s="98">
        <v>2748.6400000000003</v>
      </c>
      <c r="F227" s="101" t="s">
        <v>12</v>
      </c>
    </row>
    <row r="228" spans="2:6">
      <c r="B228" s="172">
        <v>45638.710358796299</v>
      </c>
      <c r="C228" s="100">
        <v>561</v>
      </c>
      <c r="D228" s="101">
        <v>16.760000000000002</v>
      </c>
      <c r="E228" s="98">
        <v>9402.36</v>
      </c>
      <c r="F228" s="101" t="s">
        <v>12</v>
      </c>
    </row>
    <row r="229" spans="2:6">
      <c r="B229" s="172">
        <v>45638.712696759256</v>
      </c>
      <c r="C229" s="100">
        <v>258</v>
      </c>
      <c r="D229" s="101">
        <v>16.760000000000002</v>
      </c>
      <c r="E229" s="98">
        <v>4324.0800000000008</v>
      </c>
      <c r="F229" s="101" t="s">
        <v>12</v>
      </c>
    </row>
    <row r="230" spans="2:6">
      <c r="B230" s="172">
        <v>45638.712696759256</v>
      </c>
      <c r="C230" s="100">
        <v>248</v>
      </c>
      <c r="D230" s="101">
        <v>16.760000000000002</v>
      </c>
      <c r="E230" s="98">
        <v>4156.4800000000005</v>
      </c>
      <c r="F230" s="101" t="s">
        <v>12</v>
      </c>
    </row>
    <row r="231" spans="2:6">
      <c r="B231" s="172">
        <v>45638.716736111113</v>
      </c>
      <c r="C231" s="100">
        <v>52</v>
      </c>
      <c r="D231" s="101">
        <v>16.75</v>
      </c>
      <c r="E231" s="98">
        <v>871</v>
      </c>
      <c r="F231" s="101" t="s">
        <v>12</v>
      </c>
    </row>
    <row r="232" spans="2:6">
      <c r="B232" s="172">
        <v>45638.716736111113</v>
      </c>
      <c r="C232" s="100">
        <v>179</v>
      </c>
      <c r="D232" s="101">
        <v>16.75</v>
      </c>
      <c r="E232" s="98">
        <v>2998.25</v>
      </c>
      <c r="F232" s="101" t="s">
        <v>12</v>
      </c>
    </row>
    <row r="233" spans="2:6">
      <c r="B233" s="172">
        <v>45638.716736111113</v>
      </c>
      <c r="C233" s="100">
        <v>230</v>
      </c>
      <c r="D233" s="101">
        <v>16.75</v>
      </c>
      <c r="E233" s="98">
        <v>3852.5</v>
      </c>
      <c r="F233" s="101" t="s">
        <v>12</v>
      </c>
    </row>
    <row r="234" spans="2:6">
      <c r="B234" s="172">
        <v>45638.716736111113</v>
      </c>
      <c r="C234" s="100">
        <v>89</v>
      </c>
      <c r="D234" s="101">
        <v>16.75</v>
      </c>
      <c r="E234" s="98">
        <v>1490.75</v>
      </c>
      <c r="F234" s="101" t="s">
        <v>12</v>
      </c>
    </row>
    <row r="235" spans="2:6">
      <c r="B235" s="172">
        <v>45638.716736111113</v>
      </c>
      <c r="C235" s="100">
        <v>231</v>
      </c>
      <c r="D235" s="101">
        <v>16.75</v>
      </c>
      <c r="E235" s="98">
        <v>3869.25</v>
      </c>
      <c r="F235" s="101" t="s">
        <v>12</v>
      </c>
    </row>
    <row r="236" spans="2:6">
      <c r="B236" s="172">
        <v>45638.716736111113</v>
      </c>
      <c r="C236" s="100">
        <v>150</v>
      </c>
      <c r="D236" s="101">
        <v>16.75</v>
      </c>
      <c r="E236" s="98">
        <v>2512.5</v>
      </c>
      <c r="F236" s="101" t="s">
        <v>12</v>
      </c>
    </row>
    <row r="237" spans="2:6">
      <c r="B237" s="172">
        <v>45638.718587962961</v>
      </c>
      <c r="C237" s="100">
        <v>225</v>
      </c>
      <c r="D237" s="101">
        <v>16.760000000000002</v>
      </c>
      <c r="E237" s="98">
        <v>3771.0000000000005</v>
      </c>
      <c r="F237" s="101" t="s">
        <v>12</v>
      </c>
    </row>
    <row r="238" spans="2:6">
      <c r="B238" s="172">
        <v>45638.722326388888</v>
      </c>
      <c r="C238" s="100">
        <v>350</v>
      </c>
      <c r="D238" s="101">
        <v>16.77</v>
      </c>
      <c r="E238" s="98">
        <v>5869.5</v>
      </c>
      <c r="F238" s="101" t="s">
        <v>12</v>
      </c>
    </row>
    <row r="239" spans="2:6">
      <c r="B239" s="172">
        <v>45637.71361111111</v>
      </c>
      <c r="C239" s="100">
        <v>222</v>
      </c>
      <c r="D239" s="101">
        <v>16.64</v>
      </c>
      <c r="E239" s="98">
        <v>3694.08</v>
      </c>
      <c r="F239" s="101" t="s">
        <v>12</v>
      </c>
    </row>
    <row r="240" spans="2:6">
      <c r="B240" s="172">
        <v>45637.71361111111</v>
      </c>
      <c r="C240" s="100">
        <v>247</v>
      </c>
      <c r="D240" s="101">
        <v>16.64</v>
      </c>
      <c r="E240" s="98">
        <v>4110.08</v>
      </c>
      <c r="F240" s="101" t="s">
        <v>12</v>
      </c>
    </row>
    <row r="241" spans="2:6">
      <c r="B241" s="172">
        <v>45637.71361111111</v>
      </c>
      <c r="C241" s="100">
        <v>243</v>
      </c>
      <c r="D241" s="101">
        <v>16.64</v>
      </c>
      <c r="E241" s="98">
        <v>4043.52</v>
      </c>
      <c r="F241" s="101" t="s">
        <v>12</v>
      </c>
    </row>
    <row r="242" spans="2:6">
      <c r="B242" s="172">
        <v>45637.71361111111</v>
      </c>
      <c r="C242" s="100">
        <v>3</v>
      </c>
      <c r="D242" s="101">
        <v>16.64</v>
      </c>
      <c r="E242" s="98">
        <v>49.92</v>
      </c>
      <c r="F242" s="101" t="s">
        <v>12</v>
      </c>
    </row>
    <row r="243" spans="2:6">
      <c r="B243" s="172">
        <v>45637.719386574077</v>
      </c>
      <c r="C243" s="100">
        <v>267</v>
      </c>
      <c r="D243" s="101">
        <v>16.670000000000002</v>
      </c>
      <c r="E243" s="98">
        <v>4450.8900000000003</v>
      </c>
      <c r="F243" s="101" t="s">
        <v>12</v>
      </c>
    </row>
    <row r="244" spans="2:6">
      <c r="B244" s="172">
        <v>45637.719826388886</v>
      </c>
      <c r="C244" s="100">
        <v>263</v>
      </c>
      <c r="D244" s="101">
        <v>16.66</v>
      </c>
      <c r="E244" s="98">
        <v>4381.58</v>
      </c>
      <c r="F244" s="101" t="s">
        <v>12</v>
      </c>
    </row>
    <row r="245" spans="2:6">
      <c r="B245" s="172">
        <v>45637.721932870372</v>
      </c>
      <c r="C245" s="100">
        <v>119</v>
      </c>
      <c r="D245" s="101">
        <v>16.66</v>
      </c>
      <c r="E245" s="98">
        <v>1982.54</v>
      </c>
      <c r="F245" s="101" t="s">
        <v>12</v>
      </c>
    </row>
    <row r="246" spans="2:6">
      <c r="B246" s="172">
        <v>45637.721932870372</v>
      </c>
      <c r="C246" s="100">
        <v>124</v>
      </c>
      <c r="D246" s="101">
        <v>16.66</v>
      </c>
      <c r="E246" s="98">
        <v>2065.84</v>
      </c>
      <c r="F246" s="101" t="s">
        <v>12</v>
      </c>
    </row>
    <row r="247" spans="2:6">
      <c r="B247" s="172">
        <v>45637.721932870372</v>
      </c>
      <c r="C247" s="100">
        <v>214</v>
      </c>
      <c r="D247" s="101">
        <v>16.66</v>
      </c>
      <c r="E247" s="98">
        <v>3565.2400000000002</v>
      </c>
      <c r="F247" s="101" t="s">
        <v>12</v>
      </c>
    </row>
  </sheetData>
  <conditionalFormatting sqref="D15:D17">
    <cfRule type="expression" dxfId="200"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6A56-898E-4F0F-B3B1-A78EA2060FF2}">
  <sheetPr codeName="Sheet127"/>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45637</v>
      </c>
      <c r="C15" s="83">
        <f>SUMIF(F20:F5000,F15,C20:C5000)</f>
        <v>47681</v>
      </c>
      <c r="D15" s="84">
        <f>E15/C15</f>
        <v>16.760945659696734</v>
      </c>
      <c r="E15" s="84">
        <f>SUMIF(F20:F5000,F15,E20:E5000)</f>
        <v>799178.65</v>
      </c>
      <c r="F15" s="85" t="s">
        <v>12</v>
      </c>
    </row>
    <row r="16" spans="2:10">
      <c r="B16" s="30">
        <v>45637</v>
      </c>
      <c r="C16" s="83">
        <f>SUMIF(F20:F5001,F16,C20:C5001)</f>
        <v>0</v>
      </c>
      <c r="D16" s="84">
        <v>0</v>
      </c>
      <c r="E16" s="84">
        <f>SUMIF(F20:F5001,F16,E20:E5001)</f>
        <v>0</v>
      </c>
      <c r="F16" s="85" t="s">
        <v>22</v>
      </c>
    </row>
    <row r="17" spans="2:12" ht="12.5">
      <c r="B17" s="30">
        <v>45637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45637.381064814814</v>
      </c>
      <c r="C20" s="55">
        <v>16</v>
      </c>
      <c r="D20" s="68">
        <v>16.829999999999998</v>
      </c>
      <c r="E20" s="57">
        <v>269.27999999999997</v>
      </c>
      <c r="F20" s="56" t="s">
        <v>12</v>
      </c>
      <c r="G20" s="116"/>
      <c r="H20" s="113"/>
      <c r="I20" s="113"/>
      <c r="J20" s="113"/>
      <c r="K20" s="113"/>
    </row>
    <row r="21" spans="2:12" ht="12.5">
      <c r="B21" s="49">
        <v>45637.381064814814</v>
      </c>
      <c r="C21" s="55">
        <v>302</v>
      </c>
      <c r="D21" s="68">
        <v>16.829999999999998</v>
      </c>
      <c r="E21" s="57">
        <v>5082.66</v>
      </c>
      <c r="F21" s="56" t="s">
        <v>12</v>
      </c>
    </row>
    <row r="22" spans="2:12" ht="12.5">
      <c r="B22" s="49">
        <v>45637.381064814814</v>
      </c>
      <c r="C22" s="55">
        <v>331</v>
      </c>
      <c r="D22" s="68">
        <v>16.829999999999998</v>
      </c>
      <c r="E22" s="57">
        <v>5570.73</v>
      </c>
      <c r="F22" s="56" t="s">
        <v>12</v>
      </c>
    </row>
    <row r="23" spans="2:12" ht="12.5">
      <c r="B23" s="49">
        <v>45637.381064814814</v>
      </c>
      <c r="C23" s="55">
        <v>243</v>
      </c>
      <c r="D23" s="68">
        <v>16.829999999999998</v>
      </c>
      <c r="E23" s="57">
        <v>4089.6899999999996</v>
      </c>
      <c r="F23" s="56" t="s">
        <v>12</v>
      </c>
    </row>
    <row r="24" spans="2:12" ht="12.5">
      <c r="B24" s="49">
        <v>45637.381064814814</v>
      </c>
      <c r="C24" s="55">
        <v>166</v>
      </c>
      <c r="D24" s="68">
        <v>16.829999999999998</v>
      </c>
      <c r="E24" s="57">
        <v>2793.7799999999997</v>
      </c>
      <c r="F24" s="56" t="s">
        <v>12</v>
      </c>
    </row>
    <row r="25" spans="2:12" ht="12.5">
      <c r="B25" s="49">
        <v>45637.381064814814</v>
      </c>
      <c r="C25" s="55">
        <v>30</v>
      </c>
      <c r="D25" s="68">
        <v>16.829999999999998</v>
      </c>
      <c r="E25" s="57">
        <v>504.9</v>
      </c>
      <c r="F25" s="56" t="s">
        <v>12</v>
      </c>
    </row>
    <row r="26" spans="2:12" ht="12.5">
      <c r="B26" s="49">
        <v>45637.381064814814</v>
      </c>
      <c r="C26" s="55">
        <v>55</v>
      </c>
      <c r="D26" s="68">
        <v>16.829999999999998</v>
      </c>
      <c r="E26" s="57">
        <v>925.64999999999986</v>
      </c>
      <c r="F26" s="56" t="s">
        <v>12</v>
      </c>
    </row>
    <row r="27" spans="2:12" ht="12.5">
      <c r="B27" s="49">
        <v>45637.381064814814</v>
      </c>
      <c r="C27" s="55">
        <v>55</v>
      </c>
      <c r="D27" s="68">
        <v>16.829999999999998</v>
      </c>
      <c r="E27" s="57">
        <v>925.64999999999986</v>
      </c>
      <c r="F27" s="56" t="s">
        <v>12</v>
      </c>
    </row>
    <row r="28" spans="2:12" ht="12.5">
      <c r="B28" s="49">
        <v>45637.381064814814</v>
      </c>
      <c r="C28" s="55">
        <v>324</v>
      </c>
      <c r="D28" s="68">
        <v>16.829999999999998</v>
      </c>
      <c r="E28" s="57">
        <v>5452.9199999999992</v>
      </c>
      <c r="F28" s="56" t="s">
        <v>12</v>
      </c>
    </row>
    <row r="29" spans="2:12" ht="12.5">
      <c r="B29" s="49">
        <v>45637.381064814814</v>
      </c>
      <c r="C29" s="55">
        <v>55</v>
      </c>
      <c r="D29" s="68">
        <v>16.829999999999998</v>
      </c>
      <c r="E29" s="57">
        <v>925.64999999999986</v>
      </c>
      <c r="F29" s="56" t="s">
        <v>12</v>
      </c>
    </row>
    <row r="30" spans="2:12" ht="12.5">
      <c r="B30" s="49">
        <v>45637.381064814814</v>
      </c>
      <c r="C30" s="55">
        <v>55</v>
      </c>
      <c r="D30" s="68">
        <v>16.829999999999998</v>
      </c>
      <c r="E30" s="57">
        <v>925.64999999999986</v>
      </c>
      <c r="F30" s="56" t="s">
        <v>12</v>
      </c>
    </row>
    <row r="31" spans="2:12" ht="12.5">
      <c r="B31" s="49">
        <v>45637.381064814814</v>
      </c>
      <c r="C31" s="55">
        <v>331</v>
      </c>
      <c r="D31" s="68">
        <v>16.829999999999998</v>
      </c>
      <c r="E31" s="57">
        <v>5570.73</v>
      </c>
      <c r="F31" s="56" t="s">
        <v>12</v>
      </c>
    </row>
    <row r="32" spans="2:12" ht="12.5">
      <c r="B32" s="49">
        <v>45637.381064814814</v>
      </c>
      <c r="C32" s="55">
        <v>269</v>
      </c>
      <c r="D32" s="68">
        <v>16.829999999999998</v>
      </c>
      <c r="E32" s="57">
        <v>4527.2699999999995</v>
      </c>
      <c r="F32" s="56" t="s">
        <v>12</v>
      </c>
    </row>
    <row r="33" spans="2:6" ht="12.5">
      <c r="B33" s="49">
        <v>45637.381064814814</v>
      </c>
      <c r="C33" s="55">
        <v>1000</v>
      </c>
      <c r="D33" s="68">
        <v>16.829999999999998</v>
      </c>
      <c r="E33" s="57">
        <v>16830</v>
      </c>
      <c r="F33" s="56" t="s">
        <v>12</v>
      </c>
    </row>
    <row r="34" spans="2:6" ht="12.5">
      <c r="B34" s="49">
        <v>45637.383217592593</v>
      </c>
      <c r="C34" s="55">
        <v>154</v>
      </c>
      <c r="D34" s="68">
        <v>16.809999999999999</v>
      </c>
      <c r="E34" s="57">
        <v>2588.7399999999998</v>
      </c>
      <c r="F34" s="56" t="s">
        <v>12</v>
      </c>
    </row>
    <row r="35" spans="2:6" ht="12.5">
      <c r="B35" s="49">
        <v>45637.383217592593</v>
      </c>
      <c r="C35" s="55">
        <v>93</v>
      </c>
      <c r="D35" s="68">
        <v>16.809999999999999</v>
      </c>
      <c r="E35" s="57">
        <v>1563.33</v>
      </c>
      <c r="F35" s="56" t="s">
        <v>12</v>
      </c>
    </row>
    <row r="36" spans="2:6" ht="12.5">
      <c r="B36" s="49">
        <v>45637.383217592593</v>
      </c>
      <c r="C36" s="55">
        <v>253</v>
      </c>
      <c r="D36" s="68">
        <v>16.809999999999999</v>
      </c>
      <c r="E36" s="57">
        <v>4252.9299999999994</v>
      </c>
      <c r="F36" s="56" t="s">
        <v>12</v>
      </c>
    </row>
    <row r="37" spans="2:6" ht="12.5">
      <c r="B37" s="49">
        <v>45637.38559027778</v>
      </c>
      <c r="C37" s="55">
        <v>194</v>
      </c>
      <c r="D37" s="68">
        <v>16.79</v>
      </c>
      <c r="E37" s="57">
        <v>3257.2599999999998</v>
      </c>
      <c r="F37" s="56" t="s">
        <v>12</v>
      </c>
    </row>
    <row r="38" spans="2:6" ht="12.5">
      <c r="B38" s="49">
        <v>45637.38559027778</v>
      </c>
      <c r="C38" s="55">
        <v>236</v>
      </c>
      <c r="D38" s="68">
        <v>16.79</v>
      </c>
      <c r="E38" s="57">
        <v>3962.4399999999996</v>
      </c>
      <c r="F38" s="56" t="s">
        <v>12</v>
      </c>
    </row>
    <row r="39" spans="2:6" ht="12.5">
      <c r="B39" s="49">
        <v>45637.38559027778</v>
      </c>
      <c r="C39" s="55">
        <v>37</v>
      </c>
      <c r="D39" s="68">
        <v>16.79</v>
      </c>
      <c r="E39" s="57">
        <v>621.23</v>
      </c>
      <c r="F39" s="56" t="s">
        <v>12</v>
      </c>
    </row>
    <row r="40" spans="2:6" ht="12.5">
      <c r="B40" s="49">
        <v>45637.390486111108</v>
      </c>
      <c r="C40" s="55">
        <v>737</v>
      </c>
      <c r="D40" s="68">
        <v>16.8</v>
      </c>
      <c r="E40" s="57">
        <v>12381.6</v>
      </c>
      <c r="F40" s="56" t="s">
        <v>12</v>
      </c>
    </row>
    <row r="41" spans="2:6" ht="12.5">
      <c r="B41" s="49">
        <v>45637.391180555554</v>
      </c>
      <c r="C41" s="55">
        <v>23</v>
      </c>
      <c r="D41" s="68">
        <v>16.829999999999998</v>
      </c>
      <c r="E41" s="57">
        <v>387.09</v>
      </c>
      <c r="F41" s="56" t="s">
        <v>12</v>
      </c>
    </row>
    <row r="42" spans="2:6" ht="12.5">
      <c r="B42" s="49">
        <v>45637.391180555554</v>
      </c>
      <c r="C42" s="55">
        <v>60</v>
      </c>
      <c r="D42" s="68">
        <v>16.829999999999998</v>
      </c>
      <c r="E42" s="57">
        <v>1009.8</v>
      </c>
      <c r="F42" s="56" t="s">
        <v>12</v>
      </c>
    </row>
    <row r="43" spans="2:6" ht="12.5">
      <c r="B43" s="49">
        <v>45637.391180555554</v>
      </c>
      <c r="C43" s="55">
        <v>283</v>
      </c>
      <c r="D43" s="68">
        <v>16.829999999999998</v>
      </c>
      <c r="E43" s="57">
        <v>4762.8899999999994</v>
      </c>
      <c r="F43" s="56" t="s">
        <v>12</v>
      </c>
    </row>
    <row r="44" spans="2:6" ht="12.5">
      <c r="B44" s="49">
        <v>45637.391180555554</v>
      </c>
      <c r="C44" s="55">
        <v>60</v>
      </c>
      <c r="D44" s="68">
        <v>16.829999999999998</v>
      </c>
      <c r="E44" s="57">
        <v>1009.8</v>
      </c>
      <c r="F44" s="56" t="s">
        <v>12</v>
      </c>
    </row>
    <row r="45" spans="2:6" ht="12.5">
      <c r="B45" s="49">
        <v>45637.391180555554</v>
      </c>
      <c r="C45" s="55">
        <v>506</v>
      </c>
      <c r="D45" s="68">
        <v>16.829999999999998</v>
      </c>
      <c r="E45" s="57">
        <v>8515.98</v>
      </c>
      <c r="F45" s="56" t="s">
        <v>12</v>
      </c>
    </row>
    <row r="46" spans="2:6" ht="12.5">
      <c r="B46" s="49">
        <v>45637.391180555554</v>
      </c>
      <c r="C46" s="55">
        <v>283</v>
      </c>
      <c r="D46" s="68">
        <v>16.829999999999998</v>
      </c>
      <c r="E46" s="57">
        <v>4762.8899999999994</v>
      </c>
      <c r="F46" s="56" t="s">
        <v>12</v>
      </c>
    </row>
    <row r="47" spans="2:6" ht="12.5">
      <c r="B47" s="49">
        <v>45637.393784722219</v>
      </c>
      <c r="C47" s="55">
        <v>84</v>
      </c>
      <c r="D47" s="68">
        <v>16.8</v>
      </c>
      <c r="E47" s="57">
        <v>1411.2</v>
      </c>
      <c r="F47" s="56" t="s">
        <v>12</v>
      </c>
    </row>
    <row r="48" spans="2:6" ht="12.5">
      <c r="B48" s="49">
        <v>45637.393784722219</v>
      </c>
      <c r="C48" s="55">
        <v>179</v>
      </c>
      <c r="D48" s="68">
        <v>16.8</v>
      </c>
      <c r="E48" s="57">
        <v>3007.2000000000003</v>
      </c>
      <c r="F48" s="56" t="s">
        <v>12</v>
      </c>
    </row>
    <row r="49" spans="2:6" ht="12.5">
      <c r="B49" s="49">
        <v>45637.399907407409</v>
      </c>
      <c r="C49" s="55">
        <v>236</v>
      </c>
      <c r="D49" s="68">
        <v>16.850000000000001</v>
      </c>
      <c r="E49" s="57">
        <v>3976.6000000000004</v>
      </c>
      <c r="F49" s="56" t="s">
        <v>12</v>
      </c>
    </row>
    <row r="50" spans="2:6" ht="12.5">
      <c r="B50" s="49">
        <v>45637.402094907404</v>
      </c>
      <c r="C50" s="55">
        <v>255</v>
      </c>
      <c r="D50" s="68">
        <v>16.850000000000001</v>
      </c>
      <c r="E50" s="57">
        <v>4296.75</v>
      </c>
      <c r="F50" s="56" t="s">
        <v>12</v>
      </c>
    </row>
    <row r="51" spans="2:6" ht="12.5">
      <c r="B51" s="49">
        <v>45637.402511574073</v>
      </c>
      <c r="C51" s="55">
        <v>394</v>
      </c>
      <c r="D51" s="68">
        <v>16.850000000000001</v>
      </c>
      <c r="E51" s="57">
        <v>6638.9000000000005</v>
      </c>
      <c r="F51" s="56" t="s">
        <v>12</v>
      </c>
    </row>
    <row r="52" spans="2:6" ht="12.5">
      <c r="B52" s="49">
        <v>45637.402511574073</v>
      </c>
      <c r="C52" s="55">
        <v>533</v>
      </c>
      <c r="D52" s="68">
        <v>16.850000000000001</v>
      </c>
      <c r="E52" s="57">
        <v>8981.0500000000011</v>
      </c>
      <c r="F52" s="56" t="s">
        <v>12</v>
      </c>
    </row>
    <row r="53" spans="2:6" ht="12.5">
      <c r="B53" s="49">
        <v>45637.402511574073</v>
      </c>
      <c r="C53" s="55">
        <v>145</v>
      </c>
      <c r="D53" s="68">
        <v>16.850000000000001</v>
      </c>
      <c r="E53" s="57">
        <v>2443.25</v>
      </c>
      <c r="F53" s="56" t="s">
        <v>12</v>
      </c>
    </row>
    <row r="54" spans="2:6" ht="12.5">
      <c r="B54" s="49">
        <v>45637.402511574073</v>
      </c>
      <c r="C54" s="55">
        <v>139</v>
      </c>
      <c r="D54" s="68">
        <v>16.850000000000001</v>
      </c>
      <c r="E54" s="57">
        <v>2342.15</v>
      </c>
      <c r="F54" s="56" t="s">
        <v>12</v>
      </c>
    </row>
    <row r="55" spans="2:6" ht="12.5">
      <c r="B55" s="49">
        <v>45637.407812500001</v>
      </c>
      <c r="C55" s="55">
        <v>477</v>
      </c>
      <c r="D55" s="68">
        <v>16.829999999999998</v>
      </c>
      <c r="E55" s="57">
        <v>8027.9099999999989</v>
      </c>
      <c r="F55" s="56" t="s">
        <v>12</v>
      </c>
    </row>
    <row r="56" spans="2:6" ht="12.5">
      <c r="B56" s="49">
        <v>45637.407812500001</v>
      </c>
      <c r="C56" s="55">
        <v>171</v>
      </c>
      <c r="D56" s="68">
        <v>16.829999999999998</v>
      </c>
      <c r="E56" s="57">
        <v>2877.93</v>
      </c>
      <c r="F56" s="56" t="s">
        <v>12</v>
      </c>
    </row>
    <row r="57" spans="2:6" ht="12.5">
      <c r="B57" s="49">
        <v>45637.407812500001</v>
      </c>
      <c r="C57" s="55">
        <v>4</v>
      </c>
      <c r="D57" s="68">
        <v>16.829999999999998</v>
      </c>
      <c r="E57" s="57">
        <v>67.319999999999993</v>
      </c>
      <c r="F57" s="56" t="s">
        <v>12</v>
      </c>
    </row>
    <row r="58" spans="2:6" ht="12.5">
      <c r="B58" s="49">
        <v>45637.407812500001</v>
      </c>
      <c r="C58" s="55">
        <v>378</v>
      </c>
      <c r="D58" s="68">
        <v>16.829999999999998</v>
      </c>
      <c r="E58" s="57">
        <v>6361.74</v>
      </c>
      <c r="F58" s="56" t="s">
        <v>12</v>
      </c>
    </row>
    <row r="59" spans="2:6" ht="12.5">
      <c r="B59" s="49">
        <v>45637.415381944447</v>
      </c>
      <c r="C59" s="55">
        <v>117</v>
      </c>
      <c r="D59" s="68">
        <v>16.829999999999998</v>
      </c>
      <c r="E59" s="57">
        <v>1969.11</v>
      </c>
      <c r="F59" s="56" t="s">
        <v>12</v>
      </c>
    </row>
    <row r="60" spans="2:6" ht="12.5">
      <c r="B60" s="49">
        <v>45637.415381944447</v>
      </c>
      <c r="C60" s="55">
        <v>339</v>
      </c>
      <c r="D60" s="68">
        <v>16.829999999999998</v>
      </c>
      <c r="E60" s="57">
        <v>5705.369999999999</v>
      </c>
      <c r="F60" s="56" t="s">
        <v>12</v>
      </c>
    </row>
    <row r="61" spans="2:6" ht="12.5">
      <c r="B61" s="49">
        <v>45637.41815972222</v>
      </c>
      <c r="C61" s="55">
        <v>223</v>
      </c>
      <c r="D61" s="68">
        <v>16.82</v>
      </c>
      <c r="E61" s="57">
        <v>3750.86</v>
      </c>
      <c r="F61" s="56" t="s">
        <v>12</v>
      </c>
    </row>
    <row r="62" spans="2:6" ht="12.5">
      <c r="B62" s="49">
        <v>45637.41815972222</v>
      </c>
      <c r="C62" s="55">
        <v>228</v>
      </c>
      <c r="D62" s="68">
        <v>16.82</v>
      </c>
      <c r="E62" s="57">
        <v>3834.96</v>
      </c>
      <c r="F62" s="56" t="s">
        <v>12</v>
      </c>
    </row>
    <row r="63" spans="2:6" ht="12.5">
      <c r="B63" s="49">
        <v>45637.41815972222</v>
      </c>
      <c r="C63" s="55">
        <v>224</v>
      </c>
      <c r="D63" s="68">
        <v>16.82</v>
      </c>
      <c r="E63" s="57">
        <v>3767.6800000000003</v>
      </c>
      <c r="F63" s="56" t="s">
        <v>12</v>
      </c>
    </row>
    <row r="64" spans="2:6" ht="12.5">
      <c r="B64" s="49">
        <v>45637.41815972222</v>
      </c>
      <c r="C64" s="55">
        <v>236</v>
      </c>
      <c r="D64" s="68">
        <v>16.82</v>
      </c>
      <c r="E64" s="57">
        <v>3969.52</v>
      </c>
      <c r="F64" s="56" t="s">
        <v>12</v>
      </c>
    </row>
    <row r="65" spans="2:6" ht="12.5">
      <c r="B65" s="49">
        <v>45637.424467592595</v>
      </c>
      <c r="C65" s="55">
        <v>147</v>
      </c>
      <c r="D65" s="68">
        <v>16.829999999999998</v>
      </c>
      <c r="E65" s="57">
        <v>2474.0099999999998</v>
      </c>
      <c r="F65" s="56" t="s">
        <v>12</v>
      </c>
    </row>
    <row r="66" spans="2:6" ht="12.5">
      <c r="B66" s="49">
        <v>45637.424467592595</v>
      </c>
      <c r="C66" s="55">
        <v>94</v>
      </c>
      <c r="D66" s="68">
        <v>16.829999999999998</v>
      </c>
      <c r="E66" s="57">
        <v>1582.0199999999998</v>
      </c>
      <c r="F66" s="56" t="s">
        <v>12</v>
      </c>
    </row>
    <row r="67" spans="2:6" ht="12.5">
      <c r="B67" s="49">
        <v>45637.424467592595</v>
      </c>
      <c r="C67" s="55">
        <v>238</v>
      </c>
      <c r="D67" s="68">
        <v>16.829999999999998</v>
      </c>
      <c r="E67" s="57">
        <v>4005.5399999999995</v>
      </c>
      <c r="F67" s="56" t="s">
        <v>12</v>
      </c>
    </row>
    <row r="68" spans="2:6" ht="12.5">
      <c r="B68" s="49">
        <v>45637.424467592595</v>
      </c>
      <c r="C68" s="55">
        <v>250</v>
      </c>
      <c r="D68" s="68">
        <v>16.829999999999998</v>
      </c>
      <c r="E68" s="57">
        <v>4207.5</v>
      </c>
      <c r="F68" s="56" t="s">
        <v>12</v>
      </c>
    </row>
    <row r="69" spans="2:6" ht="12.5">
      <c r="B69" s="49">
        <v>45637.429942129631</v>
      </c>
      <c r="C69" s="55">
        <v>233</v>
      </c>
      <c r="D69" s="68">
        <v>16.850000000000001</v>
      </c>
      <c r="E69" s="57">
        <v>3926.05</v>
      </c>
      <c r="F69" s="56" t="s">
        <v>12</v>
      </c>
    </row>
    <row r="70" spans="2:6" ht="12.5">
      <c r="B70" s="49">
        <v>45637.435104166667</v>
      </c>
      <c r="C70" s="55">
        <v>226</v>
      </c>
      <c r="D70" s="68">
        <v>16.84</v>
      </c>
      <c r="E70" s="57">
        <v>3805.84</v>
      </c>
      <c r="F70" s="56" t="s">
        <v>12</v>
      </c>
    </row>
    <row r="71" spans="2:6" ht="12.5">
      <c r="B71" s="49">
        <v>45637.435104166667</v>
      </c>
      <c r="C71" s="55">
        <v>42</v>
      </c>
      <c r="D71" s="68">
        <v>16.84</v>
      </c>
      <c r="E71" s="57">
        <v>707.28</v>
      </c>
      <c r="F71" s="56" t="s">
        <v>12</v>
      </c>
    </row>
    <row r="72" spans="2:6" ht="12.5">
      <c r="B72" s="49">
        <v>45637.435104166667</v>
      </c>
      <c r="C72" s="55">
        <v>230</v>
      </c>
      <c r="D72" s="68">
        <v>16.84</v>
      </c>
      <c r="E72" s="57">
        <v>3873.2</v>
      </c>
      <c r="F72" s="56" t="s">
        <v>12</v>
      </c>
    </row>
    <row r="73" spans="2:6" ht="12.5">
      <c r="B73" s="49">
        <v>45637.435104166667</v>
      </c>
      <c r="C73" s="55">
        <v>236</v>
      </c>
      <c r="D73" s="68">
        <v>16.84</v>
      </c>
      <c r="E73" s="57">
        <v>3974.24</v>
      </c>
      <c r="F73" s="56" t="s">
        <v>12</v>
      </c>
    </row>
    <row r="74" spans="2:6" ht="12.5">
      <c r="B74" s="49">
        <v>45637.435104166667</v>
      </c>
      <c r="C74" s="55">
        <v>248</v>
      </c>
      <c r="D74" s="68">
        <v>16.84</v>
      </c>
      <c r="E74" s="57">
        <v>4176.32</v>
      </c>
      <c r="F74" s="56" t="s">
        <v>12</v>
      </c>
    </row>
    <row r="75" spans="2:6" ht="12.5">
      <c r="B75" s="49">
        <v>45637.435104166667</v>
      </c>
      <c r="C75" s="55">
        <v>196</v>
      </c>
      <c r="D75" s="68">
        <v>16.84</v>
      </c>
      <c r="E75" s="57">
        <v>3300.64</v>
      </c>
      <c r="F75" s="56" t="s">
        <v>12</v>
      </c>
    </row>
    <row r="76" spans="2:6" ht="12.5">
      <c r="B76" s="49">
        <v>45637.439583333333</v>
      </c>
      <c r="C76" s="55">
        <v>237</v>
      </c>
      <c r="D76" s="68">
        <v>16.850000000000001</v>
      </c>
      <c r="E76" s="57">
        <v>3993.4500000000003</v>
      </c>
      <c r="F76" s="56" t="s">
        <v>12</v>
      </c>
    </row>
    <row r="77" spans="2:6" ht="12.5">
      <c r="B77" s="49">
        <v>45637.440648148149</v>
      </c>
      <c r="C77" s="55">
        <v>31</v>
      </c>
      <c r="D77" s="68">
        <v>16.84</v>
      </c>
      <c r="E77" s="57">
        <v>522.04</v>
      </c>
      <c r="F77" s="56" t="s">
        <v>12</v>
      </c>
    </row>
    <row r="78" spans="2:6" ht="12.5">
      <c r="B78" s="49">
        <v>45637.44190972222</v>
      </c>
      <c r="C78" s="55">
        <v>244</v>
      </c>
      <c r="D78" s="68">
        <v>16.87</v>
      </c>
      <c r="E78" s="57">
        <v>4116.2800000000007</v>
      </c>
      <c r="F78" s="56" t="s">
        <v>12</v>
      </c>
    </row>
    <row r="79" spans="2:6" ht="12.5">
      <c r="B79" s="49">
        <v>45637.44190972222</v>
      </c>
      <c r="C79" s="55">
        <v>230</v>
      </c>
      <c r="D79" s="68">
        <v>16.87</v>
      </c>
      <c r="E79" s="57">
        <v>3880.1000000000004</v>
      </c>
      <c r="F79" s="56" t="s">
        <v>12</v>
      </c>
    </row>
    <row r="80" spans="2:6" ht="12.5">
      <c r="B80" s="49">
        <v>45637.44190972222</v>
      </c>
      <c r="C80" s="55">
        <v>14</v>
      </c>
      <c r="D80" s="68">
        <v>16.87</v>
      </c>
      <c r="E80" s="57">
        <v>236.18</v>
      </c>
      <c r="F80" s="56" t="s">
        <v>12</v>
      </c>
    </row>
    <row r="81" spans="2:6" ht="12.5">
      <c r="B81" s="49">
        <v>45637.44190972222</v>
      </c>
      <c r="C81" s="55">
        <v>225</v>
      </c>
      <c r="D81" s="68">
        <v>16.87</v>
      </c>
      <c r="E81" s="57">
        <v>3795.75</v>
      </c>
      <c r="F81" s="56" t="s">
        <v>12</v>
      </c>
    </row>
    <row r="82" spans="2:6" ht="12.5">
      <c r="B82" s="49">
        <v>45637.444884259261</v>
      </c>
      <c r="C82" s="55">
        <v>247</v>
      </c>
      <c r="D82" s="68">
        <v>16.86</v>
      </c>
      <c r="E82" s="57">
        <v>4164.42</v>
      </c>
      <c r="F82" s="56" t="s">
        <v>12</v>
      </c>
    </row>
    <row r="83" spans="2:6" ht="12.5">
      <c r="B83" s="49">
        <v>45637.452835648146</v>
      </c>
      <c r="C83" s="55">
        <v>228</v>
      </c>
      <c r="D83" s="68">
        <v>16.89</v>
      </c>
      <c r="E83" s="57">
        <v>3850.92</v>
      </c>
      <c r="F83" s="56" t="s">
        <v>12</v>
      </c>
    </row>
    <row r="84" spans="2:6" ht="12.5">
      <c r="B84" s="49">
        <v>45637.452835648146</v>
      </c>
      <c r="C84" s="55">
        <v>493</v>
      </c>
      <c r="D84" s="68">
        <v>16.89</v>
      </c>
      <c r="E84" s="57">
        <v>8326.77</v>
      </c>
      <c r="F84" s="56" t="s">
        <v>12</v>
      </c>
    </row>
    <row r="85" spans="2:6" ht="12.5">
      <c r="B85" s="49">
        <v>45637.454583333332</v>
      </c>
      <c r="C85" s="55">
        <v>195</v>
      </c>
      <c r="D85" s="68">
        <v>16.88</v>
      </c>
      <c r="E85" s="57">
        <v>3291.6</v>
      </c>
      <c r="F85" s="56" t="s">
        <v>12</v>
      </c>
    </row>
    <row r="86" spans="2:6" ht="12.5">
      <c r="B86" s="49">
        <v>45637.454583333332</v>
      </c>
      <c r="C86" s="55">
        <v>2</v>
      </c>
      <c r="D86" s="68">
        <v>16.88</v>
      </c>
      <c r="E86" s="57">
        <v>33.76</v>
      </c>
      <c r="F86" s="56" t="s">
        <v>12</v>
      </c>
    </row>
    <row r="87" spans="2:6" ht="12.5">
      <c r="B87" s="49">
        <v>45637.456863425927</v>
      </c>
      <c r="C87" s="55">
        <v>242</v>
      </c>
      <c r="D87" s="68">
        <v>16.86</v>
      </c>
      <c r="E87" s="57">
        <v>4080.12</v>
      </c>
      <c r="F87" s="56" t="s">
        <v>12</v>
      </c>
    </row>
    <row r="88" spans="2:6" ht="12.5">
      <c r="B88" s="49">
        <v>45637.465891203705</v>
      </c>
      <c r="C88" s="55">
        <v>230</v>
      </c>
      <c r="D88" s="68">
        <v>16.88</v>
      </c>
      <c r="E88" s="57">
        <v>3882.3999999999996</v>
      </c>
      <c r="F88" s="56" t="s">
        <v>12</v>
      </c>
    </row>
    <row r="89" spans="2:6" ht="12.5">
      <c r="B89" s="49">
        <v>45637.471956018519</v>
      </c>
      <c r="C89" s="55">
        <v>221</v>
      </c>
      <c r="D89" s="68">
        <v>16.87</v>
      </c>
      <c r="E89" s="57">
        <v>3728.2700000000004</v>
      </c>
      <c r="F89" s="56" t="s">
        <v>12</v>
      </c>
    </row>
    <row r="90" spans="2:6" ht="12.5">
      <c r="B90" s="49">
        <v>45637.471956018519</v>
      </c>
      <c r="C90" s="55">
        <v>233</v>
      </c>
      <c r="D90" s="68">
        <v>16.87</v>
      </c>
      <c r="E90" s="57">
        <v>3930.71</v>
      </c>
      <c r="F90" s="56" t="s">
        <v>12</v>
      </c>
    </row>
    <row r="91" spans="2:6" ht="12.5">
      <c r="B91" s="49">
        <v>45637.471956018519</v>
      </c>
      <c r="C91" s="55">
        <v>263</v>
      </c>
      <c r="D91" s="68">
        <v>16.87</v>
      </c>
      <c r="E91" s="57">
        <v>4436.8100000000004</v>
      </c>
      <c r="F91" s="56" t="s">
        <v>12</v>
      </c>
    </row>
    <row r="92" spans="2:6" ht="12.5">
      <c r="B92" s="49">
        <v>45637.471956018519</v>
      </c>
      <c r="C92" s="55">
        <v>221</v>
      </c>
      <c r="D92" s="68">
        <v>16.87</v>
      </c>
      <c r="E92" s="57">
        <v>3728.2700000000004</v>
      </c>
      <c r="F92" s="56" t="s">
        <v>12</v>
      </c>
    </row>
    <row r="93" spans="2:6" ht="12.5">
      <c r="B93" s="49">
        <v>45637.471956018519</v>
      </c>
      <c r="C93" s="55">
        <v>454</v>
      </c>
      <c r="D93" s="68">
        <v>16.87</v>
      </c>
      <c r="E93" s="57">
        <v>7658.9800000000005</v>
      </c>
      <c r="F93" s="56" t="s">
        <v>12</v>
      </c>
    </row>
    <row r="94" spans="2:6" ht="12.5">
      <c r="B94" s="49">
        <v>45637.476377314815</v>
      </c>
      <c r="C94" s="55">
        <v>216</v>
      </c>
      <c r="D94" s="68">
        <v>16.86</v>
      </c>
      <c r="E94" s="57">
        <v>3641.7599999999998</v>
      </c>
      <c r="F94" s="56" t="s">
        <v>12</v>
      </c>
    </row>
    <row r="95" spans="2:6" ht="12.5">
      <c r="B95" s="49">
        <v>45637.476377314815</v>
      </c>
      <c r="C95" s="55">
        <v>136</v>
      </c>
      <c r="D95" s="68">
        <v>16.86</v>
      </c>
      <c r="E95" s="57">
        <v>2292.96</v>
      </c>
      <c r="F95" s="56" t="s">
        <v>12</v>
      </c>
    </row>
    <row r="96" spans="2:6" ht="12.5">
      <c r="B96" s="49">
        <v>45637.476377314815</v>
      </c>
      <c r="C96" s="55">
        <v>10</v>
      </c>
      <c r="D96" s="68">
        <v>16.86</v>
      </c>
      <c r="E96" s="57">
        <v>168.6</v>
      </c>
      <c r="F96" s="56" t="s">
        <v>12</v>
      </c>
    </row>
    <row r="97" spans="2:6" ht="12.5">
      <c r="B97" s="49">
        <v>45637.476377314815</v>
      </c>
      <c r="C97" s="55">
        <v>102</v>
      </c>
      <c r="D97" s="68">
        <v>16.86</v>
      </c>
      <c r="E97" s="57">
        <v>1719.72</v>
      </c>
      <c r="F97" s="56" t="s">
        <v>12</v>
      </c>
    </row>
    <row r="98" spans="2:6" ht="12.5">
      <c r="B98" s="49">
        <v>45637.487881944442</v>
      </c>
      <c r="C98" s="55">
        <v>500</v>
      </c>
      <c r="D98" s="68">
        <v>16.86</v>
      </c>
      <c r="E98" s="57">
        <v>8430</v>
      </c>
      <c r="F98" s="56" t="s">
        <v>12</v>
      </c>
    </row>
    <row r="99" spans="2:6" ht="12.5">
      <c r="B99" s="49">
        <v>45637.487881944442</v>
      </c>
      <c r="C99" s="55">
        <v>222</v>
      </c>
      <c r="D99" s="68">
        <v>16.86</v>
      </c>
      <c r="E99" s="57">
        <v>3742.92</v>
      </c>
      <c r="F99" s="56" t="s">
        <v>12</v>
      </c>
    </row>
    <row r="100" spans="2:6" ht="12.5">
      <c r="B100" s="49">
        <v>45637.487881944442</v>
      </c>
      <c r="C100" s="55">
        <v>475</v>
      </c>
      <c r="D100" s="68">
        <v>16.86</v>
      </c>
      <c r="E100" s="57">
        <v>8008.5</v>
      </c>
      <c r="F100" s="56" t="s">
        <v>12</v>
      </c>
    </row>
    <row r="101" spans="2:6" ht="12.5">
      <c r="B101" s="49">
        <v>45637.487881944442</v>
      </c>
      <c r="C101" s="55">
        <v>253</v>
      </c>
      <c r="D101" s="68">
        <v>16.86</v>
      </c>
      <c r="E101" s="57">
        <v>4265.58</v>
      </c>
      <c r="F101" s="56" t="s">
        <v>12</v>
      </c>
    </row>
    <row r="102" spans="2:6" ht="12.5">
      <c r="B102" s="49">
        <v>45637.495381944442</v>
      </c>
      <c r="C102" s="55">
        <v>241</v>
      </c>
      <c r="D102" s="68">
        <v>16.829999999999998</v>
      </c>
      <c r="E102" s="57">
        <v>4056.0299999999997</v>
      </c>
      <c r="F102" s="56" t="s">
        <v>12</v>
      </c>
    </row>
    <row r="103" spans="2:6" ht="12.5">
      <c r="B103" s="49">
        <v>45637.503784722219</v>
      </c>
      <c r="C103" s="55">
        <v>232</v>
      </c>
      <c r="D103" s="68">
        <v>16.829999999999998</v>
      </c>
      <c r="E103" s="57">
        <v>3904.5599999999995</v>
      </c>
      <c r="F103" s="56" t="s">
        <v>12</v>
      </c>
    </row>
    <row r="104" spans="2:6" ht="12.5">
      <c r="B104" s="49">
        <v>45637.503784722219</v>
      </c>
      <c r="C104" s="55">
        <v>250</v>
      </c>
      <c r="D104" s="68">
        <v>16.829999999999998</v>
      </c>
      <c r="E104" s="57">
        <v>4207.5</v>
      </c>
      <c r="F104" s="56" t="s">
        <v>12</v>
      </c>
    </row>
    <row r="105" spans="2:6" ht="12.5">
      <c r="B105" s="49">
        <v>45637.503784722219</v>
      </c>
      <c r="C105" s="55">
        <v>244</v>
      </c>
      <c r="D105" s="68">
        <v>16.829999999999998</v>
      </c>
      <c r="E105" s="57">
        <v>4106.5199999999995</v>
      </c>
      <c r="F105" s="56" t="s">
        <v>12</v>
      </c>
    </row>
    <row r="106" spans="2:6" ht="12.5">
      <c r="B106" s="49">
        <v>45637.503784722219</v>
      </c>
      <c r="C106" s="55">
        <v>239</v>
      </c>
      <c r="D106" s="68">
        <v>16.829999999999998</v>
      </c>
      <c r="E106" s="57">
        <v>4022.3699999999994</v>
      </c>
      <c r="F106" s="56" t="s">
        <v>12</v>
      </c>
    </row>
    <row r="107" spans="2:6" ht="12.5">
      <c r="B107" s="49">
        <v>45637.509745370371</v>
      </c>
      <c r="C107" s="55">
        <v>137</v>
      </c>
      <c r="D107" s="68">
        <v>16.82</v>
      </c>
      <c r="E107" s="57">
        <v>2304.34</v>
      </c>
      <c r="F107" s="56" t="s">
        <v>12</v>
      </c>
    </row>
    <row r="108" spans="2:6" ht="12.5">
      <c r="B108" s="49">
        <v>45637.509745370371</v>
      </c>
      <c r="C108" s="55">
        <v>230</v>
      </c>
      <c r="D108" s="68">
        <v>16.82</v>
      </c>
      <c r="E108" s="57">
        <v>3868.6</v>
      </c>
      <c r="F108" s="56" t="s">
        <v>12</v>
      </c>
    </row>
    <row r="109" spans="2:6" ht="12.5">
      <c r="B109" s="49">
        <v>45637.509745370371</v>
      </c>
      <c r="C109" s="55">
        <v>109</v>
      </c>
      <c r="D109" s="68">
        <v>16.82</v>
      </c>
      <c r="E109" s="57">
        <v>1833.38</v>
      </c>
      <c r="F109" s="56" t="s">
        <v>12</v>
      </c>
    </row>
    <row r="110" spans="2:6" ht="12.5">
      <c r="B110" s="49">
        <v>45637.511597222219</v>
      </c>
      <c r="C110" s="55">
        <v>249</v>
      </c>
      <c r="D110" s="68">
        <v>16.8</v>
      </c>
      <c r="E110" s="57">
        <v>4183.2</v>
      </c>
      <c r="F110" s="56" t="s">
        <v>12</v>
      </c>
    </row>
    <row r="111" spans="2:6" ht="12.5">
      <c r="B111" s="49">
        <v>45637.513842592591</v>
      </c>
      <c r="C111" s="55">
        <v>85</v>
      </c>
      <c r="D111" s="68">
        <v>16.79</v>
      </c>
      <c r="E111" s="57">
        <v>1427.1499999999999</v>
      </c>
      <c r="F111" s="56" t="s">
        <v>12</v>
      </c>
    </row>
    <row r="112" spans="2:6" ht="12.5">
      <c r="B112" s="49">
        <v>45637.514965277776</v>
      </c>
      <c r="C112" s="55">
        <v>253</v>
      </c>
      <c r="D112" s="68">
        <v>16.79</v>
      </c>
      <c r="E112" s="57">
        <v>4247.87</v>
      </c>
      <c r="F112" s="56" t="s">
        <v>12</v>
      </c>
    </row>
    <row r="113" spans="2:6" ht="12.5">
      <c r="B113" s="49">
        <v>45637.514965277776</v>
      </c>
      <c r="C113" s="55">
        <v>240</v>
      </c>
      <c r="D113" s="68">
        <v>16.79</v>
      </c>
      <c r="E113" s="57">
        <v>4029.6</v>
      </c>
      <c r="F113" s="56" t="s">
        <v>12</v>
      </c>
    </row>
    <row r="114" spans="2:6" ht="12.5">
      <c r="B114" s="49">
        <v>45637.521608796298</v>
      </c>
      <c r="C114" s="55">
        <v>176</v>
      </c>
      <c r="D114" s="68">
        <v>16.8</v>
      </c>
      <c r="E114" s="57">
        <v>2956.8</v>
      </c>
      <c r="F114" s="56" t="s">
        <v>12</v>
      </c>
    </row>
    <row r="115" spans="2:6" ht="12.5">
      <c r="B115" s="49">
        <v>45637.521608796298</v>
      </c>
      <c r="C115" s="55">
        <v>71</v>
      </c>
      <c r="D115" s="68">
        <v>16.8</v>
      </c>
      <c r="E115" s="57">
        <v>1192.8</v>
      </c>
      <c r="F115" s="56" t="s">
        <v>12</v>
      </c>
    </row>
    <row r="116" spans="2:6" ht="12.5">
      <c r="B116" s="49">
        <v>45637.530868055554</v>
      </c>
      <c r="C116" s="55">
        <v>249</v>
      </c>
      <c r="D116" s="68">
        <v>16.8</v>
      </c>
      <c r="E116" s="57">
        <v>4183.2</v>
      </c>
      <c r="F116" s="56" t="s">
        <v>12</v>
      </c>
    </row>
    <row r="117" spans="2:6" ht="12.5">
      <c r="B117" s="49">
        <v>45637.530868055554</v>
      </c>
      <c r="C117" s="55">
        <v>237</v>
      </c>
      <c r="D117" s="68">
        <v>16.809999999999999</v>
      </c>
      <c r="E117" s="57">
        <v>3983.97</v>
      </c>
      <c r="F117" s="56" t="s">
        <v>12</v>
      </c>
    </row>
    <row r="118" spans="2:6" ht="12.5">
      <c r="B118" s="49">
        <v>45637.530868055554</v>
      </c>
      <c r="C118" s="55">
        <v>153</v>
      </c>
      <c r="D118" s="68">
        <v>16.8</v>
      </c>
      <c r="E118" s="57">
        <v>2570.4</v>
      </c>
      <c r="F118" s="56" t="s">
        <v>12</v>
      </c>
    </row>
    <row r="119" spans="2:6" ht="12.5">
      <c r="B119" s="49">
        <v>45637.531006944446</v>
      </c>
      <c r="C119" s="55">
        <v>109</v>
      </c>
      <c r="D119" s="68">
        <v>16.8</v>
      </c>
      <c r="E119" s="57">
        <v>1831.2</v>
      </c>
      <c r="F119" s="56" t="s">
        <v>12</v>
      </c>
    </row>
    <row r="120" spans="2:6" ht="12.5">
      <c r="B120" s="49">
        <v>45637.531006944446</v>
      </c>
      <c r="C120" s="55">
        <v>25</v>
      </c>
      <c r="D120" s="68">
        <v>16.8</v>
      </c>
      <c r="E120" s="57">
        <v>420</v>
      </c>
      <c r="F120" s="56" t="s">
        <v>12</v>
      </c>
    </row>
    <row r="121" spans="2:6" ht="12.5">
      <c r="B121" s="49">
        <v>45637.531006944446</v>
      </c>
      <c r="C121" s="55">
        <v>140</v>
      </c>
      <c r="D121" s="68">
        <v>16.8</v>
      </c>
      <c r="E121" s="57">
        <v>2352</v>
      </c>
      <c r="F121" s="56" t="s">
        <v>12</v>
      </c>
    </row>
    <row r="122" spans="2:6" ht="12.5">
      <c r="B122" s="49">
        <v>45637.531006944446</v>
      </c>
      <c r="C122" s="55">
        <v>221</v>
      </c>
      <c r="D122" s="68">
        <v>16.8</v>
      </c>
      <c r="E122" s="57">
        <v>3712.8</v>
      </c>
      <c r="F122" s="56" t="s">
        <v>12</v>
      </c>
    </row>
    <row r="123" spans="2:6" ht="12.5">
      <c r="B123" s="49">
        <v>45637.531006944446</v>
      </c>
      <c r="C123" s="55">
        <v>90</v>
      </c>
      <c r="D123" s="68">
        <v>16.8</v>
      </c>
      <c r="E123" s="57">
        <v>1512</v>
      </c>
      <c r="F123" s="56" t="s">
        <v>12</v>
      </c>
    </row>
    <row r="124" spans="2:6" ht="12.5">
      <c r="B124" s="49">
        <v>45637.531006944446</v>
      </c>
      <c r="C124" s="55">
        <v>201</v>
      </c>
      <c r="D124" s="68">
        <v>16.8</v>
      </c>
      <c r="E124" s="57">
        <v>3376.8</v>
      </c>
      <c r="F124" s="56" t="s">
        <v>12</v>
      </c>
    </row>
    <row r="125" spans="2:6" ht="12.5">
      <c r="B125" s="49">
        <v>45637.540196759262</v>
      </c>
      <c r="C125" s="55">
        <v>466</v>
      </c>
      <c r="D125" s="68">
        <v>16.78</v>
      </c>
      <c r="E125" s="57">
        <v>7819.4800000000005</v>
      </c>
      <c r="F125" s="56" t="s">
        <v>12</v>
      </c>
    </row>
    <row r="126" spans="2:6" ht="12.5">
      <c r="B126" s="49">
        <v>45637.540196759262</v>
      </c>
      <c r="C126" s="55">
        <v>252</v>
      </c>
      <c r="D126" s="68">
        <v>16.78</v>
      </c>
      <c r="E126" s="57">
        <v>4228.5600000000004</v>
      </c>
      <c r="F126" s="56" t="s">
        <v>12</v>
      </c>
    </row>
    <row r="127" spans="2:6" ht="12.5">
      <c r="B127" s="49">
        <v>45637.546435185184</v>
      </c>
      <c r="C127" s="55">
        <v>227</v>
      </c>
      <c r="D127" s="68">
        <v>16.739999999999998</v>
      </c>
      <c r="E127" s="57">
        <v>3799.9799999999996</v>
      </c>
      <c r="F127" s="56" t="s">
        <v>12</v>
      </c>
    </row>
    <row r="128" spans="2:6" ht="12.5">
      <c r="B128" s="49">
        <v>45637.546435185184</v>
      </c>
      <c r="C128" s="55">
        <v>29</v>
      </c>
      <c r="D128" s="68">
        <v>16.739999999999998</v>
      </c>
      <c r="E128" s="57">
        <v>485.46</v>
      </c>
      <c r="F128" s="56" t="s">
        <v>12</v>
      </c>
    </row>
    <row r="129" spans="2:6" ht="12.5">
      <c r="B129" s="49">
        <v>45637.546527777777</v>
      </c>
      <c r="C129" s="55">
        <v>209</v>
      </c>
      <c r="D129" s="68">
        <v>16.73</v>
      </c>
      <c r="E129" s="57">
        <v>3496.57</v>
      </c>
      <c r="F129" s="56" t="s">
        <v>12</v>
      </c>
    </row>
    <row r="130" spans="2:6" ht="12.5">
      <c r="B130" s="49">
        <v>45637.546527777777</v>
      </c>
      <c r="C130" s="55">
        <v>21</v>
      </c>
      <c r="D130" s="68">
        <v>16.73</v>
      </c>
      <c r="E130" s="57">
        <v>351.33</v>
      </c>
      <c r="F130" s="56" t="s">
        <v>12</v>
      </c>
    </row>
    <row r="131" spans="2:6" ht="12.5">
      <c r="B131" s="49">
        <v>45637.554872685185</v>
      </c>
      <c r="C131" s="55">
        <v>168</v>
      </c>
      <c r="D131" s="68">
        <v>16.77</v>
      </c>
      <c r="E131" s="57">
        <v>2817.36</v>
      </c>
      <c r="F131" s="56" t="s">
        <v>12</v>
      </c>
    </row>
    <row r="132" spans="2:6" ht="12.5">
      <c r="B132" s="49">
        <v>45637.554872685185</v>
      </c>
      <c r="C132" s="55">
        <v>68</v>
      </c>
      <c r="D132" s="68">
        <v>16.77</v>
      </c>
      <c r="E132" s="57">
        <v>1140.3599999999999</v>
      </c>
      <c r="F132" s="79" t="s">
        <v>12</v>
      </c>
    </row>
    <row r="133" spans="2:6" ht="12.5">
      <c r="B133" s="49">
        <v>45637.555196759262</v>
      </c>
      <c r="C133" s="55">
        <v>86</v>
      </c>
      <c r="D133" s="68">
        <v>16.760000000000002</v>
      </c>
      <c r="E133" s="57">
        <v>1441.3600000000001</v>
      </c>
      <c r="F133" s="56" t="s">
        <v>12</v>
      </c>
    </row>
    <row r="134" spans="2:6" ht="12.5">
      <c r="B134" s="49">
        <v>45637.555196759262</v>
      </c>
      <c r="C134" s="55">
        <v>21</v>
      </c>
      <c r="D134" s="68">
        <v>16.760000000000002</v>
      </c>
      <c r="E134" s="57">
        <v>351.96000000000004</v>
      </c>
      <c r="F134" s="56" t="s">
        <v>12</v>
      </c>
    </row>
    <row r="135" spans="2:6" ht="12.5">
      <c r="B135" s="49">
        <v>45637.571701388886</v>
      </c>
      <c r="C135" s="55">
        <v>31</v>
      </c>
      <c r="D135" s="68">
        <v>16.760000000000002</v>
      </c>
      <c r="E135" s="57">
        <v>519.56000000000006</v>
      </c>
      <c r="F135" s="56" t="s">
        <v>12</v>
      </c>
    </row>
    <row r="136" spans="2:6" ht="12.5">
      <c r="B136" s="49">
        <v>45637.571701388886</v>
      </c>
      <c r="C136" s="55">
        <v>93</v>
      </c>
      <c r="D136" s="68">
        <v>16.760000000000002</v>
      </c>
      <c r="E136" s="57">
        <v>1558.68</v>
      </c>
      <c r="F136" s="56" t="s">
        <v>12</v>
      </c>
    </row>
    <row r="137" spans="2:6" ht="12.5">
      <c r="B137" s="114">
        <v>45637.571701388886</v>
      </c>
      <c r="C137" s="100">
        <v>277</v>
      </c>
      <c r="D137" s="115">
        <v>16.760000000000002</v>
      </c>
      <c r="E137" s="98">
        <v>4642.5200000000004</v>
      </c>
      <c r="F137" s="101" t="s">
        <v>12</v>
      </c>
    </row>
    <row r="138" spans="2:6" ht="12.5">
      <c r="B138" s="49">
        <v>45637.571701388886</v>
      </c>
      <c r="C138" s="55">
        <v>222</v>
      </c>
      <c r="D138" s="68">
        <v>16.760000000000002</v>
      </c>
      <c r="E138" s="57">
        <v>3720.7200000000003</v>
      </c>
      <c r="F138" s="79" t="s">
        <v>12</v>
      </c>
    </row>
    <row r="139" spans="2:6" ht="12.5">
      <c r="B139" s="114">
        <v>45637.571701388886</v>
      </c>
      <c r="C139" s="100">
        <v>223</v>
      </c>
      <c r="D139" s="115">
        <v>16.760000000000002</v>
      </c>
      <c r="E139" s="98">
        <v>3737.4800000000005</v>
      </c>
      <c r="F139" s="101" t="s">
        <v>12</v>
      </c>
    </row>
    <row r="140" spans="2:6" ht="12.5">
      <c r="B140" s="49">
        <v>45637.571701388886</v>
      </c>
      <c r="C140" s="55">
        <v>234</v>
      </c>
      <c r="D140" s="68">
        <v>16.760000000000002</v>
      </c>
      <c r="E140" s="57">
        <v>3921.84</v>
      </c>
      <c r="F140" s="56" t="s">
        <v>12</v>
      </c>
    </row>
    <row r="141" spans="2:6" ht="12.5">
      <c r="B141" s="114">
        <v>45637.571701388886</v>
      </c>
      <c r="C141" s="100">
        <v>277</v>
      </c>
      <c r="D141" s="115">
        <v>16.760000000000002</v>
      </c>
      <c r="E141" s="98">
        <v>4642.5200000000004</v>
      </c>
      <c r="F141" s="101" t="s">
        <v>12</v>
      </c>
    </row>
    <row r="142" spans="2:6" ht="12.5">
      <c r="B142" s="114">
        <v>45637.571701388886</v>
      </c>
      <c r="C142" s="100">
        <v>221</v>
      </c>
      <c r="D142" s="115">
        <v>16.760000000000002</v>
      </c>
      <c r="E142" s="98">
        <v>3703.9600000000005</v>
      </c>
      <c r="F142" s="101" t="s">
        <v>12</v>
      </c>
    </row>
    <row r="143" spans="2:6" ht="12.5">
      <c r="B143" s="114">
        <v>45637.571701388886</v>
      </c>
      <c r="C143" s="100">
        <v>238</v>
      </c>
      <c r="D143" s="115">
        <v>16.760000000000002</v>
      </c>
      <c r="E143" s="98">
        <v>3988.8800000000006</v>
      </c>
      <c r="F143" s="101" t="s">
        <v>12</v>
      </c>
    </row>
    <row r="144" spans="2:6" ht="12.5">
      <c r="B144" s="114">
        <v>45637.571701388886</v>
      </c>
      <c r="C144" s="100">
        <v>241</v>
      </c>
      <c r="D144" s="115">
        <v>16.760000000000002</v>
      </c>
      <c r="E144" s="98">
        <v>4039.1600000000003</v>
      </c>
      <c r="F144" s="101" t="s">
        <v>12</v>
      </c>
    </row>
    <row r="145" spans="2:6" ht="12.5">
      <c r="B145" s="114">
        <v>45637.571701388886</v>
      </c>
      <c r="C145" s="100">
        <v>267</v>
      </c>
      <c r="D145" s="115">
        <v>16.760000000000002</v>
      </c>
      <c r="E145" s="98">
        <v>4474.92</v>
      </c>
      <c r="F145" s="101" t="s">
        <v>12</v>
      </c>
    </row>
    <row r="146" spans="2:6" ht="12.5">
      <c r="B146" s="114">
        <v>45637.571701388886</v>
      </c>
      <c r="C146" s="100">
        <v>239</v>
      </c>
      <c r="D146" s="115">
        <v>16.760000000000002</v>
      </c>
      <c r="E146" s="98">
        <v>4005.6400000000003</v>
      </c>
      <c r="F146" s="101" t="s">
        <v>12</v>
      </c>
    </row>
    <row r="147" spans="2:6" ht="12.5">
      <c r="B147" s="49">
        <v>45637.579305555555</v>
      </c>
      <c r="C147" s="55">
        <v>229</v>
      </c>
      <c r="D147" s="68">
        <v>16.739999999999998</v>
      </c>
      <c r="E147" s="57">
        <v>3833.4599999999996</v>
      </c>
      <c r="F147" s="56" t="s">
        <v>12</v>
      </c>
    </row>
    <row r="148" spans="2:6" ht="12.5">
      <c r="B148" s="49">
        <v>45637.600081018521</v>
      </c>
      <c r="C148" s="55">
        <v>315</v>
      </c>
      <c r="D148" s="68">
        <v>16.739999999999998</v>
      </c>
      <c r="E148" s="57">
        <v>5273.0999999999995</v>
      </c>
      <c r="F148" s="56" t="s">
        <v>12</v>
      </c>
    </row>
    <row r="149" spans="2:6" ht="12.5">
      <c r="B149" s="49">
        <v>45637.600081018521</v>
      </c>
      <c r="C149" s="55">
        <v>455</v>
      </c>
      <c r="D149" s="68">
        <v>16.739999999999998</v>
      </c>
      <c r="E149" s="57">
        <v>7616.6999999999989</v>
      </c>
      <c r="F149" s="56" t="s">
        <v>12</v>
      </c>
    </row>
    <row r="150" spans="2:6" ht="12.5">
      <c r="B150" s="114">
        <v>45637.600081018521</v>
      </c>
      <c r="C150" s="100">
        <v>258</v>
      </c>
      <c r="D150" s="115">
        <v>16.739999999999998</v>
      </c>
      <c r="E150" s="98">
        <v>4318.9199999999992</v>
      </c>
      <c r="F150" s="101" t="s">
        <v>12</v>
      </c>
    </row>
    <row r="151" spans="2:6" ht="12.5">
      <c r="B151" s="114">
        <v>45637.600081018521</v>
      </c>
      <c r="C151" s="100">
        <v>14</v>
      </c>
      <c r="D151" s="115">
        <v>16.739999999999998</v>
      </c>
      <c r="E151" s="98">
        <v>234.35999999999999</v>
      </c>
      <c r="F151" s="101" t="s">
        <v>12</v>
      </c>
    </row>
    <row r="152" spans="2:6" ht="12.5">
      <c r="B152" s="114">
        <v>45637.603298611109</v>
      </c>
      <c r="C152" s="100">
        <v>18</v>
      </c>
      <c r="D152" s="115">
        <v>16.739999999999998</v>
      </c>
      <c r="E152" s="98">
        <v>301.32</v>
      </c>
      <c r="F152" s="101" t="s">
        <v>12</v>
      </c>
    </row>
    <row r="153" spans="2:6" ht="12.5">
      <c r="B153" s="114">
        <v>45637.603298611109</v>
      </c>
      <c r="C153" s="100">
        <v>204</v>
      </c>
      <c r="D153" s="115">
        <v>16.739999999999998</v>
      </c>
      <c r="E153" s="98">
        <v>3414.9599999999996</v>
      </c>
      <c r="F153" s="101" t="s">
        <v>12</v>
      </c>
    </row>
    <row r="154" spans="2:6" ht="12.5">
      <c r="B154" s="114">
        <v>45637.603298611109</v>
      </c>
      <c r="C154" s="100">
        <v>222</v>
      </c>
      <c r="D154" s="101">
        <v>16.739999999999998</v>
      </c>
      <c r="E154" s="98">
        <v>3716.2799999999997</v>
      </c>
      <c r="F154" s="101" t="s">
        <v>12</v>
      </c>
    </row>
    <row r="155" spans="2:6" ht="12.5">
      <c r="B155" s="114">
        <v>45637.603298611109</v>
      </c>
      <c r="C155" s="100">
        <v>167</v>
      </c>
      <c r="D155" s="101">
        <v>16.739999999999998</v>
      </c>
      <c r="E155" s="98">
        <v>2795.58</v>
      </c>
      <c r="F155" s="101" t="s">
        <v>12</v>
      </c>
    </row>
    <row r="156" spans="2:6" ht="12.5">
      <c r="B156" s="114">
        <v>45637.603298611109</v>
      </c>
      <c r="C156" s="100">
        <v>221</v>
      </c>
      <c r="D156" s="101">
        <v>16.739999999999998</v>
      </c>
      <c r="E156" s="98">
        <v>3699.5399999999995</v>
      </c>
      <c r="F156" s="101" t="s">
        <v>12</v>
      </c>
    </row>
    <row r="157" spans="2:6" ht="12.5">
      <c r="B157" s="114">
        <v>45637.603298611109</v>
      </c>
      <c r="C157" s="100">
        <v>251</v>
      </c>
      <c r="D157" s="101">
        <v>16.739999999999998</v>
      </c>
      <c r="E157" s="98">
        <v>4201.74</v>
      </c>
      <c r="F157" s="101" t="s">
        <v>12</v>
      </c>
    </row>
    <row r="158" spans="2:6" ht="12.5">
      <c r="B158" s="114">
        <v>45637.603298611109</v>
      </c>
      <c r="C158" s="100">
        <v>221</v>
      </c>
      <c r="D158" s="101">
        <v>16.739999999999998</v>
      </c>
      <c r="E158" s="98">
        <v>3699.5399999999995</v>
      </c>
      <c r="F158" s="101" t="s">
        <v>12</v>
      </c>
    </row>
    <row r="159" spans="2:6" ht="12.5">
      <c r="B159" s="114">
        <v>45637.603298611109</v>
      </c>
      <c r="C159" s="100">
        <v>136</v>
      </c>
      <c r="D159" s="101">
        <v>16.739999999999998</v>
      </c>
      <c r="E159" s="98">
        <v>2276.64</v>
      </c>
      <c r="F159" s="101" t="s">
        <v>12</v>
      </c>
    </row>
    <row r="160" spans="2:6" ht="12.5">
      <c r="B160" s="114">
        <v>45637.603298611109</v>
      </c>
      <c r="C160" s="100">
        <v>100</v>
      </c>
      <c r="D160" s="101">
        <v>16.739999999999998</v>
      </c>
      <c r="E160" s="98">
        <v>1673.9999999999998</v>
      </c>
      <c r="F160" s="101" t="s">
        <v>12</v>
      </c>
    </row>
    <row r="161" spans="2:6" ht="12.5">
      <c r="B161" s="114">
        <v>45637.608078703706</v>
      </c>
      <c r="C161" s="100">
        <v>223</v>
      </c>
      <c r="D161" s="101">
        <v>16.73</v>
      </c>
      <c r="E161" s="98">
        <v>3730.79</v>
      </c>
      <c r="F161" s="101" t="s">
        <v>12</v>
      </c>
    </row>
    <row r="162" spans="2:6" ht="12.5">
      <c r="B162" s="114">
        <v>45637.608078703706</v>
      </c>
      <c r="C162" s="100">
        <v>238</v>
      </c>
      <c r="D162" s="101">
        <v>16.73</v>
      </c>
      <c r="E162" s="98">
        <v>3981.7400000000002</v>
      </c>
      <c r="F162" s="101" t="s">
        <v>12</v>
      </c>
    </row>
    <row r="163" spans="2:6" ht="12.5">
      <c r="B163" s="114">
        <v>45637.614548611113</v>
      </c>
      <c r="C163" s="100">
        <v>180</v>
      </c>
      <c r="D163" s="101">
        <v>16.73</v>
      </c>
      <c r="E163" s="98">
        <v>3011.4</v>
      </c>
      <c r="F163" s="101" t="s">
        <v>12</v>
      </c>
    </row>
    <row r="164" spans="2:6" ht="12.5">
      <c r="B164" s="114">
        <v>45637.614548611113</v>
      </c>
      <c r="C164" s="100">
        <v>74</v>
      </c>
      <c r="D164" s="101">
        <v>16.73</v>
      </c>
      <c r="E164" s="98">
        <v>1238.02</v>
      </c>
      <c r="F164" s="101" t="s">
        <v>12</v>
      </c>
    </row>
    <row r="165" spans="2:6" ht="12.5">
      <c r="B165" s="114">
        <v>45637.620833333334</v>
      </c>
      <c r="C165" s="100">
        <v>224</v>
      </c>
      <c r="D165" s="101">
        <v>16.739999999999998</v>
      </c>
      <c r="E165" s="98">
        <v>3749.7599999999998</v>
      </c>
      <c r="F165" s="101" t="s">
        <v>12</v>
      </c>
    </row>
    <row r="166" spans="2:6" ht="12.5">
      <c r="B166" s="114">
        <v>45637.62127314815</v>
      </c>
      <c r="C166" s="100">
        <v>45</v>
      </c>
      <c r="D166" s="101">
        <v>16.739999999999998</v>
      </c>
      <c r="E166" s="98">
        <v>753.3</v>
      </c>
      <c r="F166" s="101" t="s">
        <v>12</v>
      </c>
    </row>
    <row r="167" spans="2:6" ht="12.5">
      <c r="B167" s="114">
        <v>45637.62127314815</v>
      </c>
      <c r="C167" s="100">
        <v>200</v>
      </c>
      <c r="D167" s="101">
        <v>16.739999999999998</v>
      </c>
      <c r="E167" s="98">
        <v>3347.9999999999995</v>
      </c>
      <c r="F167" s="101" t="s">
        <v>12</v>
      </c>
    </row>
    <row r="168" spans="2:6" ht="12.5">
      <c r="B168" s="114">
        <v>45637.624201388891</v>
      </c>
      <c r="C168" s="100">
        <v>231</v>
      </c>
      <c r="D168" s="101">
        <v>16.739999999999998</v>
      </c>
      <c r="E168" s="98">
        <v>3866.9399999999996</v>
      </c>
      <c r="F168" s="101" t="s">
        <v>12</v>
      </c>
    </row>
    <row r="169" spans="2:6" ht="12.5">
      <c r="B169" s="114">
        <v>45637.625127314815</v>
      </c>
      <c r="C169" s="100">
        <v>87</v>
      </c>
      <c r="D169" s="101">
        <v>16.73</v>
      </c>
      <c r="E169" s="98">
        <v>1455.51</v>
      </c>
      <c r="F169" s="101" t="s">
        <v>12</v>
      </c>
    </row>
    <row r="170" spans="2:6" ht="12.5">
      <c r="B170" s="114">
        <v>45637.625127314815</v>
      </c>
      <c r="C170" s="100">
        <v>12</v>
      </c>
      <c r="D170" s="101">
        <v>16.73</v>
      </c>
      <c r="E170" s="98">
        <v>200.76</v>
      </c>
      <c r="F170" s="101" t="s">
        <v>12</v>
      </c>
    </row>
    <row r="171" spans="2:6" ht="12.5">
      <c r="B171" s="114">
        <v>45637.625127314815</v>
      </c>
      <c r="C171" s="100">
        <v>313</v>
      </c>
      <c r="D171" s="101">
        <v>16.73</v>
      </c>
      <c r="E171" s="98">
        <v>5236.49</v>
      </c>
      <c r="F171" s="101" t="s">
        <v>12</v>
      </c>
    </row>
    <row r="172" spans="2:6" ht="12.5">
      <c r="B172" s="114">
        <v>45637.625127314815</v>
      </c>
      <c r="C172" s="100">
        <v>239</v>
      </c>
      <c r="D172" s="101">
        <v>16.73</v>
      </c>
      <c r="E172" s="98">
        <v>3998.4700000000003</v>
      </c>
      <c r="F172" s="101" t="s">
        <v>12</v>
      </c>
    </row>
    <row r="173" spans="2:6" ht="12.5">
      <c r="B173" s="114">
        <v>45637.625127314815</v>
      </c>
      <c r="C173" s="100">
        <v>109</v>
      </c>
      <c r="D173" s="101">
        <v>16.73</v>
      </c>
      <c r="E173" s="98">
        <v>1823.57</v>
      </c>
      <c r="F173" s="101" t="s">
        <v>12</v>
      </c>
    </row>
    <row r="174" spans="2:6" ht="12.5">
      <c r="B174" s="114">
        <v>45637.625127314815</v>
      </c>
      <c r="C174" s="100">
        <v>193</v>
      </c>
      <c r="D174" s="101">
        <v>16.73</v>
      </c>
      <c r="E174" s="98">
        <v>3228.89</v>
      </c>
      <c r="F174" s="101" t="s">
        <v>12</v>
      </c>
    </row>
    <row r="175" spans="2:6" ht="12.5">
      <c r="B175" s="114">
        <v>45637.625127314815</v>
      </c>
      <c r="C175" s="100">
        <v>286</v>
      </c>
      <c r="D175" s="101">
        <v>16.73</v>
      </c>
      <c r="E175" s="98">
        <v>4784.78</v>
      </c>
      <c r="F175" s="101" t="s">
        <v>12</v>
      </c>
    </row>
    <row r="176" spans="2:6" ht="12.5">
      <c r="B176" s="114">
        <v>45637.625127314815</v>
      </c>
      <c r="C176" s="100">
        <v>47</v>
      </c>
      <c r="D176" s="101">
        <v>16.73</v>
      </c>
      <c r="E176" s="98">
        <v>786.31000000000006</v>
      </c>
      <c r="F176" s="101" t="s">
        <v>12</v>
      </c>
    </row>
    <row r="177" spans="2:6" ht="12.5">
      <c r="B177" s="114">
        <v>45637.625138888892</v>
      </c>
      <c r="C177" s="100">
        <v>34</v>
      </c>
      <c r="D177" s="101">
        <v>16.73</v>
      </c>
      <c r="E177" s="98">
        <v>568.82000000000005</v>
      </c>
      <c r="F177" s="101" t="s">
        <v>12</v>
      </c>
    </row>
    <row r="178" spans="2:6" ht="12.5">
      <c r="B178" s="114">
        <v>45637.633518518516</v>
      </c>
      <c r="C178" s="100">
        <v>221</v>
      </c>
      <c r="D178" s="101">
        <v>16.71</v>
      </c>
      <c r="E178" s="98">
        <v>3692.9100000000003</v>
      </c>
      <c r="F178" s="101" t="s">
        <v>12</v>
      </c>
    </row>
    <row r="179" spans="2:6" ht="12.5">
      <c r="B179" s="114">
        <v>45637.633518518516</v>
      </c>
      <c r="C179" s="100">
        <v>38</v>
      </c>
      <c r="D179" s="101">
        <v>16.72</v>
      </c>
      <c r="E179" s="98">
        <v>635.3599999999999</v>
      </c>
      <c r="F179" s="101" t="s">
        <v>12</v>
      </c>
    </row>
    <row r="180" spans="2:6" ht="12.5">
      <c r="B180" s="114">
        <v>45637.633518518516</v>
      </c>
      <c r="C180" s="100">
        <v>197</v>
      </c>
      <c r="D180" s="101">
        <v>16.72</v>
      </c>
      <c r="E180" s="98">
        <v>3293.8399999999997</v>
      </c>
      <c r="F180" s="101" t="s">
        <v>12</v>
      </c>
    </row>
    <row r="181" spans="2:6" ht="12.5">
      <c r="B181" s="114">
        <v>45637.633518518516</v>
      </c>
      <c r="C181" s="100">
        <v>228</v>
      </c>
      <c r="D181" s="101">
        <v>16.72</v>
      </c>
      <c r="E181" s="98">
        <v>3812.16</v>
      </c>
      <c r="F181" s="101" t="s">
        <v>12</v>
      </c>
    </row>
    <row r="182" spans="2:6" ht="12.5">
      <c r="B182" s="114">
        <v>45637.633518518516</v>
      </c>
      <c r="C182" s="100">
        <v>1000</v>
      </c>
      <c r="D182" s="101">
        <v>16.71</v>
      </c>
      <c r="E182" s="98">
        <v>16710</v>
      </c>
      <c r="F182" s="101" t="s">
        <v>12</v>
      </c>
    </row>
    <row r="183" spans="2:6" ht="12.5">
      <c r="B183" s="114">
        <v>45637.640798611108</v>
      </c>
      <c r="C183" s="100">
        <v>225</v>
      </c>
      <c r="D183" s="101">
        <v>16.68</v>
      </c>
      <c r="E183" s="98">
        <v>3753</v>
      </c>
      <c r="F183" s="101" t="s">
        <v>12</v>
      </c>
    </row>
    <row r="184" spans="2:6" ht="12.5">
      <c r="B184" s="114">
        <v>45637.644687499997</v>
      </c>
      <c r="C184" s="100">
        <v>123</v>
      </c>
      <c r="D184" s="101">
        <v>16.71</v>
      </c>
      <c r="E184" s="98">
        <v>2055.33</v>
      </c>
      <c r="F184" s="101" t="s">
        <v>12</v>
      </c>
    </row>
    <row r="185" spans="2:6" ht="12.5">
      <c r="B185" s="114">
        <v>45637.644687499997</v>
      </c>
      <c r="C185" s="100">
        <v>100</v>
      </c>
      <c r="D185" s="101">
        <v>16.71</v>
      </c>
      <c r="E185" s="98">
        <v>1671</v>
      </c>
      <c r="F185" s="101" t="s">
        <v>12</v>
      </c>
    </row>
    <row r="186" spans="2:6" ht="12.5">
      <c r="B186" s="114">
        <v>45637.645833333336</v>
      </c>
      <c r="C186" s="100">
        <v>581</v>
      </c>
      <c r="D186" s="101">
        <v>16.7</v>
      </c>
      <c r="E186" s="98">
        <v>9702.6999999999989</v>
      </c>
      <c r="F186" s="101" t="s">
        <v>12</v>
      </c>
    </row>
    <row r="187" spans="2:6" ht="12.5">
      <c r="B187" s="114">
        <v>45637.645833333336</v>
      </c>
      <c r="C187" s="100">
        <v>229</v>
      </c>
      <c r="D187" s="101">
        <v>16.7</v>
      </c>
      <c r="E187" s="98">
        <v>3824.2999999999997</v>
      </c>
      <c r="F187" s="101" t="s">
        <v>12</v>
      </c>
    </row>
    <row r="188" spans="2:6" ht="12.5">
      <c r="B188" s="114">
        <v>45637.645833333336</v>
      </c>
      <c r="C188" s="100">
        <v>432</v>
      </c>
      <c r="D188" s="101">
        <v>16.7</v>
      </c>
      <c r="E188" s="98">
        <v>7214.4</v>
      </c>
      <c r="F188" s="101" t="s">
        <v>12</v>
      </c>
    </row>
    <row r="189" spans="2:6" ht="12.5">
      <c r="B189" s="114">
        <v>45637.649583333332</v>
      </c>
      <c r="C189" s="100">
        <v>249</v>
      </c>
      <c r="D189" s="101">
        <v>16.68</v>
      </c>
      <c r="E189" s="98">
        <v>4153.32</v>
      </c>
      <c r="F189" s="101" t="s">
        <v>12</v>
      </c>
    </row>
    <row r="190" spans="2:6" ht="12.5">
      <c r="B190" s="114">
        <v>45637.649583333332</v>
      </c>
      <c r="C190" s="100">
        <v>3</v>
      </c>
      <c r="D190" s="101">
        <v>16.68</v>
      </c>
      <c r="E190" s="98">
        <v>50.04</v>
      </c>
      <c r="F190" s="101" t="s">
        <v>12</v>
      </c>
    </row>
    <row r="191" spans="2:6" ht="12.5">
      <c r="B191" s="114">
        <v>45637.649583333332</v>
      </c>
      <c r="C191" s="100">
        <v>285</v>
      </c>
      <c r="D191" s="101">
        <v>16.68</v>
      </c>
      <c r="E191" s="98">
        <v>4753.8</v>
      </c>
      <c r="F191" s="101" t="s">
        <v>12</v>
      </c>
    </row>
    <row r="192" spans="2:6" ht="12.5">
      <c r="B192" s="114">
        <v>45637.649583333332</v>
      </c>
      <c r="C192" s="100">
        <v>313</v>
      </c>
      <c r="D192" s="101">
        <v>16.68</v>
      </c>
      <c r="E192" s="98">
        <v>5220.84</v>
      </c>
      <c r="F192" s="101" t="s">
        <v>12</v>
      </c>
    </row>
    <row r="193" spans="2:6" ht="12.5">
      <c r="B193" s="114">
        <v>45637.656458333331</v>
      </c>
      <c r="C193" s="100">
        <v>461</v>
      </c>
      <c r="D193" s="101">
        <v>16.64</v>
      </c>
      <c r="E193" s="98">
        <v>7671.04</v>
      </c>
      <c r="F193" s="101" t="s">
        <v>12</v>
      </c>
    </row>
    <row r="194" spans="2:6" ht="12.5">
      <c r="B194" s="114">
        <v>45637.656458333331</v>
      </c>
      <c r="C194" s="100">
        <v>99</v>
      </c>
      <c r="D194" s="101">
        <v>16.64</v>
      </c>
      <c r="E194" s="98">
        <v>1647.3600000000001</v>
      </c>
      <c r="F194" s="101" t="s">
        <v>12</v>
      </c>
    </row>
    <row r="195" spans="2:6">
      <c r="B195" s="99">
        <v>45637.656458333331</v>
      </c>
      <c r="C195" s="100">
        <v>228</v>
      </c>
      <c r="D195" s="101">
        <v>16.64</v>
      </c>
      <c r="E195" s="98">
        <v>3793.92</v>
      </c>
      <c r="F195" s="101" t="s">
        <v>12</v>
      </c>
    </row>
    <row r="196" spans="2:6">
      <c r="B196" s="99">
        <v>45637.656458333331</v>
      </c>
      <c r="C196" s="100">
        <v>128</v>
      </c>
      <c r="D196" s="101">
        <v>16.64</v>
      </c>
      <c r="E196" s="98">
        <v>2129.92</v>
      </c>
      <c r="F196" s="101" t="s">
        <v>12</v>
      </c>
    </row>
    <row r="197" spans="2:6">
      <c r="B197" s="99">
        <v>45637.658738425926</v>
      </c>
      <c r="C197" s="100">
        <v>249</v>
      </c>
      <c r="D197" s="101">
        <v>16.61</v>
      </c>
      <c r="E197" s="98">
        <v>4135.8899999999994</v>
      </c>
      <c r="F197" s="101" t="s">
        <v>12</v>
      </c>
    </row>
    <row r="198" spans="2:6">
      <c r="B198" s="99">
        <v>45637.660324074073</v>
      </c>
      <c r="C198" s="100">
        <v>270</v>
      </c>
      <c r="D198" s="101">
        <v>16.600000000000001</v>
      </c>
      <c r="E198" s="98">
        <v>4482</v>
      </c>
      <c r="F198" s="101" t="s">
        <v>12</v>
      </c>
    </row>
    <row r="199" spans="2:6">
      <c r="B199" s="99">
        <v>45637.663310185184</v>
      </c>
      <c r="C199" s="100">
        <v>589</v>
      </c>
      <c r="D199" s="101">
        <v>16.61</v>
      </c>
      <c r="E199" s="98">
        <v>9783.2899999999991</v>
      </c>
      <c r="F199" s="101" t="s">
        <v>12</v>
      </c>
    </row>
    <row r="200" spans="2:6">
      <c r="B200" s="99">
        <v>45637.664594907408</v>
      </c>
      <c r="C200" s="100">
        <v>226</v>
      </c>
      <c r="D200" s="101">
        <v>16.600000000000001</v>
      </c>
      <c r="E200" s="98">
        <v>3751.6000000000004</v>
      </c>
      <c r="F200" s="101" t="s">
        <v>12</v>
      </c>
    </row>
    <row r="201" spans="2:6">
      <c r="B201" s="99">
        <v>45637.666041666664</v>
      </c>
      <c r="C201" s="100">
        <v>305</v>
      </c>
      <c r="D201" s="101">
        <v>16.59</v>
      </c>
      <c r="E201" s="98">
        <v>5059.95</v>
      </c>
      <c r="F201" s="101" t="s">
        <v>12</v>
      </c>
    </row>
    <row r="202" spans="2:6">
      <c r="B202" s="99">
        <v>45637.672569444447</v>
      </c>
      <c r="C202" s="100">
        <v>6</v>
      </c>
      <c r="D202" s="101">
        <v>16.649999999999999</v>
      </c>
      <c r="E202" s="98">
        <v>99.899999999999991</v>
      </c>
      <c r="F202" s="101" t="s">
        <v>12</v>
      </c>
    </row>
    <row r="203" spans="2:6">
      <c r="B203" s="99">
        <v>45637.672569444447</v>
      </c>
      <c r="C203" s="100">
        <v>42</v>
      </c>
      <c r="D203" s="101">
        <v>16.649999999999999</v>
      </c>
      <c r="E203" s="98">
        <v>699.3</v>
      </c>
      <c r="F203" s="101" t="s">
        <v>12</v>
      </c>
    </row>
    <row r="204" spans="2:6">
      <c r="B204" s="99">
        <v>45637.672569444447</v>
      </c>
      <c r="C204" s="100">
        <v>42</v>
      </c>
      <c r="D204" s="101">
        <v>16.649999999999999</v>
      </c>
      <c r="E204" s="98">
        <v>699.3</v>
      </c>
      <c r="F204" s="101" t="s">
        <v>12</v>
      </c>
    </row>
    <row r="205" spans="2:6">
      <c r="B205" s="99">
        <v>45637.672569444447</v>
      </c>
      <c r="C205" s="100">
        <v>100</v>
      </c>
      <c r="D205" s="101">
        <v>16.649999999999999</v>
      </c>
      <c r="E205" s="98">
        <v>1664.9999999999998</v>
      </c>
      <c r="F205" s="101" t="s">
        <v>12</v>
      </c>
    </row>
    <row r="206" spans="2:6">
      <c r="B206" s="99">
        <v>45637.672569444447</v>
      </c>
      <c r="C206" s="100">
        <v>42</v>
      </c>
      <c r="D206" s="101">
        <v>16.649999999999999</v>
      </c>
      <c r="E206" s="98">
        <v>699.3</v>
      </c>
      <c r="F206" s="101" t="s">
        <v>12</v>
      </c>
    </row>
    <row r="207" spans="2:6">
      <c r="B207" s="99">
        <v>45637.672569444447</v>
      </c>
      <c r="C207" s="100">
        <v>429</v>
      </c>
      <c r="D207" s="101">
        <v>16.649999999999999</v>
      </c>
      <c r="E207" s="98">
        <v>7142.8499999999995</v>
      </c>
      <c r="F207" s="101" t="s">
        <v>12</v>
      </c>
    </row>
    <row r="208" spans="2:6">
      <c r="B208" s="99">
        <v>45637.672569444447</v>
      </c>
      <c r="C208" s="100">
        <v>42</v>
      </c>
      <c r="D208" s="101">
        <v>16.649999999999999</v>
      </c>
      <c r="E208" s="98">
        <v>699.3</v>
      </c>
      <c r="F208" s="101" t="s">
        <v>12</v>
      </c>
    </row>
    <row r="209" spans="2:6">
      <c r="B209" s="99">
        <v>45637.672569444447</v>
      </c>
      <c r="C209" s="100">
        <v>368</v>
      </c>
      <c r="D209" s="101">
        <v>16.649999999999999</v>
      </c>
      <c r="E209" s="98">
        <v>6127.2</v>
      </c>
      <c r="F209" s="101" t="s">
        <v>12</v>
      </c>
    </row>
    <row r="210" spans="2:6">
      <c r="B210" s="99">
        <v>45637.679328703707</v>
      </c>
      <c r="C210" s="100">
        <v>69</v>
      </c>
      <c r="D210" s="101">
        <v>16.649999999999999</v>
      </c>
      <c r="E210" s="98">
        <v>1148.8499999999999</v>
      </c>
      <c r="F210" s="101" t="s">
        <v>12</v>
      </c>
    </row>
    <row r="211" spans="2:6">
      <c r="B211" s="99">
        <v>45637.679328703707</v>
      </c>
      <c r="C211" s="100">
        <v>307</v>
      </c>
      <c r="D211" s="101">
        <v>16.649999999999999</v>
      </c>
      <c r="E211" s="98">
        <v>5111.5499999999993</v>
      </c>
      <c r="F211" s="101" t="s">
        <v>12</v>
      </c>
    </row>
    <row r="212" spans="2:6">
      <c r="B212" s="99">
        <v>45637.679328703707</v>
      </c>
      <c r="C212" s="100">
        <v>32</v>
      </c>
      <c r="D212" s="101">
        <v>16.66</v>
      </c>
      <c r="E212" s="98">
        <v>533.12</v>
      </c>
      <c r="F212" s="101" t="s">
        <v>12</v>
      </c>
    </row>
    <row r="213" spans="2:6">
      <c r="B213" s="99">
        <v>45637.679328703707</v>
      </c>
      <c r="C213" s="100">
        <v>138</v>
      </c>
      <c r="D213" s="101">
        <v>16.66</v>
      </c>
      <c r="E213" s="98">
        <v>2299.08</v>
      </c>
      <c r="F213" s="101" t="s">
        <v>12</v>
      </c>
    </row>
    <row r="214" spans="2:6">
      <c r="B214" s="99">
        <v>45637.6794212963</v>
      </c>
      <c r="C214" s="100">
        <v>135</v>
      </c>
      <c r="D214" s="101">
        <v>16.649999999999999</v>
      </c>
      <c r="E214" s="98">
        <v>2247.75</v>
      </c>
      <c r="F214" s="101" t="s">
        <v>12</v>
      </c>
    </row>
    <row r="215" spans="2:6">
      <c r="B215" s="99">
        <v>45637.6794212963</v>
      </c>
      <c r="C215" s="100">
        <v>76</v>
      </c>
      <c r="D215" s="101">
        <v>16.649999999999999</v>
      </c>
      <c r="E215" s="98">
        <v>1265.3999999999999</v>
      </c>
      <c r="F215" s="101" t="s">
        <v>12</v>
      </c>
    </row>
    <row r="216" spans="2:6">
      <c r="B216" s="99">
        <v>45637.6794212963</v>
      </c>
      <c r="C216" s="100">
        <v>289</v>
      </c>
      <c r="D216" s="101">
        <v>16.649999999999999</v>
      </c>
      <c r="E216" s="98">
        <v>4811.8499999999995</v>
      </c>
      <c r="F216" s="101" t="s">
        <v>12</v>
      </c>
    </row>
    <row r="217" spans="2:6">
      <c r="B217" s="99">
        <v>45637.6794212963</v>
      </c>
      <c r="C217" s="100">
        <v>18</v>
      </c>
      <c r="D217" s="101">
        <v>16.649999999999999</v>
      </c>
      <c r="E217" s="98">
        <v>299.7</v>
      </c>
      <c r="F217" s="101" t="s">
        <v>12</v>
      </c>
    </row>
    <row r="218" spans="2:6">
      <c r="B218" s="99">
        <v>45637.6794212963</v>
      </c>
      <c r="C218" s="100">
        <v>307</v>
      </c>
      <c r="D218" s="101">
        <v>16.649999999999999</v>
      </c>
      <c r="E218" s="98">
        <v>5111.5499999999993</v>
      </c>
      <c r="F218" s="101" t="s">
        <v>12</v>
      </c>
    </row>
    <row r="219" spans="2:6">
      <c r="B219" s="99">
        <v>45637.682708333334</v>
      </c>
      <c r="C219" s="100">
        <v>244</v>
      </c>
      <c r="D219" s="101">
        <v>16.64</v>
      </c>
      <c r="E219" s="98">
        <v>4060.1600000000003</v>
      </c>
      <c r="F219" s="101" t="s">
        <v>12</v>
      </c>
    </row>
    <row r="220" spans="2:6">
      <c r="B220" s="99">
        <v>45637.684236111112</v>
      </c>
      <c r="C220" s="100">
        <v>229</v>
      </c>
      <c r="D220" s="101">
        <v>16.63</v>
      </c>
      <c r="E220" s="98">
        <v>3808.27</v>
      </c>
      <c r="F220" s="101" t="s">
        <v>12</v>
      </c>
    </row>
    <row r="221" spans="2:6">
      <c r="B221" s="99">
        <v>45637.686828703707</v>
      </c>
      <c r="C221" s="100">
        <v>265</v>
      </c>
      <c r="D221" s="101">
        <v>16.63</v>
      </c>
      <c r="E221" s="98">
        <v>4406.95</v>
      </c>
      <c r="F221" s="101" t="s">
        <v>12</v>
      </c>
    </row>
    <row r="222" spans="2:6">
      <c r="B222" s="99">
        <v>45637.686828703707</v>
      </c>
      <c r="C222" s="100">
        <v>223</v>
      </c>
      <c r="D222" s="101">
        <v>16.63</v>
      </c>
      <c r="E222" s="98">
        <v>3708.49</v>
      </c>
      <c r="F222" s="101" t="s">
        <v>12</v>
      </c>
    </row>
    <row r="223" spans="2:6">
      <c r="B223" s="99">
        <v>45637.69127314815</v>
      </c>
      <c r="C223" s="100">
        <v>245</v>
      </c>
      <c r="D223" s="101">
        <v>16.63</v>
      </c>
      <c r="E223" s="98">
        <v>4074.35</v>
      </c>
      <c r="F223" s="101" t="s">
        <v>12</v>
      </c>
    </row>
    <row r="224" spans="2:6">
      <c r="B224" s="99">
        <v>45637.69127314815</v>
      </c>
      <c r="C224" s="100">
        <v>8</v>
      </c>
      <c r="D224" s="101">
        <v>16.63</v>
      </c>
      <c r="E224" s="98">
        <v>133.04</v>
      </c>
      <c r="F224" s="101" t="s">
        <v>12</v>
      </c>
    </row>
    <row r="225" spans="2:6">
      <c r="B225" s="99">
        <v>45637.69127314815</v>
      </c>
      <c r="C225" s="100">
        <v>260</v>
      </c>
      <c r="D225" s="101">
        <v>16.63</v>
      </c>
      <c r="E225" s="98">
        <v>4323.8</v>
      </c>
      <c r="F225" s="101" t="s">
        <v>12</v>
      </c>
    </row>
    <row r="226" spans="2:6">
      <c r="B226" s="99">
        <v>45637.696122685185</v>
      </c>
      <c r="C226" s="100">
        <v>225</v>
      </c>
      <c r="D226" s="101">
        <v>16.66</v>
      </c>
      <c r="E226" s="98">
        <v>3748.5</v>
      </c>
      <c r="F226" s="101" t="s">
        <v>12</v>
      </c>
    </row>
    <row r="227" spans="2:6">
      <c r="B227" s="99">
        <v>45637.696122685185</v>
      </c>
      <c r="C227" s="100">
        <v>10</v>
      </c>
      <c r="D227" s="101">
        <v>16.66</v>
      </c>
      <c r="E227" s="98">
        <v>166.6</v>
      </c>
      <c r="F227" s="101" t="s">
        <v>12</v>
      </c>
    </row>
    <row r="228" spans="2:6">
      <c r="B228" s="99">
        <v>45637.696122685185</v>
      </c>
      <c r="C228" s="100">
        <v>254</v>
      </c>
      <c r="D228" s="101">
        <v>16.66</v>
      </c>
      <c r="E228" s="98">
        <v>4231.6400000000003</v>
      </c>
      <c r="F228" s="101" t="s">
        <v>12</v>
      </c>
    </row>
    <row r="229" spans="2:6">
      <c r="B229" s="99">
        <v>45637.696122685185</v>
      </c>
      <c r="C229" s="100">
        <v>233</v>
      </c>
      <c r="D229" s="101">
        <v>16.66</v>
      </c>
      <c r="E229" s="98">
        <v>3881.78</v>
      </c>
      <c r="F229" s="101" t="s">
        <v>12</v>
      </c>
    </row>
    <row r="230" spans="2:6">
      <c r="B230" s="99">
        <v>45637.699328703704</v>
      </c>
      <c r="C230" s="100">
        <v>244</v>
      </c>
      <c r="D230" s="101">
        <v>16.649999999999999</v>
      </c>
      <c r="E230" s="98">
        <v>4062.5999999999995</v>
      </c>
      <c r="F230" s="101" t="s">
        <v>12</v>
      </c>
    </row>
    <row r="231" spans="2:6">
      <c r="B231" s="99">
        <v>45637.699328703704</v>
      </c>
      <c r="C231" s="100">
        <v>242</v>
      </c>
      <c r="D231" s="101">
        <v>16.649999999999999</v>
      </c>
      <c r="E231" s="98">
        <v>4029.2999999999997</v>
      </c>
      <c r="F231" s="101" t="s">
        <v>12</v>
      </c>
    </row>
    <row r="232" spans="2:6">
      <c r="B232" s="99">
        <v>45637.70453703704</v>
      </c>
      <c r="C232" s="100">
        <v>275</v>
      </c>
      <c r="D232" s="101">
        <v>16.670000000000002</v>
      </c>
      <c r="E232" s="98">
        <v>4584.2500000000009</v>
      </c>
      <c r="F232" s="101" t="s">
        <v>12</v>
      </c>
    </row>
    <row r="233" spans="2:6">
      <c r="B233" s="99">
        <v>45637.70453703704</v>
      </c>
      <c r="C233" s="100">
        <v>92</v>
      </c>
      <c r="D233" s="101">
        <v>16.670000000000002</v>
      </c>
      <c r="E233" s="98">
        <v>1533.64</v>
      </c>
      <c r="F233" s="101" t="s">
        <v>12</v>
      </c>
    </row>
    <row r="234" spans="2:6">
      <c r="B234" s="99">
        <v>45637.70453703704</v>
      </c>
      <c r="C234" s="100">
        <v>508</v>
      </c>
      <c r="D234" s="101">
        <v>16.670000000000002</v>
      </c>
      <c r="E234" s="98">
        <v>8468.36</v>
      </c>
      <c r="F234" s="101" t="s">
        <v>12</v>
      </c>
    </row>
    <row r="235" spans="2:6">
      <c r="B235" s="99">
        <v>45637.705416666664</v>
      </c>
      <c r="C235" s="100">
        <v>199</v>
      </c>
      <c r="D235" s="101">
        <v>16.66</v>
      </c>
      <c r="E235" s="98">
        <v>3315.34</v>
      </c>
      <c r="F235" s="101" t="s">
        <v>12</v>
      </c>
    </row>
    <row r="236" spans="2:6">
      <c r="B236" s="99">
        <v>45637.705416666664</v>
      </c>
      <c r="C236" s="100">
        <v>64</v>
      </c>
      <c r="D236" s="101">
        <v>16.66</v>
      </c>
      <c r="E236" s="98">
        <v>1066.24</v>
      </c>
      <c r="F236" s="101" t="s">
        <v>12</v>
      </c>
    </row>
    <row r="237" spans="2:6">
      <c r="B237" s="99">
        <v>45637.70753472222</v>
      </c>
      <c r="C237" s="100">
        <v>269</v>
      </c>
      <c r="D237" s="101">
        <v>16.649999999999999</v>
      </c>
      <c r="E237" s="98">
        <v>4478.8499999999995</v>
      </c>
      <c r="F237" s="101" t="s">
        <v>12</v>
      </c>
    </row>
    <row r="238" spans="2:6">
      <c r="B238" s="99">
        <v>45637.713599537034</v>
      </c>
      <c r="C238" s="100">
        <v>255</v>
      </c>
      <c r="D238" s="101">
        <v>16.64</v>
      </c>
      <c r="E238" s="98">
        <v>4243.2</v>
      </c>
      <c r="F238" s="101" t="s">
        <v>12</v>
      </c>
    </row>
    <row r="239" spans="2:6">
      <c r="B239" s="99">
        <v>45637.71361111111</v>
      </c>
      <c r="C239" s="100">
        <v>222</v>
      </c>
      <c r="D239" s="101">
        <v>16.64</v>
      </c>
      <c r="E239" s="98">
        <v>3694.08</v>
      </c>
      <c r="F239" s="101" t="s">
        <v>12</v>
      </c>
    </row>
    <row r="240" spans="2:6">
      <c r="B240" s="99">
        <v>45637.71361111111</v>
      </c>
      <c r="C240" s="100">
        <v>247</v>
      </c>
      <c r="D240" s="101">
        <v>16.64</v>
      </c>
      <c r="E240" s="98">
        <v>4110.08</v>
      </c>
      <c r="F240" s="101" t="s">
        <v>12</v>
      </c>
    </row>
    <row r="241" spans="2:6">
      <c r="B241" s="99">
        <v>45637.71361111111</v>
      </c>
      <c r="C241" s="100">
        <v>243</v>
      </c>
      <c r="D241" s="101">
        <v>16.64</v>
      </c>
      <c r="E241" s="98">
        <v>4043.52</v>
      </c>
      <c r="F241" s="101" t="s">
        <v>12</v>
      </c>
    </row>
    <row r="242" spans="2:6">
      <c r="B242" s="99">
        <v>45637.71361111111</v>
      </c>
      <c r="C242" s="100">
        <v>3</v>
      </c>
      <c r="D242" s="101">
        <v>16.64</v>
      </c>
      <c r="E242" s="98">
        <v>49.92</v>
      </c>
      <c r="F242" s="101" t="s">
        <v>12</v>
      </c>
    </row>
    <row r="243" spans="2:6">
      <c r="B243" s="99">
        <v>45637.719386574077</v>
      </c>
      <c r="C243" s="100">
        <v>267</v>
      </c>
      <c r="D243" s="101">
        <v>16.670000000000002</v>
      </c>
      <c r="E243" s="98">
        <v>4450.8900000000003</v>
      </c>
      <c r="F243" s="101" t="s">
        <v>12</v>
      </c>
    </row>
    <row r="244" spans="2:6">
      <c r="B244" s="99">
        <v>45637.719826388886</v>
      </c>
      <c r="C244" s="100">
        <v>263</v>
      </c>
      <c r="D244" s="101">
        <v>16.66</v>
      </c>
      <c r="E244" s="98">
        <v>4381.58</v>
      </c>
      <c r="F244" s="101" t="s">
        <v>12</v>
      </c>
    </row>
    <row r="245" spans="2:6">
      <c r="B245" s="99">
        <v>45637.721932870372</v>
      </c>
      <c r="C245" s="100">
        <v>119</v>
      </c>
      <c r="D245" s="101">
        <v>16.66</v>
      </c>
      <c r="E245" s="98">
        <v>1982.54</v>
      </c>
      <c r="F245" s="101" t="s">
        <v>12</v>
      </c>
    </row>
    <row r="246" spans="2:6">
      <c r="B246" s="99">
        <v>45637.721932870372</v>
      </c>
      <c r="C246" s="100">
        <v>124</v>
      </c>
      <c r="D246" s="101">
        <v>16.66</v>
      </c>
      <c r="E246" s="98">
        <v>2065.84</v>
      </c>
      <c r="F246" s="101" t="s">
        <v>12</v>
      </c>
    </row>
    <row r="247" spans="2:6">
      <c r="B247" s="99">
        <v>45637.721932870372</v>
      </c>
      <c r="C247" s="100">
        <v>214</v>
      </c>
      <c r="D247" s="101">
        <v>16.66</v>
      </c>
      <c r="E247" s="98">
        <v>3565.2400000000002</v>
      </c>
      <c r="F247" s="101" t="s">
        <v>12</v>
      </c>
    </row>
  </sheetData>
  <conditionalFormatting sqref="D15:D17">
    <cfRule type="expression" dxfId="199"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C3C3-622F-4B0D-80CB-A12B42D65B4E}">
  <sheetPr codeName="Sheet128"/>
  <dimension ref="B1:L235"/>
  <sheetViews>
    <sheetView showGridLines="0" zoomScaleNormal="100" workbookViewId="0">
      <pane ySplit="9" topLeftCell="A10" activePane="bottomLeft" state="frozen"/>
      <selection pane="bottomLeft" activeCell="B11" sqref="B11"/>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45636</v>
      </c>
      <c r="C15" s="83">
        <f>SUMIF(F20:F5000,F15,C20:C5000)</f>
        <v>47356</v>
      </c>
      <c r="D15" s="84">
        <f>E15/C15</f>
        <v>16.873706182954642</v>
      </c>
      <c r="E15" s="84">
        <f>SUMIF(F20:F5000,F15,E20:E5000)</f>
        <v>799071.2300000001</v>
      </c>
      <c r="F15" s="85" t="s">
        <v>12</v>
      </c>
    </row>
    <row r="16" spans="2:10">
      <c r="B16" s="30">
        <v>45636</v>
      </c>
      <c r="C16" s="83">
        <f>SUMIF(F20:F5001,F16,C20:C5001)</f>
        <v>0</v>
      </c>
      <c r="D16" s="84">
        <v>0</v>
      </c>
      <c r="E16" s="84">
        <f>SUMIF(F20:F5001,F16,E20:E5001)</f>
        <v>0</v>
      </c>
      <c r="F16" s="85" t="s">
        <v>22</v>
      </c>
    </row>
    <row r="17" spans="2:12" ht="12.5">
      <c r="B17" s="30">
        <v>45636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45636.383425925924</v>
      </c>
      <c r="C20" s="55">
        <v>49</v>
      </c>
      <c r="D20" s="68">
        <v>17</v>
      </c>
      <c r="E20" s="57">
        <v>833</v>
      </c>
      <c r="F20" s="56" t="s">
        <v>12</v>
      </c>
      <c r="G20" s="116"/>
      <c r="H20" s="113"/>
      <c r="I20" s="113"/>
      <c r="J20" s="113"/>
      <c r="K20" s="113"/>
    </row>
    <row r="21" spans="2:12" ht="12.5">
      <c r="B21" s="49">
        <v>45636.384236111109</v>
      </c>
      <c r="C21" s="55">
        <v>1328</v>
      </c>
      <c r="D21" s="68">
        <v>16.98</v>
      </c>
      <c r="E21" s="57">
        <v>22549.440000000002</v>
      </c>
      <c r="F21" s="56" t="s">
        <v>12</v>
      </c>
    </row>
    <row r="22" spans="2:12" ht="12.5">
      <c r="B22" s="49">
        <v>45636.384236111109</v>
      </c>
      <c r="C22" s="55">
        <v>172</v>
      </c>
      <c r="D22" s="68">
        <v>16.98</v>
      </c>
      <c r="E22" s="57">
        <v>2920.56</v>
      </c>
      <c r="F22" s="56" t="s">
        <v>12</v>
      </c>
    </row>
    <row r="23" spans="2:12" ht="12.5">
      <c r="B23" s="49">
        <v>45636.384236111109</v>
      </c>
      <c r="C23" s="55">
        <v>207</v>
      </c>
      <c r="D23" s="68">
        <v>16.989999999999998</v>
      </c>
      <c r="E23" s="57">
        <v>3516.93</v>
      </c>
      <c r="F23" s="56" t="s">
        <v>12</v>
      </c>
    </row>
    <row r="24" spans="2:12" ht="12.5">
      <c r="B24" s="49">
        <v>45636.384236111109</v>
      </c>
      <c r="C24" s="55">
        <v>261</v>
      </c>
      <c r="D24" s="68">
        <v>17</v>
      </c>
      <c r="E24" s="57">
        <v>4437</v>
      </c>
      <c r="F24" s="56" t="s">
        <v>12</v>
      </c>
    </row>
    <row r="25" spans="2:12" ht="12.5">
      <c r="B25" s="49">
        <v>45636.384236111109</v>
      </c>
      <c r="C25" s="55">
        <v>207</v>
      </c>
      <c r="D25" s="68">
        <v>17</v>
      </c>
      <c r="E25" s="57">
        <v>3519</v>
      </c>
      <c r="F25" s="56" t="s">
        <v>12</v>
      </c>
    </row>
    <row r="26" spans="2:12" ht="12.5">
      <c r="B26" s="49">
        <v>45636.384236111109</v>
      </c>
      <c r="C26" s="55">
        <v>207</v>
      </c>
      <c r="D26" s="68">
        <v>17</v>
      </c>
      <c r="E26" s="57">
        <v>3519</v>
      </c>
      <c r="F26" s="56" t="s">
        <v>12</v>
      </c>
    </row>
    <row r="27" spans="2:12" ht="12.5">
      <c r="B27" s="49">
        <v>45636.388067129628</v>
      </c>
      <c r="C27" s="55">
        <v>92</v>
      </c>
      <c r="D27" s="68">
        <v>16.97</v>
      </c>
      <c r="E27" s="57">
        <v>1561.2399999999998</v>
      </c>
      <c r="F27" s="56" t="s">
        <v>12</v>
      </c>
    </row>
    <row r="28" spans="2:12" ht="12.5">
      <c r="B28" s="49">
        <v>45636.388067129628</v>
      </c>
      <c r="C28" s="55">
        <v>92</v>
      </c>
      <c r="D28" s="68">
        <v>16.97</v>
      </c>
      <c r="E28" s="57">
        <v>1561.2399999999998</v>
      </c>
      <c r="F28" s="56" t="s">
        <v>12</v>
      </c>
    </row>
    <row r="29" spans="2:12" ht="12.5">
      <c r="B29" s="49">
        <v>45636.388067129628</v>
      </c>
      <c r="C29" s="55">
        <v>48</v>
      </c>
      <c r="D29" s="68">
        <v>16.97</v>
      </c>
      <c r="E29" s="57">
        <v>814.56</v>
      </c>
      <c r="F29" s="56" t="s">
        <v>12</v>
      </c>
    </row>
    <row r="30" spans="2:12" ht="12.5">
      <c r="B30" s="49">
        <v>45636.39571759259</v>
      </c>
      <c r="C30" s="55">
        <v>225</v>
      </c>
      <c r="D30" s="68">
        <v>16.96</v>
      </c>
      <c r="E30" s="57">
        <v>3816</v>
      </c>
      <c r="F30" s="56" t="s">
        <v>12</v>
      </c>
    </row>
    <row r="31" spans="2:12" ht="12.5">
      <c r="B31" s="49">
        <v>45636.39571759259</v>
      </c>
      <c r="C31" s="55">
        <v>227</v>
      </c>
      <c r="D31" s="68">
        <v>16.96</v>
      </c>
      <c r="E31" s="57">
        <v>3849.92</v>
      </c>
      <c r="F31" s="56" t="s">
        <v>12</v>
      </c>
    </row>
    <row r="32" spans="2:12" ht="12.5">
      <c r="B32" s="49">
        <v>45636.395810185182</v>
      </c>
      <c r="C32" s="55">
        <v>227</v>
      </c>
      <c r="D32" s="68">
        <v>16.95</v>
      </c>
      <c r="E32" s="57">
        <v>3847.6499999999996</v>
      </c>
      <c r="F32" s="56" t="s">
        <v>12</v>
      </c>
    </row>
    <row r="33" spans="2:6" ht="12.5">
      <c r="B33" s="49">
        <v>45636.395810185182</v>
      </c>
      <c r="C33" s="55">
        <v>224</v>
      </c>
      <c r="D33" s="68">
        <v>16.95</v>
      </c>
      <c r="E33" s="57">
        <v>3796.7999999999997</v>
      </c>
      <c r="F33" s="56" t="s">
        <v>12</v>
      </c>
    </row>
    <row r="34" spans="2:6" ht="12.5">
      <c r="B34" s="49">
        <v>45636.40421296296</v>
      </c>
      <c r="C34" s="55">
        <v>93</v>
      </c>
      <c r="D34" s="68">
        <v>16.95</v>
      </c>
      <c r="E34" s="57">
        <v>1576.35</v>
      </c>
      <c r="F34" s="56" t="s">
        <v>12</v>
      </c>
    </row>
    <row r="35" spans="2:6" ht="12.5">
      <c r="B35" s="49">
        <v>45636.40421296296</v>
      </c>
      <c r="C35" s="55">
        <v>312</v>
      </c>
      <c r="D35" s="68">
        <v>16.95</v>
      </c>
      <c r="E35" s="57">
        <v>5288.4</v>
      </c>
      <c r="F35" s="56" t="s">
        <v>12</v>
      </c>
    </row>
    <row r="36" spans="2:6" ht="12.5">
      <c r="B36" s="49">
        <v>45636.40421296296</v>
      </c>
      <c r="C36" s="55">
        <v>283</v>
      </c>
      <c r="D36" s="68">
        <v>16.95</v>
      </c>
      <c r="E36" s="57">
        <v>4796.8499999999995</v>
      </c>
      <c r="F36" s="56" t="s">
        <v>12</v>
      </c>
    </row>
    <row r="37" spans="2:6" ht="12.5">
      <c r="B37" s="49">
        <v>45636.40421296296</v>
      </c>
      <c r="C37" s="55">
        <v>488</v>
      </c>
      <c r="D37" s="68">
        <v>16.95</v>
      </c>
      <c r="E37" s="57">
        <v>8271.6</v>
      </c>
      <c r="F37" s="56" t="s">
        <v>12</v>
      </c>
    </row>
    <row r="38" spans="2:6" ht="12.5">
      <c r="B38" s="49">
        <v>45636.40421296296</v>
      </c>
      <c r="C38" s="55">
        <v>312</v>
      </c>
      <c r="D38" s="68">
        <v>16.95</v>
      </c>
      <c r="E38" s="57">
        <v>5288.4</v>
      </c>
      <c r="F38" s="56" t="s">
        <v>12</v>
      </c>
    </row>
    <row r="39" spans="2:6" ht="12.5">
      <c r="B39" s="49">
        <v>45636.40421296296</v>
      </c>
      <c r="C39" s="55">
        <v>200</v>
      </c>
      <c r="D39" s="68">
        <v>16.95</v>
      </c>
      <c r="E39" s="57">
        <v>3390</v>
      </c>
      <c r="F39" s="56" t="s">
        <v>12</v>
      </c>
    </row>
    <row r="40" spans="2:6" ht="12.5">
      <c r="B40" s="49">
        <v>45636.409837962965</v>
      </c>
      <c r="C40" s="55">
        <v>476</v>
      </c>
      <c r="D40" s="68">
        <v>16.93</v>
      </c>
      <c r="E40" s="57">
        <v>8058.68</v>
      </c>
      <c r="F40" s="56" t="s">
        <v>12</v>
      </c>
    </row>
    <row r="41" spans="2:6" ht="12.5">
      <c r="B41" s="49">
        <v>45636.416412037041</v>
      </c>
      <c r="C41" s="55">
        <v>91</v>
      </c>
      <c r="D41" s="68">
        <v>16.920000000000002</v>
      </c>
      <c r="E41" s="57">
        <v>1539.7200000000003</v>
      </c>
      <c r="F41" s="56" t="s">
        <v>12</v>
      </c>
    </row>
    <row r="42" spans="2:6" ht="12.5">
      <c r="B42" s="49">
        <v>45636.416412037041</v>
      </c>
      <c r="C42" s="55">
        <v>140</v>
      </c>
      <c r="D42" s="68">
        <v>16.920000000000002</v>
      </c>
      <c r="E42" s="57">
        <v>2368.8000000000002</v>
      </c>
      <c r="F42" s="56" t="s">
        <v>12</v>
      </c>
    </row>
    <row r="43" spans="2:6" ht="12.5">
      <c r="B43" s="49">
        <v>45636.416412037041</v>
      </c>
      <c r="C43" s="55">
        <v>245</v>
      </c>
      <c r="D43" s="68">
        <v>16.920000000000002</v>
      </c>
      <c r="E43" s="57">
        <v>4145.4000000000005</v>
      </c>
      <c r="F43" s="56" t="s">
        <v>12</v>
      </c>
    </row>
    <row r="44" spans="2:6" ht="12.5">
      <c r="B44" s="49">
        <v>45636.423067129632</v>
      </c>
      <c r="C44" s="55">
        <v>140</v>
      </c>
      <c r="D44" s="68">
        <v>16.920000000000002</v>
      </c>
      <c r="E44" s="57">
        <v>2368.8000000000002</v>
      </c>
      <c r="F44" s="56" t="s">
        <v>12</v>
      </c>
    </row>
    <row r="45" spans="2:6" ht="12.5">
      <c r="B45" s="49">
        <v>45636.423067129632</v>
      </c>
      <c r="C45" s="55">
        <v>53</v>
      </c>
      <c r="D45" s="68">
        <v>16.920000000000002</v>
      </c>
      <c r="E45" s="57">
        <v>896.7600000000001</v>
      </c>
      <c r="F45" s="56" t="s">
        <v>12</v>
      </c>
    </row>
    <row r="46" spans="2:6" ht="12.5">
      <c r="B46" s="49">
        <v>45636.423067129632</v>
      </c>
      <c r="C46" s="55">
        <v>292</v>
      </c>
      <c r="D46" s="68">
        <v>16.920000000000002</v>
      </c>
      <c r="E46" s="57">
        <v>4940.6400000000003</v>
      </c>
      <c r="F46" s="56" t="s">
        <v>12</v>
      </c>
    </row>
    <row r="47" spans="2:6" ht="12.5">
      <c r="B47" s="49">
        <v>45636.423067129632</v>
      </c>
      <c r="C47" s="55">
        <v>292</v>
      </c>
      <c r="D47" s="68">
        <v>16.920000000000002</v>
      </c>
      <c r="E47" s="57">
        <v>4940.6400000000003</v>
      </c>
      <c r="F47" s="56" t="s">
        <v>12</v>
      </c>
    </row>
    <row r="48" spans="2:6" ht="12.5">
      <c r="B48" s="49">
        <v>45636.430219907408</v>
      </c>
      <c r="C48" s="55">
        <v>120</v>
      </c>
      <c r="D48" s="68">
        <v>16.920000000000002</v>
      </c>
      <c r="E48" s="57">
        <v>2030.4</v>
      </c>
      <c r="F48" s="56" t="s">
        <v>12</v>
      </c>
    </row>
    <row r="49" spans="2:6" ht="12.5">
      <c r="B49" s="49">
        <v>45636.430219907408</v>
      </c>
      <c r="C49" s="55">
        <v>184</v>
      </c>
      <c r="D49" s="68">
        <v>16.920000000000002</v>
      </c>
      <c r="E49" s="57">
        <v>3113.28</v>
      </c>
      <c r="F49" s="56" t="s">
        <v>12</v>
      </c>
    </row>
    <row r="50" spans="2:6" ht="12.5">
      <c r="B50" s="49">
        <v>45636.430219907408</v>
      </c>
      <c r="C50" s="55">
        <v>272</v>
      </c>
      <c r="D50" s="68">
        <v>16.920000000000002</v>
      </c>
      <c r="E50" s="57">
        <v>4602.2400000000007</v>
      </c>
      <c r="F50" s="56" t="s">
        <v>12</v>
      </c>
    </row>
    <row r="51" spans="2:6" ht="12.5">
      <c r="B51" s="49">
        <v>45636.430219907408</v>
      </c>
      <c r="C51" s="55">
        <v>296</v>
      </c>
      <c r="D51" s="68">
        <v>16.920000000000002</v>
      </c>
      <c r="E51" s="57">
        <v>5008.3200000000006</v>
      </c>
      <c r="F51" s="56" t="s">
        <v>12</v>
      </c>
    </row>
    <row r="52" spans="2:6" ht="12.5">
      <c r="B52" s="49">
        <v>45636.430219907408</v>
      </c>
      <c r="C52" s="55">
        <v>272</v>
      </c>
      <c r="D52" s="68">
        <v>16.920000000000002</v>
      </c>
      <c r="E52" s="57">
        <v>4602.2400000000007</v>
      </c>
      <c r="F52" s="56" t="s">
        <v>12</v>
      </c>
    </row>
    <row r="53" spans="2:6" ht="12.5">
      <c r="B53" s="49">
        <v>45636.438761574071</v>
      </c>
      <c r="C53" s="55">
        <v>36</v>
      </c>
      <c r="D53" s="68">
        <v>16.93</v>
      </c>
      <c r="E53" s="57">
        <v>609.48</v>
      </c>
      <c r="F53" s="56" t="s">
        <v>12</v>
      </c>
    </row>
    <row r="54" spans="2:6" ht="12.5">
      <c r="B54" s="49">
        <v>45636.438761574071</v>
      </c>
      <c r="C54" s="55">
        <v>29</v>
      </c>
      <c r="D54" s="68">
        <v>16.93</v>
      </c>
      <c r="E54" s="57">
        <v>490.96999999999997</v>
      </c>
      <c r="F54" s="56" t="s">
        <v>12</v>
      </c>
    </row>
    <row r="55" spans="2:6" ht="12.5">
      <c r="B55" s="49">
        <v>45636.438761574071</v>
      </c>
      <c r="C55" s="55">
        <v>160</v>
      </c>
      <c r="D55" s="68">
        <v>16.93</v>
      </c>
      <c r="E55" s="57">
        <v>2708.8</v>
      </c>
      <c r="F55" s="56" t="s">
        <v>12</v>
      </c>
    </row>
    <row r="56" spans="2:6" ht="12.5">
      <c r="B56" s="49">
        <v>45636.439120370371</v>
      </c>
      <c r="C56" s="55">
        <v>33</v>
      </c>
      <c r="D56" s="68">
        <v>16.920000000000002</v>
      </c>
      <c r="E56" s="57">
        <v>558.36</v>
      </c>
      <c r="F56" s="56" t="s">
        <v>12</v>
      </c>
    </row>
    <row r="57" spans="2:6" ht="12.5">
      <c r="B57" s="49">
        <v>45636.439120370371</v>
      </c>
      <c r="C57" s="55">
        <v>21</v>
      </c>
      <c r="D57" s="68">
        <v>16.920000000000002</v>
      </c>
      <c r="E57" s="57">
        <v>355.32000000000005</v>
      </c>
      <c r="F57" s="56" t="s">
        <v>12</v>
      </c>
    </row>
    <row r="58" spans="2:6" ht="12.5">
      <c r="B58" s="49">
        <v>45636.439120370371</v>
      </c>
      <c r="C58" s="55">
        <v>315</v>
      </c>
      <c r="D58" s="68">
        <v>16.920000000000002</v>
      </c>
      <c r="E58" s="57">
        <v>5329.8</v>
      </c>
      <c r="F58" s="56" t="s">
        <v>12</v>
      </c>
    </row>
    <row r="59" spans="2:6" ht="12.5">
      <c r="B59" s="49">
        <v>45636.439120370371</v>
      </c>
      <c r="C59" s="55">
        <v>315</v>
      </c>
      <c r="D59" s="68">
        <v>16.920000000000002</v>
      </c>
      <c r="E59" s="57">
        <v>5329.8</v>
      </c>
      <c r="F59" s="56" t="s">
        <v>12</v>
      </c>
    </row>
    <row r="60" spans="2:6" ht="12.5">
      <c r="B60" s="49">
        <v>45636.441770833335</v>
      </c>
      <c r="C60" s="55">
        <v>253</v>
      </c>
      <c r="D60" s="68">
        <v>16.91</v>
      </c>
      <c r="E60" s="57">
        <v>4278.2300000000005</v>
      </c>
      <c r="F60" s="56" t="s">
        <v>12</v>
      </c>
    </row>
    <row r="61" spans="2:6" ht="12.5">
      <c r="B61" s="49">
        <v>45636.454328703701</v>
      </c>
      <c r="C61" s="55">
        <v>227</v>
      </c>
      <c r="D61" s="68">
        <v>16.97</v>
      </c>
      <c r="E61" s="57">
        <v>3852.1899999999996</v>
      </c>
      <c r="F61" s="56" t="s">
        <v>12</v>
      </c>
    </row>
    <row r="62" spans="2:6" ht="12.5">
      <c r="B62" s="49">
        <v>45636.454328703701</v>
      </c>
      <c r="C62" s="55">
        <v>52</v>
      </c>
      <c r="D62" s="68">
        <v>16.97</v>
      </c>
      <c r="E62" s="57">
        <v>882.43999999999994</v>
      </c>
      <c r="F62" s="56" t="s">
        <v>12</v>
      </c>
    </row>
    <row r="63" spans="2:6" ht="12.5">
      <c r="B63" s="49">
        <v>45636.454328703701</v>
      </c>
      <c r="C63" s="55">
        <v>47</v>
      </c>
      <c r="D63" s="68">
        <v>16.97</v>
      </c>
      <c r="E63" s="57">
        <v>797.58999999999992</v>
      </c>
      <c r="F63" s="56" t="s">
        <v>12</v>
      </c>
    </row>
    <row r="64" spans="2:6" ht="12.5">
      <c r="B64" s="49">
        <v>45636.454328703701</v>
      </c>
      <c r="C64" s="55">
        <v>16</v>
      </c>
      <c r="D64" s="68">
        <v>16.97</v>
      </c>
      <c r="E64" s="57">
        <v>271.52</v>
      </c>
      <c r="F64" s="56" t="s">
        <v>12</v>
      </c>
    </row>
    <row r="65" spans="2:6" ht="12.5">
      <c r="B65" s="49">
        <v>45636.454328703701</v>
      </c>
      <c r="C65" s="55">
        <v>250</v>
      </c>
      <c r="D65" s="68">
        <v>16.97</v>
      </c>
      <c r="E65" s="57">
        <v>4242.5</v>
      </c>
      <c r="F65" s="56" t="s">
        <v>12</v>
      </c>
    </row>
    <row r="66" spans="2:6" ht="12.5">
      <c r="B66" s="49">
        <v>45636.455578703702</v>
      </c>
      <c r="C66" s="55">
        <v>718</v>
      </c>
      <c r="D66" s="68">
        <v>16.96</v>
      </c>
      <c r="E66" s="57">
        <v>12177.28</v>
      </c>
      <c r="F66" s="56" t="s">
        <v>12</v>
      </c>
    </row>
    <row r="67" spans="2:6" ht="12.5">
      <c r="B67" s="49">
        <v>45636.461134259262</v>
      </c>
      <c r="C67" s="55">
        <v>139</v>
      </c>
      <c r="D67" s="68">
        <v>16.95</v>
      </c>
      <c r="E67" s="57">
        <v>2356.0499999999997</v>
      </c>
      <c r="F67" s="56" t="s">
        <v>12</v>
      </c>
    </row>
    <row r="68" spans="2:6" ht="12.5">
      <c r="B68" s="49">
        <v>45636.461134259262</v>
      </c>
      <c r="C68" s="55">
        <v>100</v>
      </c>
      <c r="D68" s="68">
        <v>16.95</v>
      </c>
      <c r="E68" s="57">
        <v>1695</v>
      </c>
      <c r="F68" s="56" t="s">
        <v>12</v>
      </c>
    </row>
    <row r="69" spans="2:6" ht="12.5">
      <c r="B69" s="49">
        <v>45636.469224537039</v>
      </c>
      <c r="C69" s="55">
        <v>269</v>
      </c>
      <c r="D69" s="68">
        <v>16.96</v>
      </c>
      <c r="E69" s="57">
        <v>4562.24</v>
      </c>
      <c r="F69" s="56" t="s">
        <v>12</v>
      </c>
    </row>
    <row r="70" spans="2:6" ht="12.5">
      <c r="B70" s="49">
        <v>45636.471620370372</v>
      </c>
      <c r="C70" s="55">
        <v>244</v>
      </c>
      <c r="D70" s="68">
        <v>16.940000000000001</v>
      </c>
      <c r="E70" s="57">
        <v>4133.3600000000006</v>
      </c>
      <c r="F70" s="56" t="s">
        <v>12</v>
      </c>
    </row>
    <row r="71" spans="2:6" ht="12.5">
      <c r="B71" s="49">
        <v>45636.471620370372</v>
      </c>
      <c r="C71" s="55">
        <v>275</v>
      </c>
      <c r="D71" s="68">
        <v>16.940000000000001</v>
      </c>
      <c r="E71" s="57">
        <v>4658.5</v>
      </c>
      <c r="F71" s="56" t="s">
        <v>12</v>
      </c>
    </row>
    <row r="72" spans="2:6" ht="12.5">
      <c r="B72" s="49">
        <v>45636.471620370372</v>
      </c>
      <c r="C72" s="55">
        <v>231</v>
      </c>
      <c r="D72" s="68">
        <v>16.95</v>
      </c>
      <c r="E72" s="57">
        <v>3915.45</v>
      </c>
      <c r="F72" s="56" t="s">
        <v>12</v>
      </c>
    </row>
    <row r="73" spans="2:6" ht="12.5">
      <c r="B73" s="49">
        <v>45636.471620370372</v>
      </c>
      <c r="C73" s="55">
        <v>182</v>
      </c>
      <c r="D73" s="68">
        <v>16.95</v>
      </c>
      <c r="E73" s="57">
        <v>3084.9</v>
      </c>
      <c r="F73" s="56" t="s">
        <v>12</v>
      </c>
    </row>
    <row r="74" spans="2:6" ht="12.5">
      <c r="B74" s="49">
        <v>45636.471620370372</v>
      </c>
      <c r="C74" s="55">
        <v>221</v>
      </c>
      <c r="D74" s="68">
        <v>16.95</v>
      </c>
      <c r="E74" s="57">
        <v>3745.95</v>
      </c>
      <c r="F74" s="56" t="s">
        <v>12</v>
      </c>
    </row>
    <row r="75" spans="2:6" ht="12.5">
      <c r="B75" s="49">
        <v>45636.471620370372</v>
      </c>
      <c r="C75" s="55">
        <v>56</v>
      </c>
      <c r="D75" s="68">
        <v>16.95</v>
      </c>
      <c r="E75" s="57">
        <v>949.19999999999993</v>
      </c>
      <c r="F75" s="56" t="s">
        <v>12</v>
      </c>
    </row>
    <row r="76" spans="2:6" ht="12.5">
      <c r="B76" s="49">
        <v>45636.482858796298</v>
      </c>
      <c r="C76" s="55">
        <v>234</v>
      </c>
      <c r="D76" s="68">
        <v>16.920000000000002</v>
      </c>
      <c r="E76" s="57">
        <v>3959.28</v>
      </c>
      <c r="F76" s="56" t="s">
        <v>12</v>
      </c>
    </row>
    <row r="77" spans="2:6" ht="12.5">
      <c r="B77" s="49">
        <v>45636.482858796298</v>
      </c>
      <c r="C77" s="55">
        <v>226</v>
      </c>
      <c r="D77" s="68">
        <v>16.920000000000002</v>
      </c>
      <c r="E77" s="57">
        <v>3823.9200000000005</v>
      </c>
      <c r="F77" s="56" t="s">
        <v>12</v>
      </c>
    </row>
    <row r="78" spans="2:6" ht="12.5">
      <c r="B78" s="49">
        <v>45636.482858796298</v>
      </c>
      <c r="C78" s="55">
        <v>229</v>
      </c>
      <c r="D78" s="68">
        <v>16.920000000000002</v>
      </c>
      <c r="E78" s="57">
        <v>3874.6800000000003</v>
      </c>
      <c r="F78" s="56" t="s">
        <v>12</v>
      </c>
    </row>
    <row r="79" spans="2:6" ht="12.5">
      <c r="B79" s="49">
        <v>45636.493159722224</v>
      </c>
      <c r="C79" s="55">
        <v>255</v>
      </c>
      <c r="D79" s="68">
        <v>16.91</v>
      </c>
      <c r="E79" s="57">
        <v>4312.05</v>
      </c>
      <c r="F79" s="56" t="s">
        <v>12</v>
      </c>
    </row>
    <row r="80" spans="2:6" ht="12.5">
      <c r="B80" s="49">
        <v>45636.497002314813</v>
      </c>
      <c r="C80" s="55">
        <v>236</v>
      </c>
      <c r="D80" s="68">
        <v>16.91</v>
      </c>
      <c r="E80" s="57">
        <v>3990.76</v>
      </c>
      <c r="F80" s="56" t="s">
        <v>12</v>
      </c>
    </row>
    <row r="81" spans="2:6" ht="12.5">
      <c r="B81" s="49">
        <v>45636.49832175926</v>
      </c>
      <c r="C81" s="55">
        <v>224</v>
      </c>
      <c r="D81" s="68">
        <v>16.91</v>
      </c>
      <c r="E81" s="57">
        <v>3787.84</v>
      </c>
      <c r="F81" s="56" t="s">
        <v>12</v>
      </c>
    </row>
    <row r="82" spans="2:6" ht="12.5">
      <c r="B82" s="49">
        <v>45636.50072916667</v>
      </c>
      <c r="C82" s="55">
        <v>47</v>
      </c>
      <c r="D82" s="68">
        <v>16.920000000000002</v>
      </c>
      <c r="E82" s="57">
        <v>795.24000000000012</v>
      </c>
      <c r="F82" s="56" t="s">
        <v>12</v>
      </c>
    </row>
    <row r="83" spans="2:6" ht="12.5">
      <c r="B83" s="49">
        <v>45636.501250000001</v>
      </c>
      <c r="C83" s="55">
        <v>265</v>
      </c>
      <c r="D83" s="68">
        <v>16.920000000000002</v>
      </c>
      <c r="E83" s="57">
        <v>4483.8</v>
      </c>
      <c r="F83" s="56" t="s">
        <v>12</v>
      </c>
    </row>
    <row r="84" spans="2:6" ht="12.5">
      <c r="B84" s="49">
        <v>45636.501550925925</v>
      </c>
      <c r="C84" s="55">
        <v>690</v>
      </c>
      <c r="D84" s="68">
        <v>16.91</v>
      </c>
      <c r="E84" s="57">
        <v>11667.9</v>
      </c>
      <c r="F84" s="56" t="s">
        <v>12</v>
      </c>
    </row>
    <row r="85" spans="2:6" ht="12.5">
      <c r="B85" s="49">
        <v>45636.501550925925</v>
      </c>
      <c r="C85" s="55">
        <v>234</v>
      </c>
      <c r="D85" s="68">
        <v>16.91</v>
      </c>
      <c r="E85" s="57">
        <v>3956.94</v>
      </c>
      <c r="F85" s="56" t="s">
        <v>12</v>
      </c>
    </row>
    <row r="86" spans="2:6" ht="12.5">
      <c r="B86" s="49">
        <v>45636.509016203701</v>
      </c>
      <c r="C86" s="55">
        <v>75</v>
      </c>
      <c r="D86" s="68">
        <v>16.91</v>
      </c>
      <c r="E86" s="57">
        <v>1268.25</v>
      </c>
      <c r="F86" s="56" t="s">
        <v>12</v>
      </c>
    </row>
    <row r="87" spans="2:6" ht="12.5">
      <c r="B87" s="49">
        <v>45636.509016203701</v>
      </c>
      <c r="C87" s="55">
        <v>170</v>
      </c>
      <c r="D87" s="68">
        <v>16.91</v>
      </c>
      <c r="E87" s="57">
        <v>2874.7</v>
      </c>
      <c r="F87" s="56" t="s">
        <v>12</v>
      </c>
    </row>
    <row r="88" spans="2:6" ht="12.5">
      <c r="B88" s="49">
        <v>45636.512106481481</v>
      </c>
      <c r="C88" s="55">
        <v>355</v>
      </c>
      <c r="D88" s="68">
        <v>16.899999999999999</v>
      </c>
      <c r="E88" s="57">
        <v>5999.4999999999991</v>
      </c>
      <c r="F88" s="56" t="s">
        <v>12</v>
      </c>
    </row>
    <row r="89" spans="2:6" ht="12.5">
      <c r="B89" s="49">
        <v>45636.517395833333</v>
      </c>
      <c r="C89" s="55">
        <v>243</v>
      </c>
      <c r="D89" s="68">
        <v>16.899999999999999</v>
      </c>
      <c r="E89" s="57">
        <v>4106.7</v>
      </c>
      <c r="F89" s="56" t="s">
        <v>12</v>
      </c>
    </row>
    <row r="90" spans="2:6" ht="12.5">
      <c r="B90" s="49">
        <v>45636.517395833333</v>
      </c>
      <c r="C90" s="55">
        <v>656</v>
      </c>
      <c r="D90" s="68">
        <v>16.899999999999999</v>
      </c>
      <c r="E90" s="57">
        <v>11086.4</v>
      </c>
      <c r="F90" s="56" t="s">
        <v>12</v>
      </c>
    </row>
    <row r="91" spans="2:6" ht="12.5">
      <c r="B91" s="49">
        <v>45636.517395833333</v>
      </c>
      <c r="C91" s="55">
        <v>20</v>
      </c>
      <c r="D91" s="68">
        <v>16.899999999999999</v>
      </c>
      <c r="E91" s="57">
        <v>338</v>
      </c>
      <c r="F91" s="56" t="s">
        <v>12</v>
      </c>
    </row>
    <row r="92" spans="2:6" ht="12.5">
      <c r="B92" s="49">
        <v>45636.517395833333</v>
      </c>
      <c r="C92" s="55">
        <v>458</v>
      </c>
      <c r="D92" s="68">
        <v>16.899999999999999</v>
      </c>
      <c r="E92" s="57">
        <v>7740.1999999999989</v>
      </c>
      <c r="F92" s="56" t="s">
        <v>12</v>
      </c>
    </row>
    <row r="93" spans="2:6" ht="12.5">
      <c r="B93" s="49">
        <v>45636.517395833333</v>
      </c>
      <c r="C93" s="55">
        <v>61</v>
      </c>
      <c r="D93" s="68">
        <v>16.899999999999999</v>
      </c>
      <c r="E93" s="57">
        <v>1030.8999999999999</v>
      </c>
      <c r="F93" s="56" t="s">
        <v>12</v>
      </c>
    </row>
    <row r="94" spans="2:6" ht="12.5">
      <c r="B94" s="49">
        <v>45636.521168981482</v>
      </c>
      <c r="C94" s="55">
        <v>63</v>
      </c>
      <c r="D94" s="68">
        <v>16.88</v>
      </c>
      <c r="E94" s="57">
        <v>1063.4399999999998</v>
      </c>
      <c r="F94" s="56" t="s">
        <v>12</v>
      </c>
    </row>
    <row r="95" spans="2:6" ht="12.5">
      <c r="B95" s="49">
        <v>45636.521168981482</v>
      </c>
      <c r="C95" s="55">
        <v>196</v>
      </c>
      <c r="D95" s="68">
        <v>16.88</v>
      </c>
      <c r="E95" s="57">
        <v>3308.48</v>
      </c>
      <c r="F95" s="56" t="s">
        <v>12</v>
      </c>
    </row>
    <row r="96" spans="2:6" ht="12.5">
      <c r="B96" s="49">
        <v>45636.52443287037</v>
      </c>
      <c r="C96" s="55">
        <v>231</v>
      </c>
      <c r="D96" s="68">
        <v>16.88</v>
      </c>
      <c r="E96" s="57">
        <v>3899.2799999999997</v>
      </c>
      <c r="F96" s="56" t="s">
        <v>12</v>
      </c>
    </row>
    <row r="97" spans="2:6" ht="12.5">
      <c r="B97" s="49">
        <v>45636.536539351851</v>
      </c>
      <c r="C97" s="55">
        <v>262</v>
      </c>
      <c r="D97" s="68">
        <v>16.91</v>
      </c>
      <c r="E97" s="57">
        <v>4430.42</v>
      </c>
      <c r="F97" s="56" t="s">
        <v>12</v>
      </c>
    </row>
    <row r="98" spans="2:6" ht="12.5">
      <c r="B98" s="49">
        <v>45636.536608796298</v>
      </c>
      <c r="C98" s="55">
        <v>53</v>
      </c>
      <c r="D98" s="68">
        <v>16.91</v>
      </c>
      <c r="E98" s="57">
        <v>896.23</v>
      </c>
      <c r="F98" s="56" t="s">
        <v>12</v>
      </c>
    </row>
    <row r="99" spans="2:6" ht="12.5">
      <c r="B99" s="49">
        <v>45636.536608796298</v>
      </c>
      <c r="C99" s="55">
        <v>200</v>
      </c>
      <c r="D99" s="68">
        <v>16.91</v>
      </c>
      <c r="E99" s="57">
        <v>3382</v>
      </c>
      <c r="F99" s="56" t="s">
        <v>12</v>
      </c>
    </row>
    <row r="100" spans="2:6" ht="12.5">
      <c r="B100" s="49">
        <v>45636.545671296299</v>
      </c>
      <c r="C100" s="55">
        <v>450</v>
      </c>
      <c r="D100" s="68">
        <v>16.920000000000002</v>
      </c>
      <c r="E100" s="57">
        <v>7614.0000000000009</v>
      </c>
      <c r="F100" s="56" t="s">
        <v>12</v>
      </c>
    </row>
    <row r="101" spans="2:6" ht="12.5">
      <c r="B101" s="49">
        <v>45636.545671296299</v>
      </c>
      <c r="C101" s="55">
        <v>28</v>
      </c>
      <c r="D101" s="68">
        <v>16.920000000000002</v>
      </c>
      <c r="E101" s="57">
        <v>473.76000000000005</v>
      </c>
      <c r="F101" s="56" t="s">
        <v>12</v>
      </c>
    </row>
    <row r="102" spans="2:6" ht="12.5">
      <c r="B102" s="49">
        <v>45636.545671296299</v>
      </c>
      <c r="C102" s="55">
        <v>94</v>
      </c>
      <c r="D102" s="68">
        <v>16.920000000000002</v>
      </c>
      <c r="E102" s="57">
        <v>1590.4800000000002</v>
      </c>
      <c r="F102" s="56" t="s">
        <v>12</v>
      </c>
    </row>
    <row r="103" spans="2:6" ht="12.5">
      <c r="B103" s="49">
        <v>45636.545671296299</v>
      </c>
      <c r="C103" s="55">
        <v>130</v>
      </c>
      <c r="D103" s="68">
        <v>16.920000000000002</v>
      </c>
      <c r="E103" s="57">
        <v>2199.6000000000004</v>
      </c>
      <c r="F103" s="56" t="s">
        <v>12</v>
      </c>
    </row>
    <row r="104" spans="2:6" ht="12.5">
      <c r="B104" s="49">
        <v>45636.545671296299</v>
      </c>
      <c r="C104" s="55">
        <v>214</v>
      </c>
      <c r="D104" s="68">
        <v>16.920000000000002</v>
      </c>
      <c r="E104" s="57">
        <v>3620.8800000000006</v>
      </c>
      <c r="F104" s="56" t="s">
        <v>12</v>
      </c>
    </row>
    <row r="105" spans="2:6" ht="12.5">
      <c r="B105" s="49">
        <v>45636.545671296299</v>
      </c>
      <c r="C105" s="55">
        <v>464</v>
      </c>
      <c r="D105" s="68">
        <v>16.920000000000002</v>
      </c>
      <c r="E105" s="57">
        <v>7850.880000000001</v>
      </c>
      <c r="F105" s="56" t="s">
        <v>12</v>
      </c>
    </row>
    <row r="106" spans="2:6" ht="12.5">
      <c r="B106" s="49">
        <v>45636.545671296299</v>
      </c>
      <c r="C106" s="55">
        <v>214</v>
      </c>
      <c r="D106" s="68">
        <v>16.920000000000002</v>
      </c>
      <c r="E106" s="57">
        <v>3620.8800000000006</v>
      </c>
      <c r="F106" s="56" t="s">
        <v>12</v>
      </c>
    </row>
    <row r="107" spans="2:6" ht="12.5">
      <c r="B107" s="49">
        <v>45636.545671296299</v>
      </c>
      <c r="C107" s="55">
        <v>343</v>
      </c>
      <c r="D107" s="68">
        <v>16.920000000000002</v>
      </c>
      <c r="E107" s="57">
        <v>5803.56</v>
      </c>
      <c r="F107" s="56" t="s">
        <v>12</v>
      </c>
    </row>
    <row r="108" spans="2:6" ht="12.5">
      <c r="B108" s="49">
        <v>45636.545671296299</v>
      </c>
      <c r="C108" s="55">
        <v>134</v>
      </c>
      <c r="D108" s="68">
        <v>16.920000000000002</v>
      </c>
      <c r="E108" s="57">
        <v>2267.2800000000002</v>
      </c>
      <c r="F108" s="56" t="s">
        <v>12</v>
      </c>
    </row>
    <row r="109" spans="2:6" ht="12.5">
      <c r="B109" s="49">
        <v>45636.548715277779</v>
      </c>
      <c r="C109" s="55">
        <v>232</v>
      </c>
      <c r="D109" s="68">
        <v>16.89</v>
      </c>
      <c r="E109" s="57">
        <v>3918.48</v>
      </c>
      <c r="F109" s="56" t="s">
        <v>12</v>
      </c>
    </row>
    <row r="110" spans="2:6" ht="12.5">
      <c r="B110" s="49">
        <v>45636.555891203701</v>
      </c>
      <c r="C110" s="55">
        <v>234</v>
      </c>
      <c r="D110" s="68">
        <v>16.86</v>
      </c>
      <c r="E110" s="57">
        <v>3945.24</v>
      </c>
      <c r="F110" s="56" t="s">
        <v>12</v>
      </c>
    </row>
    <row r="111" spans="2:6" ht="12.5">
      <c r="B111" s="49">
        <v>45636.555995370371</v>
      </c>
      <c r="C111" s="55">
        <v>90</v>
      </c>
      <c r="D111" s="68">
        <v>16.850000000000001</v>
      </c>
      <c r="E111" s="57">
        <v>1516.5000000000002</v>
      </c>
      <c r="F111" s="56" t="s">
        <v>12</v>
      </c>
    </row>
    <row r="112" spans="2:6" ht="12.5">
      <c r="B112" s="49">
        <v>45636.555995370371</v>
      </c>
      <c r="C112" s="55">
        <v>163</v>
      </c>
      <c r="D112" s="68">
        <v>16.850000000000001</v>
      </c>
      <c r="E112" s="57">
        <v>2746.55</v>
      </c>
      <c r="F112" s="56" t="s">
        <v>12</v>
      </c>
    </row>
    <row r="113" spans="2:6" ht="12.5">
      <c r="B113" s="49">
        <v>45636.555995370371</v>
      </c>
      <c r="C113" s="55">
        <v>243</v>
      </c>
      <c r="D113" s="68">
        <v>16.850000000000001</v>
      </c>
      <c r="E113" s="57">
        <v>4094.55</v>
      </c>
      <c r="F113" s="56" t="s">
        <v>12</v>
      </c>
    </row>
    <row r="114" spans="2:6" ht="12.5">
      <c r="B114" s="49">
        <v>45636.566250000003</v>
      </c>
      <c r="C114" s="55">
        <v>223</v>
      </c>
      <c r="D114" s="68">
        <v>16.82</v>
      </c>
      <c r="E114" s="57">
        <v>3750.86</v>
      </c>
      <c r="F114" s="56" t="s">
        <v>12</v>
      </c>
    </row>
    <row r="115" spans="2:6" ht="12.5">
      <c r="B115" s="49">
        <v>45636.566250000003</v>
      </c>
      <c r="C115" s="55">
        <v>232</v>
      </c>
      <c r="D115" s="68">
        <v>16.82</v>
      </c>
      <c r="E115" s="57">
        <v>3902.2400000000002</v>
      </c>
      <c r="F115" s="56" t="s">
        <v>12</v>
      </c>
    </row>
    <row r="116" spans="2:6" ht="12.5">
      <c r="B116" s="49">
        <v>45636.566250000003</v>
      </c>
      <c r="C116" s="55">
        <v>160</v>
      </c>
      <c r="D116" s="68">
        <v>16.82</v>
      </c>
      <c r="E116" s="57">
        <v>2691.2</v>
      </c>
      <c r="F116" s="56" t="s">
        <v>12</v>
      </c>
    </row>
    <row r="117" spans="2:6" ht="12.5">
      <c r="B117" s="49">
        <v>45636.566250000003</v>
      </c>
      <c r="C117" s="55">
        <v>70</v>
      </c>
      <c r="D117" s="68">
        <v>16.82</v>
      </c>
      <c r="E117" s="57">
        <v>1177.4000000000001</v>
      </c>
      <c r="F117" s="56" t="s">
        <v>12</v>
      </c>
    </row>
    <row r="118" spans="2:6" ht="12.5">
      <c r="B118" s="49">
        <v>45636.567430555559</v>
      </c>
      <c r="C118" s="55">
        <v>214</v>
      </c>
      <c r="D118" s="68">
        <v>16.809999999999999</v>
      </c>
      <c r="E118" s="57">
        <v>3597.3399999999997</v>
      </c>
      <c r="F118" s="56" t="s">
        <v>12</v>
      </c>
    </row>
    <row r="119" spans="2:6" ht="12.5">
      <c r="B119" s="49">
        <v>45636.567430555559</v>
      </c>
      <c r="C119" s="55">
        <v>286</v>
      </c>
      <c r="D119" s="68">
        <v>16.809999999999999</v>
      </c>
      <c r="E119" s="57">
        <v>4807.66</v>
      </c>
      <c r="F119" s="56" t="s">
        <v>12</v>
      </c>
    </row>
    <row r="120" spans="2:6" ht="12.5">
      <c r="B120" s="49">
        <v>45636.567430555559</v>
      </c>
      <c r="C120" s="55">
        <v>500</v>
      </c>
      <c r="D120" s="68">
        <v>16.809999999999999</v>
      </c>
      <c r="E120" s="57">
        <v>8405</v>
      </c>
      <c r="F120" s="56" t="s">
        <v>12</v>
      </c>
    </row>
    <row r="121" spans="2:6" ht="12.5">
      <c r="B121" s="49">
        <v>45636.567430555559</v>
      </c>
      <c r="C121" s="55">
        <v>303</v>
      </c>
      <c r="D121" s="68">
        <v>16.809999999999999</v>
      </c>
      <c r="E121" s="57">
        <v>5093.4299999999994</v>
      </c>
      <c r="F121" s="56" t="s">
        <v>12</v>
      </c>
    </row>
    <row r="122" spans="2:6" ht="12.5">
      <c r="B122" s="49">
        <v>45636.567430555559</v>
      </c>
      <c r="C122" s="55">
        <v>197</v>
      </c>
      <c r="D122" s="68">
        <v>16.809999999999999</v>
      </c>
      <c r="E122" s="57">
        <v>3311.5699999999997</v>
      </c>
      <c r="F122" s="56" t="s">
        <v>12</v>
      </c>
    </row>
    <row r="123" spans="2:6" ht="12.5">
      <c r="B123" s="49">
        <v>45636.568414351852</v>
      </c>
      <c r="C123" s="55">
        <v>308</v>
      </c>
      <c r="D123" s="68">
        <v>16.809999999999999</v>
      </c>
      <c r="E123" s="57">
        <v>5177.4799999999996</v>
      </c>
      <c r="F123" s="56" t="s">
        <v>12</v>
      </c>
    </row>
    <row r="124" spans="2:6" ht="12.5">
      <c r="B124" s="49">
        <v>45636.568425925929</v>
      </c>
      <c r="C124" s="55">
        <v>192</v>
      </c>
      <c r="D124" s="68">
        <v>16.809999999999999</v>
      </c>
      <c r="E124" s="57">
        <v>3227.5199999999995</v>
      </c>
      <c r="F124" s="56" t="s">
        <v>12</v>
      </c>
    </row>
    <row r="125" spans="2:6" ht="12.5">
      <c r="B125" s="49">
        <v>45636.568807870368</v>
      </c>
      <c r="C125" s="55">
        <v>110</v>
      </c>
      <c r="D125" s="68">
        <v>16.8</v>
      </c>
      <c r="E125" s="57">
        <v>1848</v>
      </c>
      <c r="F125" s="56" t="s">
        <v>12</v>
      </c>
    </row>
    <row r="126" spans="2:6" ht="12.5">
      <c r="B126" s="49">
        <v>45636.574201388888</v>
      </c>
      <c r="C126" s="55">
        <v>17</v>
      </c>
      <c r="D126" s="68">
        <v>16.8</v>
      </c>
      <c r="E126" s="57">
        <v>285.60000000000002</v>
      </c>
      <c r="F126" s="56" t="s">
        <v>12</v>
      </c>
    </row>
    <row r="127" spans="2:6" ht="12.5">
      <c r="B127" s="49">
        <v>45636.574201388888</v>
      </c>
      <c r="C127" s="55">
        <v>216</v>
      </c>
      <c r="D127" s="68">
        <v>16.8</v>
      </c>
      <c r="E127" s="57">
        <v>3628.8</v>
      </c>
      <c r="F127" s="56" t="s">
        <v>12</v>
      </c>
    </row>
    <row r="128" spans="2:6" ht="12.5">
      <c r="B128" s="49">
        <v>45636.574201388888</v>
      </c>
      <c r="C128" s="55">
        <v>267</v>
      </c>
      <c r="D128" s="68">
        <v>16.8</v>
      </c>
      <c r="E128" s="57">
        <v>4485.6000000000004</v>
      </c>
      <c r="F128" s="56" t="s">
        <v>12</v>
      </c>
    </row>
    <row r="129" spans="2:6" ht="12.5">
      <c r="B129" s="49">
        <v>45636.576562499999</v>
      </c>
      <c r="C129" s="55">
        <v>222</v>
      </c>
      <c r="D129" s="68">
        <v>16.78</v>
      </c>
      <c r="E129" s="57">
        <v>3725.1600000000003</v>
      </c>
      <c r="F129" s="56" t="s">
        <v>12</v>
      </c>
    </row>
    <row r="130" spans="2:6" ht="12.5">
      <c r="B130" s="49">
        <v>45636.580995370372</v>
      </c>
      <c r="C130" s="55">
        <v>453</v>
      </c>
      <c r="D130" s="68">
        <v>16.8</v>
      </c>
      <c r="E130" s="57">
        <v>7610.4000000000005</v>
      </c>
      <c r="F130" s="56" t="s">
        <v>12</v>
      </c>
    </row>
    <row r="131" spans="2:6" ht="12.5">
      <c r="B131" s="49">
        <v>45636.586817129632</v>
      </c>
      <c r="C131" s="55">
        <v>232</v>
      </c>
      <c r="D131" s="68">
        <v>16.84</v>
      </c>
      <c r="E131" s="57">
        <v>3906.88</v>
      </c>
      <c r="F131" s="56" t="s">
        <v>12</v>
      </c>
    </row>
    <row r="132" spans="2:6" ht="12.5">
      <c r="B132" s="49">
        <v>45636.58829861111</v>
      </c>
      <c r="C132" s="55">
        <v>264</v>
      </c>
      <c r="D132" s="68">
        <v>16.850000000000001</v>
      </c>
      <c r="E132" s="57">
        <v>4448.4000000000005</v>
      </c>
      <c r="F132" s="79" t="s">
        <v>12</v>
      </c>
    </row>
    <row r="133" spans="2:6" ht="12.5">
      <c r="B133" s="49">
        <v>45636.591423611113</v>
      </c>
      <c r="C133" s="55">
        <v>258</v>
      </c>
      <c r="D133" s="68">
        <v>16.850000000000001</v>
      </c>
      <c r="E133" s="57">
        <v>4347.3</v>
      </c>
      <c r="F133" s="56" t="s">
        <v>12</v>
      </c>
    </row>
    <row r="134" spans="2:6" ht="12.5">
      <c r="B134" s="49">
        <v>45636.592523148145</v>
      </c>
      <c r="C134" s="55">
        <v>15</v>
      </c>
      <c r="D134" s="68">
        <v>16.84</v>
      </c>
      <c r="E134" s="57">
        <v>252.6</v>
      </c>
      <c r="F134" s="56" t="s">
        <v>12</v>
      </c>
    </row>
    <row r="135" spans="2:6" ht="12.5">
      <c r="B135" s="49">
        <v>45636.592523148145</v>
      </c>
      <c r="C135" s="55">
        <v>480</v>
      </c>
      <c r="D135" s="68">
        <v>16.84</v>
      </c>
      <c r="E135" s="57">
        <v>8083.2</v>
      </c>
      <c r="F135" s="56" t="s">
        <v>12</v>
      </c>
    </row>
    <row r="136" spans="2:6" ht="12.5">
      <c r="B136" s="49">
        <v>45636.592523148145</v>
      </c>
      <c r="C136" s="55">
        <v>242</v>
      </c>
      <c r="D136" s="68">
        <v>16.84</v>
      </c>
      <c r="E136" s="57">
        <v>4075.2799999999997</v>
      </c>
      <c r="F136" s="56" t="s">
        <v>12</v>
      </c>
    </row>
    <row r="137" spans="2:6" ht="12.5">
      <c r="B137" s="114">
        <v>45636.592523148145</v>
      </c>
      <c r="C137" s="100">
        <v>502</v>
      </c>
      <c r="D137" s="115">
        <v>16.84</v>
      </c>
      <c r="E137" s="98">
        <v>8453.68</v>
      </c>
      <c r="F137" s="101" t="s">
        <v>12</v>
      </c>
    </row>
    <row r="138" spans="2:6" ht="12.5">
      <c r="B138" s="49">
        <v>45636.599340277775</v>
      </c>
      <c r="C138" s="55">
        <v>166</v>
      </c>
      <c r="D138" s="68">
        <v>16.829999999999998</v>
      </c>
      <c r="E138" s="57">
        <v>2793.7799999999997</v>
      </c>
      <c r="F138" s="79" t="s">
        <v>12</v>
      </c>
    </row>
    <row r="139" spans="2:6" ht="12.5">
      <c r="B139" s="114">
        <v>45636.599340277775</v>
      </c>
      <c r="C139" s="100">
        <v>221</v>
      </c>
      <c r="D139" s="115">
        <v>16.829999999999998</v>
      </c>
      <c r="E139" s="98">
        <v>3719.43</v>
      </c>
      <c r="F139" s="101" t="s">
        <v>12</v>
      </c>
    </row>
    <row r="140" spans="2:6" ht="12.5">
      <c r="B140" s="49">
        <v>45636.599340277775</v>
      </c>
      <c r="C140" s="55">
        <v>96</v>
      </c>
      <c r="D140" s="68">
        <v>16.829999999999998</v>
      </c>
      <c r="E140" s="57">
        <v>1615.6799999999998</v>
      </c>
      <c r="F140" s="56" t="s">
        <v>12</v>
      </c>
    </row>
    <row r="141" spans="2:6" ht="12.5">
      <c r="B141" s="114">
        <v>45636.599340277775</v>
      </c>
      <c r="C141" s="100">
        <v>55</v>
      </c>
      <c r="D141" s="115">
        <v>16.829999999999998</v>
      </c>
      <c r="E141" s="98">
        <v>925.64999999999986</v>
      </c>
      <c r="F141" s="101" t="s">
        <v>12</v>
      </c>
    </row>
    <row r="142" spans="2:6" ht="12.5">
      <c r="B142" s="114">
        <v>45636.604224537034</v>
      </c>
      <c r="C142" s="100">
        <v>147</v>
      </c>
      <c r="D142" s="115">
        <v>16.82</v>
      </c>
      <c r="E142" s="98">
        <v>2472.54</v>
      </c>
      <c r="F142" s="101" t="s">
        <v>12</v>
      </c>
    </row>
    <row r="143" spans="2:6" ht="12.5">
      <c r="B143" s="114">
        <v>45636.604224537034</v>
      </c>
      <c r="C143" s="100">
        <v>238</v>
      </c>
      <c r="D143" s="115">
        <v>16.82</v>
      </c>
      <c r="E143" s="98">
        <v>4003.16</v>
      </c>
      <c r="F143" s="101" t="s">
        <v>12</v>
      </c>
    </row>
    <row r="144" spans="2:6" ht="12.5">
      <c r="B144" s="114">
        <v>45636.604224537034</v>
      </c>
      <c r="C144" s="100">
        <v>106</v>
      </c>
      <c r="D144" s="115">
        <v>16.82</v>
      </c>
      <c r="E144" s="98">
        <v>1782.92</v>
      </c>
      <c r="F144" s="101" t="s">
        <v>12</v>
      </c>
    </row>
    <row r="145" spans="2:6" ht="12.5">
      <c r="B145" s="114">
        <v>45636.605590277781</v>
      </c>
      <c r="C145" s="100">
        <v>74</v>
      </c>
      <c r="D145" s="115">
        <v>16.809999999999999</v>
      </c>
      <c r="E145" s="98">
        <v>1243.9399999999998</v>
      </c>
      <c r="F145" s="101" t="s">
        <v>12</v>
      </c>
    </row>
    <row r="146" spans="2:6" ht="12.5">
      <c r="B146" s="114">
        <v>45636.605590277781</v>
      </c>
      <c r="C146" s="100">
        <v>185</v>
      </c>
      <c r="D146" s="115">
        <v>16.809999999999999</v>
      </c>
      <c r="E146" s="98">
        <v>3109.85</v>
      </c>
      <c r="F146" s="101" t="s">
        <v>12</v>
      </c>
    </row>
    <row r="147" spans="2:6" ht="12.5">
      <c r="B147" s="49">
        <v>45636.615057870367</v>
      </c>
      <c r="C147" s="55">
        <v>119</v>
      </c>
      <c r="D147" s="68">
        <v>16.84</v>
      </c>
      <c r="E147" s="57">
        <v>2003.96</v>
      </c>
      <c r="F147" s="56" t="s">
        <v>12</v>
      </c>
    </row>
    <row r="148" spans="2:6" ht="12.5">
      <c r="B148" s="49">
        <v>45636.615057870367</v>
      </c>
      <c r="C148" s="55">
        <v>51</v>
      </c>
      <c r="D148" s="68">
        <v>16.84</v>
      </c>
      <c r="E148" s="57">
        <v>858.84</v>
      </c>
      <c r="F148" s="56" t="s">
        <v>12</v>
      </c>
    </row>
    <row r="149" spans="2:6" ht="12.5">
      <c r="B149" s="49">
        <v>45636.615057870367</v>
      </c>
      <c r="C149" s="55">
        <v>56</v>
      </c>
      <c r="D149" s="68">
        <v>16.84</v>
      </c>
      <c r="E149" s="57">
        <v>943.04</v>
      </c>
      <c r="F149" s="56" t="s">
        <v>12</v>
      </c>
    </row>
    <row r="150" spans="2:6" ht="12.5">
      <c r="B150" s="114">
        <v>45636.616412037038</v>
      </c>
      <c r="C150" s="100">
        <v>21</v>
      </c>
      <c r="D150" s="115">
        <v>16.84</v>
      </c>
      <c r="E150" s="98">
        <v>353.64</v>
      </c>
      <c r="F150" s="101" t="s">
        <v>12</v>
      </c>
    </row>
    <row r="151" spans="2:6" ht="12.5">
      <c r="B151" s="114">
        <v>45636.616412037038</v>
      </c>
      <c r="C151" s="100">
        <v>223</v>
      </c>
      <c r="D151" s="115">
        <v>16.84</v>
      </c>
      <c r="E151" s="98">
        <v>3755.32</v>
      </c>
      <c r="F151" s="101" t="s">
        <v>12</v>
      </c>
    </row>
    <row r="152" spans="2:6" ht="12.5">
      <c r="B152" s="114">
        <v>45636.620798611111</v>
      </c>
      <c r="C152" s="100">
        <v>33</v>
      </c>
      <c r="D152" s="115">
        <v>16.850000000000001</v>
      </c>
      <c r="E152" s="98">
        <v>556.05000000000007</v>
      </c>
      <c r="F152" s="101" t="s">
        <v>12</v>
      </c>
    </row>
    <row r="153" spans="2:6" ht="12.5">
      <c r="B153" s="114">
        <v>45636.620798611111</v>
      </c>
      <c r="C153" s="100">
        <v>322</v>
      </c>
      <c r="D153" s="115">
        <v>16.850000000000001</v>
      </c>
      <c r="E153" s="98">
        <v>5425.7000000000007</v>
      </c>
      <c r="F153" s="101" t="s">
        <v>12</v>
      </c>
    </row>
    <row r="154" spans="2:6" ht="12.5">
      <c r="B154" s="114">
        <v>45636.620798611111</v>
      </c>
      <c r="C154" s="100">
        <v>345</v>
      </c>
      <c r="D154" s="101">
        <v>16.850000000000001</v>
      </c>
      <c r="E154" s="98">
        <v>5813.2500000000009</v>
      </c>
      <c r="F154" s="101" t="s">
        <v>12</v>
      </c>
    </row>
    <row r="155" spans="2:6" ht="12.5">
      <c r="B155" s="114">
        <v>45636.620798611111</v>
      </c>
      <c r="C155" s="100">
        <v>14</v>
      </c>
      <c r="D155" s="101">
        <v>16.850000000000001</v>
      </c>
      <c r="E155" s="98">
        <v>235.90000000000003</v>
      </c>
      <c r="F155" s="101" t="s">
        <v>12</v>
      </c>
    </row>
    <row r="156" spans="2:6" ht="12.5">
      <c r="B156" s="114">
        <v>45636.620798611111</v>
      </c>
      <c r="C156" s="100">
        <v>229</v>
      </c>
      <c r="D156" s="101">
        <v>16.86</v>
      </c>
      <c r="E156" s="98">
        <v>3860.94</v>
      </c>
      <c r="F156" s="101" t="s">
        <v>12</v>
      </c>
    </row>
    <row r="157" spans="2:6" ht="12.5">
      <c r="B157" s="114">
        <v>45636.621331018519</v>
      </c>
      <c r="C157" s="100">
        <v>285</v>
      </c>
      <c r="D157" s="101">
        <v>16.850000000000001</v>
      </c>
      <c r="E157" s="98">
        <v>4802.25</v>
      </c>
      <c r="F157" s="101" t="s">
        <v>12</v>
      </c>
    </row>
    <row r="158" spans="2:6" ht="12.5">
      <c r="B158" s="114">
        <v>45636.621331018519</v>
      </c>
      <c r="C158" s="100">
        <v>345</v>
      </c>
      <c r="D158" s="101">
        <v>16.850000000000001</v>
      </c>
      <c r="E158" s="98">
        <v>5813.2500000000009</v>
      </c>
      <c r="F158" s="101" t="s">
        <v>12</v>
      </c>
    </row>
    <row r="159" spans="2:6" ht="12.5">
      <c r="B159" s="114">
        <v>45636.629525462966</v>
      </c>
      <c r="C159" s="100">
        <v>11</v>
      </c>
      <c r="D159" s="101">
        <v>16.82</v>
      </c>
      <c r="E159" s="98">
        <v>185.02</v>
      </c>
      <c r="F159" s="101" t="s">
        <v>12</v>
      </c>
    </row>
    <row r="160" spans="2:6" ht="12.5">
      <c r="B160" s="114">
        <v>45636.629525462966</v>
      </c>
      <c r="C160" s="100">
        <v>480</v>
      </c>
      <c r="D160" s="101">
        <v>16.82</v>
      </c>
      <c r="E160" s="98">
        <v>8073.6</v>
      </c>
      <c r="F160" s="101" t="s">
        <v>12</v>
      </c>
    </row>
    <row r="161" spans="2:6" ht="12.5">
      <c r="B161" s="114">
        <v>45636.629548611112</v>
      </c>
      <c r="C161" s="100">
        <v>264</v>
      </c>
      <c r="D161" s="101">
        <v>16.82</v>
      </c>
      <c r="E161" s="98">
        <v>4440.4800000000005</v>
      </c>
      <c r="F161" s="101" t="s">
        <v>12</v>
      </c>
    </row>
    <row r="162" spans="2:6" ht="12.5">
      <c r="B162" s="114">
        <v>45636.629548611112</v>
      </c>
      <c r="C162" s="100">
        <v>89</v>
      </c>
      <c r="D162" s="101">
        <v>16.82</v>
      </c>
      <c r="E162" s="98">
        <v>1496.98</v>
      </c>
      <c r="F162" s="101" t="s">
        <v>12</v>
      </c>
    </row>
    <row r="163" spans="2:6" ht="12.5">
      <c r="B163" s="114">
        <v>45636.636631944442</v>
      </c>
      <c r="C163" s="100">
        <v>241</v>
      </c>
      <c r="D163" s="101">
        <v>16.829999999999998</v>
      </c>
      <c r="E163" s="98">
        <v>4056.0299999999997</v>
      </c>
      <c r="F163" s="101" t="s">
        <v>12</v>
      </c>
    </row>
    <row r="164" spans="2:6" ht="12.5">
      <c r="B164" s="114">
        <v>45636.636631944442</v>
      </c>
      <c r="C164" s="100">
        <v>244</v>
      </c>
      <c r="D164" s="101">
        <v>16.829999999999998</v>
      </c>
      <c r="E164" s="98">
        <v>4106.5199999999995</v>
      </c>
      <c r="F164" s="101" t="s">
        <v>12</v>
      </c>
    </row>
    <row r="165" spans="2:6" ht="12.5">
      <c r="B165" s="114">
        <v>45636.636631944442</v>
      </c>
      <c r="C165" s="100">
        <v>253</v>
      </c>
      <c r="D165" s="101">
        <v>16.829999999999998</v>
      </c>
      <c r="E165" s="98">
        <v>4257.99</v>
      </c>
      <c r="F165" s="101" t="s">
        <v>12</v>
      </c>
    </row>
    <row r="166" spans="2:6" ht="12.5">
      <c r="B166" s="114">
        <v>45636.636631944442</v>
      </c>
      <c r="C166" s="100">
        <v>244</v>
      </c>
      <c r="D166" s="101">
        <v>16.829999999999998</v>
      </c>
      <c r="E166" s="98">
        <v>4106.5199999999995</v>
      </c>
      <c r="F166" s="101" t="s">
        <v>12</v>
      </c>
    </row>
    <row r="167" spans="2:6" ht="12.5">
      <c r="B167" s="114">
        <v>45636.645844907405</v>
      </c>
      <c r="C167" s="100">
        <v>603</v>
      </c>
      <c r="D167" s="101">
        <v>16.829999999999998</v>
      </c>
      <c r="E167" s="98">
        <v>10148.49</v>
      </c>
      <c r="F167" s="101" t="s">
        <v>12</v>
      </c>
    </row>
    <row r="168" spans="2:6" ht="12.5">
      <c r="B168" s="114">
        <v>45636.645844907405</v>
      </c>
      <c r="C168" s="100">
        <v>70</v>
      </c>
      <c r="D168" s="101">
        <v>16.829999999999998</v>
      </c>
      <c r="E168" s="98">
        <v>1178.0999999999999</v>
      </c>
      <c r="F168" s="101" t="s">
        <v>12</v>
      </c>
    </row>
    <row r="169" spans="2:6" ht="12.5">
      <c r="B169" s="114">
        <v>45636.646793981483</v>
      </c>
      <c r="C169" s="100">
        <v>713</v>
      </c>
      <c r="D169" s="101">
        <v>16.82</v>
      </c>
      <c r="E169" s="98">
        <v>11992.66</v>
      </c>
      <c r="F169" s="101" t="s">
        <v>12</v>
      </c>
    </row>
    <row r="170" spans="2:6" ht="12.5">
      <c r="B170" s="114">
        <v>45636.648530092592</v>
      </c>
      <c r="C170" s="100">
        <v>247</v>
      </c>
      <c r="D170" s="101">
        <v>16.809999999999999</v>
      </c>
      <c r="E170" s="98">
        <v>4152.07</v>
      </c>
      <c r="F170" s="101" t="s">
        <v>12</v>
      </c>
    </row>
    <row r="171" spans="2:6" ht="12.5">
      <c r="B171" s="114">
        <v>45636.652800925927</v>
      </c>
      <c r="C171" s="100">
        <v>445</v>
      </c>
      <c r="D171" s="101">
        <v>16.829999999999998</v>
      </c>
      <c r="E171" s="98">
        <v>7489.3499999999995</v>
      </c>
      <c r="F171" s="101" t="s">
        <v>12</v>
      </c>
    </row>
    <row r="172" spans="2:6" ht="12.5">
      <c r="B172" s="114">
        <v>45636.652800925927</v>
      </c>
      <c r="C172" s="100">
        <v>222</v>
      </c>
      <c r="D172" s="101">
        <v>16.829999999999998</v>
      </c>
      <c r="E172" s="98">
        <v>3736.2599999999998</v>
      </c>
      <c r="F172" s="101" t="s">
        <v>12</v>
      </c>
    </row>
    <row r="173" spans="2:6" ht="12.5">
      <c r="B173" s="114">
        <v>45636.652800925927</v>
      </c>
      <c r="C173" s="100">
        <v>308</v>
      </c>
      <c r="D173" s="101">
        <v>16.829999999999998</v>
      </c>
      <c r="E173" s="98">
        <v>5183.6399999999994</v>
      </c>
      <c r="F173" s="101" t="s">
        <v>12</v>
      </c>
    </row>
    <row r="174" spans="2:6" ht="12.5">
      <c r="B174" s="114">
        <v>45636.652800925927</v>
      </c>
      <c r="C174" s="100">
        <v>71</v>
      </c>
      <c r="D174" s="101">
        <v>16.829999999999998</v>
      </c>
      <c r="E174" s="98">
        <v>1194.9299999999998</v>
      </c>
      <c r="F174" s="101" t="s">
        <v>12</v>
      </c>
    </row>
    <row r="175" spans="2:6" ht="12.5">
      <c r="B175" s="114">
        <v>45636.658750000002</v>
      </c>
      <c r="C175" s="100">
        <v>158</v>
      </c>
      <c r="D175" s="101">
        <v>16.84</v>
      </c>
      <c r="E175" s="98">
        <v>2660.72</v>
      </c>
      <c r="F175" s="101" t="s">
        <v>12</v>
      </c>
    </row>
    <row r="176" spans="2:6" ht="12.5">
      <c r="B176" s="114">
        <v>45636.659143518518</v>
      </c>
      <c r="C176" s="100">
        <v>172</v>
      </c>
      <c r="D176" s="101">
        <v>16.829999999999998</v>
      </c>
      <c r="E176" s="98">
        <v>2894.7599999999998</v>
      </c>
      <c r="F176" s="101" t="s">
        <v>12</v>
      </c>
    </row>
    <row r="177" spans="2:6" ht="12.5">
      <c r="B177" s="114">
        <v>45636.659143518518</v>
      </c>
      <c r="C177" s="100">
        <v>321</v>
      </c>
      <c r="D177" s="101">
        <v>16.829999999999998</v>
      </c>
      <c r="E177" s="98">
        <v>5402.4299999999994</v>
      </c>
      <c r="F177" s="101" t="s">
        <v>12</v>
      </c>
    </row>
    <row r="178" spans="2:6" ht="12.5">
      <c r="B178" s="114">
        <v>45636.659143518518</v>
      </c>
      <c r="C178" s="100">
        <v>152</v>
      </c>
      <c r="D178" s="101">
        <v>16.829999999999998</v>
      </c>
      <c r="E178" s="98">
        <v>2558.16</v>
      </c>
      <c r="F178" s="101" t="s">
        <v>12</v>
      </c>
    </row>
    <row r="179" spans="2:6" ht="12.5">
      <c r="B179" s="114">
        <v>45636.659143518518</v>
      </c>
      <c r="C179" s="100">
        <v>70</v>
      </c>
      <c r="D179" s="101">
        <v>16.829999999999998</v>
      </c>
      <c r="E179" s="98">
        <v>1178.0999999999999</v>
      </c>
      <c r="F179" s="101" t="s">
        <v>12</v>
      </c>
    </row>
    <row r="180" spans="2:6" ht="12.5">
      <c r="B180" s="114">
        <v>45636.659143518518</v>
      </c>
      <c r="C180" s="100">
        <v>473</v>
      </c>
      <c r="D180" s="101">
        <v>16.829999999999998</v>
      </c>
      <c r="E180" s="98">
        <v>7960.5899999999992</v>
      </c>
      <c r="F180" s="101" t="s">
        <v>12</v>
      </c>
    </row>
    <row r="181" spans="2:6" ht="12.5">
      <c r="B181" s="114">
        <v>45636.659143518518</v>
      </c>
      <c r="C181" s="100">
        <v>271</v>
      </c>
      <c r="D181" s="101">
        <v>16.829999999999998</v>
      </c>
      <c r="E181" s="98">
        <v>4560.9299999999994</v>
      </c>
      <c r="F181" s="101" t="s">
        <v>12</v>
      </c>
    </row>
    <row r="182" spans="2:6" ht="12.5">
      <c r="B182" s="114">
        <v>45636.666006944448</v>
      </c>
      <c r="C182" s="100">
        <v>410</v>
      </c>
      <c r="D182" s="101">
        <v>16.82</v>
      </c>
      <c r="E182" s="98">
        <v>6896.2</v>
      </c>
      <c r="F182" s="101" t="s">
        <v>12</v>
      </c>
    </row>
    <row r="183" spans="2:6" ht="12.5">
      <c r="B183" s="114">
        <v>45636.666006944448</v>
      </c>
      <c r="C183" s="100">
        <v>46</v>
      </c>
      <c r="D183" s="101">
        <v>16.82</v>
      </c>
      <c r="E183" s="98">
        <v>773.72</v>
      </c>
      <c r="F183" s="101" t="s">
        <v>12</v>
      </c>
    </row>
    <row r="184" spans="2:6" ht="12.5">
      <c r="B184" s="114">
        <v>45636.66815972222</v>
      </c>
      <c r="C184" s="100">
        <v>296</v>
      </c>
      <c r="D184" s="101">
        <v>16.82</v>
      </c>
      <c r="E184" s="98">
        <v>4978.72</v>
      </c>
      <c r="F184" s="101" t="s">
        <v>12</v>
      </c>
    </row>
    <row r="185" spans="2:6" ht="12.5">
      <c r="B185" s="114">
        <v>45636.66815972222</v>
      </c>
      <c r="C185" s="100">
        <v>64</v>
      </c>
      <c r="D185" s="101">
        <v>16.82</v>
      </c>
      <c r="E185" s="98">
        <v>1076.48</v>
      </c>
      <c r="F185" s="101" t="s">
        <v>12</v>
      </c>
    </row>
    <row r="186" spans="2:6" ht="12.5">
      <c r="B186" s="114">
        <v>45636.66815972222</v>
      </c>
      <c r="C186" s="100">
        <v>335</v>
      </c>
      <c r="D186" s="101">
        <v>16.82</v>
      </c>
      <c r="E186" s="98">
        <v>5634.7</v>
      </c>
      <c r="F186" s="101" t="s">
        <v>12</v>
      </c>
    </row>
    <row r="187" spans="2:6" ht="12.5">
      <c r="B187" s="114">
        <v>45636.66815972222</v>
      </c>
      <c r="C187" s="100">
        <v>335</v>
      </c>
      <c r="D187" s="101">
        <v>16.82</v>
      </c>
      <c r="E187" s="98">
        <v>5634.7</v>
      </c>
      <c r="F187" s="101" t="s">
        <v>12</v>
      </c>
    </row>
    <row r="188" spans="2:6" ht="12.5">
      <c r="B188" s="114">
        <v>45636.66815972222</v>
      </c>
      <c r="C188" s="100">
        <v>290</v>
      </c>
      <c r="D188" s="101">
        <v>16.82</v>
      </c>
      <c r="E188" s="98">
        <v>4877.8</v>
      </c>
      <c r="F188" s="101" t="s">
        <v>12</v>
      </c>
    </row>
    <row r="189" spans="2:6" ht="12.5">
      <c r="B189" s="114">
        <v>45636.67596064815</v>
      </c>
      <c r="C189" s="100">
        <v>186</v>
      </c>
      <c r="D189" s="101">
        <v>16.809999999999999</v>
      </c>
      <c r="E189" s="98">
        <v>3126.66</v>
      </c>
      <c r="F189" s="101" t="s">
        <v>12</v>
      </c>
    </row>
    <row r="190" spans="2:6" ht="12.5">
      <c r="B190" s="114">
        <v>45636.67596064815</v>
      </c>
      <c r="C190" s="100">
        <v>42</v>
      </c>
      <c r="D190" s="101">
        <v>16.809999999999999</v>
      </c>
      <c r="E190" s="98">
        <v>706.02</v>
      </c>
      <c r="F190" s="101" t="s">
        <v>12</v>
      </c>
    </row>
    <row r="191" spans="2:6" ht="12.5">
      <c r="B191" s="114">
        <v>45636.677233796298</v>
      </c>
      <c r="C191" s="100">
        <v>132</v>
      </c>
      <c r="D191" s="101">
        <v>16.82</v>
      </c>
      <c r="E191" s="98">
        <v>2220.2400000000002</v>
      </c>
      <c r="F191" s="101" t="s">
        <v>12</v>
      </c>
    </row>
    <row r="192" spans="2:6" ht="12.5">
      <c r="B192" s="114">
        <v>45636.67796296296</v>
      </c>
      <c r="C192" s="100">
        <v>247</v>
      </c>
      <c r="D192" s="101">
        <v>16.82</v>
      </c>
      <c r="E192" s="98">
        <v>4154.54</v>
      </c>
      <c r="F192" s="101" t="s">
        <v>12</v>
      </c>
    </row>
    <row r="193" spans="2:6" ht="12.5">
      <c r="B193" s="114">
        <v>45636.679444444446</v>
      </c>
      <c r="C193" s="100">
        <v>814</v>
      </c>
      <c r="D193" s="101">
        <v>16.809999999999999</v>
      </c>
      <c r="E193" s="98">
        <v>13683.339999999998</v>
      </c>
      <c r="F193" s="101" t="s">
        <v>12</v>
      </c>
    </row>
    <row r="194" spans="2:6" ht="12.5">
      <c r="B194" s="114">
        <v>45636.679444444446</v>
      </c>
      <c r="C194" s="100">
        <v>298</v>
      </c>
      <c r="D194" s="101">
        <v>16.809999999999999</v>
      </c>
      <c r="E194" s="98">
        <v>5009.3799999999992</v>
      </c>
      <c r="F194" s="101" t="s">
        <v>12</v>
      </c>
    </row>
    <row r="195" spans="2:6">
      <c r="B195" s="99">
        <v>45636.679444444446</v>
      </c>
      <c r="C195" s="100">
        <v>133</v>
      </c>
      <c r="D195" s="101">
        <v>16.82</v>
      </c>
      <c r="E195" s="98">
        <v>2237.06</v>
      </c>
      <c r="F195" s="101" t="s">
        <v>12</v>
      </c>
    </row>
    <row r="196" spans="2:6">
      <c r="B196" s="99">
        <v>45636.679444444446</v>
      </c>
      <c r="C196" s="100">
        <v>133</v>
      </c>
      <c r="D196" s="101">
        <v>16.82</v>
      </c>
      <c r="E196" s="98">
        <v>2237.06</v>
      </c>
      <c r="F196" s="101" t="s">
        <v>12</v>
      </c>
    </row>
    <row r="197" spans="2:6">
      <c r="B197" s="99">
        <v>45636.6796412037</v>
      </c>
      <c r="C197" s="100">
        <v>283</v>
      </c>
      <c r="D197" s="101">
        <v>16.809999999999999</v>
      </c>
      <c r="E197" s="98">
        <v>4757.2299999999996</v>
      </c>
      <c r="F197" s="101" t="s">
        <v>12</v>
      </c>
    </row>
    <row r="198" spans="2:6">
      <c r="B198" s="99">
        <v>45636.681863425925</v>
      </c>
      <c r="C198" s="100">
        <v>226</v>
      </c>
      <c r="D198" s="101">
        <v>16.809999999999999</v>
      </c>
      <c r="E198" s="98">
        <v>3799.0599999999995</v>
      </c>
      <c r="F198" s="101" t="s">
        <v>12</v>
      </c>
    </row>
    <row r="199" spans="2:6">
      <c r="B199" s="99">
        <v>45636.682280092595</v>
      </c>
      <c r="C199" s="100">
        <v>3</v>
      </c>
      <c r="D199" s="101">
        <v>16.809999999999999</v>
      </c>
      <c r="E199" s="98">
        <v>50.429999999999993</v>
      </c>
      <c r="F199" s="101" t="s">
        <v>12</v>
      </c>
    </row>
    <row r="200" spans="2:6">
      <c r="B200" s="99">
        <v>45636.690196759257</v>
      </c>
      <c r="C200" s="100">
        <v>194</v>
      </c>
      <c r="D200" s="101">
        <v>16.829999999999998</v>
      </c>
      <c r="E200" s="98">
        <v>3265.0199999999995</v>
      </c>
      <c r="F200" s="101" t="s">
        <v>12</v>
      </c>
    </row>
    <row r="201" spans="2:6">
      <c r="B201" s="99">
        <v>45636.691111111111</v>
      </c>
      <c r="C201" s="100">
        <v>34</v>
      </c>
      <c r="D201" s="101">
        <v>16.86</v>
      </c>
      <c r="E201" s="98">
        <v>573.24</v>
      </c>
      <c r="F201" s="101" t="s">
        <v>12</v>
      </c>
    </row>
    <row r="202" spans="2:6">
      <c r="B202" s="99">
        <v>45636.691111111111</v>
      </c>
      <c r="C202" s="100">
        <v>88</v>
      </c>
      <c r="D202" s="101">
        <v>16.86</v>
      </c>
      <c r="E202" s="98">
        <v>1483.6799999999998</v>
      </c>
      <c r="F202" s="101" t="s">
        <v>12</v>
      </c>
    </row>
    <row r="203" spans="2:6">
      <c r="B203" s="99">
        <v>45636.691111111111</v>
      </c>
      <c r="C203" s="100">
        <v>54</v>
      </c>
      <c r="D203" s="101">
        <v>16.86</v>
      </c>
      <c r="E203" s="98">
        <v>910.43999999999994</v>
      </c>
      <c r="F203" s="101" t="s">
        <v>12</v>
      </c>
    </row>
    <row r="204" spans="2:6">
      <c r="B204" s="99">
        <v>45636.691111111111</v>
      </c>
      <c r="C204" s="100">
        <v>52</v>
      </c>
      <c r="D204" s="101">
        <v>16.86</v>
      </c>
      <c r="E204" s="98">
        <v>876.72</v>
      </c>
      <c r="F204" s="101" t="s">
        <v>12</v>
      </c>
    </row>
    <row r="205" spans="2:6">
      <c r="B205" s="99">
        <v>45636.691736111112</v>
      </c>
      <c r="C205" s="100">
        <v>97</v>
      </c>
      <c r="D205" s="101">
        <v>16.850000000000001</v>
      </c>
      <c r="E205" s="98">
        <v>1634.45</v>
      </c>
      <c r="F205" s="101" t="s">
        <v>12</v>
      </c>
    </row>
    <row r="206" spans="2:6">
      <c r="B206" s="99">
        <v>45636.691736111112</v>
      </c>
      <c r="C206" s="100">
        <v>97</v>
      </c>
      <c r="D206" s="101">
        <v>16.850000000000001</v>
      </c>
      <c r="E206" s="98">
        <v>1634.45</v>
      </c>
      <c r="F206" s="101" t="s">
        <v>12</v>
      </c>
    </row>
    <row r="207" spans="2:6">
      <c r="B207" s="99">
        <v>45636.691736111112</v>
      </c>
      <c r="C207" s="100">
        <v>97</v>
      </c>
      <c r="D207" s="101">
        <v>16.850000000000001</v>
      </c>
      <c r="E207" s="98">
        <v>1634.45</v>
      </c>
      <c r="F207" s="101" t="s">
        <v>12</v>
      </c>
    </row>
    <row r="208" spans="2:6">
      <c r="B208" s="99">
        <v>45636.691736111112</v>
      </c>
      <c r="C208" s="100">
        <v>190</v>
      </c>
      <c r="D208" s="101">
        <v>16.850000000000001</v>
      </c>
      <c r="E208" s="98">
        <v>3201.5000000000005</v>
      </c>
      <c r="F208" s="101" t="s">
        <v>12</v>
      </c>
    </row>
    <row r="209" spans="2:6">
      <c r="B209" s="99">
        <v>45636.691863425927</v>
      </c>
      <c r="C209" s="100">
        <v>119</v>
      </c>
      <c r="D209" s="101">
        <v>16.850000000000001</v>
      </c>
      <c r="E209" s="98">
        <v>2005.15</v>
      </c>
      <c r="F209" s="101" t="s">
        <v>12</v>
      </c>
    </row>
    <row r="210" spans="2:6">
      <c r="B210" s="99">
        <v>45636.691863425927</v>
      </c>
      <c r="C210" s="100">
        <v>287</v>
      </c>
      <c r="D210" s="101">
        <v>16.850000000000001</v>
      </c>
      <c r="E210" s="98">
        <v>4835.9500000000007</v>
      </c>
      <c r="F210" s="101" t="s">
        <v>12</v>
      </c>
    </row>
    <row r="211" spans="2:6">
      <c r="B211" s="99">
        <v>45636.691863425927</v>
      </c>
      <c r="C211" s="100">
        <v>287</v>
      </c>
      <c r="D211" s="101">
        <v>16.850000000000001</v>
      </c>
      <c r="E211" s="98">
        <v>4835.9500000000007</v>
      </c>
      <c r="F211" s="101" t="s">
        <v>12</v>
      </c>
    </row>
    <row r="212" spans="2:6">
      <c r="B212" s="99">
        <v>45636.691863425927</v>
      </c>
      <c r="C212" s="100">
        <v>93</v>
      </c>
      <c r="D212" s="101">
        <v>16.850000000000001</v>
      </c>
      <c r="E212" s="98">
        <v>1567.0500000000002</v>
      </c>
      <c r="F212" s="101" t="s">
        <v>12</v>
      </c>
    </row>
    <row r="213" spans="2:6">
      <c r="B213" s="99">
        <v>45636.706493055557</v>
      </c>
      <c r="C213" s="100">
        <v>400</v>
      </c>
      <c r="D213" s="101">
        <v>16.84</v>
      </c>
      <c r="E213" s="98">
        <v>6736</v>
      </c>
      <c r="F213" s="101" t="s">
        <v>12</v>
      </c>
    </row>
    <row r="214" spans="2:6">
      <c r="B214" s="99">
        <v>45636.706493055557</v>
      </c>
      <c r="C214" s="100">
        <v>236</v>
      </c>
      <c r="D214" s="101">
        <v>16.84</v>
      </c>
      <c r="E214" s="98">
        <v>3974.24</v>
      </c>
      <c r="F214" s="101" t="s">
        <v>12</v>
      </c>
    </row>
    <row r="215" spans="2:6">
      <c r="B215" s="99">
        <v>45636.706493055557</v>
      </c>
      <c r="C215" s="100">
        <v>400</v>
      </c>
      <c r="D215" s="101">
        <v>16.84</v>
      </c>
      <c r="E215" s="98">
        <v>6736</v>
      </c>
      <c r="F215" s="101" t="s">
        <v>12</v>
      </c>
    </row>
    <row r="216" spans="2:6">
      <c r="B216" s="99">
        <v>45636.706493055557</v>
      </c>
      <c r="C216" s="100">
        <v>24</v>
      </c>
      <c r="D216" s="101">
        <v>16.84</v>
      </c>
      <c r="E216" s="98">
        <v>404.15999999999997</v>
      </c>
      <c r="F216" s="101" t="s">
        <v>12</v>
      </c>
    </row>
    <row r="217" spans="2:6">
      <c r="B217" s="99">
        <v>45636.706493055557</v>
      </c>
      <c r="C217" s="100">
        <v>107</v>
      </c>
      <c r="D217" s="101">
        <v>16.84</v>
      </c>
      <c r="E217" s="98">
        <v>1801.8799999999999</v>
      </c>
      <c r="F217" s="101" t="s">
        <v>12</v>
      </c>
    </row>
    <row r="218" spans="2:6">
      <c r="B218" s="99">
        <v>45636.706631944442</v>
      </c>
      <c r="C218" s="100">
        <v>279</v>
      </c>
      <c r="D218" s="101">
        <v>16.829999999999998</v>
      </c>
      <c r="E218" s="98">
        <v>4695.57</v>
      </c>
      <c r="F218" s="101" t="s">
        <v>12</v>
      </c>
    </row>
    <row r="219" spans="2:6">
      <c r="B219" s="99">
        <v>45636.709143518521</v>
      </c>
      <c r="C219" s="100">
        <v>238</v>
      </c>
      <c r="D219" s="101">
        <v>16.84</v>
      </c>
      <c r="E219" s="98">
        <v>4007.92</v>
      </c>
      <c r="F219" s="101" t="s">
        <v>12</v>
      </c>
    </row>
    <row r="220" spans="2:6">
      <c r="B220" s="99">
        <v>45636.709641203706</v>
      </c>
      <c r="C220" s="100">
        <v>242</v>
      </c>
      <c r="D220" s="101">
        <v>16.84</v>
      </c>
      <c r="E220" s="98">
        <v>4075.2799999999997</v>
      </c>
      <c r="F220" s="101" t="s">
        <v>12</v>
      </c>
    </row>
    <row r="221" spans="2:6">
      <c r="B221" s="99">
        <v>45636.709965277776</v>
      </c>
      <c r="C221" s="100">
        <v>546</v>
      </c>
      <c r="D221" s="101">
        <v>16.829999999999998</v>
      </c>
      <c r="E221" s="98">
        <v>9189.1799999999985</v>
      </c>
      <c r="F221" s="101" t="s">
        <v>12</v>
      </c>
    </row>
    <row r="222" spans="2:6">
      <c r="B222" s="99">
        <v>45636.709965277776</v>
      </c>
      <c r="C222" s="100">
        <v>138</v>
      </c>
      <c r="D222" s="101">
        <v>16.829999999999998</v>
      </c>
      <c r="E222" s="98">
        <v>2322.54</v>
      </c>
      <c r="F222" s="101" t="s">
        <v>12</v>
      </c>
    </row>
    <row r="223" spans="2:6">
      <c r="B223" s="99">
        <v>45636.709965277776</v>
      </c>
      <c r="C223" s="100">
        <v>562</v>
      </c>
      <c r="D223" s="101">
        <v>16.829999999999998</v>
      </c>
      <c r="E223" s="98">
        <v>9458.4599999999991</v>
      </c>
      <c r="F223" s="101" t="s">
        <v>12</v>
      </c>
    </row>
    <row r="224" spans="2:6">
      <c r="B224" s="99">
        <v>45636.710914351854</v>
      </c>
      <c r="C224" s="100">
        <v>167</v>
      </c>
      <c r="D224" s="101">
        <v>16.829999999999998</v>
      </c>
      <c r="E224" s="98">
        <v>2810.6099999999997</v>
      </c>
      <c r="F224" s="101" t="s">
        <v>12</v>
      </c>
    </row>
    <row r="225" spans="2:6">
      <c r="B225" s="99">
        <v>45636.717743055553</v>
      </c>
      <c r="C225" s="100">
        <v>44</v>
      </c>
      <c r="D225" s="101">
        <v>16.84</v>
      </c>
      <c r="E225" s="98">
        <v>740.96</v>
      </c>
      <c r="F225" s="101" t="s">
        <v>12</v>
      </c>
    </row>
    <row r="226" spans="2:6">
      <c r="B226" s="99">
        <v>45636.717743055553</v>
      </c>
      <c r="C226" s="100">
        <v>192</v>
      </c>
      <c r="D226" s="101">
        <v>16.84</v>
      </c>
      <c r="E226" s="98">
        <v>3233.2799999999997</v>
      </c>
      <c r="F226" s="101" t="s">
        <v>12</v>
      </c>
    </row>
    <row r="227" spans="2:6">
      <c r="B227" s="99">
        <v>45636.718391203707</v>
      </c>
      <c r="C227" s="100">
        <v>252</v>
      </c>
      <c r="D227" s="101">
        <v>16.84</v>
      </c>
      <c r="E227" s="98">
        <v>4243.68</v>
      </c>
      <c r="F227" s="101" t="s">
        <v>12</v>
      </c>
    </row>
    <row r="228" spans="2:6">
      <c r="B228" s="99">
        <v>45636.719282407408</v>
      </c>
      <c r="C228" s="100">
        <v>95</v>
      </c>
      <c r="D228" s="101">
        <v>16.84</v>
      </c>
      <c r="E228" s="98">
        <v>1599.8</v>
      </c>
      <c r="F228" s="101" t="s">
        <v>12</v>
      </c>
    </row>
    <row r="229" spans="2:6">
      <c r="B229" s="99">
        <v>45636.719282407408</v>
      </c>
      <c r="C229" s="100">
        <v>142</v>
      </c>
      <c r="D229" s="101">
        <v>16.84</v>
      </c>
      <c r="E229" s="98">
        <v>2391.2800000000002</v>
      </c>
      <c r="F229" s="101" t="s">
        <v>12</v>
      </c>
    </row>
    <row r="230" spans="2:6">
      <c r="B230" s="99">
        <v>45636.719918981478</v>
      </c>
      <c r="C230" s="100">
        <v>141</v>
      </c>
      <c r="D230" s="101">
        <v>16.84</v>
      </c>
      <c r="E230" s="98">
        <v>2374.44</v>
      </c>
      <c r="F230" s="101" t="s">
        <v>12</v>
      </c>
    </row>
    <row r="231" spans="2:6">
      <c r="B231" s="99">
        <v>45636.719918981478</v>
      </c>
      <c r="C231" s="100">
        <v>89</v>
      </c>
      <c r="D231" s="101">
        <v>16.84</v>
      </c>
      <c r="E231" s="98">
        <v>1498.76</v>
      </c>
      <c r="F231" s="101" t="s">
        <v>12</v>
      </c>
    </row>
    <row r="232" spans="2:6">
      <c r="B232" s="99">
        <v>45636.720578703702</v>
      </c>
      <c r="C232" s="100">
        <v>3</v>
      </c>
      <c r="D232" s="101">
        <v>16.84</v>
      </c>
      <c r="E232" s="98">
        <v>50.519999999999996</v>
      </c>
      <c r="F232" s="101" t="s">
        <v>12</v>
      </c>
    </row>
    <row r="233" spans="2:6">
      <c r="B233" s="99">
        <v>45636.720578703702</v>
      </c>
      <c r="C233" s="100">
        <v>225</v>
      </c>
      <c r="D233" s="101">
        <v>16.84</v>
      </c>
      <c r="E233" s="98">
        <v>3789</v>
      </c>
      <c r="F233" s="101" t="s">
        <v>12</v>
      </c>
    </row>
    <row r="234" spans="2:6">
      <c r="B234" s="99">
        <v>45636.721956018519</v>
      </c>
      <c r="C234" s="100">
        <v>225</v>
      </c>
      <c r="D234" s="101">
        <v>16.829999999999998</v>
      </c>
      <c r="E234" s="98">
        <v>3786.7499999999995</v>
      </c>
      <c r="F234" s="101" t="s">
        <v>12</v>
      </c>
    </row>
    <row r="235" spans="2:6">
      <c r="B235" s="99">
        <v>45636.721956018519</v>
      </c>
      <c r="C235" s="100">
        <v>199</v>
      </c>
      <c r="D235" s="101">
        <v>16.829999999999998</v>
      </c>
      <c r="E235" s="98">
        <v>3349.1699999999996</v>
      </c>
      <c r="F235" s="101" t="s">
        <v>12</v>
      </c>
    </row>
  </sheetData>
  <conditionalFormatting sqref="D15:D17">
    <cfRule type="expression" dxfId="198"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2AB5-C7D4-4D34-86B6-F332D19EB2E3}">
  <sheetPr codeName="Sheet129"/>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45631</v>
      </c>
      <c r="C15" s="83">
        <f>SUMIF(F20:F5000,F15,C20:C5000)</f>
        <v>26961</v>
      </c>
      <c r="D15" s="84">
        <f>E15/C15</f>
        <v>17.023262119357586</v>
      </c>
      <c r="E15" s="84">
        <f>SUMIF(F20:F5000,F15,E20:E5000)</f>
        <v>458964.16999999987</v>
      </c>
      <c r="F15" s="85" t="s">
        <v>12</v>
      </c>
    </row>
    <row r="16" spans="2:10">
      <c r="B16" s="30">
        <v>45631</v>
      </c>
      <c r="C16" s="83">
        <f>SUMIF(F20:F5001,F16,C20:C5001)</f>
        <v>0</v>
      </c>
      <c r="D16" s="84">
        <v>0</v>
      </c>
      <c r="E16" s="84">
        <f>SUMIF(F20:F5001,F16,E20:E5001)</f>
        <v>0</v>
      </c>
      <c r="F16" s="85" t="s">
        <v>22</v>
      </c>
    </row>
    <row r="17" spans="2:12" ht="12.5">
      <c r="B17" s="30">
        <v>45631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45635.382349537038</v>
      </c>
      <c r="C20" s="55">
        <v>226</v>
      </c>
      <c r="D20" s="68">
        <v>17.010000000000002</v>
      </c>
      <c r="E20" s="57">
        <v>3844.26</v>
      </c>
      <c r="F20" s="56" t="s">
        <v>12</v>
      </c>
      <c r="G20" s="116"/>
      <c r="H20" s="113"/>
      <c r="I20" s="113"/>
      <c r="J20" s="113"/>
      <c r="K20" s="113"/>
    </row>
    <row r="21" spans="2:12" ht="12.5">
      <c r="B21" s="49">
        <v>45635.383113425924</v>
      </c>
      <c r="C21" s="55">
        <v>244</v>
      </c>
      <c r="D21" s="68">
        <v>17.010000000000002</v>
      </c>
      <c r="E21" s="57">
        <v>4150.4400000000005</v>
      </c>
      <c r="F21" s="56" t="s">
        <v>12</v>
      </c>
    </row>
    <row r="22" spans="2:12" ht="12.5">
      <c r="B22" s="49">
        <v>45635.386481481481</v>
      </c>
      <c r="C22" s="55">
        <v>305</v>
      </c>
      <c r="D22" s="68">
        <v>17.05</v>
      </c>
      <c r="E22" s="57">
        <v>5200.25</v>
      </c>
      <c r="F22" s="56" t="s">
        <v>12</v>
      </c>
    </row>
    <row r="23" spans="2:12" ht="12.5">
      <c r="B23" s="49">
        <v>45635.386481481481</v>
      </c>
      <c r="C23" s="55">
        <v>237</v>
      </c>
      <c r="D23" s="68">
        <v>17.05</v>
      </c>
      <c r="E23" s="57">
        <v>4040.8500000000004</v>
      </c>
      <c r="F23" s="56" t="s">
        <v>12</v>
      </c>
    </row>
    <row r="24" spans="2:12" ht="12.5">
      <c r="B24" s="49">
        <v>45635.386481481481</v>
      </c>
      <c r="C24" s="55">
        <v>68</v>
      </c>
      <c r="D24" s="68">
        <v>17.05</v>
      </c>
      <c r="E24" s="57">
        <v>1159.4000000000001</v>
      </c>
      <c r="F24" s="56" t="s">
        <v>12</v>
      </c>
    </row>
    <row r="25" spans="2:12" ht="12.5">
      <c r="B25" s="49">
        <v>45635.386481481481</v>
      </c>
      <c r="C25" s="55">
        <v>305</v>
      </c>
      <c r="D25" s="68">
        <v>17.05</v>
      </c>
      <c r="E25" s="57">
        <v>5200.25</v>
      </c>
      <c r="F25" s="56" t="s">
        <v>12</v>
      </c>
    </row>
    <row r="26" spans="2:12" ht="12.5">
      <c r="B26" s="49">
        <v>45635.386481481481</v>
      </c>
      <c r="C26" s="55">
        <v>684</v>
      </c>
      <c r="D26" s="68">
        <v>17.05</v>
      </c>
      <c r="E26" s="57">
        <v>11662.2</v>
      </c>
      <c r="F26" s="56" t="s">
        <v>12</v>
      </c>
    </row>
    <row r="27" spans="2:12" ht="12.5">
      <c r="B27" s="49">
        <v>45635.389004629629</v>
      </c>
      <c r="C27" s="55">
        <v>472</v>
      </c>
      <c r="D27" s="68">
        <v>17.02</v>
      </c>
      <c r="E27" s="57">
        <v>8033.44</v>
      </c>
      <c r="F27" s="56" t="s">
        <v>12</v>
      </c>
    </row>
    <row r="28" spans="2:12" ht="12.5">
      <c r="B28" s="49">
        <v>45635.389004629629</v>
      </c>
      <c r="C28" s="55">
        <v>23</v>
      </c>
      <c r="D28" s="68">
        <v>17.02</v>
      </c>
      <c r="E28" s="57">
        <v>391.46</v>
      </c>
      <c r="F28" s="56" t="s">
        <v>12</v>
      </c>
    </row>
    <row r="29" spans="2:12" ht="12.5">
      <c r="B29" s="49">
        <v>45635.393333333333</v>
      </c>
      <c r="C29" s="55">
        <v>212</v>
      </c>
      <c r="D29" s="68">
        <v>17.010000000000002</v>
      </c>
      <c r="E29" s="57">
        <v>3606.1200000000003</v>
      </c>
      <c r="F29" s="56" t="s">
        <v>12</v>
      </c>
    </row>
    <row r="30" spans="2:12" ht="12.5">
      <c r="B30" s="49">
        <v>45635.393333333333</v>
      </c>
      <c r="C30" s="55">
        <v>17</v>
      </c>
      <c r="D30" s="68">
        <v>17.010000000000002</v>
      </c>
      <c r="E30" s="57">
        <v>289.17</v>
      </c>
      <c r="F30" s="56" t="s">
        <v>12</v>
      </c>
    </row>
    <row r="31" spans="2:12" ht="12.5">
      <c r="B31" s="49">
        <v>45635.394560185188</v>
      </c>
      <c r="C31" s="55">
        <v>60</v>
      </c>
      <c r="D31" s="68">
        <v>16.989999999999998</v>
      </c>
      <c r="E31" s="57">
        <v>1019.3999999999999</v>
      </c>
      <c r="F31" s="56" t="s">
        <v>12</v>
      </c>
    </row>
    <row r="32" spans="2:12" ht="12.5">
      <c r="B32" s="49">
        <v>45635.394560185188</v>
      </c>
      <c r="C32" s="55">
        <v>60</v>
      </c>
      <c r="D32" s="68">
        <v>16.989999999999998</v>
      </c>
      <c r="E32" s="57">
        <v>1019.3999999999999</v>
      </c>
      <c r="F32" s="56" t="s">
        <v>12</v>
      </c>
    </row>
    <row r="33" spans="2:6" ht="12.5">
      <c r="B33" s="49">
        <v>45635.394560185188</v>
      </c>
      <c r="C33" s="55">
        <v>110</v>
      </c>
      <c r="D33" s="68">
        <v>16.989999999999998</v>
      </c>
      <c r="E33" s="57">
        <v>1868.8999999999999</v>
      </c>
      <c r="F33" s="56" t="s">
        <v>12</v>
      </c>
    </row>
    <row r="34" spans="2:6" ht="12.5">
      <c r="B34" s="49">
        <v>45635.397523148145</v>
      </c>
      <c r="C34" s="55">
        <v>232</v>
      </c>
      <c r="D34" s="68">
        <v>16.98</v>
      </c>
      <c r="E34" s="57">
        <v>3939.36</v>
      </c>
      <c r="F34" s="56" t="s">
        <v>12</v>
      </c>
    </row>
    <row r="35" spans="2:6" ht="12.5">
      <c r="B35" s="49">
        <v>45635.404826388891</v>
      </c>
      <c r="C35" s="55">
        <v>100</v>
      </c>
      <c r="D35" s="68">
        <v>16.96</v>
      </c>
      <c r="E35" s="57">
        <v>1696</v>
      </c>
      <c r="F35" s="56" t="s">
        <v>12</v>
      </c>
    </row>
    <row r="36" spans="2:6" ht="12.5">
      <c r="B36" s="49">
        <v>45635.404826388891</v>
      </c>
      <c r="C36" s="55">
        <v>41</v>
      </c>
      <c r="D36" s="68">
        <v>16.96</v>
      </c>
      <c r="E36" s="57">
        <v>695.36</v>
      </c>
      <c r="F36" s="56" t="s">
        <v>12</v>
      </c>
    </row>
    <row r="37" spans="2:6" ht="12.5">
      <c r="B37" s="49">
        <v>45635.404826388891</v>
      </c>
      <c r="C37" s="55">
        <v>141</v>
      </c>
      <c r="D37" s="68">
        <v>16.96</v>
      </c>
      <c r="E37" s="57">
        <v>2391.36</v>
      </c>
      <c r="F37" s="56" t="s">
        <v>12</v>
      </c>
    </row>
    <row r="38" spans="2:6" ht="12.5">
      <c r="B38" s="49">
        <v>45635.404849537037</v>
      </c>
      <c r="C38" s="55">
        <v>26</v>
      </c>
      <c r="D38" s="68">
        <v>16.96</v>
      </c>
      <c r="E38" s="57">
        <v>440.96000000000004</v>
      </c>
      <c r="F38" s="56" t="s">
        <v>12</v>
      </c>
    </row>
    <row r="39" spans="2:6" ht="12.5">
      <c r="B39" s="49">
        <v>45635.40865740741</v>
      </c>
      <c r="C39" s="55">
        <v>231</v>
      </c>
      <c r="D39" s="68">
        <v>17.03</v>
      </c>
      <c r="E39" s="57">
        <v>3933.9300000000003</v>
      </c>
      <c r="F39" s="56" t="s">
        <v>12</v>
      </c>
    </row>
    <row r="40" spans="2:6" ht="12.5">
      <c r="B40" s="49">
        <v>45635.408935185187</v>
      </c>
      <c r="C40" s="55">
        <v>464</v>
      </c>
      <c r="D40" s="68">
        <v>17.02</v>
      </c>
      <c r="E40" s="57">
        <v>7897.28</v>
      </c>
      <c r="F40" s="56" t="s">
        <v>12</v>
      </c>
    </row>
    <row r="41" spans="2:6" ht="12.5">
      <c r="B41" s="49">
        <v>45635.408935185187</v>
      </c>
      <c r="C41" s="55">
        <v>241</v>
      </c>
      <c r="D41" s="68">
        <v>17.02</v>
      </c>
      <c r="E41" s="57">
        <v>4101.82</v>
      </c>
      <c r="F41" s="56" t="s">
        <v>12</v>
      </c>
    </row>
    <row r="42" spans="2:6" ht="12.5">
      <c r="B42" s="49">
        <v>45635.413217592592</v>
      </c>
      <c r="C42" s="55">
        <v>41</v>
      </c>
      <c r="D42" s="68">
        <v>17</v>
      </c>
      <c r="E42" s="57">
        <v>697</v>
      </c>
      <c r="F42" s="56" t="s">
        <v>12</v>
      </c>
    </row>
    <row r="43" spans="2:6" ht="12.5">
      <c r="B43" s="49">
        <v>45635.414212962962</v>
      </c>
      <c r="C43" s="55">
        <v>17</v>
      </c>
      <c r="D43" s="68">
        <v>16.989999999999998</v>
      </c>
      <c r="E43" s="57">
        <v>288.83</v>
      </c>
      <c r="F43" s="56" t="s">
        <v>12</v>
      </c>
    </row>
    <row r="44" spans="2:6" ht="12.5">
      <c r="B44" s="49">
        <v>45635.414212962962</v>
      </c>
      <c r="C44" s="55">
        <v>17</v>
      </c>
      <c r="D44" s="68">
        <v>16.989999999999998</v>
      </c>
      <c r="E44" s="57">
        <v>288.83</v>
      </c>
      <c r="F44" s="56" t="s">
        <v>12</v>
      </c>
    </row>
    <row r="45" spans="2:6" ht="12.5">
      <c r="B45" s="49">
        <v>45635.414212962962</v>
      </c>
      <c r="C45" s="55">
        <v>188</v>
      </c>
      <c r="D45" s="68">
        <v>16.989999999999998</v>
      </c>
      <c r="E45" s="57">
        <v>3194.12</v>
      </c>
      <c r="F45" s="56" t="s">
        <v>12</v>
      </c>
    </row>
    <row r="46" spans="2:6" ht="12.5">
      <c r="B46" s="49">
        <v>45635.417013888888</v>
      </c>
      <c r="C46" s="55">
        <v>238</v>
      </c>
      <c r="D46" s="68">
        <v>16.97</v>
      </c>
      <c r="E46" s="57">
        <v>4038.8599999999997</v>
      </c>
      <c r="F46" s="56" t="s">
        <v>12</v>
      </c>
    </row>
    <row r="47" spans="2:6" ht="12.5">
      <c r="B47" s="49">
        <v>45635.421620370369</v>
      </c>
      <c r="C47" s="55">
        <v>230</v>
      </c>
      <c r="D47" s="68">
        <v>16.95</v>
      </c>
      <c r="E47" s="57">
        <v>3898.5</v>
      </c>
      <c r="F47" s="56" t="s">
        <v>12</v>
      </c>
    </row>
    <row r="48" spans="2:6" ht="12.5">
      <c r="B48" s="49">
        <v>45635.421620370369</v>
      </c>
      <c r="C48" s="55">
        <v>235</v>
      </c>
      <c r="D48" s="68">
        <v>16.95</v>
      </c>
      <c r="E48" s="57">
        <v>3983.25</v>
      </c>
      <c r="F48" s="56" t="s">
        <v>12</v>
      </c>
    </row>
    <row r="49" spans="2:6" ht="12.5">
      <c r="B49" s="49">
        <v>45635.424884259257</v>
      </c>
      <c r="C49" s="55">
        <v>229</v>
      </c>
      <c r="D49" s="68">
        <v>16.96</v>
      </c>
      <c r="E49" s="57">
        <v>3883.84</v>
      </c>
      <c r="F49" s="56" t="s">
        <v>12</v>
      </c>
    </row>
    <row r="50" spans="2:6" ht="12.5">
      <c r="B50" s="49">
        <v>45635.43414351852</v>
      </c>
      <c r="C50" s="55">
        <v>242</v>
      </c>
      <c r="D50" s="68">
        <v>16.98</v>
      </c>
      <c r="E50" s="57">
        <v>4109.16</v>
      </c>
      <c r="F50" s="56" t="s">
        <v>12</v>
      </c>
    </row>
    <row r="51" spans="2:6" ht="12.5">
      <c r="B51" s="49">
        <v>45635.43414351852</v>
      </c>
      <c r="C51" s="55">
        <v>103</v>
      </c>
      <c r="D51" s="68">
        <v>16.98</v>
      </c>
      <c r="E51" s="57">
        <v>1748.94</v>
      </c>
      <c r="F51" s="56" t="s">
        <v>12</v>
      </c>
    </row>
    <row r="52" spans="2:6" ht="12.5">
      <c r="B52" s="49">
        <v>45635.43414351852</v>
      </c>
      <c r="C52" s="55">
        <v>249</v>
      </c>
      <c r="D52" s="68">
        <v>16.98</v>
      </c>
      <c r="E52" s="57">
        <v>4228.0200000000004</v>
      </c>
      <c r="F52" s="56" t="s">
        <v>12</v>
      </c>
    </row>
    <row r="53" spans="2:6" ht="12.5">
      <c r="B53" s="49">
        <v>45635.43414351852</v>
      </c>
      <c r="C53" s="55">
        <v>153</v>
      </c>
      <c r="D53" s="68">
        <v>16.98</v>
      </c>
      <c r="E53" s="57">
        <v>2597.94</v>
      </c>
      <c r="F53" s="56" t="s">
        <v>12</v>
      </c>
    </row>
    <row r="54" spans="2:6" ht="12.5">
      <c r="B54" s="49">
        <v>45635.435879629629</v>
      </c>
      <c r="C54" s="55">
        <v>254</v>
      </c>
      <c r="D54" s="68">
        <v>16.97</v>
      </c>
      <c r="E54" s="57">
        <v>4310.38</v>
      </c>
      <c r="F54" s="56" t="s">
        <v>12</v>
      </c>
    </row>
    <row r="55" spans="2:6" ht="12.5">
      <c r="B55" s="49">
        <v>45635.444687499999</v>
      </c>
      <c r="C55" s="55">
        <v>10</v>
      </c>
      <c r="D55" s="68">
        <v>16.97</v>
      </c>
      <c r="E55" s="57">
        <v>169.7</v>
      </c>
      <c r="F55" s="56" t="s">
        <v>12</v>
      </c>
    </row>
    <row r="56" spans="2:6" ht="12.5">
      <c r="B56" s="49">
        <v>45635.444884259261</v>
      </c>
      <c r="C56" s="55">
        <v>129</v>
      </c>
      <c r="D56" s="68">
        <v>16.97</v>
      </c>
      <c r="E56" s="57">
        <v>2189.1299999999997</v>
      </c>
      <c r="F56" s="56" t="s">
        <v>12</v>
      </c>
    </row>
    <row r="57" spans="2:6" ht="12.5">
      <c r="B57" s="49">
        <v>45635.446493055555</v>
      </c>
      <c r="C57" s="55">
        <v>118</v>
      </c>
      <c r="D57" s="68">
        <v>16.97</v>
      </c>
      <c r="E57" s="57">
        <v>2002.4599999999998</v>
      </c>
      <c r="F57" s="56" t="s">
        <v>12</v>
      </c>
    </row>
    <row r="58" spans="2:6" ht="12.5">
      <c r="B58" s="49">
        <v>45635.447928240741</v>
      </c>
      <c r="C58" s="55">
        <v>104</v>
      </c>
      <c r="D58" s="68">
        <v>16.97</v>
      </c>
      <c r="E58" s="57">
        <v>1764.8799999999999</v>
      </c>
      <c r="F58" s="56" t="s">
        <v>12</v>
      </c>
    </row>
    <row r="59" spans="2:6" ht="12.5">
      <c r="B59" s="49">
        <v>45635.447962962964</v>
      </c>
      <c r="C59" s="55">
        <v>25</v>
      </c>
      <c r="D59" s="68">
        <v>16.96</v>
      </c>
      <c r="E59" s="57">
        <v>424</v>
      </c>
      <c r="F59" s="56" t="s">
        <v>12</v>
      </c>
    </row>
    <row r="60" spans="2:6" ht="12.5">
      <c r="B60" s="49">
        <v>45635.447962962964</v>
      </c>
      <c r="C60" s="55">
        <v>16</v>
      </c>
      <c r="D60" s="68">
        <v>16.96</v>
      </c>
      <c r="E60" s="57">
        <v>271.36</v>
      </c>
      <c r="F60" s="56" t="s">
        <v>12</v>
      </c>
    </row>
    <row r="61" spans="2:6" ht="12.5">
      <c r="B61" s="49">
        <v>45635.447962962964</v>
      </c>
      <c r="C61" s="55">
        <v>328</v>
      </c>
      <c r="D61" s="68">
        <v>16.96</v>
      </c>
      <c r="E61" s="57">
        <v>5562.88</v>
      </c>
      <c r="F61" s="56" t="s">
        <v>12</v>
      </c>
    </row>
    <row r="62" spans="2:6" ht="12.5">
      <c r="B62" s="49">
        <v>45635.447962962964</v>
      </c>
      <c r="C62" s="55">
        <v>4</v>
      </c>
      <c r="D62" s="68">
        <v>16.96</v>
      </c>
      <c r="E62" s="57">
        <v>67.84</v>
      </c>
      <c r="F62" s="56" t="s">
        <v>12</v>
      </c>
    </row>
    <row r="63" spans="2:6" ht="12.5">
      <c r="B63" s="49">
        <v>45635.447962962964</v>
      </c>
      <c r="C63" s="55">
        <v>164</v>
      </c>
      <c r="D63" s="68">
        <v>16.96</v>
      </c>
      <c r="E63" s="57">
        <v>2781.44</v>
      </c>
      <c r="F63" s="56" t="s">
        <v>12</v>
      </c>
    </row>
    <row r="64" spans="2:6" ht="12.5">
      <c r="B64" s="49">
        <v>45635.447962962964</v>
      </c>
      <c r="C64" s="55">
        <v>176</v>
      </c>
      <c r="D64" s="68">
        <v>16.96</v>
      </c>
      <c r="E64" s="57">
        <v>2984.96</v>
      </c>
      <c r="F64" s="56" t="s">
        <v>12</v>
      </c>
    </row>
    <row r="65" spans="2:6" ht="12.5">
      <c r="B65" s="49">
        <v>45635.453518518516</v>
      </c>
      <c r="C65" s="55">
        <v>67</v>
      </c>
      <c r="D65" s="68">
        <v>16.95</v>
      </c>
      <c r="E65" s="57">
        <v>1135.6499999999999</v>
      </c>
      <c r="F65" s="56" t="s">
        <v>12</v>
      </c>
    </row>
    <row r="66" spans="2:6" ht="12.5">
      <c r="B66" s="49">
        <v>45635.453518518516</v>
      </c>
      <c r="C66" s="55">
        <v>164</v>
      </c>
      <c r="D66" s="68">
        <v>16.95</v>
      </c>
      <c r="E66" s="57">
        <v>2779.7999999999997</v>
      </c>
      <c r="F66" s="56" t="s">
        <v>12</v>
      </c>
    </row>
    <row r="67" spans="2:6" ht="12.5">
      <c r="B67" s="49">
        <v>45635.453518518516</v>
      </c>
      <c r="C67" s="55">
        <v>1021</v>
      </c>
      <c r="D67" s="68">
        <v>16.95</v>
      </c>
      <c r="E67" s="57">
        <v>17305.95</v>
      </c>
      <c r="F67" s="56" t="s">
        <v>12</v>
      </c>
    </row>
    <row r="68" spans="2:6" ht="12.5">
      <c r="B68" s="49">
        <v>45635.453518518516</v>
      </c>
      <c r="C68" s="55">
        <v>523</v>
      </c>
      <c r="D68" s="68">
        <v>16.95</v>
      </c>
      <c r="E68" s="57">
        <v>8864.85</v>
      </c>
      <c r="F68" s="56" t="s">
        <v>12</v>
      </c>
    </row>
    <row r="69" spans="2:6" ht="12.5">
      <c r="B69" s="49">
        <v>45635.453518518516</v>
      </c>
      <c r="C69" s="55">
        <v>456</v>
      </c>
      <c r="D69" s="68">
        <v>16.95</v>
      </c>
      <c r="E69" s="57">
        <v>7729.2</v>
      </c>
      <c r="F69" s="56" t="s">
        <v>12</v>
      </c>
    </row>
    <row r="70" spans="2:6" ht="12.5">
      <c r="B70" s="49">
        <v>45635.455196759256</v>
      </c>
      <c r="C70" s="55">
        <v>30</v>
      </c>
      <c r="D70" s="68">
        <v>16.95</v>
      </c>
      <c r="E70" s="57">
        <v>508.5</v>
      </c>
      <c r="F70" s="56" t="s">
        <v>12</v>
      </c>
    </row>
    <row r="71" spans="2:6" ht="12.5">
      <c r="B71" s="49">
        <v>45635.455196759256</v>
      </c>
      <c r="C71" s="55">
        <v>240</v>
      </c>
      <c r="D71" s="68">
        <v>16.95</v>
      </c>
      <c r="E71" s="57">
        <v>4068</v>
      </c>
      <c r="F71" s="56" t="s">
        <v>12</v>
      </c>
    </row>
    <row r="72" spans="2:6" ht="12.5">
      <c r="B72" s="49">
        <v>45635.460416666669</v>
      </c>
      <c r="C72" s="55">
        <v>472</v>
      </c>
      <c r="D72" s="68">
        <v>16.98</v>
      </c>
      <c r="E72" s="57">
        <v>8014.56</v>
      </c>
      <c r="F72" s="56" t="s">
        <v>12</v>
      </c>
    </row>
    <row r="73" spans="2:6" ht="12.5">
      <c r="B73" s="49">
        <v>45635.472500000003</v>
      </c>
      <c r="C73" s="55">
        <v>175</v>
      </c>
      <c r="D73" s="68">
        <v>16.97</v>
      </c>
      <c r="E73" s="57">
        <v>2969.75</v>
      </c>
      <c r="F73" s="56" t="s">
        <v>12</v>
      </c>
    </row>
    <row r="74" spans="2:6" ht="12.5">
      <c r="B74" s="49">
        <v>45635.474629629629</v>
      </c>
      <c r="C74" s="55">
        <v>224</v>
      </c>
      <c r="D74" s="68">
        <v>16.97</v>
      </c>
      <c r="E74" s="57">
        <v>3801.2799999999997</v>
      </c>
      <c r="F74" s="56" t="s">
        <v>12</v>
      </c>
    </row>
    <row r="75" spans="2:6" ht="12.5">
      <c r="B75" s="49">
        <v>45635.475763888891</v>
      </c>
      <c r="C75" s="55">
        <v>197</v>
      </c>
      <c r="D75" s="68">
        <v>16.96</v>
      </c>
      <c r="E75" s="57">
        <v>3341.1200000000003</v>
      </c>
      <c r="F75" s="56" t="s">
        <v>12</v>
      </c>
    </row>
    <row r="76" spans="2:6" ht="12.5">
      <c r="B76" s="49">
        <v>45635.475763888891</v>
      </c>
      <c r="C76" s="55">
        <v>317</v>
      </c>
      <c r="D76" s="68">
        <v>16.96</v>
      </c>
      <c r="E76" s="57">
        <v>5376.3200000000006</v>
      </c>
      <c r="F76" s="56" t="s">
        <v>12</v>
      </c>
    </row>
    <row r="77" spans="2:6" ht="12.5">
      <c r="B77" s="49">
        <v>45635.475763888891</v>
      </c>
      <c r="C77" s="55">
        <v>132</v>
      </c>
      <c r="D77" s="68">
        <v>16.96</v>
      </c>
      <c r="E77" s="57">
        <v>2238.7200000000003</v>
      </c>
      <c r="F77" s="56" t="s">
        <v>12</v>
      </c>
    </row>
    <row r="78" spans="2:6" ht="12.5">
      <c r="B78" s="49">
        <v>45635.482812499999</v>
      </c>
      <c r="C78" s="55">
        <v>462</v>
      </c>
      <c r="D78" s="68">
        <v>16.98</v>
      </c>
      <c r="E78" s="57">
        <v>7844.76</v>
      </c>
      <c r="F78" s="56" t="s">
        <v>12</v>
      </c>
    </row>
    <row r="79" spans="2:6" ht="12.5">
      <c r="B79" s="49">
        <v>45635.486979166664</v>
      </c>
      <c r="C79" s="55">
        <v>254</v>
      </c>
      <c r="D79" s="68">
        <v>16.97</v>
      </c>
      <c r="E79" s="57">
        <v>4310.38</v>
      </c>
      <c r="F79" s="56" t="s">
        <v>12</v>
      </c>
    </row>
    <row r="80" spans="2:6" ht="12.5">
      <c r="B80" s="49">
        <v>45635.49832175926</v>
      </c>
      <c r="C80" s="55">
        <v>226</v>
      </c>
      <c r="D80" s="68">
        <v>17</v>
      </c>
      <c r="E80" s="57">
        <v>3842</v>
      </c>
      <c r="F80" s="56" t="s">
        <v>12</v>
      </c>
    </row>
    <row r="81" spans="2:6" ht="12.5">
      <c r="B81" s="49">
        <v>45635.499212962961</v>
      </c>
      <c r="C81" s="55">
        <v>152</v>
      </c>
      <c r="D81" s="68">
        <v>16.989999999999998</v>
      </c>
      <c r="E81" s="57">
        <v>2582.4799999999996</v>
      </c>
      <c r="F81" s="56" t="s">
        <v>12</v>
      </c>
    </row>
    <row r="82" spans="2:6" ht="12.5">
      <c r="B82" s="49">
        <v>45635.499212962961</v>
      </c>
      <c r="C82" s="55">
        <v>221</v>
      </c>
      <c r="D82" s="68">
        <v>16.989999999999998</v>
      </c>
      <c r="E82" s="57">
        <v>3754.7899999999995</v>
      </c>
      <c r="F82" s="56" t="s">
        <v>12</v>
      </c>
    </row>
    <row r="83" spans="2:6" ht="12.5">
      <c r="B83" s="49">
        <v>45635.499212962961</v>
      </c>
      <c r="C83" s="55">
        <v>239</v>
      </c>
      <c r="D83" s="68">
        <v>16.989999999999998</v>
      </c>
      <c r="E83" s="57">
        <v>4060.6099999999997</v>
      </c>
      <c r="F83" s="56" t="s">
        <v>12</v>
      </c>
    </row>
    <row r="84" spans="2:6" ht="12.5">
      <c r="B84" s="49">
        <v>45635.499212962961</v>
      </c>
      <c r="C84" s="55">
        <v>69</v>
      </c>
      <c r="D84" s="68">
        <v>16.989999999999998</v>
      </c>
      <c r="E84" s="57">
        <v>1172.31</v>
      </c>
      <c r="F84" s="56" t="s">
        <v>12</v>
      </c>
    </row>
    <row r="85" spans="2:6" ht="12.5">
      <c r="B85" s="49">
        <v>45635.50582175926</v>
      </c>
      <c r="C85" s="55">
        <v>221</v>
      </c>
      <c r="D85" s="68">
        <v>17</v>
      </c>
      <c r="E85" s="57">
        <v>3757</v>
      </c>
      <c r="F85" s="56" t="s">
        <v>12</v>
      </c>
    </row>
    <row r="86" spans="2:6" ht="12.5">
      <c r="B86" s="49">
        <v>45635.511099537034</v>
      </c>
      <c r="C86" s="55">
        <v>201</v>
      </c>
      <c r="D86" s="68">
        <v>17</v>
      </c>
      <c r="E86" s="57">
        <v>3417</v>
      </c>
      <c r="F86" s="56" t="s">
        <v>12</v>
      </c>
    </row>
    <row r="87" spans="2:6" ht="12.5">
      <c r="B87" s="49">
        <v>45635.511099537034</v>
      </c>
      <c r="C87" s="55">
        <v>40</v>
      </c>
      <c r="D87" s="68">
        <v>17</v>
      </c>
      <c r="E87" s="57">
        <v>680</v>
      </c>
      <c r="F87" s="56" t="s">
        <v>12</v>
      </c>
    </row>
    <row r="88" spans="2:6" ht="12.5">
      <c r="B88" s="49">
        <v>45635.520590277774</v>
      </c>
      <c r="C88" s="55">
        <v>35</v>
      </c>
      <c r="D88" s="68">
        <v>17.03</v>
      </c>
      <c r="E88" s="57">
        <v>596.05000000000007</v>
      </c>
      <c r="F88" s="56" t="s">
        <v>12</v>
      </c>
    </row>
    <row r="89" spans="2:6" ht="12.5">
      <c r="B89" s="49">
        <v>45635.520590277774</v>
      </c>
      <c r="C89" s="55">
        <v>54</v>
      </c>
      <c r="D89" s="68">
        <v>17.03</v>
      </c>
      <c r="E89" s="57">
        <v>919.62000000000012</v>
      </c>
      <c r="F89" s="56" t="s">
        <v>12</v>
      </c>
    </row>
    <row r="90" spans="2:6" ht="12.5">
      <c r="B90" s="49">
        <v>45635.520590277774</v>
      </c>
      <c r="C90" s="55">
        <v>62</v>
      </c>
      <c r="D90" s="68">
        <v>17.03</v>
      </c>
      <c r="E90" s="57">
        <v>1055.8600000000001</v>
      </c>
      <c r="F90" s="56" t="s">
        <v>12</v>
      </c>
    </row>
    <row r="91" spans="2:6" ht="12.5">
      <c r="B91" s="49">
        <v>45635.520590277774</v>
      </c>
      <c r="C91" s="55">
        <v>57</v>
      </c>
      <c r="D91" s="68">
        <v>17.03</v>
      </c>
      <c r="E91" s="57">
        <v>970.71</v>
      </c>
      <c r="F91" s="56" t="s">
        <v>12</v>
      </c>
    </row>
    <row r="92" spans="2:6" ht="12.5">
      <c r="B92" s="49">
        <v>45635.520590277774</v>
      </c>
      <c r="C92" s="55">
        <v>59</v>
      </c>
      <c r="D92" s="68">
        <v>17.03</v>
      </c>
      <c r="E92" s="57">
        <v>1004.7700000000001</v>
      </c>
      <c r="F92" s="56" t="s">
        <v>12</v>
      </c>
    </row>
    <row r="93" spans="2:6" ht="12.5">
      <c r="B93" s="49">
        <v>45635.520787037036</v>
      </c>
      <c r="C93" s="55">
        <v>222</v>
      </c>
      <c r="D93" s="68">
        <v>17.010000000000002</v>
      </c>
      <c r="E93" s="57">
        <v>3776.2200000000003</v>
      </c>
      <c r="F93" s="56" t="s">
        <v>12</v>
      </c>
    </row>
    <row r="94" spans="2:6" ht="12.5">
      <c r="B94" s="49">
        <v>45635.532708333332</v>
      </c>
      <c r="C94" s="55">
        <v>240</v>
      </c>
      <c r="D94" s="68">
        <v>17.03</v>
      </c>
      <c r="E94" s="57">
        <v>4087.2000000000003</v>
      </c>
      <c r="F94" s="56" t="s">
        <v>12</v>
      </c>
    </row>
    <row r="95" spans="2:6" ht="12.5">
      <c r="B95" s="49">
        <v>45635.532777777778</v>
      </c>
      <c r="C95" s="55">
        <v>457</v>
      </c>
      <c r="D95" s="68">
        <v>17.02</v>
      </c>
      <c r="E95" s="57">
        <v>7778.1399999999994</v>
      </c>
      <c r="F95" s="56" t="s">
        <v>12</v>
      </c>
    </row>
    <row r="96" spans="2:6" ht="12.5">
      <c r="B96" s="49">
        <v>45635.532777777778</v>
      </c>
      <c r="C96" s="55">
        <v>150</v>
      </c>
      <c r="D96" s="68">
        <v>17.02</v>
      </c>
      <c r="E96" s="57">
        <v>2553</v>
      </c>
      <c r="F96" s="56" t="s">
        <v>12</v>
      </c>
    </row>
    <row r="97" spans="2:6" ht="12.5">
      <c r="B97" s="49">
        <v>45635.534930555557</v>
      </c>
      <c r="C97" s="55">
        <v>221</v>
      </c>
      <c r="D97" s="68">
        <v>17</v>
      </c>
      <c r="E97" s="57">
        <v>3757</v>
      </c>
      <c r="F97" s="56" t="s">
        <v>12</v>
      </c>
    </row>
    <row r="98" spans="2:6" ht="12.5">
      <c r="B98" s="49">
        <v>45635.546180555553</v>
      </c>
      <c r="C98" s="55">
        <v>159</v>
      </c>
      <c r="D98" s="68">
        <v>17.07</v>
      </c>
      <c r="E98" s="57">
        <v>2714.13</v>
      </c>
      <c r="F98" s="56" t="s">
        <v>12</v>
      </c>
    </row>
    <row r="99" spans="2:6" ht="12.5">
      <c r="B99" s="49">
        <v>45635.546180555553</v>
      </c>
      <c r="C99" s="55">
        <v>372</v>
      </c>
      <c r="D99" s="68">
        <v>17.07</v>
      </c>
      <c r="E99" s="57">
        <v>6350.04</v>
      </c>
      <c r="F99" s="56" t="s">
        <v>12</v>
      </c>
    </row>
    <row r="100" spans="2:6" ht="12.5">
      <c r="B100" s="49">
        <v>45635.555567129632</v>
      </c>
      <c r="C100" s="55">
        <v>253</v>
      </c>
      <c r="D100" s="68">
        <v>17.05</v>
      </c>
      <c r="E100" s="57">
        <v>4313.6500000000005</v>
      </c>
      <c r="F100" s="56" t="s">
        <v>12</v>
      </c>
    </row>
    <row r="101" spans="2:6" ht="12.5">
      <c r="B101" s="49">
        <v>45635.555567129632</v>
      </c>
      <c r="C101" s="55">
        <v>4</v>
      </c>
      <c r="D101" s="68">
        <v>17.05</v>
      </c>
      <c r="E101" s="57">
        <v>68.2</v>
      </c>
      <c r="F101" s="56" t="s">
        <v>12</v>
      </c>
    </row>
    <row r="102" spans="2:6" ht="12.5">
      <c r="B102" s="49">
        <v>45635.559317129628</v>
      </c>
      <c r="C102" s="55">
        <v>59</v>
      </c>
      <c r="D102" s="68">
        <v>17.04</v>
      </c>
      <c r="E102" s="57">
        <v>1005.3599999999999</v>
      </c>
      <c r="F102" s="56" t="s">
        <v>12</v>
      </c>
    </row>
    <row r="103" spans="2:6" ht="12.5">
      <c r="B103" s="49">
        <v>45635.559317129628</v>
      </c>
      <c r="C103" s="55">
        <v>222</v>
      </c>
      <c r="D103" s="68">
        <v>17.04</v>
      </c>
      <c r="E103" s="57">
        <v>3782.8799999999997</v>
      </c>
      <c r="F103" s="56" t="s">
        <v>12</v>
      </c>
    </row>
    <row r="104" spans="2:6" ht="12.5">
      <c r="B104" s="49">
        <v>45635.559317129628</v>
      </c>
      <c r="C104" s="55">
        <v>207</v>
      </c>
      <c r="D104" s="68">
        <v>17.04</v>
      </c>
      <c r="E104" s="57">
        <v>3527.2799999999997</v>
      </c>
      <c r="F104" s="56" t="s">
        <v>12</v>
      </c>
    </row>
    <row r="105" spans="2:6" ht="12.5">
      <c r="B105" s="49">
        <v>45635.570127314815</v>
      </c>
      <c r="C105" s="55">
        <v>292</v>
      </c>
      <c r="D105" s="68">
        <v>17.05</v>
      </c>
      <c r="E105" s="57">
        <v>4978.6000000000004</v>
      </c>
      <c r="F105" s="56" t="s">
        <v>12</v>
      </c>
    </row>
    <row r="106" spans="2:6" ht="12.5">
      <c r="B106" s="49">
        <v>45635.570127314815</v>
      </c>
      <c r="C106" s="55">
        <v>231</v>
      </c>
      <c r="D106" s="68">
        <v>17.05</v>
      </c>
      <c r="E106" s="57">
        <v>3938.55</v>
      </c>
      <c r="F106" s="56" t="s">
        <v>12</v>
      </c>
    </row>
    <row r="107" spans="2:6" ht="12.5">
      <c r="B107" s="49">
        <v>45635.575729166667</v>
      </c>
      <c r="C107" s="55">
        <v>234</v>
      </c>
      <c r="D107" s="68">
        <v>17.04</v>
      </c>
      <c r="E107" s="57">
        <v>3987.3599999999997</v>
      </c>
      <c r="F107" s="56" t="s">
        <v>12</v>
      </c>
    </row>
    <row r="108" spans="2:6" ht="12.5">
      <c r="B108" s="49">
        <v>45635.57640046296</v>
      </c>
      <c r="C108" s="55">
        <v>253</v>
      </c>
      <c r="D108" s="68">
        <v>17.03</v>
      </c>
      <c r="E108" s="57">
        <v>4308.59</v>
      </c>
      <c r="F108" s="56" t="s">
        <v>12</v>
      </c>
    </row>
    <row r="109" spans="2:6" ht="12.5">
      <c r="B109" s="49">
        <v>45635.579305555555</v>
      </c>
      <c r="C109" s="55">
        <v>255</v>
      </c>
      <c r="D109" s="68">
        <v>17.02</v>
      </c>
      <c r="E109" s="57">
        <v>4340.0999999999995</v>
      </c>
      <c r="F109" s="56" t="s">
        <v>12</v>
      </c>
    </row>
    <row r="110" spans="2:6" ht="12.5">
      <c r="B110" s="49">
        <v>45635.594548611109</v>
      </c>
      <c r="C110" s="55">
        <v>1</v>
      </c>
      <c r="D110" s="68">
        <v>17.059999999999999</v>
      </c>
      <c r="E110" s="57">
        <v>17.059999999999999</v>
      </c>
      <c r="F110" s="56" t="s">
        <v>12</v>
      </c>
    </row>
    <row r="111" spans="2:6" ht="12.5">
      <c r="B111" s="49">
        <v>45635.594548611109</v>
      </c>
      <c r="C111" s="55">
        <v>5</v>
      </c>
      <c r="D111" s="68">
        <v>17.059999999999999</v>
      </c>
      <c r="E111" s="57">
        <v>85.3</v>
      </c>
      <c r="F111" s="56" t="s">
        <v>12</v>
      </c>
    </row>
    <row r="112" spans="2:6" ht="12.5">
      <c r="B112" s="49">
        <v>45635.594548611109</v>
      </c>
      <c r="C112" s="55">
        <v>100</v>
      </c>
      <c r="D112" s="68">
        <v>17.059999999999999</v>
      </c>
      <c r="E112" s="57">
        <v>1705.9999999999998</v>
      </c>
      <c r="F112" s="56" t="s">
        <v>12</v>
      </c>
    </row>
    <row r="113" spans="2:6" ht="12.5">
      <c r="B113" s="49">
        <v>45635.594548611109</v>
      </c>
      <c r="C113" s="55">
        <v>27</v>
      </c>
      <c r="D113" s="68">
        <v>17.059999999999999</v>
      </c>
      <c r="E113" s="57">
        <v>460.61999999999995</v>
      </c>
      <c r="F113" s="56" t="s">
        <v>12</v>
      </c>
    </row>
    <row r="114" spans="2:6" ht="12.5">
      <c r="B114" s="49">
        <v>45635.594618055555</v>
      </c>
      <c r="C114" s="55">
        <v>122</v>
      </c>
      <c r="D114" s="68">
        <v>17.059999999999999</v>
      </c>
      <c r="E114" s="57">
        <v>2081.3199999999997</v>
      </c>
      <c r="F114" s="56" t="s">
        <v>12</v>
      </c>
    </row>
    <row r="115" spans="2:6" ht="12.5">
      <c r="B115" s="49">
        <v>45635.595208333332</v>
      </c>
      <c r="C115" s="55">
        <v>217</v>
      </c>
      <c r="D115" s="68">
        <v>17.05</v>
      </c>
      <c r="E115" s="57">
        <v>3699.8500000000004</v>
      </c>
      <c r="F115" s="56" t="s">
        <v>12</v>
      </c>
    </row>
    <row r="116" spans="2:6" ht="12.5">
      <c r="B116" s="49">
        <v>45635.595208333332</v>
      </c>
      <c r="C116" s="55">
        <v>271</v>
      </c>
      <c r="D116" s="68">
        <v>17.05</v>
      </c>
      <c r="E116" s="57">
        <v>4620.55</v>
      </c>
      <c r="F116" s="56" t="s">
        <v>12</v>
      </c>
    </row>
    <row r="117" spans="2:6" ht="12.5">
      <c r="B117" s="49">
        <v>45635.604178240741</v>
      </c>
      <c r="C117" s="55">
        <v>264</v>
      </c>
      <c r="D117" s="68">
        <v>17.07</v>
      </c>
      <c r="E117" s="57">
        <v>4506.4800000000005</v>
      </c>
      <c r="F117" s="56" t="s">
        <v>12</v>
      </c>
    </row>
    <row r="118" spans="2:6" ht="12.5">
      <c r="B118" s="49">
        <v>45635.60465277778</v>
      </c>
      <c r="C118" s="55">
        <v>225</v>
      </c>
      <c r="D118" s="68">
        <v>17.05</v>
      </c>
      <c r="E118" s="57">
        <v>3836.25</v>
      </c>
      <c r="F118" s="56" t="s">
        <v>12</v>
      </c>
    </row>
    <row r="119" spans="2:6" ht="12.5">
      <c r="B119" s="49">
        <v>45635.60465277778</v>
      </c>
      <c r="C119" s="55">
        <v>67</v>
      </c>
      <c r="D119" s="68">
        <v>17.05</v>
      </c>
      <c r="E119" s="57">
        <v>1142.3500000000001</v>
      </c>
      <c r="F119" s="56" t="s">
        <v>12</v>
      </c>
    </row>
    <row r="120" spans="2:6" ht="12.5">
      <c r="B120" s="49">
        <v>45635.60465277778</v>
      </c>
      <c r="C120" s="55">
        <v>154</v>
      </c>
      <c r="D120" s="68">
        <v>17.05</v>
      </c>
      <c r="E120" s="57">
        <v>2625.7000000000003</v>
      </c>
      <c r="F120" s="56" t="s">
        <v>12</v>
      </c>
    </row>
    <row r="121" spans="2:6" ht="12.5">
      <c r="B121" s="49">
        <v>45635.60465277778</v>
      </c>
      <c r="C121" s="55">
        <v>224</v>
      </c>
      <c r="D121" s="68">
        <v>17.05</v>
      </c>
      <c r="E121" s="57">
        <v>3819.2000000000003</v>
      </c>
      <c r="F121" s="56" t="s">
        <v>12</v>
      </c>
    </row>
    <row r="122" spans="2:6" ht="12.5">
      <c r="B122" s="49">
        <v>45635.610208333332</v>
      </c>
      <c r="C122" s="55">
        <v>228</v>
      </c>
      <c r="D122" s="68">
        <v>17.059999999999999</v>
      </c>
      <c r="E122" s="57">
        <v>3889.68</v>
      </c>
      <c r="F122" s="56" t="s">
        <v>12</v>
      </c>
    </row>
    <row r="123" spans="2:6" ht="12.5">
      <c r="B123" s="49">
        <v>45635.61482638889</v>
      </c>
      <c r="C123" s="55">
        <v>253</v>
      </c>
      <c r="D123" s="68">
        <v>17.079999999999998</v>
      </c>
      <c r="E123" s="57">
        <v>4321.24</v>
      </c>
      <c r="F123" s="56" t="s">
        <v>12</v>
      </c>
    </row>
    <row r="124" spans="2:6" ht="12.5">
      <c r="B124" s="49">
        <v>45635.621655092589</v>
      </c>
      <c r="C124" s="55">
        <v>489</v>
      </c>
      <c r="D124" s="68">
        <v>17.079999999999998</v>
      </c>
      <c r="E124" s="57">
        <v>8352.119999999999</v>
      </c>
      <c r="F124" s="56" t="s">
        <v>12</v>
      </c>
    </row>
    <row r="125" spans="2:6" ht="12.5">
      <c r="B125" s="49">
        <v>45635.625798611109</v>
      </c>
      <c r="C125" s="55">
        <v>235</v>
      </c>
      <c r="D125" s="68">
        <v>17.079999999999998</v>
      </c>
      <c r="E125" s="57">
        <v>4013.7999999999997</v>
      </c>
      <c r="F125" s="56" t="s">
        <v>12</v>
      </c>
    </row>
    <row r="126" spans="2:6" ht="12.5">
      <c r="B126" s="49">
        <v>45635.625798611109</v>
      </c>
      <c r="C126" s="55">
        <v>233</v>
      </c>
      <c r="D126" s="68">
        <v>17.079999999999998</v>
      </c>
      <c r="E126" s="57">
        <v>3979.6399999999994</v>
      </c>
      <c r="F126" s="56" t="s">
        <v>12</v>
      </c>
    </row>
    <row r="127" spans="2:6" ht="12.5">
      <c r="B127" s="49">
        <v>45635.631585648145</v>
      </c>
      <c r="C127" s="55">
        <v>242</v>
      </c>
      <c r="D127" s="68">
        <v>17.059999999999999</v>
      </c>
      <c r="E127" s="57">
        <v>4128.5199999999995</v>
      </c>
      <c r="F127" s="56" t="s">
        <v>12</v>
      </c>
    </row>
    <row r="128" spans="2:6" ht="12.5">
      <c r="B128" s="49">
        <v>45635.635208333333</v>
      </c>
      <c r="C128" s="55">
        <v>234</v>
      </c>
      <c r="D128" s="68">
        <v>17.059999999999999</v>
      </c>
      <c r="E128" s="57">
        <v>3992.0399999999995</v>
      </c>
      <c r="F128" s="56" t="s">
        <v>12</v>
      </c>
    </row>
    <row r="129" spans="2:6" ht="12.5">
      <c r="B129" s="49">
        <v>45635.644004629627</v>
      </c>
      <c r="C129" s="55">
        <v>255</v>
      </c>
      <c r="D129" s="68">
        <v>17.059999999999999</v>
      </c>
      <c r="E129" s="57">
        <v>4350.2999999999993</v>
      </c>
      <c r="F129" s="56" t="s">
        <v>12</v>
      </c>
    </row>
    <row r="130" spans="2:6" ht="12.5">
      <c r="B130" s="49">
        <v>45635.646527777775</v>
      </c>
      <c r="C130" s="55">
        <v>225</v>
      </c>
      <c r="D130" s="68">
        <v>17.079999999999998</v>
      </c>
      <c r="E130" s="57">
        <v>3842.9999999999995</v>
      </c>
      <c r="F130" s="56" t="s">
        <v>12</v>
      </c>
    </row>
    <row r="131" spans="2:6" ht="12.5">
      <c r="B131" s="49">
        <v>45635.646527777775</v>
      </c>
      <c r="C131" s="55">
        <v>656</v>
      </c>
      <c r="D131" s="68">
        <v>17.09</v>
      </c>
      <c r="E131" s="57">
        <v>11211.039999999999</v>
      </c>
      <c r="F131" s="56" t="s">
        <v>12</v>
      </c>
    </row>
    <row r="132" spans="2:6" ht="12.5">
      <c r="B132" s="49">
        <v>45635.65488425926</v>
      </c>
      <c r="C132" s="55">
        <v>225</v>
      </c>
      <c r="D132" s="68">
        <v>17.09</v>
      </c>
      <c r="E132" s="57">
        <v>3845.25</v>
      </c>
      <c r="F132" s="79" t="s">
        <v>12</v>
      </c>
    </row>
    <row r="133" spans="2:6" ht="12.5">
      <c r="B133" s="49">
        <v>45635.655752314815</v>
      </c>
      <c r="C133" s="55">
        <v>253</v>
      </c>
      <c r="D133" s="68">
        <v>17.079999999999998</v>
      </c>
      <c r="E133" s="57">
        <v>4321.24</v>
      </c>
      <c r="F133" s="56" t="s">
        <v>12</v>
      </c>
    </row>
    <row r="134" spans="2:6" ht="12.5">
      <c r="B134" s="49">
        <v>45635.655752314815</v>
      </c>
      <c r="C134" s="55">
        <v>706</v>
      </c>
      <c r="D134" s="68">
        <v>17.09</v>
      </c>
      <c r="E134" s="57">
        <v>12065.539999999999</v>
      </c>
      <c r="F134" s="56" t="s">
        <v>12</v>
      </c>
    </row>
    <row r="135" spans="2:6" ht="12.5">
      <c r="B135" s="49">
        <v>45635.661053240743</v>
      </c>
      <c r="C135" s="55">
        <v>81</v>
      </c>
      <c r="D135" s="68">
        <v>17.12</v>
      </c>
      <c r="E135" s="57">
        <v>1386.72</v>
      </c>
      <c r="F135" s="56" t="s">
        <v>12</v>
      </c>
    </row>
    <row r="136" spans="2:6" ht="12.5">
      <c r="B136" s="49">
        <v>45635.661053240743</v>
      </c>
      <c r="C136" s="55">
        <v>81</v>
      </c>
      <c r="D136" s="68">
        <v>17.12</v>
      </c>
      <c r="E136" s="57">
        <v>1386.72</v>
      </c>
      <c r="F136" s="56" t="s">
        <v>12</v>
      </c>
    </row>
    <row r="137" spans="2:6" ht="12.5">
      <c r="B137" s="114">
        <v>45635.661053240743</v>
      </c>
      <c r="C137" s="100">
        <v>92</v>
      </c>
      <c r="D137" s="115">
        <v>17.12</v>
      </c>
      <c r="E137" s="98">
        <v>1575.0400000000002</v>
      </c>
      <c r="F137" s="101" t="s">
        <v>12</v>
      </c>
    </row>
    <row r="138" spans="2:6" ht="12.5">
      <c r="B138" s="49">
        <v>45635.664027777777</v>
      </c>
      <c r="C138" s="55">
        <v>111</v>
      </c>
      <c r="D138" s="68">
        <v>17.12</v>
      </c>
      <c r="E138" s="57">
        <v>1900.3200000000002</v>
      </c>
      <c r="F138" s="79" t="s">
        <v>12</v>
      </c>
    </row>
    <row r="139" spans="2:6" ht="12.5">
      <c r="B139" s="114">
        <v>45635.664027777777</v>
      </c>
      <c r="C139" s="100">
        <v>249</v>
      </c>
      <c r="D139" s="115">
        <v>17.12</v>
      </c>
      <c r="E139" s="98">
        <v>4262.88</v>
      </c>
      <c r="F139" s="101" t="s">
        <v>12</v>
      </c>
    </row>
    <row r="140" spans="2:6" ht="12.5">
      <c r="B140" s="49">
        <v>45635.664027777777</v>
      </c>
      <c r="C140" s="55">
        <v>151</v>
      </c>
      <c r="D140" s="68">
        <v>17.12</v>
      </c>
      <c r="E140" s="57">
        <v>2585.1200000000003</v>
      </c>
      <c r="F140" s="56" t="s">
        <v>12</v>
      </c>
    </row>
    <row r="141" spans="2:6" ht="12.5">
      <c r="B141" s="114">
        <v>45635.664027777777</v>
      </c>
      <c r="C141" s="100">
        <v>15</v>
      </c>
      <c r="D141" s="115">
        <v>17.12</v>
      </c>
      <c r="E141" s="98">
        <v>256.8</v>
      </c>
      <c r="F141" s="101" t="s">
        <v>12</v>
      </c>
    </row>
    <row r="142" spans="2:6" ht="12.5">
      <c r="B142" s="114">
        <v>45635.676585648151</v>
      </c>
      <c r="C142" s="100">
        <v>157</v>
      </c>
      <c r="D142" s="115">
        <v>17.11</v>
      </c>
      <c r="E142" s="98">
        <v>2686.27</v>
      </c>
      <c r="F142" s="101" t="s">
        <v>12</v>
      </c>
    </row>
    <row r="143" spans="2:6" ht="12.5">
      <c r="B143" s="114">
        <v>45635.676585648151</v>
      </c>
      <c r="C143" s="100">
        <v>72</v>
      </c>
      <c r="D143" s="115">
        <v>17.11</v>
      </c>
      <c r="E143" s="98">
        <v>1231.92</v>
      </c>
      <c r="F143" s="101" t="s">
        <v>12</v>
      </c>
    </row>
    <row r="144" spans="2:6" ht="12.5">
      <c r="B144" s="114">
        <v>45635.681296296294</v>
      </c>
      <c r="C144" s="100">
        <v>235</v>
      </c>
      <c r="D144" s="115">
        <v>17.09</v>
      </c>
      <c r="E144" s="98">
        <v>4016.15</v>
      </c>
      <c r="F144" s="101" t="s">
        <v>12</v>
      </c>
    </row>
    <row r="145" spans="2:6" ht="12.5">
      <c r="B145" s="114">
        <v>45635.6878125</v>
      </c>
      <c r="C145" s="100">
        <v>466</v>
      </c>
      <c r="D145" s="115">
        <v>17.079999999999998</v>
      </c>
      <c r="E145" s="98">
        <v>7959.2799999999988</v>
      </c>
      <c r="F145" s="101" t="s">
        <v>12</v>
      </c>
    </row>
    <row r="146" spans="2:6" ht="12.5">
      <c r="B146" s="114">
        <v>45635.698055555556</v>
      </c>
      <c r="C146" s="100">
        <v>479</v>
      </c>
      <c r="D146" s="115">
        <v>17.07</v>
      </c>
      <c r="E146" s="98">
        <v>8176.53</v>
      </c>
      <c r="F146" s="101" t="s">
        <v>12</v>
      </c>
    </row>
    <row r="147" spans="2:6" ht="12.5">
      <c r="B147" s="49">
        <v>45635.700509259259</v>
      </c>
      <c r="C147" s="55">
        <v>242</v>
      </c>
      <c r="D147" s="68">
        <v>17.059999999999999</v>
      </c>
      <c r="E147" s="57">
        <v>4128.5199999999995</v>
      </c>
      <c r="F147" s="56" t="s">
        <v>12</v>
      </c>
    </row>
    <row r="148" spans="2:6" ht="12.5">
      <c r="B148" s="49">
        <v>45635.713935185187</v>
      </c>
      <c r="C148" s="55">
        <v>260</v>
      </c>
      <c r="D148" s="68">
        <v>17.02</v>
      </c>
      <c r="E148" s="57">
        <v>4425.2</v>
      </c>
      <c r="F148" s="56" t="s">
        <v>12</v>
      </c>
    </row>
    <row r="149" spans="2:6" ht="12.5">
      <c r="B149" s="49">
        <v>45635.721863425926</v>
      </c>
      <c r="C149" s="55">
        <v>152</v>
      </c>
      <c r="D149" s="68">
        <v>17.059999999999999</v>
      </c>
      <c r="E149" s="57">
        <v>2593.12</v>
      </c>
      <c r="F149" s="56" t="s">
        <v>12</v>
      </c>
    </row>
    <row r="150" spans="2:6" ht="12.5">
      <c r="B150" s="114">
        <v>45635.721863425926</v>
      </c>
      <c r="C150" s="100">
        <v>237</v>
      </c>
      <c r="D150" s="115">
        <v>17.059999999999999</v>
      </c>
      <c r="E150" s="98">
        <v>4043.22</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7"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9760D-1A52-47F9-BD57-6989B90454CB}">
  <sheetPr codeName="Sheet130"/>
  <dimension ref="B1:L259"/>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45632</v>
      </c>
      <c r="C15" s="83">
        <f>SUMIF(F20:F5000,F15,C20:C5000)</f>
        <v>46851</v>
      </c>
      <c r="D15" s="84">
        <f>E15/C15</f>
        <v>16.956667520437126</v>
      </c>
      <c r="E15" s="84">
        <f>SUMIF(F20:F5000,F15,E20:E5000)</f>
        <v>794436.82999999973</v>
      </c>
      <c r="F15" s="85" t="s">
        <v>12</v>
      </c>
    </row>
    <row r="16" spans="2:10">
      <c r="B16" s="30">
        <v>45632</v>
      </c>
      <c r="C16" s="83">
        <f>SUMIF(F20:F5001,F16,C20:C5001)</f>
        <v>0</v>
      </c>
      <c r="D16" s="84">
        <v>0</v>
      </c>
      <c r="E16" s="84">
        <f>SUMIF(F20:F5001,F16,E20:E5001)</f>
        <v>0</v>
      </c>
      <c r="F16" s="85" t="s">
        <v>22</v>
      </c>
    </row>
    <row r="17" spans="2:12" ht="12.5">
      <c r="B17" s="30">
        <v>45632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45632.390115740738</v>
      </c>
      <c r="C20" s="55">
        <v>125</v>
      </c>
      <c r="D20" s="68">
        <v>17.18</v>
      </c>
      <c r="E20" s="57">
        <v>2147.5</v>
      </c>
      <c r="F20" s="56" t="s">
        <v>12</v>
      </c>
      <c r="G20" s="116"/>
      <c r="H20" s="113"/>
      <c r="I20" s="113"/>
      <c r="J20" s="113"/>
      <c r="K20" s="113"/>
    </row>
    <row r="21" spans="2:12" ht="12.5">
      <c r="B21" s="49">
        <v>45632.390115740738</v>
      </c>
      <c r="C21" s="55">
        <v>207</v>
      </c>
      <c r="D21" s="68">
        <v>17.18</v>
      </c>
      <c r="E21" s="57">
        <v>3556.2599999999998</v>
      </c>
      <c r="F21" s="56" t="s">
        <v>12</v>
      </c>
    </row>
    <row r="22" spans="2:12" ht="12.5">
      <c r="B22" s="49">
        <v>45632.390115740738</v>
      </c>
      <c r="C22" s="55">
        <v>17</v>
      </c>
      <c r="D22" s="68">
        <v>17.18</v>
      </c>
      <c r="E22" s="57">
        <v>292.06</v>
      </c>
      <c r="F22" s="56" t="s">
        <v>12</v>
      </c>
    </row>
    <row r="23" spans="2:12" ht="12.5">
      <c r="B23" s="49">
        <v>45632.390115740738</v>
      </c>
      <c r="C23" s="55">
        <v>343</v>
      </c>
      <c r="D23" s="68">
        <v>17.18</v>
      </c>
      <c r="E23" s="57">
        <v>5892.74</v>
      </c>
      <c r="F23" s="56" t="s">
        <v>12</v>
      </c>
    </row>
    <row r="24" spans="2:12" ht="12.5">
      <c r="B24" s="49">
        <v>45632.390115740738</v>
      </c>
      <c r="C24" s="55">
        <v>343</v>
      </c>
      <c r="D24" s="68">
        <v>17.18</v>
      </c>
      <c r="E24" s="57">
        <v>5892.74</v>
      </c>
      <c r="F24" s="56" t="s">
        <v>12</v>
      </c>
    </row>
    <row r="25" spans="2:12" ht="12.5">
      <c r="B25" s="49">
        <v>45632.390115740738</v>
      </c>
      <c r="C25" s="55">
        <v>343</v>
      </c>
      <c r="D25" s="68">
        <v>17.18</v>
      </c>
      <c r="E25" s="57">
        <v>5892.74</v>
      </c>
      <c r="F25" s="56" t="s">
        <v>12</v>
      </c>
    </row>
    <row r="26" spans="2:12" ht="12.5">
      <c r="B26" s="49">
        <v>45632.390115740738</v>
      </c>
      <c r="C26" s="55">
        <v>253</v>
      </c>
      <c r="D26" s="68">
        <v>17.18</v>
      </c>
      <c r="E26" s="57">
        <v>4346.54</v>
      </c>
      <c r="F26" s="56" t="s">
        <v>12</v>
      </c>
    </row>
    <row r="27" spans="2:12" ht="12.5">
      <c r="B27" s="49">
        <v>45632.390115740738</v>
      </c>
      <c r="C27" s="55">
        <v>343</v>
      </c>
      <c r="D27" s="68">
        <v>17.18</v>
      </c>
      <c r="E27" s="57">
        <v>5892.74</v>
      </c>
      <c r="F27" s="56" t="s">
        <v>12</v>
      </c>
    </row>
    <row r="28" spans="2:12" ht="12.5">
      <c r="B28" s="49">
        <v>45632.390115740738</v>
      </c>
      <c r="C28" s="55">
        <v>321</v>
      </c>
      <c r="D28" s="68">
        <v>17.18</v>
      </c>
      <c r="E28" s="57">
        <v>5514.78</v>
      </c>
      <c r="F28" s="56" t="s">
        <v>12</v>
      </c>
    </row>
    <row r="29" spans="2:12" ht="12.5">
      <c r="B29" s="49">
        <v>45632.394409722219</v>
      </c>
      <c r="C29" s="55">
        <v>246</v>
      </c>
      <c r="D29" s="68">
        <v>17.16</v>
      </c>
      <c r="E29" s="57">
        <v>4221.3599999999997</v>
      </c>
      <c r="F29" s="56" t="s">
        <v>12</v>
      </c>
    </row>
    <row r="30" spans="2:12" ht="12.5">
      <c r="B30" s="49">
        <v>45632.394409722219</v>
      </c>
      <c r="C30" s="55">
        <v>254</v>
      </c>
      <c r="D30" s="68">
        <v>17.16</v>
      </c>
      <c r="E30" s="57">
        <v>4358.6400000000003</v>
      </c>
      <c r="F30" s="56" t="s">
        <v>12</v>
      </c>
    </row>
    <row r="31" spans="2:12" ht="12.5">
      <c r="B31" s="49">
        <v>45632.39671296296</v>
      </c>
      <c r="C31" s="55">
        <v>232</v>
      </c>
      <c r="D31" s="68">
        <v>17.12</v>
      </c>
      <c r="E31" s="57">
        <v>3971.84</v>
      </c>
      <c r="F31" s="56" t="s">
        <v>12</v>
      </c>
    </row>
    <row r="32" spans="2:12" ht="12.5">
      <c r="B32" s="49">
        <v>45632.40415509259</v>
      </c>
      <c r="C32" s="55">
        <v>227</v>
      </c>
      <c r="D32" s="68">
        <v>17.05</v>
      </c>
      <c r="E32" s="57">
        <v>3870.3500000000004</v>
      </c>
      <c r="F32" s="56" t="s">
        <v>12</v>
      </c>
    </row>
    <row r="33" spans="2:6" ht="12.5">
      <c r="B33" s="49">
        <v>45632.40415509259</v>
      </c>
      <c r="C33" s="55">
        <v>235</v>
      </c>
      <c r="D33" s="68">
        <v>17.07</v>
      </c>
      <c r="E33" s="57">
        <v>4011.4500000000003</v>
      </c>
      <c r="F33" s="56" t="s">
        <v>12</v>
      </c>
    </row>
    <row r="34" spans="2:6" ht="12.5">
      <c r="B34" s="49">
        <v>45632.40415509259</v>
      </c>
      <c r="C34" s="55">
        <v>230</v>
      </c>
      <c r="D34" s="68">
        <v>17.07</v>
      </c>
      <c r="E34" s="57">
        <v>3926.1</v>
      </c>
      <c r="F34" s="56" t="s">
        <v>12</v>
      </c>
    </row>
    <row r="35" spans="2:6" ht="12.5">
      <c r="B35" s="49">
        <v>45632.408819444441</v>
      </c>
      <c r="C35" s="55">
        <v>252</v>
      </c>
      <c r="D35" s="68">
        <v>17.03</v>
      </c>
      <c r="E35" s="57">
        <v>4291.5600000000004</v>
      </c>
      <c r="F35" s="56" t="s">
        <v>12</v>
      </c>
    </row>
    <row r="36" spans="2:6" ht="12.5">
      <c r="B36" s="49">
        <v>45632.408819444441</v>
      </c>
      <c r="C36" s="55">
        <v>246</v>
      </c>
      <c r="D36" s="68">
        <v>17.02</v>
      </c>
      <c r="E36" s="57">
        <v>4186.92</v>
      </c>
      <c r="F36" s="56" t="s">
        <v>12</v>
      </c>
    </row>
    <row r="37" spans="2:6" ht="12.5">
      <c r="B37" s="49">
        <v>45632.414386574077</v>
      </c>
      <c r="C37" s="55">
        <v>249</v>
      </c>
      <c r="D37" s="68">
        <v>16.98</v>
      </c>
      <c r="E37" s="57">
        <v>4228.0200000000004</v>
      </c>
      <c r="F37" s="56" t="s">
        <v>12</v>
      </c>
    </row>
    <row r="38" spans="2:6" ht="12.5">
      <c r="B38" s="49">
        <v>45632.414386574077</v>
      </c>
      <c r="C38" s="55">
        <v>262</v>
      </c>
      <c r="D38" s="68">
        <v>16.989999999999998</v>
      </c>
      <c r="E38" s="57">
        <v>4451.3799999999992</v>
      </c>
      <c r="F38" s="56" t="s">
        <v>12</v>
      </c>
    </row>
    <row r="39" spans="2:6" ht="12.5">
      <c r="B39" s="49">
        <v>45632.418425925927</v>
      </c>
      <c r="C39" s="55">
        <v>262</v>
      </c>
      <c r="D39" s="68">
        <v>16.98</v>
      </c>
      <c r="E39" s="57">
        <v>4448.76</v>
      </c>
      <c r="F39" s="56" t="s">
        <v>12</v>
      </c>
    </row>
    <row r="40" spans="2:6" ht="12.5">
      <c r="B40" s="49">
        <v>45632.423437500001</v>
      </c>
      <c r="C40" s="55">
        <v>247</v>
      </c>
      <c r="D40" s="68">
        <v>17.010000000000002</v>
      </c>
      <c r="E40" s="57">
        <v>4201.47</v>
      </c>
      <c r="F40" s="56" t="s">
        <v>12</v>
      </c>
    </row>
    <row r="41" spans="2:6" ht="12.5">
      <c r="B41" s="49">
        <v>45632.423437500001</v>
      </c>
      <c r="C41" s="55">
        <v>110</v>
      </c>
      <c r="D41" s="68">
        <v>17</v>
      </c>
      <c r="E41" s="57">
        <v>1870</v>
      </c>
      <c r="F41" s="56" t="s">
        <v>12</v>
      </c>
    </row>
    <row r="42" spans="2:6" ht="12.5">
      <c r="B42" s="49">
        <v>45632.425081018519</v>
      </c>
      <c r="C42" s="55">
        <v>135</v>
      </c>
      <c r="D42" s="68">
        <v>17.010000000000002</v>
      </c>
      <c r="E42" s="57">
        <v>2296.3500000000004</v>
      </c>
      <c r="F42" s="56" t="s">
        <v>12</v>
      </c>
    </row>
    <row r="43" spans="2:6" ht="12.5">
      <c r="B43" s="49">
        <v>45632.425115740742</v>
      </c>
      <c r="C43" s="55">
        <v>120</v>
      </c>
      <c r="D43" s="68">
        <v>17.010000000000002</v>
      </c>
      <c r="E43" s="57">
        <v>2041.2000000000003</v>
      </c>
      <c r="F43" s="56" t="s">
        <v>12</v>
      </c>
    </row>
    <row r="44" spans="2:6" ht="12.5">
      <c r="B44" s="49">
        <v>45632.425520833334</v>
      </c>
      <c r="C44" s="55">
        <v>117</v>
      </c>
      <c r="D44" s="68">
        <v>17</v>
      </c>
      <c r="E44" s="57">
        <v>1989</v>
      </c>
      <c r="F44" s="56" t="s">
        <v>12</v>
      </c>
    </row>
    <row r="45" spans="2:6" ht="12.5">
      <c r="B45" s="49">
        <v>45632.425520833334</v>
      </c>
      <c r="C45" s="55">
        <v>773</v>
      </c>
      <c r="D45" s="68">
        <v>17</v>
      </c>
      <c r="E45" s="57">
        <v>13141</v>
      </c>
      <c r="F45" s="56" t="s">
        <v>12</v>
      </c>
    </row>
    <row r="46" spans="2:6" ht="12.5">
      <c r="B46" s="49">
        <v>45632.435844907406</v>
      </c>
      <c r="C46" s="55">
        <v>41</v>
      </c>
      <c r="D46" s="68">
        <v>17</v>
      </c>
      <c r="E46" s="57">
        <v>697</v>
      </c>
      <c r="F46" s="56" t="s">
        <v>12</v>
      </c>
    </row>
    <row r="47" spans="2:6" ht="12.5">
      <c r="B47" s="49">
        <v>45632.435844907406</v>
      </c>
      <c r="C47" s="55">
        <v>53</v>
      </c>
      <c r="D47" s="68">
        <v>17</v>
      </c>
      <c r="E47" s="57">
        <v>901</v>
      </c>
      <c r="F47" s="56" t="s">
        <v>12</v>
      </c>
    </row>
    <row r="48" spans="2:6" ht="12.5">
      <c r="B48" s="49">
        <v>45632.435844907406</v>
      </c>
      <c r="C48" s="55">
        <v>73</v>
      </c>
      <c r="D48" s="68">
        <v>17</v>
      </c>
      <c r="E48" s="57">
        <v>1241</v>
      </c>
      <c r="F48" s="56" t="s">
        <v>12</v>
      </c>
    </row>
    <row r="49" spans="2:6" ht="12.5">
      <c r="B49" s="49">
        <v>45632.435844907406</v>
      </c>
      <c r="C49" s="55">
        <v>93</v>
      </c>
      <c r="D49" s="68">
        <v>17</v>
      </c>
      <c r="E49" s="57">
        <v>1581</v>
      </c>
      <c r="F49" s="56" t="s">
        <v>12</v>
      </c>
    </row>
    <row r="50" spans="2:6" ht="12.5">
      <c r="B50" s="49">
        <v>45632.436018518521</v>
      </c>
      <c r="C50" s="55">
        <v>57</v>
      </c>
      <c r="D50" s="68">
        <v>17</v>
      </c>
      <c r="E50" s="57">
        <v>969</v>
      </c>
      <c r="F50" s="56" t="s">
        <v>12</v>
      </c>
    </row>
    <row r="51" spans="2:6" ht="12.5">
      <c r="B51" s="49">
        <v>45632.436018518521</v>
      </c>
      <c r="C51" s="55">
        <v>90</v>
      </c>
      <c r="D51" s="68">
        <v>17</v>
      </c>
      <c r="E51" s="57">
        <v>1530</v>
      </c>
      <c r="F51" s="56" t="s">
        <v>12</v>
      </c>
    </row>
    <row r="52" spans="2:6" ht="12.5">
      <c r="B52" s="49">
        <v>45632.436018518521</v>
      </c>
      <c r="C52" s="55">
        <v>12</v>
      </c>
      <c r="D52" s="68">
        <v>17</v>
      </c>
      <c r="E52" s="57">
        <v>204</v>
      </c>
      <c r="F52" s="56" t="s">
        <v>12</v>
      </c>
    </row>
    <row r="53" spans="2:6" ht="12.5">
      <c r="B53" s="49">
        <v>45632.438009259262</v>
      </c>
      <c r="C53" s="55">
        <v>56</v>
      </c>
      <c r="D53" s="68">
        <v>17</v>
      </c>
      <c r="E53" s="57">
        <v>952</v>
      </c>
      <c r="F53" s="56" t="s">
        <v>12</v>
      </c>
    </row>
    <row r="54" spans="2:6" ht="12.5">
      <c r="B54" s="49">
        <v>45632.438009259262</v>
      </c>
      <c r="C54" s="55">
        <v>89</v>
      </c>
      <c r="D54" s="68">
        <v>17</v>
      </c>
      <c r="E54" s="57">
        <v>1513</v>
      </c>
      <c r="F54" s="56" t="s">
        <v>12</v>
      </c>
    </row>
    <row r="55" spans="2:6" ht="12.5">
      <c r="B55" s="49">
        <v>45632.438009259262</v>
      </c>
      <c r="C55" s="55">
        <v>52</v>
      </c>
      <c r="D55" s="68">
        <v>17</v>
      </c>
      <c r="E55" s="57">
        <v>884</v>
      </c>
      <c r="F55" s="56" t="s">
        <v>12</v>
      </c>
    </row>
    <row r="56" spans="2:6" ht="12.5">
      <c r="B56" s="49">
        <v>45632.438009259262</v>
      </c>
      <c r="C56" s="55">
        <v>46</v>
      </c>
      <c r="D56" s="68">
        <v>17</v>
      </c>
      <c r="E56" s="57">
        <v>782</v>
      </c>
      <c r="F56" s="56" t="s">
        <v>12</v>
      </c>
    </row>
    <row r="57" spans="2:6" ht="12.5">
      <c r="B57" s="49">
        <v>45632.441157407404</v>
      </c>
      <c r="C57" s="55">
        <v>10</v>
      </c>
      <c r="D57" s="68">
        <v>16.989999999999998</v>
      </c>
      <c r="E57" s="57">
        <v>169.89999999999998</v>
      </c>
      <c r="F57" s="56" t="s">
        <v>12</v>
      </c>
    </row>
    <row r="58" spans="2:6" ht="12.5">
      <c r="B58" s="49">
        <v>45632.441157407404</v>
      </c>
      <c r="C58" s="55">
        <v>318</v>
      </c>
      <c r="D58" s="68">
        <v>16.989999999999998</v>
      </c>
      <c r="E58" s="57">
        <v>5402.82</v>
      </c>
      <c r="F58" s="56" t="s">
        <v>12</v>
      </c>
    </row>
    <row r="59" spans="2:6" ht="12.5">
      <c r="B59" s="49">
        <v>45632.441157407404</v>
      </c>
      <c r="C59" s="55">
        <v>318</v>
      </c>
      <c r="D59" s="68">
        <v>16.989999999999998</v>
      </c>
      <c r="E59" s="57">
        <v>5402.82</v>
      </c>
      <c r="F59" s="56" t="s">
        <v>12</v>
      </c>
    </row>
    <row r="60" spans="2:6" ht="12.5">
      <c r="B60" s="49">
        <v>45632.441157407404</v>
      </c>
      <c r="C60" s="55">
        <v>228</v>
      </c>
      <c r="D60" s="68">
        <v>17</v>
      </c>
      <c r="E60" s="57">
        <v>3876</v>
      </c>
      <c r="F60" s="56" t="s">
        <v>12</v>
      </c>
    </row>
    <row r="61" spans="2:6" ht="12.5">
      <c r="B61" s="49">
        <v>45632.4453587963</v>
      </c>
      <c r="C61" s="55">
        <v>12</v>
      </c>
      <c r="D61" s="68">
        <v>17</v>
      </c>
      <c r="E61" s="57">
        <v>204</v>
      </c>
      <c r="F61" s="56" t="s">
        <v>12</v>
      </c>
    </row>
    <row r="62" spans="2:6" ht="12.5">
      <c r="B62" s="49">
        <v>45632.446030092593</v>
      </c>
      <c r="C62" s="55">
        <v>177</v>
      </c>
      <c r="D62" s="68">
        <v>17.010000000000002</v>
      </c>
      <c r="E62" s="57">
        <v>3010.7700000000004</v>
      </c>
      <c r="F62" s="56" t="s">
        <v>12</v>
      </c>
    </row>
    <row r="63" spans="2:6" ht="12.5">
      <c r="B63" s="49">
        <v>45632.446562500001</v>
      </c>
      <c r="C63" s="55">
        <v>38</v>
      </c>
      <c r="D63" s="68">
        <v>17</v>
      </c>
      <c r="E63" s="57">
        <v>646</v>
      </c>
      <c r="F63" s="56" t="s">
        <v>12</v>
      </c>
    </row>
    <row r="64" spans="2:6" ht="12.5">
      <c r="B64" s="49">
        <v>45632.452476851853</v>
      </c>
      <c r="C64" s="55">
        <v>224</v>
      </c>
      <c r="D64" s="68">
        <v>17.059999999999999</v>
      </c>
      <c r="E64" s="57">
        <v>3821.4399999999996</v>
      </c>
      <c r="F64" s="56" t="s">
        <v>12</v>
      </c>
    </row>
    <row r="65" spans="2:6" ht="12.5">
      <c r="B65" s="49">
        <v>45632.452476851853</v>
      </c>
      <c r="C65" s="55">
        <v>230</v>
      </c>
      <c r="D65" s="68">
        <v>17.059999999999999</v>
      </c>
      <c r="E65" s="57">
        <v>3923.7999999999997</v>
      </c>
      <c r="F65" s="56" t="s">
        <v>12</v>
      </c>
    </row>
    <row r="66" spans="2:6" ht="12.5">
      <c r="B66" s="49">
        <v>45632.452847222223</v>
      </c>
      <c r="C66" s="55">
        <v>182</v>
      </c>
      <c r="D66" s="68">
        <v>17.07</v>
      </c>
      <c r="E66" s="57">
        <v>3106.7400000000002</v>
      </c>
      <c r="F66" s="56" t="s">
        <v>12</v>
      </c>
    </row>
    <row r="67" spans="2:6" ht="12.5">
      <c r="B67" s="49">
        <v>45632.452847222223</v>
      </c>
      <c r="C67" s="55">
        <v>76</v>
      </c>
      <c r="D67" s="68">
        <v>17.07</v>
      </c>
      <c r="E67" s="57">
        <v>1297.32</v>
      </c>
      <c r="F67" s="56" t="s">
        <v>12</v>
      </c>
    </row>
    <row r="68" spans="2:6" ht="12.5">
      <c r="B68" s="49">
        <v>45632.468425925923</v>
      </c>
      <c r="C68" s="55">
        <v>56</v>
      </c>
      <c r="D68" s="68">
        <v>17.07</v>
      </c>
      <c r="E68" s="57">
        <v>955.92000000000007</v>
      </c>
      <c r="F68" s="56" t="s">
        <v>12</v>
      </c>
    </row>
    <row r="69" spans="2:6" ht="12.5">
      <c r="B69" s="49">
        <v>45632.468425925923</v>
      </c>
      <c r="C69" s="55">
        <v>52</v>
      </c>
      <c r="D69" s="68">
        <v>17.07</v>
      </c>
      <c r="E69" s="57">
        <v>887.64</v>
      </c>
      <c r="F69" s="56" t="s">
        <v>12</v>
      </c>
    </row>
    <row r="70" spans="2:6" ht="12.5">
      <c r="B70" s="49">
        <v>45632.468425925923</v>
      </c>
      <c r="C70" s="55">
        <v>100</v>
      </c>
      <c r="D70" s="68">
        <v>17.07</v>
      </c>
      <c r="E70" s="57">
        <v>1707</v>
      </c>
      <c r="F70" s="56" t="s">
        <v>12</v>
      </c>
    </row>
    <row r="71" spans="2:6" ht="12.5">
      <c r="B71" s="49">
        <v>45632.468425925923</v>
      </c>
      <c r="C71" s="55">
        <v>26</v>
      </c>
      <c r="D71" s="68">
        <v>17.07</v>
      </c>
      <c r="E71" s="57">
        <v>443.82</v>
      </c>
      <c r="F71" s="56" t="s">
        <v>12</v>
      </c>
    </row>
    <row r="72" spans="2:6" ht="12.5">
      <c r="B72" s="49">
        <v>45632.468425925923</v>
      </c>
      <c r="C72" s="55">
        <v>100</v>
      </c>
      <c r="D72" s="68">
        <v>17.07</v>
      </c>
      <c r="E72" s="57">
        <v>1707</v>
      </c>
      <c r="F72" s="56" t="s">
        <v>12</v>
      </c>
    </row>
    <row r="73" spans="2:6" ht="12.5">
      <c r="B73" s="49">
        <v>45632.468622685185</v>
      </c>
      <c r="C73" s="55">
        <v>100</v>
      </c>
      <c r="D73" s="68">
        <v>17.07</v>
      </c>
      <c r="E73" s="57">
        <v>1707</v>
      </c>
      <c r="F73" s="56" t="s">
        <v>12</v>
      </c>
    </row>
    <row r="74" spans="2:6" ht="12.5">
      <c r="B74" s="49">
        <v>45632.470960648148</v>
      </c>
      <c r="C74" s="55">
        <v>95</v>
      </c>
      <c r="D74" s="68">
        <v>17.07</v>
      </c>
      <c r="E74" s="57">
        <v>1621.65</v>
      </c>
      <c r="F74" s="56" t="s">
        <v>12</v>
      </c>
    </row>
    <row r="75" spans="2:6" ht="12.5">
      <c r="B75" s="49">
        <v>45632.470960648148</v>
      </c>
      <c r="C75" s="55">
        <v>249</v>
      </c>
      <c r="D75" s="68">
        <v>17.07</v>
      </c>
      <c r="E75" s="57">
        <v>4250.43</v>
      </c>
      <c r="F75" s="56" t="s">
        <v>12</v>
      </c>
    </row>
    <row r="76" spans="2:6" ht="12.5">
      <c r="B76" s="49">
        <v>45632.470960648148</v>
      </c>
      <c r="C76" s="55">
        <v>162</v>
      </c>
      <c r="D76" s="68">
        <v>17.07</v>
      </c>
      <c r="E76" s="57">
        <v>2765.34</v>
      </c>
      <c r="F76" s="56" t="s">
        <v>12</v>
      </c>
    </row>
    <row r="77" spans="2:6" ht="12.5">
      <c r="B77" s="49">
        <v>45632.476412037038</v>
      </c>
      <c r="C77" s="55">
        <v>5</v>
      </c>
      <c r="D77" s="68">
        <v>17.059999999999999</v>
      </c>
      <c r="E77" s="57">
        <v>85.3</v>
      </c>
      <c r="F77" s="56" t="s">
        <v>12</v>
      </c>
    </row>
    <row r="78" spans="2:6" ht="12.5">
      <c r="B78" s="49">
        <v>45632.476412037038</v>
      </c>
      <c r="C78" s="55">
        <v>5</v>
      </c>
      <c r="D78" s="68">
        <v>17.059999999999999</v>
      </c>
      <c r="E78" s="57">
        <v>85.3</v>
      </c>
      <c r="F78" s="56" t="s">
        <v>12</v>
      </c>
    </row>
    <row r="79" spans="2:6" ht="12.5">
      <c r="B79" s="49">
        <v>45632.476412037038</v>
      </c>
      <c r="C79" s="55">
        <v>213</v>
      </c>
      <c r="D79" s="68">
        <v>17.059999999999999</v>
      </c>
      <c r="E79" s="57">
        <v>3633.7799999999997</v>
      </c>
      <c r="F79" s="56" t="s">
        <v>12</v>
      </c>
    </row>
    <row r="80" spans="2:6" ht="12.5">
      <c r="B80" s="49">
        <v>45632.476412037038</v>
      </c>
      <c r="C80" s="55">
        <v>171</v>
      </c>
      <c r="D80" s="68">
        <v>17.059999999999999</v>
      </c>
      <c r="E80" s="57">
        <v>2917.2599999999998</v>
      </c>
      <c r="F80" s="56" t="s">
        <v>12</v>
      </c>
    </row>
    <row r="81" spans="2:6" ht="12.5">
      <c r="B81" s="49">
        <v>45632.476412037038</v>
      </c>
      <c r="C81" s="55">
        <v>223</v>
      </c>
      <c r="D81" s="68">
        <v>17.059999999999999</v>
      </c>
      <c r="E81" s="57">
        <v>3804.3799999999997</v>
      </c>
      <c r="F81" s="56" t="s">
        <v>12</v>
      </c>
    </row>
    <row r="82" spans="2:6" ht="12.5">
      <c r="B82" s="49">
        <v>45632.476412037038</v>
      </c>
      <c r="C82" s="55">
        <v>86</v>
      </c>
      <c r="D82" s="68">
        <v>17.059999999999999</v>
      </c>
      <c r="E82" s="57">
        <v>1467.1599999999999</v>
      </c>
      <c r="F82" s="56" t="s">
        <v>12</v>
      </c>
    </row>
    <row r="83" spans="2:6" ht="12.5">
      <c r="B83" s="49">
        <v>45632.485266203701</v>
      </c>
      <c r="C83" s="55">
        <v>25</v>
      </c>
      <c r="D83" s="68">
        <v>17.05</v>
      </c>
      <c r="E83" s="57">
        <v>426.25</v>
      </c>
      <c r="F83" s="56" t="s">
        <v>12</v>
      </c>
    </row>
    <row r="84" spans="2:6" ht="12.5">
      <c r="B84" s="49">
        <v>45632.485266203701</v>
      </c>
      <c r="C84" s="55">
        <v>222</v>
      </c>
      <c r="D84" s="68">
        <v>17.05</v>
      </c>
      <c r="E84" s="57">
        <v>3785.1000000000004</v>
      </c>
      <c r="F84" s="56" t="s">
        <v>12</v>
      </c>
    </row>
    <row r="85" spans="2:6" ht="12.5">
      <c r="B85" s="49">
        <v>45632.490324074075</v>
      </c>
      <c r="C85" s="55">
        <v>243</v>
      </c>
      <c r="D85" s="68">
        <v>17.04</v>
      </c>
      <c r="E85" s="57">
        <v>4140.7199999999993</v>
      </c>
      <c r="F85" s="56" t="s">
        <v>12</v>
      </c>
    </row>
    <row r="86" spans="2:6" ht="12.5">
      <c r="B86" s="49">
        <v>45632.49322916667</v>
      </c>
      <c r="C86" s="55">
        <v>5</v>
      </c>
      <c r="D86" s="68">
        <v>17.04</v>
      </c>
      <c r="E86" s="57">
        <v>85.199999999999989</v>
      </c>
      <c r="F86" s="56" t="s">
        <v>12</v>
      </c>
    </row>
    <row r="87" spans="2:6" ht="12.5">
      <c r="B87" s="49">
        <v>45632.49322916667</v>
      </c>
      <c r="C87" s="55">
        <v>73</v>
      </c>
      <c r="D87" s="68">
        <v>17.04</v>
      </c>
      <c r="E87" s="57">
        <v>1243.9199999999998</v>
      </c>
      <c r="F87" s="56" t="s">
        <v>12</v>
      </c>
    </row>
    <row r="88" spans="2:6" ht="12.5">
      <c r="B88" s="49">
        <v>45632.497118055559</v>
      </c>
      <c r="C88" s="55">
        <v>491</v>
      </c>
      <c r="D88" s="68">
        <v>17.04</v>
      </c>
      <c r="E88" s="57">
        <v>8366.64</v>
      </c>
      <c r="F88" s="56" t="s">
        <v>12</v>
      </c>
    </row>
    <row r="89" spans="2:6" ht="12.5">
      <c r="B89" s="49">
        <v>45632.499918981484</v>
      </c>
      <c r="C89" s="55">
        <v>273</v>
      </c>
      <c r="D89" s="68">
        <v>17.03</v>
      </c>
      <c r="E89" s="57">
        <v>4649.1900000000005</v>
      </c>
      <c r="F89" s="56" t="s">
        <v>12</v>
      </c>
    </row>
    <row r="90" spans="2:6" ht="12.5">
      <c r="B90" s="49">
        <v>45632.500509259262</v>
      </c>
      <c r="C90" s="55">
        <v>392</v>
      </c>
      <c r="D90" s="68">
        <v>17</v>
      </c>
      <c r="E90" s="57">
        <v>6664</v>
      </c>
      <c r="F90" s="56" t="s">
        <v>12</v>
      </c>
    </row>
    <row r="91" spans="2:6" ht="12.5">
      <c r="B91" s="49">
        <v>45632.500509259262</v>
      </c>
      <c r="C91" s="55">
        <v>358</v>
      </c>
      <c r="D91" s="68">
        <v>17</v>
      </c>
      <c r="E91" s="57">
        <v>6086</v>
      </c>
      <c r="F91" s="56" t="s">
        <v>12</v>
      </c>
    </row>
    <row r="92" spans="2:6" ht="12.5">
      <c r="B92" s="49">
        <v>45632.500509259262</v>
      </c>
      <c r="C92" s="55">
        <v>200</v>
      </c>
      <c r="D92" s="68">
        <v>17</v>
      </c>
      <c r="E92" s="57">
        <v>3400</v>
      </c>
      <c r="F92" s="56" t="s">
        <v>12</v>
      </c>
    </row>
    <row r="93" spans="2:6" ht="12.5">
      <c r="B93" s="49">
        <v>45632.513090277775</v>
      </c>
      <c r="C93" s="55">
        <v>85</v>
      </c>
      <c r="D93" s="68">
        <v>17.03</v>
      </c>
      <c r="E93" s="57">
        <v>1447.5500000000002</v>
      </c>
      <c r="F93" s="56" t="s">
        <v>12</v>
      </c>
    </row>
    <row r="94" spans="2:6" ht="12.5">
      <c r="B94" s="49">
        <v>45632.514826388891</v>
      </c>
      <c r="C94" s="55">
        <v>223</v>
      </c>
      <c r="D94" s="68">
        <v>17.03</v>
      </c>
      <c r="E94" s="57">
        <v>3797.69</v>
      </c>
      <c r="F94" s="56" t="s">
        <v>12</v>
      </c>
    </row>
    <row r="95" spans="2:6" ht="12.5">
      <c r="B95" s="49">
        <v>45632.514826388891</v>
      </c>
      <c r="C95" s="55">
        <v>24</v>
      </c>
      <c r="D95" s="68">
        <v>17.03</v>
      </c>
      <c r="E95" s="57">
        <v>408.72</v>
      </c>
      <c r="F95" s="56" t="s">
        <v>12</v>
      </c>
    </row>
    <row r="96" spans="2:6" ht="12.5">
      <c r="B96" s="49">
        <v>45632.515277777777</v>
      </c>
      <c r="C96" s="55">
        <v>499</v>
      </c>
      <c r="D96" s="68">
        <v>17.02</v>
      </c>
      <c r="E96" s="57">
        <v>8492.98</v>
      </c>
      <c r="F96" s="56" t="s">
        <v>12</v>
      </c>
    </row>
    <row r="97" spans="2:6" ht="12.5">
      <c r="B97" s="49">
        <v>45632.531898148147</v>
      </c>
      <c r="C97" s="55">
        <v>241</v>
      </c>
      <c r="D97" s="68">
        <v>17.079999999999998</v>
      </c>
      <c r="E97" s="57">
        <v>4116.28</v>
      </c>
      <c r="F97" s="56" t="s">
        <v>12</v>
      </c>
    </row>
    <row r="98" spans="2:6" ht="12.5">
      <c r="B98" s="49">
        <v>45632.53197916667</v>
      </c>
      <c r="C98" s="55">
        <v>494</v>
      </c>
      <c r="D98" s="68">
        <v>17.07</v>
      </c>
      <c r="E98" s="57">
        <v>8432.58</v>
      </c>
      <c r="F98" s="56" t="s">
        <v>12</v>
      </c>
    </row>
    <row r="99" spans="2:6" ht="12.5">
      <c r="B99" s="49">
        <v>45632.532997685186</v>
      </c>
      <c r="C99" s="55">
        <v>284</v>
      </c>
      <c r="D99" s="68">
        <v>17.059999999999999</v>
      </c>
      <c r="E99" s="57">
        <v>4845.04</v>
      </c>
      <c r="F99" s="56" t="s">
        <v>12</v>
      </c>
    </row>
    <row r="100" spans="2:6" ht="12.5">
      <c r="B100" s="49">
        <v>45632.532997685186</v>
      </c>
      <c r="C100" s="55">
        <v>164</v>
      </c>
      <c r="D100" s="68">
        <v>17.059999999999999</v>
      </c>
      <c r="E100" s="57">
        <v>2797.8399999999997</v>
      </c>
      <c r="F100" s="56" t="s">
        <v>12</v>
      </c>
    </row>
    <row r="101" spans="2:6" ht="12.5">
      <c r="B101" s="49">
        <v>45632.539513888885</v>
      </c>
      <c r="C101" s="55">
        <v>4</v>
      </c>
      <c r="D101" s="68">
        <v>17.059999999999999</v>
      </c>
      <c r="E101" s="57">
        <v>68.239999999999995</v>
      </c>
      <c r="F101" s="56" t="s">
        <v>12</v>
      </c>
    </row>
    <row r="102" spans="2:6" ht="12.5">
      <c r="B102" s="49">
        <v>45632.539513888885</v>
      </c>
      <c r="C102" s="55">
        <v>2</v>
      </c>
      <c r="D102" s="68">
        <v>17.059999999999999</v>
      </c>
      <c r="E102" s="57">
        <v>34.119999999999997</v>
      </c>
      <c r="F102" s="56" t="s">
        <v>12</v>
      </c>
    </row>
    <row r="103" spans="2:6" ht="12.5">
      <c r="B103" s="49">
        <v>45632.539513888885</v>
      </c>
      <c r="C103" s="55">
        <v>50</v>
      </c>
      <c r="D103" s="68">
        <v>17.059999999999999</v>
      </c>
      <c r="E103" s="57">
        <v>852.99999999999989</v>
      </c>
      <c r="F103" s="56" t="s">
        <v>12</v>
      </c>
    </row>
    <row r="104" spans="2:6" ht="12.5">
      <c r="B104" s="49">
        <v>45632.539513888885</v>
      </c>
      <c r="C104" s="55">
        <v>55</v>
      </c>
      <c r="D104" s="68">
        <v>17.059999999999999</v>
      </c>
      <c r="E104" s="57">
        <v>938.3</v>
      </c>
      <c r="F104" s="56" t="s">
        <v>12</v>
      </c>
    </row>
    <row r="105" spans="2:6" ht="12.5">
      <c r="B105" s="49">
        <v>45632.548368055555</v>
      </c>
      <c r="C105" s="55">
        <v>228</v>
      </c>
      <c r="D105" s="68">
        <v>17.05</v>
      </c>
      <c r="E105" s="57">
        <v>3887.4</v>
      </c>
      <c r="F105" s="56" t="s">
        <v>12</v>
      </c>
    </row>
    <row r="106" spans="2:6" ht="12.5">
      <c r="B106" s="49">
        <v>45632.548368055555</v>
      </c>
      <c r="C106" s="55">
        <v>227</v>
      </c>
      <c r="D106" s="68">
        <v>17.05</v>
      </c>
      <c r="E106" s="57">
        <v>3870.3500000000004</v>
      </c>
      <c r="F106" s="56" t="s">
        <v>12</v>
      </c>
    </row>
    <row r="107" spans="2:6" ht="12.5">
      <c r="B107" s="49">
        <v>45632.562175925923</v>
      </c>
      <c r="C107" s="55">
        <v>232</v>
      </c>
      <c r="D107" s="68">
        <v>17.059999999999999</v>
      </c>
      <c r="E107" s="57">
        <v>3957.9199999999996</v>
      </c>
      <c r="F107" s="56" t="s">
        <v>12</v>
      </c>
    </row>
    <row r="108" spans="2:6" ht="12.5">
      <c r="B108" s="49">
        <v>45632.562175925923</v>
      </c>
      <c r="C108" s="55">
        <v>227</v>
      </c>
      <c r="D108" s="68">
        <v>17.07</v>
      </c>
      <c r="E108" s="57">
        <v>3874.89</v>
      </c>
      <c r="F108" s="56" t="s">
        <v>12</v>
      </c>
    </row>
    <row r="109" spans="2:6" ht="12.5">
      <c r="B109" s="49">
        <v>45632.56931712963</v>
      </c>
      <c r="C109" s="55">
        <v>227</v>
      </c>
      <c r="D109" s="68">
        <v>17.07</v>
      </c>
      <c r="E109" s="57">
        <v>3874.89</v>
      </c>
      <c r="F109" s="56" t="s">
        <v>12</v>
      </c>
    </row>
    <row r="110" spans="2:6" ht="12.5">
      <c r="B110" s="49">
        <v>45632.571793981479</v>
      </c>
      <c r="C110" s="55">
        <v>36</v>
      </c>
      <c r="D110" s="68">
        <v>17.05</v>
      </c>
      <c r="E110" s="57">
        <v>613.80000000000007</v>
      </c>
      <c r="F110" s="56" t="s">
        <v>12</v>
      </c>
    </row>
    <row r="111" spans="2:6" ht="12.5">
      <c r="B111" s="49">
        <v>45632.571793981479</v>
      </c>
      <c r="C111" s="55">
        <v>130</v>
      </c>
      <c r="D111" s="68">
        <v>17.05</v>
      </c>
      <c r="E111" s="57">
        <v>2216.5</v>
      </c>
      <c r="F111" s="56" t="s">
        <v>12</v>
      </c>
    </row>
    <row r="112" spans="2:6" ht="12.5">
      <c r="B112" s="49">
        <v>45632.571793981479</v>
      </c>
      <c r="C112" s="55">
        <v>163</v>
      </c>
      <c r="D112" s="68">
        <v>17.05</v>
      </c>
      <c r="E112" s="57">
        <v>2779.15</v>
      </c>
      <c r="F112" s="56" t="s">
        <v>12</v>
      </c>
    </row>
    <row r="113" spans="2:6" ht="12.5">
      <c r="B113" s="49">
        <v>45632.571793981479</v>
      </c>
      <c r="C113" s="55">
        <v>94</v>
      </c>
      <c r="D113" s="68">
        <v>17.05</v>
      </c>
      <c r="E113" s="57">
        <v>1602.7</v>
      </c>
      <c r="F113" s="56" t="s">
        <v>12</v>
      </c>
    </row>
    <row r="114" spans="2:6" ht="12.5">
      <c r="B114" s="49">
        <v>45632.571793981479</v>
      </c>
      <c r="C114" s="55">
        <v>33</v>
      </c>
      <c r="D114" s="68">
        <v>17.05</v>
      </c>
      <c r="E114" s="57">
        <v>562.65</v>
      </c>
      <c r="F114" s="56" t="s">
        <v>12</v>
      </c>
    </row>
    <row r="115" spans="2:6" ht="12.5">
      <c r="B115" s="49">
        <v>45632.571793981479</v>
      </c>
      <c r="C115" s="55">
        <v>231</v>
      </c>
      <c r="D115" s="68">
        <v>17.05</v>
      </c>
      <c r="E115" s="57">
        <v>3938.55</v>
      </c>
      <c r="F115" s="56" t="s">
        <v>12</v>
      </c>
    </row>
    <row r="116" spans="2:6" ht="12.5">
      <c r="B116" s="49">
        <v>45632.583449074074</v>
      </c>
      <c r="C116" s="55">
        <v>289</v>
      </c>
      <c r="D116" s="68">
        <v>17.03</v>
      </c>
      <c r="E116" s="57">
        <v>4921.67</v>
      </c>
      <c r="F116" s="56" t="s">
        <v>12</v>
      </c>
    </row>
    <row r="117" spans="2:6" ht="12.5">
      <c r="B117" s="49">
        <v>45632.585706018515</v>
      </c>
      <c r="C117" s="55">
        <v>85</v>
      </c>
      <c r="D117" s="68">
        <v>17.02</v>
      </c>
      <c r="E117" s="57">
        <v>1446.7</v>
      </c>
      <c r="F117" s="56" t="s">
        <v>12</v>
      </c>
    </row>
    <row r="118" spans="2:6" ht="12.5">
      <c r="B118" s="49">
        <v>45632.585706018515</v>
      </c>
      <c r="C118" s="55">
        <v>147</v>
      </c>
      <c r="D118" s="68">
        <v>17.02</v>
      </c>
      <c r="E118" s="57">
        <v>2501.94</v>
      </c>
      <c r="F118" s="56" t="s">
        <v>12</v>
      </c>
    </row>
    <row r="119" spans="2:6" ht="12.5">
      <c r="B119" s="49">
        <v>45632.585706018515</v>
      </c>
      <c r="C119" s="55">
        <v>67</v>
      </c>
      <c r="D119" s="68">
        <v>17.02</v>
      </c>
      <c r="E119" s="57">
        <v>1140.3399999999999</v>
      </c>
      <c r="F119" s="56" t="s">
        <v>12</v>
      </c>
    </row>
    <row r="120" spans="2:6" ht="12.5">
      <c r="B120" s="49">
        <v>45632.585706018515</v>
      </c>
      <c r="C120" s="55">
        <v>172</v>
      </c>
      <c r="D120" s="68">
        <v>17.02</v>
      </c>
      <c r="E120" s="57">
        <v>2927.44</v>
      </c>
      <c r="F120" s="56" t="s">
        <v>12</v>
      </c>
    </row>
    <row r="121" spans="2:6" ht="12.5">
      <c r="B121" s="49">
        <v>45632.591145833336</v>
      </c>
      <c r="C121" s="55">
        <v>269</v>
      </c>
      <c r="D121" s="68">
        <v>17.010000000000002</v>
      </c>
      <c r="E121" s="57">
        <v>4575.6900000000005</v>
      </c>
      <c r="F121" s="56" t="s">
        <v>12</v>
      </c>
    </row>
    <row r="122" spans="2:6" ht="12.5">
      <c r="B122" s="49">
        <v>45632.597685185188</v>
      </c>
      <c r="C122" s="55">
        <v>181</v>
      </c>
      <c r="D122" s="68">
        <v>17</v>
      </c>
      <c r="E122" s="57">
        <v>3077</v>
      </c>
      <c r="F122" s="56" t="s">
        <v>12</v>
      </c>
    </row>
    <row r="123" spans="2:6" ht="12.5">
      <c r="B123" s="49">
        <v>45632.597685185188</v>
      </c>
      <c r="C123" s="55">
        <v>52</v>
      </c>
      <c r="D123" s="68">
        <v>17</v>
      </c>
      <c r="E123" s="57">
        <v>884</v>
      </c>
      <c r="F123" s="56" t="s">
        <v>12</v>
      </c>
    </row>
    <row r="124" spans="2:6" ht="12.5">
      <c r="B124" s="49">
        <v>45632.597685185188</v>
      </c>
      <c r="C124" s="55">
        <v>236</v>
      </c>
      <c r="D124" s="68">
        <v>17</v>
      </c>
      <c r="E124" s="57">
        <v>4012</v>
      </c>
      <c r="F124" s="56" t="s">
        <v>12</v>
      </c>
    </row>
    <row r="125" spans="2:6" ht="12.5">
      <c r="B125" s="49">
        <v>45632.608136574076</v>
      </c>
      <c r="C125" s="55">
        <v>37</v>
      </c>
      <c r="D125" s="68">
        <v>17.02</v>
      </c>
      <c r="E125" s="57">
        <v>629.74</v>
      </c>
      <c r="F125" s="56" t="s">
        <v>12</v>
      </c>
    </row>
    <row r="126" spans="2:6" ht="12.5">
      <c r="B126" s="49">
        <v>45632.608136574076</v>
      </c>
      <c r="C126" s="55">
        <v>51</v>
      </c>
      <c r="D126" s="68">
        <v>17.02</v>
      </c>
      <c r="E126" s="57">
        <v>868.02</v>
      </c>
      <c r="F126" s="56" t="s">
        <v>12</v>
      </c>
    </row>
    <row r="127" spans="2:6" ht="12.5">
      <c r="B127" s="49">
        <v>45632.608136574076</v>
      </c>
      <c r="C127" s="55">
        <v>58</v>
      </c>
      <c r="D127" s="68">
        <v>17.02</v>
      </c>
      <c r="E127" s="57">
        <v>987.16</v>
      </c>
      <c r="F127" s="56" t="s">
        <v>12</v>
      </c>
    </row>
    <row r="128" spans="2:6" ht="12.5">
      <c r="B128" s="49">
        <v>45632.609930555554</v>
      </c>
      <c r="C128" s="55">
        <v>119</v>
      </c>
      <c r="D128" s="68">
        <v>17.02</v>
      </c>
      <c r="E128" s="57">
        <v>2025.3799999999999</v>
      </c>
      <c r="F128" s="56" t="s">
        <v>12</v>
      </c>
    </row>
    <row r="129" spans="2:6" ht="12.5">
      <c r="B129" s="49">
        <v>45632.609930555554</v>
      </c>
      <c r="C129" s="55">
        <v>52</v>
      </c>
      <c r="D129" s="68">
        <v>17.02</v>
      </c>
      <c r="E129" s="57">
        <v>885.04</v>
      </c>
      <c r="F129" s="56" t="s">
        <v>12</v>
      </c>
    </row>
    <row r="130" spans="2:6" ht="12.5">
      <c r="B130" s="49">
        <v>45632.609930555554</v>
      </c>
      <c r="C130" s="55">
        <v>62</v>
      </c>
      <c r="D130" s="68">
        <v>17.02</v>
      </c>
      <c r="E130" s="57">
        <v>1055.24</v>
      </c>
      <c r="F130" s="56" t="s">
        <v>12</v>
      </c>
    </row>
    <row r="131" spans="2:6" ht="12.5">
      <c r="B131" s="49">
        <v>45632.612928240742</v>
      </c>
      <c r="C131" s="55">
        <v>2</v>
      </c>
      <c r="D131" s="68">
        <v>17.02</v>
      </c>
      <c r="E131" s="57">
        <v>34.04</v>
      </c>
      <c r="F131" s="56" t="s">
        <v>12</v>
      </c>
    </row>
    <row r="132" spans="2:6" ht="12.5">
      <c r="B132" s="49">
        <v>45632.61310185185</v>
      </c>
      <c r="C132" s="55">
        <v>268</v>
      </c>
      <c r="D132" s="68">
        <v>17.02</v>
      </c>
      <c r="E132" s="57">
        <v>4561.3599999999997</v>
      </c>
      <c r="F132" s="79" t="s">
        <v>12</v>
      </c>
    </row>
    <row r="133" spans="2:6" ht="12.5">
      <c r="B133" s="49">
        <v>45632.616863425923</v>
      </c>
      <c r="C133" s="55">
        <v>52</v>
      </c>
      <c r="D133" s="68">
        <v>17.05</v>
      </c>
      <c r="E133" s="57">
        <v>886.6</v>
      </c>
      <c r="F133" s="56" t="s">
        <v>12</v>
      </c>
    </row>
    <row r="134" spans="2:6" ht="12.5">
      <c r="B134" s="49">
        <v>45632.616863425923</v>
      </c>
      <c r="C134" s="55">
        <v>56</v>
      </c>
      <c r="D134" s="68">
        <v>17.05</v>
      </c>
      <c r="E134" s="57">
        <v>954.80000000000007</v>
      </c>
      <c r="F134" s="56" t="s">
        <v>12</v>
      </c>
    </row>
    <row r="135" spans="2:6" ht="12.5">
      <c r="B135" s="49">
        <v>45632.616863425923</v>
      </c>
      <c r="C135" s="55">
        <v>117</v>
      </c>
      <c r="D135" s="68">
        <v>17.05</v>
      </c>
      <c r="E135" s="57">
        <v>1994.8500000000001</v>
      </c>
      <c r="F135" s="56" t="s">
        <v>12</v>
      </c>
    </row>
    <row r="136" spans="2:6" ht="12.5">
      <c r="B136" s="49">
        <v>45632.620069444441</v>
      </c>
      <c r="C136" s="55">
        <v>59</v>
      </c>
      <c r="D136" s="68">
        <v>17.04</v>
      </c>
      <c r="E136" s="57">
        <v>1005.3599999999999</v>
      </c>
      <c r="F136" s="56" t="s">
        <v>12</v>
      </c>
    </row>
    <row r="137" spans="2:6" ht="12.5">
      <c r="B137" s="114">
        <v>45632.620069444441</v>
      </c>
      <c r="C137" s="100">
        <v>183</v>
      </c>
      <c r="D137" s="115">
        <v>17.04</v>
      </c>
      <c r="E137" s="98">
        <v>3118.3199999999997</v>
      </c>
      <c r="F137" s="101" t="s">
        <v>12</v>
      </c>
    </row>
    <row r="138" spans="2:6" ht="12.5">
      <c r="B138" s="49">
        <v>45632.620266203703</v>
      </c>
      <c r="C138" s="55">
        <v>230</v>
      </c>
      <c r="D138" s="68">
        <v>17.02</v>
      </c>
      <c r="E138" s="57">
        <v>3914.6</v>
      </c>
      <c r="F138" s="79" t="s">
        <v>12</v>
      </c>
    </row>
    <row r="139" spans="2:6" ht="12.5">
      <c r="B139" s="114">
        <v>45632.620266203703</v>
      </c>
      <c r="C139" s="100">
        <v>460</v>
      </c>
      <c r="D139" s="115">
        <v>17.03</v>
      </c>
      <c r="E139" s="98">
        <v>7833.8</v>
      </c>
      <c r="F139" s="101" t="s">
        <v>12</v>
      </c>
    </row>
    <row r="140" spans="2:6" ht="12.5">
      <c r="B140" s="49">
        <v>45632.633368055554</v>
      </c>
      <c r="C140" s="55">
        <v>227</v>
      </c>
      <c r="D140" s="68">
        <v>17</v>
      </c>
      <c r="E140" s="57">
        <v>3859</v>
      </c>
      <c r="F140" s="56" t="s">
        <v>12</v>
      </c>
    </row>
    <row r="141" spans="2:6" ht="12.5">
      <c r="B141" s="114">
        <v>45632.633368055554</v>
      </c>
      <c r="C141" s="100">
        <v>252</v>
      </c>
      <c r="D141" s="115">
        <v>17</v>
      </c>
      <c r="E141" s="98">
        <v>4284</v>
      </c>
      <c r="F141" s="101" t="s">
        <v>12</v>
      </c>
    </row>
    <row r="142" spans="2:6" ht="12.5">
      <c r="B142" s="114">
        <v>45632.633368055554</v>
      </c>
      <c r="C142" s="100">
        <v>224</v>
      </c>
      <c r="D142" s="115">
        <v>17</v>
      </c>
      <c r="E142" s="98">
        <v>3808</v>
      </c>
      <c r="F142" s="101" t="s">
        <v>12</v>
      </c>
    </row>
    <row r="143" spans="2:6" ht="12.5">
      <c r="B143" s="114">
        <v>45632.637731481482</v>
      </c>
      <c r="C143" s="100">
        <v>1050</v>
      </c>
      <c r="D143" s="115">
        <v>17</v>
      </c>
      <c r="E143" s="98">
        <v>17850</v>
      </c>
      <c r="F143" s="101" t="s">
        <v>12</v>
      </c>
    </row>
    <row r="144" spans="2:6" ht="12.5">
      <c r="B144" s="114">
        <v>45632.637731481482</v>
      </c>
      <c r="C144" s="100">
        <v>142</v>
      </c>
      <c r="D144" s="115">
        <v>17</v>
      </c>
      <c r="E144" s="98">
        <v>2414</v>
      </c>
      <c r="F144" s="101" t="s">
        <v>12</v>
      </c>
    </row>
    <row r="145" spans="2:6" ht="12.5">
      <c r="B145" s="114">
        <v>45632.637731481482</v>
      </c>
      <c r="C145" s="100">
        <v>808</v>
      </c>
      <c r="D145" s="115">
        <v>17</v>
      </c>
      <c r="E145" s="98">
        <v>13736</v>
      </c>
      <c r="F145" s="101" t="s">
        <v>12</v>
      </c>
    </row>
    <row r="146" spans="2:6" ht="12.5">
      <c r="B146" s="114">
        <v>45632.639050925929</v>
      </c>
      <c r="C146" s="100">
        <v>263</v>
      </c>
      <c r="D146" s="115">
        <v>16.989999999999998</v>
      </c>
      <c r="E146" s="98">
        <v>4468.37</v>
      </c>
      <c r="F146" s="101" t="s">
        <v>12</v>
      </c>
    </row>
    <row r="147" spans="2:6" ht="12.5">
      <c r="B147" s="49">
        <v>45632.646562499998</v>
      </c>
      <c r="C147" s="55">
        <v>231</v>
      </c>
      <c r="D147" s="68">
        <v>16.989999999999998</v>
      </c>
      <c r="E147" s="57">
        <v>3924.6899999999996</v>
      </c>
      <c r="F147" s="56" t="s">
        <v>12</v>
      </c>
    </row>
    <row r="148" spans="2:6" ht="12.5">
      <c r="B148" s="49">
        <v>45632.646562499998</v>
      </c>
      <c r="C148" s="55">
        <v>224</v>
      </c>
      <c r="D148" s="68">
        <v>16.989999999999998</v>
      </c>
      <c r="E148" s="57">
        <v>3805.7599999999998</v>
      </c>
      <c r="F148" s="56" t="s">
        <v>12</v>
      </c>
    </row>
    <row r="149" spans="2:6" ht="12.5">
      <c r="B149" s="49">
        <v>45632.646562499998</v>
      </c>
      <c r="C149" s="55">
        <v>234</v>
      </c>
      <c r="D149" s="68">
        <v>16.989999999999998</v>
      </c>
      <c r="E149" s="57">
        <v>3975.66</v>
      </c>
      <c r="F149" s="56" t="s">
        <v>12</v>
      </c>
    </row>
    <row r="150" spans="2:6" ht="12.5">
      <c r="B150" s="114">
        <v>45632.646562499998</v>
      </c>
      <c r="C150" s="100">
        <v>227</v>
      </c>
      <c r="D150" s="115">
        <v>16.989999999999998</v>
      </c>
      <c r="E150" s="98">
        <v>3856.7299999999996</v>
      </c>
      <c r="F150" s="101" t="s">
        <v>12</v>
      </c>
    </row>
    <row r="151" spans="2:6" ht="12.5">
      <c r="B151" s="114">
        <v>45632.649467592593</v>
      </c>
      <c r="C151" s="100">
        <v>229</v>
      </c>
      <c r="D151" s="115">
        <v>16.95</v>
      </c>
      <c r="E151" s="98">
        <v>3881.5499999999997</v>
      </c>
      <c r="F151" s="101" t="s">
        <v>12</v>
      </c>
    </row>
    <row r="152" spans="2:6" ht="12.5">
      <c r="B152" s="114">
        <v>45632.649467592593</v>
      </c>
      <c r="C152" s="100">
        <v>255</v>
      </c>
      <c r="D152" s="115">
        <v>16.95</v>
      </c>
      <c r="E152" s="98">
        <v>4322.25</v>
      </c>
      <c r="F152" s="101" t="s">
        <v>12</v>
      </c>
    </row>
    <row r="153" spans="2:6" ht="12.5">
      <c r="B153" s="114">
        <v>45632.652974537035</v>
      </c>
      <c r="C153" s="100">
        <v>226</v>
      </c>
      <c r="D153" s="115">
        <v>16.93</v>
      </c>
      <c r="E153" s="98">
        <v>3826.18</v>
      </c>
      <c r="F153" s="101" t="s">
        <v>12</v>
      </c>
    </row>
    <row r="154" spans="2:6" ht="12.5">
      <c r="B154" s="114">
        <v>45632.653020833335</v>
      </c>
      <c r="C154" s="100">
        <v>247</v>
      </c>
      <c r="D154" s="101">
        <v>16.920000000000002</v>
      </c>
      <c r="E154" s="98">
        <v>4179.2400000000007</v>
      </c>
      <c r="F154" s="101" t="s">
        <v>12</v>
      </c>
    </row>
    <row r="155" spans="2:6" ht="12.5">
      <c r="B155" s="114">
        <v>45632.653333333335</v>
      </c>
      <c r="C155" s="100">
        <v>336</v>
      </c>
      <c r="D155" s="101">
        <v>16.91</v>
      </c>
      <c r="E155" s="98">
        <v>5681.76</v>
      </c>
      <c r="F155" s="101" t="s">
        <v>12</v>
      </c>
    </row>
    <row r="156" spans="2:6" ht="12.5">
      <c r="B156" s="114">
        <v>45632.653333333335</v>
      </c>
      <c r="C156" s="100">
        <v>239</v>
      </c>
      <c r="D156" s="101">
        <v>16.91</v>
      </c>
      <c r="E156" s="98">
        <v>4041.4900000000002</v>
      </c>
      <c r="F156" s="101" t="s">
        <v>12</v>
      </c>
    </row>
    <row r="157" spans="2:6" ht="12.5">
      <c r="B157" s="114">
        <v>45632.653333333335</v>
      </c>
      <c r="C157" s="100">
        <v>231</v>
      </c>
      <c r="D157" s="101">
        <v>16.91</v>
      </c>
      <c r="E157" s="98">
        <v>3906.21</v>
      </c>
      <c r="F157" s="101" t="s">
        <v>12</v>
      </c>
    </row>
    <row r="158" spans="2:6" ht="12.5">
      <c r="B158" s="114">
        <v>45632.653333333335</v>
      </c>
      <c r="C158" s="100">
        <v>231</v>
      </c>
      <c r="D158" s="101">
        <v>16.91</v>
      </c>
      <c r="E158" s="98">
        <v>3906.21</v>
      </c>
      <c r="F158" s="101" t="s">
        <v>12</v>
      </c>
    </row>
    <row r="159" spans="2:6" ht="12.5">
      <c r="B159" s="114">
        <v>45632.659953703704</v>
      </c>
      <c r="C159" s="100">
        <v>180</v>
      </c>
      <c r="D159" s="101">
        <v>16.88</v>
      </c>
      <c r="E159" s="98">
        <v>3038.3999999999996</v>
      </c>
      <c r="F159" s="101" t="s">
        <v>12</v>
      </c>
    </row>
    <row r="160" spans="2:6" ht="12.5">
      <c r="B160" s="114">
        <v>45632.659953703704</v>
      </c>
      <c r="C160" s="100">
        <v>344</v>
      </c>
      <c r="D160" s="101">
        <v>16.88</v>
      </c>
      <c r="E160" s="98">
        <v>5806.7199999999993</v>
      </c>
      <c r="F160" s="101" t="s">
        <v>12</v>
      </c>
    </row>
    <row r="161" spans="2:6" ht="12.5">
      <c r="B161" s="114">
        <v>45632.659953703704</v>
      </c>
      <c r="C161" s="100">
        <v>49</v>
      </c>
      <c r="D161" s="101">
        <v>16.88</v>
      </c>
      <c r="E161" s="98">
        <v>827.12</v>
      </c>
      <c r="F161" s="101" t="s">
        <v>12</v>
      </c>
    </row>
    <row r="162" spans="2:6" ht="12.5">
      <c r="B162" s="114">
        <v>45632.659953703704</v>
      </c>
      <c r="C162" s="100">
        <v>482</v>
      </c>
      <c r="D162" s="101">
        <v>16.88</v>
      </c>
      <c r="E162" s="98">
        <v>8136.16</v>
      </c>
      <c r="F162" s="101" t="s">
        <v>12</v>
      </c>
    </row>
    <row r="163" spans="2:6" ht="12.5">
      <c r="B163" s="114">
        <v>45632.659953703704</v>
      </c>
      <c r="C163" s="100">
        <v>235</v>
      </c>
      <c r="D163" s="101">
        <v>16.88</v>
      </c>
      <c r="E163" s="98">
        <v>3966.7999999999997</v>
      </c>
      <c r="F163" s="101" t="s">
        <v>12</v>
      </c>
    </row>
    <row r="164" spans="2:6" ht="12.5">
      <c r="B164" s="114">
        <v>45632.659953703704</v>
      </c>
      <c r="C164" s="100">
        <v>355</v>
      </c>
      <c r="D164" s="101">
        <v>16.88</v>
      </c>
      <c r="E164" s="98">
        <v>5992.4</v>
      </c>
      <c r="F164" s="101" t="s">
        <v>12</v>
      </c>
    </row>
    <row r="165" spans="2:6" ht="12.5">
      <c r="B165" s="114">
        <v>45632.659953703704</v>
      </c>
      <c r="C165" s="100">
        <v>229</v>
      </c>
      <c r="D165" s="101">
        <v>16.88</v>
      </c>
      <c r="E165" s="98">
        <v>3865.52</v>
      </c>
      <c r="F165" s="101" t="s">
        <v>12</v>
      </c>
    </row>
    <row r="166" spans="2:6" ht="12.5">
      <c r="B166" s="114">
        <v>45632.66196759259</v>
      </c>
      <c r="C166" s="100">
        <v>261</v>
      </c>
      <c r="D166" s="101">
        <v>16.84</v>
      </c>
      <c r="E166" s="98">
        <v>4395.24</v>
      </c>
      <c r="F166" s="101" t="s">
        <v>12</v>
      </c>
    </row>
    <row r="167" spans="2:6" ht="12.5">
      <c r="B167" s="114">
        <v>45632.66196759259</v>
      </c>
      <c r="C167" s="100">
        <v>235</v>
      </c>
      <c r="D167" s="101">
        <v>16.84</v>
      </c>
      <c r="E167" s="98">
        <v>3957.4</v>
      </c>
      <c r="F167" s="101" t="s">
        <v>12</v>
      </c>
    </row>
    <row r="168" spans="2:6" ht="12.5">
      <c r="B168" s="114">
        <v>45632.667905092596</v>
      </c>
      <c r="C168" s="100">
        <v>241</v>
      </c>
      <c r="D168" s="101">
        <v>16.86</v>
      </c>
      <c r="E168" s="98">
        <v>4063.2599999999998</v>
      </c>
      <c r="F168" s="101" t="s">
        <v>12</v>
      </c>
    </row>
    <row r="169" spans="2:6" ht="12.5">
      <c r="B169" s="114">
        <v>45632.667905092596</v>
      </c>
      <c r="C169" s="100">
        <v>372</v>
      </c>
      <c r="D169" s="101">
        <v>16.86</v>
      </c>
      <c r="E169" s="98">
        <v>6271.92</v>
      </c>
      <c r="F169" s="101" t="s">
        <v>12</v>
      </c>
    </row>
    <row r="170" spans="2:6" ht="12.5">
      <c r="B170" s="114">
        <v>45632.667905092596</v>
      </c>
      <c r="C170" s="100">
        <v>225</v>
      </c>
      <c r="D170" s="101">
        <v>16.86</v>
      </c>
      <c r="E170" s="98">
        <v>3793.5</v>
      </c>
      <c r="F170" s="101" t="s">
        <v>12</v>
      </c>
    </row>
    <row r="171" spans="2:6" ht="12.5">
      <c r="B171" s="114">
        <v>45632.670567129629</v>
      </c>
      <c r="C171" s="100">
        <v>8</v>
      </c>
      <c r="D171" s="101">
        <v>16.86</v>
      </c>
      <c r="E171" s="98">
        <v>134.88</v>
      </c>
      <c r="F171" s="101" t="s">
        <v>12</v>
      </c>
    </row>
    <row r="172" spans="2:6" ht="12.5">
      <c r="B172" s="114">
        <v>45632.670567129629</v>
      </c>
      <c r="C172" s="100">
        <v>85</v>
      </c>
      <c r="D172" s="101">
        <v>16.86</v>
      </c>
      <c r="E172" s="98">
        <v>1433.1</v>
      </c>
      <c r="F172" s="101" t="s">
        <v>12</v>
      </c>
    </row>
    <row r="173" spans="2:6" ht="12.5">
      <c r="B173" s="114">
        <v>45632.670567129629</v>
      </c>
      <c r="C173" s="100">
        <v>250</v>
      </c>
      <c r="D173" s="101">
        <v>16.86</v>
      </c>
      <c r="E173" s="98">
        <v>4215</v>
      </c>
      <c r="F173" s="101" t="s">
        <v>12</v>
      </c>
    </row>
    <row r="174" spans="2:6" ht="12.5">
      <c r="B174" s="114">
        <v>45632.670567129629</v>
      </c>
      <c r="C174" s="100">
        <v>370</v>
      </c>
      <c r="D174" s="101">
        <v>16.86</v>
      </c>
      <c r="E174" s="98">
        <v>6238.2</v>
      </c>
      <c r="F174" s="101" t="s">
        <v>12</v>
      </c>
    </row>
    <row r="175" spans="2:6" ht="12.5">
      <c r="B175" s="114">
        <v>45632.670567129629</v>
      </c>
      <c r="C175" s="100">
        <v>22</v>
      </c>
      <c r="D175" s="101">
        <v>16.86</v>
      </c>
      <c r="E175" s="98">
        <v>370.91999999999996</v>
      </c>
      <c r="F175" s="101" t="s">
        <v>12</v>
      </c>
    </row>
    <row r="176" spans="2:6" ht="12.5">
      <c r="B176" s="114">
        <v>45632.670567129629</v>
      </c>
      <c r="C176" s="100">
        <v>240</v>
      </c>
      <c r="D176" s="101">
        <v>16.86</v>
      </c>
      <c r="E176" s="98">
        <v>4046.3999999999996</v>
      </c>
      <c r="F176" s="101" t="s">
        <v>12</v>
      </c>
    </row>
    <row r="177" spans="2:6" ht="12.5">
      <c r="B177" s="114">
        <v>45632.670567129629</v>
      </c>
      <c r="C177" s="100">
        <v>209</v>
      </c>
      <c r="D177" s="101">
        <v>16.86</v>
      </c>
      <c r="E177" s="98">
        <v>3523.74</v>
      </c>
      <c r="F177" s="101" t="s">
        <v>12</v>
      </c>
    </row>
    <row r="178" spans="2:6" ht="12.5">
      <c r="B178" s="114">
        <v>45632.670567129629</v>
      </c>
      <c r="C178" s="100">
        <v>335</v>
      </c>
      <c r="D178" s="101">
        <v>16.86</v>
      </c>
      <c r="E178" s="98">
        <v>5648.0999999999995</v>
      </c>
      <c r="F178" s="101" t="s">
        <v>12</v>
      </c>
    </row>
    <row r="179" spans="2:6" ht="12.5">
      <c r="B179" s="114">
        <v>45632.673784722225</v>
      </c>
      <c r="C179" s="100">
        <v>25</v>
      </c>
      <c r="D179" s="101">
        <v>16.850000000000001</v>
      </c>
      <c r="E179" s="98">
        <v>421.25000000000006</v>
      </c>
      <c r="F179" s="101" t="s">
        <v>12</v>
      </c>
    </row>
    <row r="180" spans="2:6" ht="12.5">
      <c r="B180" s="114">
        <v>45632.673784722225</v>
      </c>
      <c r="C180" s="100">
        <v>224</v>
      </c>
      <c r="D180" s="101">
        <v>16.850000000000001</v>
      </c>
      <c r="E180" s="98">
        <v>3774.4000000000005</v>
      </c>
      <c r="F180" s="101" t="s">
        <v>12</v>
      </c>
    </row>
    <row r="181" spans="2:6" ht="12.5">
      <c r="B181" s="114">
        <v>45632.673784722225</v>
      </c>
      <c r="C181" s="100">
        <v>199</v>
      </c>
      <c r="D181" s="101">
        <v>16.850000000000001</v>
      </c>
      <c r="E181" s="98">
        <v>3353.15</v>
      </c>
      <c r="F181" s="101" t="s">
        <v>12</v>
      </c>
    </row>
    <row r="182" spans="2:6" ht="12.5">
      <c r="B182" s="114">
        <v>45632.673784722225</v>
      </c>
      <c r="C182" s="100">
        <v>371</v>
      </c>
      <c r="D182" s="101">
        <v>16.850000000000001</v>
      </c>
      <c r="E182" s="98">
        <v>6251.35</v>
      </c>
      <c r="F182" s="101" t="s">
        <v>12</v>
      </c>
    </row>
    <row r="183" spans="2:6" ht="12.5">
      <c r="B183" s="114">
        <v>45632.677488425928</v>
      </c>
      <c r="C183" s="100">
        <v>445</v>
      </c>
      <c r="D183" s="101">
        <v>16.84</v>
      </c>
      <c r="E183" s="98">
        <v>7493.8</v>
      </c>
      <c r="F183" s="101" t="s">
        <v>12</v>
      </c>
    </row>
    <row r="184" spans="2:6" ht="12.5">
      <c r="B184" s="114">
        <v>45632.677488425928</v>
      </c>
      <c r="C184" s="100">
        <v>461</v>
      </c>
      <c r="D184" s="101">
        <v>16.84</v>
      </c>
      <c r="E184" s="98">
        <v>7763.24</v>
      </c>
      <c r="F184" s="101" t="s">
        <v>12</v>
      </c>
    </row>
    <row r="185" spans="2:6" ht="12.5">
      <c r="B185" s="114">
        <v>45632.677488425928</v>
      </c>
      <c r="C185" s="100">
        <v>343</v>
      </c>
      <c r="D185" s="101">
        <v>16.84</v>
      </c>
      <c r="E185" s="98">
        <v>5776.12</v>
      </c>
      <c r="F185" s="101" t="s">
        <v>12</v>
      </c>
    </row>
    <row r="186" spans="2:6" ht="12.5">
      <c r="B186" s="114">
        <v>45632.677488425928</v>
      </c>
      <c r="C186" s="100">
        <v>345</v>
      </c>
      <c r="D186" s="101">
        <v>16.84</v>
      </c>
      <c r="E186" s="98">
        <v>5809.8</v>
      </c>
      <c r="F186" s="101" t="s">
        <v>12</v>
      </c>
    </row>
    <row r="187" spans="2:6" ht="12.5">
      <c r="B187" s="114">
        <v>45632.679143518515</v>
      </c>
      <c r="C187" s="100">
        <v>46</v>
      </c>
      <c r="D187" s="101">
        <v>16.850000000000001</v>
      </c>
      <c r="E187" s="98">
        <v>775.1</v>
      </c>
      <c r="F187" s="101" t="s">
        <v>12</v>
      </c>
    </row>
    <row r="188" spans="2:6" ht="12.5">
      <c r="B188" s="114">
        <v>45632.679143518515</v>
      </c>
      <c r="C188" s="100">
        <v>386</v>
      </c>
      <c r="D188" s="101">
        <v>16.850000000000001</v>
      </c>
      <c r="E188" s="98">
        <v>6504.1</v>
      </c>
      <c r="F188" s="101" t="s">
        <v>12</v>
      </c>
    </row>
    <row r="189" spans="2:6" ht="12.5">
      <c r="B189" s="114">
        <v>45632.679143518515</v>
      </c>
      <c r="C189" s="100">
        <v>187</v>
      </c>
      <c r="D189" s="101">
        <v>16.850000000000001</v>
      </c>
      <c r="E189" s="98">
        <v>3150.9500000000003</v>
      </c>
      <c r="F189" s="101" t="s">
        <v>12</v>
      </c>
    </row>
    <row r="190" spans="2:6" ht="12.5">
      <c r="B190" s="114">
        <v>45632.679143518515</v>
      </c>
      <c r="C190" s="100">
        <v>296</v>
      </c>
      <c r="D190" s="101">
        <v>16.850000000000001</v>
      </c>
      <c r="E190" s="98">
        <v>4987.6000000000004</v>
      </c>
      <c r="F190" s="101" t="s">
        <v>12</v>
      </c>
    </row>
    <row r="191" spans="2:6" ht="12.5">
      <c r="B191" s="114">
        <v>45632.685416666667</v>
      </c>
      <c r="C191" s="100">
        <v>386</v>
      </c>
      <c r="D191" s="101">
        <v>16.850000000000001</v>
      </c>
      <c r="E191" s="98">
        <v>6504.1</v>
      </c>
      <c r="F191" s="101" t="s">
        <v>12</v>
      </c>
    </row>
    <row r="192" spans="2:6" ht="12.5">
      <c r="B192" s="114">
        <v>45632.685416666667</v>
      </c>
      <c r="C192" s="100">
        <v>288</v>
      </c>
      <c r="D192" s="101">
        <v>16.850000000000001</v>
      </c>
      <c r="E192" s="98">
        <v>4852.8</v>
      </c>
      <c r="F192" s="101" t="s">
        <v>12</v>
      </c>
    </row>
    <row r="193" spans="2:6" ht="12.5">
      <c r="B193" s="114">
        <v>45632.685416666667</v>
      </c>
      <c r="C193" s="100">
        <v>253</v>
      </c>
      <c r="D193" s="101">
        <v>16.850000000000001</v>
      </c>
      <c r="E193" s="98">
        <v>4263.05</v>
      </c>
      <c r="F193" s="101" t="s">
        <v>12</v>
      </c>
    </row>
    <row r="194" spans="2:6" ht="12.5">
      <c r="B194" s="114">
        <v>45632.685416666667</v>
      </c>
      <c r="C194" s="100">
        <v>288</v>
      </c>
      <c r="D194" s="101">
        <v>16.850000000000001</v>
      </c>
      <c r="E194" s="98">
        <v>4852.8</v>
      </c>
      <c r="F194" s="101" t="s">
        <v>12</v>
      </c>
    </row>
    <row r="195" spans="2:6">
      <c r="B195" s="99">
        <v>45632.685416666667</v>
      </c>
      <c r="C195" s="100">
        <v>225</v>
      </c>
      <c r="D195" s="101">
        <v>16.850000000000001</v>
      </c>
      <c r="E195" s="98">
        <v>3791.2500000000005</v>
      </c>
      <c r="F195" s="101" t="s">
        <v>12</v>
      </c>
    </row>
    <row r="196" spans="2:6">
      <c r="B196" s="99">
        <v>45632.685416666667</v>
      </c>
      <c r="C196" s="100">
        <v>289</v>
      </c>
      <c r="D196" s="101">
        <v>16.850000000000001</v>
      </c>
      <c r="E196" s="98">
        <v>4869.6500000000005</v>
      </c>
      <c r="F196" s="101" t="s">
        <v>12</v>
      </c>
    </row>
    <row r="197" spans="2:6">
      <c r="B197" s="99">
        <v>45632.688090277778</v>
      </c>
      <c r="C197" s="100">
        <v>78</v>
      </c>
      <c r="D197" s="101">
        <v>16.829999999999998</v>
      </c>
      <c r="E197" s="98">
        <v>1312.7399999999998</v>
      </c>
      <c r="F197" s="101" t="s">
        <v>12</v>
      </c>
    </row>
    <row r="198" spans="2:6">
      <c r="B198" s="99">
        <v>45632.688090277778</v>
      </c>
      <c r="C198" s="100">
        <v>91</v>
      </c>
      <c r="D198" s="101">
        <v>16.829999999999998</v>
      </c>
      <c r="E198" s="98">
        <v>1531.5299999999997</v>
      </c>
      <c r="F198" s="101" t="s">
        <v>12</v>
      </c>
    </row>
    <row r="199" spans="2:6">
      <c r="B199" s="99">
        <v>45632.688090277778</v>
      </c>
      <c r="C199" s="100">
        <v>279</v>
      </c>
      <c r="D199" s="101">
        <v>16.829999999999998</v>
      </c>
      <c r="E199" s="98">
        <v>4695.57</v>
      </c>
      <c r="F199" s="101" t="s">
        <v>12</v>
      </c>
    </row>
    <row r="200" spans="2:6">
      <c r="B200" s="99">
        <v>45632.688090277778</v>
      </c>
      <c r="C200" s="100">
        <v>137</v>
      </c>
      <c r="D200" s="101">
        <v>16.829999999999998</v>
      </c>
      <c r="E200" s="98">
        <v>2305.7099999999996</v>
      </c>
      <c r="F200" s="101" t="s">
        <v>12</v>
      </c>
    </row>
    <row r="201" spans="2:6">
      <c r="B201" s="99">
        <v>45632.688090277778</v>
      </c>
      <c r="C201" s="100">
        <v>142</v>
      </c>
      <c r="D201" s="101">
        <v>16.829999999999998</v>
      </c>
      <c r="E201" s="98">
        <v>2389.8599999999997</v>
      </c>
      <c r="F201" s="101" t="s">
        <v>12</v>
      </c>
    </row>
    <row r="202" spans="2:6">
      <c r="B202" s="99">
        <v>45632.694965277777</v>
      </c>
      <c r="C202" s="100">
        <v>74</v>
      </c>
      <c r="D202" s="101">
        <v>16.829999999999998</v>
      </c>
      <c r="E202" s="98">
        <v>1245.4199999999998</v>
      </c>
      <c r="F202" s="101" t="s">
        <v>12</v>
      </c>
    </row>
    <row r="203" spans="2:6">
      <c r="B203" s="99">
        <v>45632.695300925923</v>
      </c>
      <c r="C203" s="100">
        <v>81</v>
      </c>
      <c r="D203" s="101">
        <v>16.829999999999998</v>
      </c>
      <c r="E203" s="98">
        <v>1363.2299999999998</v>
      </c>
      <c r="F203" s="101" t="s">
        <v>12</v>
      </c>
    </row>
    <row r="204" spans="2:6">
      <c r="B204" s="99">
        <v>45632.695300925923</v>
      </c>
      <c r="C204" s="100">
        <v>180</v>
      </c>
      <c r="D204" s="101">
        <v>16.829999999999998</v>
      </c>
      <c r="E204" s="98">
        <v>3029.3999999999996</v>
      </c>
      <c r="F204" s="101" t="s">
        <v>12</v>
      </c>
    </row>
    <row r="205" spans="2:6">
      <c r="B205" s="99">
        <v>45632.696585648147</v>
      </c>
      <c r="C205" s="100">
        <v>113</v>
      </c>
      <c r="D205" s="101">
        <v>16.86</v>
      </c>
      <c r="E205" s="98">
        <v>1905.1799999999998</v>
      </c>
      <c r="F205" s="101" t="s">
        <v>12</v>
      </c>
    </row>
    <row r="206" spans="2:6">
      <c r="B206" s="99">
        <v>45632.696585648147</v>
      </c>
      <c r="C206" s="100">
        <v>32</v>
      </c>
      <c r="D206" s="101">
        <v>16.86</v>
      </c>
      <c r="E206" s="98">
        <v>539.52</v>
      </c>
      <c r="F206" s="101" t="s">
        <v>12</v>
      </c>
    </row>
    <row r="207" spans="2:6">
      <c r="B207" s="99">
        <v>45632.696585648147</v>
      </c>
      <c r="C207" s="100">
        <v>337</v>
      </c>
      <c r="D207" s="101">
        <v>16.86</v>
      </c>
      <c r="E207" s="98">
        <v>5681.82</v>
      </c>
      <c r="F207" s="101" t="s">
        <v>12</v>
      </c>
    </row>
    <row r="208" spans="2:6">
      <c r="B208" s="99">
        <v>45632.69730324074</v>
      </c>
      <c r="C208" s="100">
        <v>68</v>
      </c>
      <c r="D208" s="101">
        <v>16.86</v>
      </c>
      <c r="E208" s="98">
        <v>1146.48</v>
      </c>
      <c r="F208" s="101" t="s">
        <v>12</v>
      </c>
    </row>
    <row r="209" spans="2:6">
      <c r="B209" s="99">
        <v>45632.698263888888</v>
      </c>
      <c r="C209" s="100">
        <v>58</v>
      </c>
      <c r="D209" s="101">
        <v>16.87</v>
      </c>
      <c r="E209" s="98">
        <v>978.46</v>
      </c>
      <c r="F209" s="101" t="s">
        <v>12</v>
      </c>
    </row>
    <row r="210" spans="2:6">
      <c r="B210" s="99">
        <v>45632.698263888888</v>
      </c>
      <c r="C210" s="100">
        <v>116</v>
      </c>
      <c r="D210" s="101">
        <v>16.87</v>
      </c>
      <c r="E210" s="98">
        <v>1956.92</v>
      </c>
      <c r="F210" s="101" t="s">
        <v>12</v>
      </c>
    </row>
    <row r="211" spans="2:6">
      <c r="B211" s="99">
        <v>45632.698310185187</v>
      </c>
      <c r="C211" s="100">
        <v>230</v>
      </c>
      <c r="D211" s="101">
        <v>16.87</v>
      </c>
      <c r="E211" s="98">
        <v>3880.1000000000004</v>
      </c>
      <c r="F211" s="101" t="s">
        <v>12</v>
      </c>
    </row>
    <row r="212" spans="2:6">
      <c r="B212" s="99">
        <v>45632.698981481481</v>
      </c>
      <c r="C212" s="100">
        <v>80</v>
      </c>
      <c r="D212" s="101">
        <v>16.87</v>
      </c>
      <c r="E212" s="98">
        <v>1349.6000000000001</v>
      </c>
      <c r="F212" s="101" t="s">
        <v>12</v>
      </c>
    </row>
    <row r="213" spans="2:6">
      <c r="B213" s="99">
        <v>45632.698981481481</v>
      </c>
      <c r="C213" s="100">
        <v>151</v>
      </c>
      <c r="D213" s="101">
        <v>16.87</v>
      </c>
      <c r="E213" s="98">
        <v>2547.3700000000003</v>
      </c>
      <c r="F213" s="101" t="s">
        <v>12</v>
      </c>
    </row>
    <row r="214" spans="2:6">
      <c r="B214" s="99">
        <v>45632.699374999997</v>
      </c>
      <c r="C214" s="100">
        <v>206</v>
      </c>
      <c r="D214" s="101">
        <v>16.86</v>
      </c>
      <c r="E214" s="98">
        <v>3473.16</v>
      </c>
      <c r="F214" s="101" t="s">
        <v>12</v>
      </c>
    </row>
    <row r="215" spans="2:6">
      <c r="B215" s="99">
        <v>45632.699374999997</v>
      </c>
      <c r="C215" s="100">
        <v>564</v>
      </c>
      <c r="D215" s="101">
        <v>16.86</v>
      </c>
      <c r="E215" s="98">
        <v>9509.0399999999991</v>
      </c>
      <c r="F215" s="101" t="s">
        <v>12</v>
      </c>
    </row>
    <row r="216" spans="2:6">
      <c r="B216" s="99">
        <v>45632.699374999997</v>
      </c>
      <c r="C216" s="100">
        <v>325</v>
      </c>
      <c r="D216" s="101">
        <v>16.86</v>
      </c>
      <c r="E216" s="98">
        <v>5479.5</v>
      </c>
      <c r="F216" s="101" t="s">
        <v>12</v>
      </c>
    </row>
    <row r="217" spans="2:6">
      <c r="B217" s="99">
        <v>45632.699374999997</v>
      </c>
      <c r="C217" s="100">
        <v>333</v>
      </c>
      <c r="D217" s="101">
        <v>16.86</v>
      </c>
      <c r="E217" s="98">
        <v>5614.38</v>
      </c>
      <c r="F217" s="101" t="s">
        <v>12</v>
      </c>
    </row>
    <row r="218" spans="2:6">
      <c r="B218" s="99">
        <v>45632.699374999997</v>
      </c>
      <c r="C218" s="100">
        <v>325</v>
      </c>
      <c r="D218" s="101">
        <v>16.86</v>
      </c>
      <c r="E218" s="98">
        <v>5479.5</v>
      </c>
      <c r="F218" s="101" t="s">
        <v>12</v>
      </c>
    </row>
    <row r="219" spans="2:6">
      <c r="B219" s="99">
        <v>45632.699374999997</v>
      </c>
      <c r="C219" s="100">
        <v>333</v>
      </c>
      <c r="D219" s="101">
        <v>16.86</v>
      </c>
      <c r="E219" s="98">
        <v>5614.38</v>
      </c>
      <c r="F219" s="101" t="s">
        <v>12</v>
      </c>
    </row>
    <row r="220" spans="2:6">
      <c r="B220" s="99">
        <v>45632.699374999997</v>
      </c>
      <c r="C220" s="100">
        <v>230</v>
      </c>
      <c r="D220" s="101">
        <v>16.86</v>
      </c>
      <c r="E220" s="98">
        <v>3877.7999999999997</v>
      </c>
      <c r="F220" s="101" t="s">
        <v>12</v>
      </c>
    </row>
    <row r="221" spans="2:6">
      <c r="B221" s="99">
        <v>45632.702800925923</v>
      </c>
      <c r="C221" s="100">
        <v>159</v>
      </c>
      <c r="D221" s="101">
        <v>16.86</v>
      </c>
      <c r="E221" s="98">
        <v>2680.74</v>
      </c>
      <c r="F221" s="101" t="s">
        <v>12</v>
      </c>
    </row>
    <row r="222" spans="2:6">
      <c r="B222" s="99">
        <v>45632.70349537037</v>
      </c>
      <c r="C222" s="100">
        <v>178</v>
      </c>
      <c r="D222" s="101">
        <v>16.86</v>
      </c>
      <c r="E222" s="98">
        <v>3001.08</v>
      </c>
      <c r="F222" s="101" t="s">
        <v>12</v>
      </c>
    </row>
    <row r="223" spans="2:6">
      <c r="B223" s="99">
        <v>45632.704189814816</v>
      </c>
      <c r="C223" s="100">
        <v>93</v>
      </c>
      <c r="D223" s="101">
        <v>16.86</v>
      </c>
      <c r="E223" s="98">
        <v>1567.98</v>
      </c>
      <c r="F223" s="101" t="s">
        <v>12</v>
      </c>
    </row>
    <row r="224" spans="2:6">
      <c r="B224" s="99">
        <v>45632.706631944442</v>
      </c>
      <c r="C224" s="100">
        <v>256</v>
      </c>
      <c r="D224" s="101">
        <v>16.87</v>
      </c>
      <c r="E224" s="98">
        <v>4318.72</v>
      </c>
      <c r="F224" s="101" t="s">
        <v>12</v>
      </c>
    </row>
    <row r="225" spans="2:6">
      <c r="B225" s="99">
        <v>45632.706631944442</v>
      </c>
      <c r="C225" s="100">
        <v>329</v>
      </c>
      <c r="D225" s="101">
        <v>16.87</v>
      </c>
      <c r="E225" s="98">
        <v>5550.2300000000005</v>
      </c>
      <c r="F225" s="101" t="s">
        <v>12</v>
      </c>
    </row>
    <row r="226" spans="2:6">
      <c r="B226" s="99">
        <v>45632.706631944442</v>
      </c>
      <c r="C226" s="100">
        <v>310</v>
      </c>
      <c r="D226" s="101">
        <v>16.87</v>
      </c>
      <c r="E226" s="98">
        <v>5229.7000000000007</v>
      </c>
      <c r="F226" s="101" t="s">
        <v>12</v>
      </c>
    </row>
    <row r="227" spans="2:6">
      <c r="B227" s="99">
        <v>45632.706631944442</v>
      </c>
      <c r="C227" s="100">
        <v>471</v>
      </c>
      <c r="D227" s="101">
        <v>16.87</v>
      </c>
      <c r="E227" s="98">
        <v>7945.77</v>
      </c>
      <c r="F227" s="101" t="s">
        <v>12</v>
      </c>
    </row>
    <row r="228" spans="2:6">
      <c r="B228" s="99">
        <v>45632.706631944442</v>
      </c>
      <c r="C228" s="100">
        <v>19</v>
      </c>
      <c r="D228" s="101">
        <v>16.87</v>
      </c>
      <c r="E228" s="98">
        <v>320.53000000000003</v>
      </c>
      <c r="F228" s="101" t="s">
        <v>12</v>
      </c>
    </row>
    <row r="229" spans="2:6">
      <c r="B229" s="99">
        <v>45632.709594907406</v>
      </c>
      <c r="C229" s="100">
        <v>31</v>
      </c>
      <c r="D229" s="101">
        <v>16.87</v>
      </c>
      <c r="E229" s="98">
        <v>522.97</v>
      </c>
      <c r="F229" s="101" t="s">
        <v>12</v>
      </c>
    </row>
    <row r="230" spans="2:6">
      <c r="B230" s="99">
        <v>45632.709594907406</v>
      </c>
      <c r="C230" s="100">
        <v>316</v>
      </c>
      <c r="D230" s="101">
        <v>16.87</v>
      </c>
      <c r="E230" s="98">
        <v>5330.92</v>
      </c>
      <c r="F230" s="101" t="s">
        <v>12</v>
      </c>
    </row>
    <row r="231" spans="2:6">
      <c r="B231" s="99">
        <v>45632.709594907406</v>
      </c>
      <c r="C231" s="100">
        <v>98</v>
      </c>
      <c r="D231" s="101">
        <v>16.87</v>
      </c>
      <c r="E231" s="98">
        <v>1653.26</v>
      </c>
      <c r="F231" s="101" t="s">
        <v>12</v>
      </c>
    </row>
    <row r="232" spans="2:6">
      <c r="B232" s="99">
        <v>45632.709594907406</v>
      </c>
      <c r="C232" s="100">
        <v>218</v>
      </c>
      <c r="D232" s="101">
        <v>16.87</v>
      </c>
      <c r="E232" s="98">
        <v>3677.6600000000003</v>
      </c>
      <c r="F232" s="101" t="s">
        <v>12</v>
      </c>
    </row>
    <row r="233" spans="2:6">
      <c r="B233" s="99">
        <v>45632.71303240741</v>
      </c>
      <c r="C233" s="100">
        <v>415</v>
      </c>
      <c r="D233" s="101">
        <v>16.87</v>
      </c>
      <c r="E233" s="98">
        <v>7001.05</v>
      </c>
      <c r="F233" s="101" t="s">
        <v>12</v>
      </c>
    </row>
    <row r="234" spans="2:6">
      <c r="B234" s="99">
        <v>45632.71303240741</v>
      </c>
      <c r="C234" s="100">
        <v>496</v>
      </c>
      <c r="D234" s="101">
        <v>16.87</v>
      </c>
      <c r="E234" s="98">
        <v>8367.52</v>
      </c>
      <c r="F234" s="101" t="s">
        <v>12</v>
      </c>
    </row>
    <row r="235" spans="2:6">
      <c r="B235" s="99">
        <v>45632.71303240741</v>
      </c>
      <c r="C235" s="100">
        <v>774</v>
      </c>
      <c r="D235" s="101">
        <v>16.87</v>
      </c>
      <c r="E235" s="98">
        <v>13057.380000000001</v>
      </c>
      <c r="F235" s="101" t="s">
        <v>12</v>
      </c>
    </row>
    <row r="236" spans="2:6">
      <c r="B236" s="99">
        <v>45632.719560185185</v>
      </c>
      <c r="C236" s="100">
        <v>227</v>
      </c>
      <c r="D236" s="101">
        <v>16.87</v>
      </c>
      <c r="E236" s="98">
        <v>3829.4900000000002</v>
      </c>
      <c r="F236" s="101" t="s">
        <v>12</v>
      </c>
    </row>
    <row r="237" spans="2:6">
      <c r="B237" s="99">
        <v>45632.719826388886</v>
      </c>
      <c r="C237" s="100">
        <v>37</v>
      </c>
      <c r="D237" s="101">
        <v>16.87</v>
      </c>
      <c r="E237" s="98">
        <v>624.19000000000005</v>
      </c>
      <c r="F237" s="101" t="s">
        <v>12</v>
      </c>
    </row>
    <row r="238" spans="2:6">
      <c r="B238" s="99">
        <v>45632.719826388886</v>
      </c>
      <c r="C238" s="100">
        <v>145</v>
      </c>
      <c r="D238" s="101">
        <v>16.87</v>
      </c>
      <c r="E238" s="98">
        <v>2446.15</v>
      </c>
      <c r="F238" s="101" t="s">
        <v>12</v>
      </c>
    </row>
    <row r="239" spans="2:6">
      <c r="B239" s="99">
        <v>45632.719826388886</v>
      </c>
      <c r="C239" s="100">
        <v>3</v>
      </c>
      <c r="D239" s="101">
        <v>16.87</v>
      </c>
      <c r="E239" s="98">
        <v>50.61</v>
      </c>
      <c r="F239" s="101" t="s">
        <v>12</v>
      </c>
    </row>
    <row r="240" spans="2:6">
      <c r="B240" s="99">
        <v>45632.719826388886</v>
      </c>
      <c r="C240" s="100">
        <v>45</v>
      </c>
      <c r="D240" s="101">
        <v>16.87</v>
      </c>
      <c r="E240" s="98">
        <v>759.15000000000009</v>
      </c>
      <c r="F240" s="101" t="s">
        <v>12</v>
      </c>
    </row>
    <row r="241" spans="2:6">
      <c r="B241" s="99">
        <v>45632.720185185186</v>
      </c>
      <c r="C241" s="100">
        <v>1</v>
      </c>
      <c r="D241" s="101">
        <v>16.87</v>
      </c>
      <c r="E241" s="98">
        <v>16.87</v>
      </c>
      <c r="F241" s="101" t="s">
        <v>12</v>
      </c>
    </row>
    <row r="242" spans="2:6">
      <c r="B242" s="99">
        <v>45632.720185185186</v>
      </c>
      <c r="C242" s="100">
        <v>58</v>
      </c>
      <c r="D242" s="101">
        <v>16.87</v>
      </c>
      <c r="E242" s="98">
        <v>978.46</v>
      </c>
      <c r="F242" s="101" t="s">
        <v>12</v>
      </c>
    </row>
    <row r="243" spans="2:6">
      <c r="B243" s="99">
        <v>45632.720185185186</v>
      </c>
      <c r="C243" s="100">
        <v>26</v>
      </c>
      <c r="D243" s="101">
        <v>16.87</v>
      </c>
      <c r="E243" s="98">
        <v>438.62</v>
      </c>
      <c r="F243" s="101" t="s">
        <v>12</v>
      </c>
    </row>
    <row r="244" spans="2:6">
      <c r="B244" s="99">
        <v>45632.720185185186</v>
      </c>
      <c r="C244" s="100">
        <v>187</v>
      </c>
      <c r="D244" s="101">
        <v>16.87</v>
      </c>
      <c r="E244" s="98">
        <v>3154.69</v>
      </c>
      <c r="F244" s="101" t="s">
        <v>12</v>
      </c>
    </row>
    <row r="245" spans="2:6">
      <c r="B245" s="99">
        <v>45632.720405092594</v>
      </c>
      <c r="C245" s="100">
        <v>230</v>
      </c>
      <c r="D245" s="101">
        <v>16.87</v>
      </c>
      <c r="E245" s="98">
        <v>3880.1000000000004</v>
      </c>
      <c r="F245" s="101" t="s">
        <v>12</v>
      </c>
    </row>
    <row r="246" spans="2:6">
      <c r="B246" s="99">
        <v>45632.720405092594</v>
      </c>
      <c r="C246" s="100">
        <v>14</v>
      </c>
      <c r="D246" s="101">
        <v>16.87</v>
      </c>
      <c r="E246" s="98">
        <v>236.18</v>
      </c>
      <c r="F246" s="101" t="s">
        <v>12</v>
      </c>
    </row>
    <row r="247" spans="2:6">
      <c r="B247" s="99">
        <v>45632.720729166664</v>
      </c>
      <c r="C247" s="100">
        <v>153</v>
      </c>
      <c r="D247" s="101">
        <v>16.87</v>
      </c>
      <c r="E247" s="98">
        <v>2581.11</v>
      </c>
      <c r="F247" s="101" t="s">
        <v>12</v>
      </c>
    </row>
    <row r="248" spans="2:6">
      <c r="B248" s="99">
        <v>45632.720729166664</v>
      </c>
      <c r="C248" s="100">
        <v>100</v>
      </c>
      <c r="D248" s="101">
        <v>16.87</v>
      </c>
      <c r="E248" s="98">
        <v>1687</v>
      </c>
      <c r="F248" s="101" t="s">
        <v>12</v>
      </c>
    </row>
    <row r="249" spans="2:6">
      <c r="B249" s="99">
        <v>45632.721053240741</v>
      </c>
      <c r="C249" s="100">
        <v>62</v>
      </c>
      <c r="D249" s="101">
        <v>16.87</v>
      </c>
      <c r="E249" s="98">
        <v>1045.94</v>
      </c>
      <c r="F249" s="101" t="s">
        <v>12</v>
      </c>
    </row>
    <row r="250" spans="2:6">
      <c r="B250" s="99">
        <v>45632.721053240741</v>
      </c>
      <c r="C250" s="100">
        <v>55</v>
      </c>
      <c r="D250" s="101">
        <v>16.87</v>
      </c>
      <c r="E250" s="98">
        <v>927.85</v>
      </c>
      <c r="F250" s="101" t="s">
        <v>12</v>
      </c>
    </row>
    <row r="251" spans="2:6">
      <c r="B251" s="99">
        <v>45632.721053240741</v>
      </c>
      <c r="C251" s="100">
        <v>111</v>
      </c>
      <c r="D251" s="101">
        <v>16.87</v>
      </c>
      <c r="E251" s="98">
        <v>1872.5700000000002</v>
      </c>
      <c r="F251" s="101" t="s">
        <v>12</v>
      </c>
    </row>
    <row r="252" spans="2:6">
      <c r="B252" s="99">
        <v>45632.721273148149</v>
      </c>
      <c r="C252" s="100">
        <v>236</v>
      </c>
      <c r="D252" s="101">
        <v>16.87</v>
      </c>
      <c r="E252" s="98">
        <v>3981.32</v>
      </c>
      <c r="F252" s="101" t="s">
        <v>12</v>
      </c>
    </row>
    <row r="253" spans="2:6">
      <c r="B253" s="99">
        <v>45632.721597222226</v>
      </c>
      <c r="C253" s="100">
        <v>266</v>
      </c>
      <c r="D253" s="101">
        <v>16.87</v>
      </c>
      <c r="E253" s="98">
        <v>4487.42</v>
      </c>
      <c r="F253" s="101" t="s">
        <v>12</v>
      </c>
    </row>
    <row r="254" spans="2:6">
      <c r="B254" s="99">
        <v>45632.721909722219</v>
      </c>
      <c r="C254" s="100">
        <v>57</v>
      </c>
      <c r="D254" s="101">
        <v>16.87</v>
      </c>
      <c r="E254" s="98">
        <v>961.59</v>
      </c>
      <c r="F254" s="101" t="s">
        <v>12</v>
      </c>
    </row>
    <row r="255" spans="2:6">
      <c r="B255" s="99">
        <v>45632.721909722219</v>
      </c>
      <c r="C255" s="100">
        <v>55</v>
      </c>
      <c r="D255" s="101">
        <v>16.87</v>
      </c>
      <c r="E255" s="98">
        <v>927.85</v>
      </c>
      <c r="F255" s="101" t="s">
        <v>12</v>
      </c>
    </row>
    <row r="256" spans="2:6">
      <c r="B256" s="99">
        <v>45632.721909722219</v>
      </c>
      <c r="C256" s="100">
        <v>16</v>
      </c>
      <c r="D256" s="101">
        <v>16.87</v>
      </c>
      <c r="E256" s="98">
        <v>269.92</v>
      </c>
      <c r="F256" s="101" t="s">
        <v>12</v>
      </c>
    </row>
    <row r="257" spans="2:6">
      <c r="B257" s="99">
        <v>45632.721909722219</v>
      </c>
      <c r="C257" s="100">
        <v>100</v>
      </c>
      <c r="D257" s="101">
        <v>16.87</v>
      </c>
      <c r="E257" s="98">
        <v>1687</v>
      </c>
      <c r="F257" s="101" t="s">
        <v>12</v>
      </c>
    </row>
    <row r="258" spans="2:6">
      <c r="B258" s="99">
        <v>45632.722060185188</v>
      </c>
      <c r="C258" s="100">
        <v>32</v>
      </c>
      <c r="D258" s="101">
        <v>16.87</v>
      </c>
      <c r="E258" s="98">
        <v>539.84</v>
      </c>
      <c r="F258" s="101" t="s">
        <v>12</v>
      </c>
    </row>
    <row r="259" spans="2:6">
      <c r="B259" s="99">
        <v>45632.722060185188</v>
      </c>
      <c r="C259" s="100">
        <v>100</v>
      </c>
      <c r="D259" s="101">
        <v>16.87</v>
      </c>
      <c r="E259" s="98">
        <v>1687</v>
      </c>
      <c r="F259" s="101" t="s">
        <v>12</v>
      </c>
    </row>
  </sheetData>
  <conditionalFormatting sqref="D15:D17">
    <cfRule type="expression" dxfId="196"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AA397-2E86-41CD-BC91-74540CC79CED}">
  <sheetPr codeName="Sheet131"/>
  <dimension ref="B1:L219"/>
  <sheetViews>
    <sheetView showGridLines="0" zoomScaleNormal="100" workbookViewId="0">
      <pane ySplit="9" topLeftCell="A12" activePane="bottomLeft" state="frozen"/>
      <selection pane="bottomLeft" activeCell="B20" sqref="B20:F2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45631</v>
      </c>
      <c r="C15" s="83">
        <f>SUMIF(F20:F5000,F15,C20:C5000)</f>
        <v>25163</v>
      </c>
      <c r="D15" s="84">
        <f>E15/C15</f>
        <v>17.15941143742798</v>
      </c>
      <c r="E15" s="84">
        <f>SUMIF(F20:F5000,F15,E20:E5000)</f>
        <v>431782.27000000025</v>
      </c>
      <c r="F15" s="85" t="s">
        <v>12</v>
      </c>
    </row>
    <row r="16" spans="2:10">
      <c r="B16" s="30">
        <v>45631</v>
      </c>
      <c r="C16" s="83">
        <f>SUMIF(F20:F5001,F16,C20:C5001)</f>
        <v>0</v>
      </c>
      <c r="D16" s="84">
        <v>0</v>
      </c>
      <c r="E16" s="84">
        <f>SUMIF(F20:F5001,F16,E20:E5001)</f>
        <v>0</v>
      </c>
      <c r="F16" s="85" t="s">
        <v>22</v>
      </c>
    </row>
    <row r="17" spans="2:12" ht="12.5">
      <c r="B17" s="30">
        <v>45631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45631.379421296297</v>
      </c>
      <c r="C20" s="55">
        <v>286</v>
      </c>
      <c r="D20" s="68">
        <v>17.09</v>
      </c>
      <c r="E20" s="57">
        <v>4887.74</v>
      </c>
      <c r="F20" s="56" t="s">
        <v>12</v>
      </c>
      <c r="G20" s="116"/>
      <c r="H20" s="113"/>
      <c r="I20" s="113"/>
      <c r="J20" s="113"/>
      <c r="K20" s="113"/>
    </row>
    <row r="21" spans="2:12" ht="12.5">
      <c r="B21" s="49">
        <v>45631.379733796297</v>
      </c>
      <c r="C21" s="55">
        <v>36</v>
      </c>
      <c r="D21" s="68">
        <v>17.079999999999998</v>
      </c>
      <c r="E21" s="57">
        <v>614.87999999999988</v>
      </c>
      <c r="F21" s="56" t="s">
        <v>12</v>
      </c>
    </row>
    <row r="22" spans="2:12" ht="12.5">
      <c r="B22" s="49">
        <v>45631.379733796297</v>
      </c>
      <c r="C22" s="55">
        <v>239</v>
      </c>
      <c r="D22" s="68">
        <v>17.079999999999998</v>
      </c>
      <c r="E22" s="57">
        <v>4082.1199999999994</v>
      </c>
      <c r="F22" s="56" t="s">
        <v>12</v>
      </c>
    </row>
    <row r="23" spans="2:12" ht="12.5">
      <c r="B23" s="49">
        <v>45631.381967592592</v>
      </c>
      <c r="C23" s="55">
        <v>79</v>
      </c>
      <c r="D23" s="68">
        <v>17.100000000000001</v>
      </c>
      <c r="E23" s="57">
        <v>1350.9</v>
      </c>
      <c r="F23" s="56" t="s">
        <v>12</v>
      </c>
    </row>
    <row r="24" spans="2:12" ht="12.5">
      <c r="B24" s="49">
        <v>45631.381967592592</v>
      </c>
      <c r="C24" s="55">
        <v>255</v>
      </c>
      <c r="D24" s="68">
        <v>17.100000000000001</v>
      </c>
      <c r="E24" s="57">
        <v>4360.5</v>
      </c>
      <c r="F24" s="56" t="s">
        <v>12</v>
      </c>
    </row>
    <row r="25" spans="2:12" ht="12.5">
      <c r="B25" s="49">
        <v>45631.388807870368</v>
      </c>
      <c r="C25" s="55">
        <v>98</v>
      </c>
      <c r="D25" s="68">
        <v>17.100000000000001</v>
      </c>
      <c r="E25" s="57">
        <v>1675.8000000000002</v>
      </c>
      <c r="F25" s="56" t="s">
        <v>12</v>
      </c>
    </row>
    <row r="26" spans="2:12" ht="12.5">
      <c r="B26" s="49">
        <v>45631.388807870368</v>
      </c>
      <c r="C26" s="55">
        <v>197</v>
      </c>
      <c r="D26" s="68">
        <v>17.100000000000001</v>
      </c>
      <c r="E26" s="57">
        <v>3368.7000000000003</v>
      </c>
      <c r="F26" s="56" t="s">
        <v>12</v>
      </c>
    </row>
    <row r="27" spans="2:12" ht="12.5">
      <c r="B27" s="49">
        <v>45631.392488425925</v>
      </c>
      <c r="C27" s="55">
        <v>273</v>
      </c>
      <c r="D27" s="68">
        <v>17.079999999999998</v>
      </c>
      <c r="E27" s="57">
        <v>4662.8399999999992</v>
      </c>
      <c r="F27" s="56" t="s">
        <v>12</v>
      </c>
    </row>
    <row r="28" spans="2:12" ht="12.5">
      <c r="B28" s="49">
        <v>45631.392685185187</v>
      </c>
      <c r="C28" s="55">
        <v>50</v>
      </c>
      <c r="D28" s="68">
        <v>17.079999999999998</v>
      </c>
      <c r="E28" s="57">
        <v>853.99999999999989</v>
      </c>
      <c r="F28" s="56" t="s">
        <v>12</v>
      </c>
    </row>
    <row r="29" spans="2:12" ht="12.5">
      <c r="B29" s="49">
        <v>45631.395983796298</v>
      </c>
      <c r="C29" s="55">
        <v>30</v>
      </c>
      <c r="D29" s="68">
        <v>17.079999999999998</v>
      </c>
      <c r="E29" s="57">
        <v>512.4</v>
      </c>
      <c r="F29" s="56" t="s">
        <v>12</v>
      </c>
    </row>
    <row r="30" spans="2:12" ht="12.5">
      <c r="B30" s="49">
        <v>45631.405925925923</v>
      </c>
      <c r="C30" s="55">
        <v>73</v>
      </c>
      <c r="D30" s="68">
        <v>17.11</v>
      </c>
      <c r="E30" s="57">
        <v>1249.03</v>
      </c>
      <c r="F30" s="56" t="s">
        <v>12</v>
      </c>
    </row>
    <row r="31" spans="2:12" ht="12.5">
      <c r="B31" s="49">
        <v>45631.405925925923</v>
      </c>
      <c r="C31" s="55">
        <v>232</v>
      </c>
      <c r="D31" s="68">
        <v>17.11</v>
      </c>
      <c r="E31" s="57">
        <v>3969.52</v>
      </c>
      <c r="F31" s="56" t="s">
        <v>12</v>
      </c>
    </row>
    <row r="32" spans="2:12" ht="12.5">
      <c r="B32" s="49">
        <v>45631.408125000002</v>
      </c>
      <c r="C32" s="55">
        <v>303</v>
      </c>
      <c r="D32" s="68">
        <v>17.11</v>
      </c>
      <c r="E32" s="57">
        <v>5184.33</v>
      </c>
      <c r="F32" s="56" t="s">
        <v>12</v>
      </c>
    </row>
    <row r="33" spans="2:6" ht="12.5">
      <c r="B33" s="49">
        <v>45631.409409722219</v>
      </c>
      <c r="C33" s="55">
        <v>316</v>
      </c>
      <c r="D33" s="68">
        <v>17.100000000000001</v>
      </c>
      <c r="E33" s="57">
        <v>5403.6</v>
      </c>
      <c r="F33" s="56" t="s">
        <v>12</v>
      </c>
    </row>
    <row r="34" spans="2:6" ht="12.5">
      <c r="B34" s="49">
        <v>45631.418749999997</v>
      </c>
      <c r="C34" s="55">
        <v>177</v>
      </c>
      <c r="D34" s="68">
        <v>17.09</v>
      </c>
      <c r="E34" s="57">
        <v>3024.93</v>
      </c>
      <c r="F34" s="56" t="s">
        <v>12</v>
      </c>
    </row>
    <row r="35" spans="2:6" ht="12.5">
      <c r="B35" s="49">
        <v>45631.418749999997</v>
      </c>
      <c r="C35" s="55">
        <v>101</v>
      </c>
      <c r="D35" s="68">
        <v>17.09</v>
      </c>
      <c r="E35" s="57">
        <v>1726.09</v>
      </c>
      <c r="F35" s="56" t="s">
        <v>12</v>
      </c>
    </row>
    <row r="36" spans="2:6" ht="12.5">
      <c r="B36" s="49">
        <v>45631.423425925925</v>
      </c>
      <c r="C36" s="55">
        <v>319</v>
      </c>
      <c r="D36" s="68">
        <v>17.100000000000001</v>
      </c>
      <c r="E36" s="57">
        <v>5454.9000000000005</v>
      </c>
      <c r="F36" s="56" t="s">
        <v>12</v>
      </c>
    </row>
    <row r="37" spans="2:6" ht="12.5">
      <c r="B37" s="49">
        <v>45631.437800925924</v>
      </c>
      <c r="C37" s="55">
        <v>276</v>
      </c>
      <c r="D37" s="68">
        <v>17.13</v>
      </c>
      <c r="E37" s="57">
        <v>4727.88</v>
      </c>
      <c r="F37" s="56" t="s">
        <v>12</v>
      </c>
    </row>
    <row r="38" spans="2:6" ht="12.5">
      <c r="B38" s="49">
        <v>45631.437800925924</v>
      </c>
      <c r="C38" s="55">
        <v>308</v>
      </c>
      <c r="D38" s="68">
        <v>17.13</v>
      </c>
      <c r="E38" s="57">
        <v>5276.04</v>
      </c>
      <c r="F38" s="56" t="s">
        <v>12</v>
      </c>
    </row>
    <row r="39" spans="2:6" ht="12.5">
      <c r="B39" s="49">
        <v>45631.447025462963</v>
      </c>
      <c r="C39" s="55">
        <v>302</v>
      </c>
      <c r="D39" s="68">
        <v>17.14</v>
      </c>
      <c r="E39" s="57">
        <v>5176.28</v>
      </c>
      <c r="F39" s="56" t="s">
        <v>12</v>
      </c>
    </row>
    <row r="40" spans="2:6" ht="12.5">
      <c r="B40" s="49">
        <v>45631.457442129627</v>
      </c>
      <c r="C40" s="55">
        <v>242</v>
      </c>
      <c r="D40" s="68">
        <v>17.149999999999999</v>
      </c>
      <c r="E40" s="57">
        <v>4150.2999999999993</v>
      </c>
      <c r="F40" s="56" t="s">
        <v>12</v>
      </c>
    </row>
    <row r="41" spans="2:6" ht="12.5">
      <c r="B41" s="49">
        <v>45631.457442129627</v>
      </c>
      <c r="C41" s="55">
        <v>57</v>
      </c>
      <c r="D41" s="68">
        <v>17.149999999999999</v>
      </c>
      <c r="E41" s="57">
        <v>977.55</v>
      </c>
      <c r="F41" s="56" t="s">
        <v>12</v>
      </c>
    </row>
    <row r="42" spans="2:6" ht="12.5">
      <c r="B42" s="49">
        <v>45631.464884259258</v>
      </c>
      <c r="C42" s="55">
        <v>337</v>
      </c>
      <c r="D42" s="68">
        <v>17.16</v>
      </c>
      <c r="E42" s="57">
        <v>5782.92</v>
      </c>
      <c r="F42" s="56" t="s">
        <v>12</v>
      </c>
    </row>
    <row r="43" spans="2:6" ht="12.5">
      <c r="B43" s="49">
        <v>45631.472604166665</v>
      </c>
      <c r="C43" s="55">
        <v>292</v>
      </c>
      <c r="D43" s="68">
        <v>17.16</v>
      </c>
      <c r="E43" s="57">
        <v>5010.72</v>
      </c>
      <c r="F43" s="56" t="s">
        <v>12</v>
      </c>
    </row>
    <row r="44" spans="2:6" ht="12.5">
      <c r="B44" s="49">
        <v>45631.475428240738</v>
      </c>
      <c r="C44" s="55">
        <v>156</v>
      </c>
      <c r="D44" s="68">
        <v>17.16</v>
      </c>
      <c r="E44" s="57">
        <v>2676.96</v>
      </c>
      <c r="F44" s="56" t="s">
        <v>12</v>
      </c>
    </row>
    <row r="45" spans="2:6" ht="12.5">
      <c r="B45" s="49">
        <v>45631.475428240738</v>
      </c>
      <c r="C45" s="55">
        <v>157</v>
      </c>
      <c r="D45" s="68">
        <v>17.16</v>
      </c>
      <c r="E45" s="57">
        <v>2694.12</v>
      </c>
      <c r="F45" s="56" t="s">
        <v>12</v>
      </c>
    </row>
    <row r="46" spans="2:6" ht="12.5">
      <c r="B46" s="49">
        <v>45631.47755787037</v>
      </c>
      <c r="C46" s="55">
        <v>294</v>
      </c>
      <c r="D46" s="68">
        <v>17.149999999999999</v>
      </c>
      <c r="E46" s="57">
        <v>5042.0999999999995</v>
      </c>
      <c r="F46" s="56" t="s">
        <v>12</v>
      </c>
    </row>
    <row r="47" spans="2:6" ht="12.5">
      <c r="B47" s="49">
        <v>45631.489571759259</v>
      </c>
      <c r="C47" s="55">
        <v>285</v>
      </c>
      <c r="D47" s="68">
        <v>17.14</v>
      </c>
      <c r="E47" s="57">
        <v>4884.9000000000005</v>
      </c>
      <c r="F47" s="56" t="s">
        <v>12</v>
      </c>
    </row>
    <row r="48" spans="2:6" ht="12.5">
      <c r="B48" s="49">
        <v>45631.490972222222</v>
      </c>
      <c r="C48" s="55">
        <v>276</v>
      </c>
      <c r="D48" s="68">
        <v>17.12</v>
      </c>
      <c r="E48" s="57">
        <v>4725.12</v>
      </c>
      <c r="F48" s="56" t="s">
        <v>12</v>
      </c>
    </row>
    <row r="49" spans="2:6" ht="12.5">
      <c r="B49" s="49">
        <v>45631.499791666669</v>
      </c>
      <c r="C49" s="55">
        <v>158</v>
      </c>
      <c r="D49" s="68">
        <v>17.100000000000001</v>
      </c>
      <c r="E49" s="57">
        <v>2701.8</v>
      </c>
      <c r="F49" s="56" t="s">
        <v>12</v>
      </c>
    </row>
    <row r="50" spans="2:6" ht="12.5">
      <c r="B50" s="49">
        <v>45631.499791666669</v>
      </c>
      <c r="C50" s="55">
        <v>134</v>
      </c>
      <c r="D50" s="68">
        <v>17.100000000000001</v>
      </c>
      <c r="E50" s="57">
        <v>2291.4</v>
      </c>
      <c r="F50" s="56" t="s">
        <v>12</v>
      </c>
    </row>
    <row r="51" spans="2:6" ht="12.5">
      <c r="B51" s="49">
        <v>45631.507222222222</v>
      </c>
      <c r="C51" s="55">
        <v>288</v>
      </c>
      <c r="D51" s="68">
        <v>17.100000000000001</v>
      </c>
      <c r="E51" s="57">
        <v>4924.8</v>
      </c>
      <c r="F51" s="56" t="s">
        <v>12</v>
      </c>
    </row>
    <row r="52" spans="2:6" ht="12.5">
      <c r="B52" s="49">
        <v>45631.513599537036</v>
      </c>
      <c r="C52" s="55">
        <v>303</v>
      </c>
      <c r="D52" s="68">
        <v>17.079999999999998</v>
      </c>
      <c r="E52" s="57">
        <v>5175.24</v>
      </c>
      <c r="F52" s="56" t="s">
        <v>12</v>
      </c>
    </row>
    <row r="53" spans="2:6" ht="12.5">
      <c r="B53" s="49">
        <v>45631.528055555558</v>
      </c>
      <c r="C53" s="55">
        <v>321</v>
      </c>
      <c r="D53" s="68">
        <v>17.100000000000001</v>
      </c>
      <c r="E53" s="57">
        <v>5489.1</v>
      </c>
      <c r="F53" s="56" t="s">
        <v>12</v>
      </c>
    </row>
    <row r="54" spans="2:6" ht="12.5">
      <c r="B54" s="49">
        <v>45631.532233796293</v>
      </c>
      <c r="C54" s="55">
        <v>54</v>
      </c>
      <c r="D54" s="68">
        <v>17.11</v>
      </c>
      <c r="E54" s="57">
        <v>923.93999999999994</v>
      </c>
      <c r="F54" s="56" t="s">
        <v>12</v>
      </c>
    </row>
    <row r="55" spans="2:6" ht="12.5">
      <c r="B55" s="49">
        <v>45631.532233796293</v>
      </c>
      <c r="C55" s="55">
        <v>227</v>
      </c>
      <c r="D55" s="68">
        <v>17.11</v>
      </c>
      <c r="E55" s="57">
        <v>3883.97</v>
      </c>
      <c r="F55" s="56" t="s">
        <v>12</v>
      </c>
    </row>
    <row r="56" spans="2:6" ht="12.5">
      <c r="B56" s="49">
        <v>45631.541666666664</v>
      </c>
      <c r="C56" s="55">
        <v>287</v>
      </c>
      <c r="D56" s="68">
        <v>17.079999999999998</v>
      </c>
      <c r="E56" s="57">
        <v>4901.9599999999991</v>
      </c>
      <c r="F56" s="56" t="s">
        <v>12</v>
      </c>
    </row>
    <row r="57" spans="2:6" ht="12.5">
      <c r="B57" s="49">
        <v>45631.554664351854</v>
      </c>
      <c r="C57" s="55">
        <v>329</v>
      </c>
      <c r="D57" s="68">
        <v>17.079999999999998</v>
      </c>
      <c r="E57" s="57">
        <v>5619.32</v>
      </c>
      <c r="F57" s="56" t="s">
        <v>12</v>
      </c>
    </row>
    <row r="58" spans="2:6" ht="12.5">
      <c r="B58" s="49">
        <v>45631.562824074077</v>
      </c>
      <c r="C58" s="55">
        <v>336</v>
      </c>
      <c r="D58" s="68">
        <v>17.09</v>
      </c>
      <c r="E58" s="57">
        <v>5742.24</v>
      </c>
      <c r="F58" s="56" t="s">
        <v>12</v>
      </c>
    </row>
    <row r="59" spans="2:6" ht="12.5">
      <c r="B59" s="49">
        <v>45631.582106481481</v>
      </c>
      <c r="C59" s="55">
        <v>327</v>
      </c>
      <c r="D59" s="68">
        <v>17.11</v>
      </c>
      <c r="E59" s="57">
        <v>5594.97</v>
      </c>
      <c r="F59" s="56" t="s">
        <v>12</v>
      </c>
    </row>
    <row r="60" spans="2:6" ht="12.5">
      <c r="B60" s="49">
        <v>45631.58357638889</v>
      </c>
      <c r="C60" s="55">
        <v>89</v>
      </c>
      <c r="D60" s="68">
        <v>17.100000000000001</v>
      </c>
      <c r="E60" s="57">
        <v>1521.9</v>
      </c>
      <c r="F60" s="56" t="s">
        <v>12</v>
      </c>
    </row>
    <row r="61" spans="2:6" ht="12.5">
      <c r="B61" s="49">
        <v>45631.58357638889</v>
      </c>
      <c r="C61" s="55">
        <v>183</v>
      </c>
      <c r="D61" s="68">
        <v>17.100000000000001</v>
      </c>
      <c r="E61" s="57">
        <v>3129.3</v>
      </c>
      <c r="F61" s="56" t="s">
        <v>12</v>
      </c>
    </row>
    <row r="62" spans="2:6" ht="12.5">
      <c r="B62" s="49">
        <v>45631.593217592592</v>
      </c>
      <c r="C62" s="55">
        <v>306</v>
      </c>
      <c r="D62" s="68">
        <v>17.09</v>
      </c>
      <c r="E62" s="57">
        <v>5229.54</v>
      </c>
      <c r="F62" s="56" t="s">
        <v>12</v>
      </c>
    </row>
    <row r="63" spans="2:6" ht="12.5">
      <c r="B63" s="49">
        <v>45631.594641203701</v>
      </c>
      <c r="C63" s="55">
        <v>300</v>
      </c>
      <c r="D63" s="68">
        <v>17.079999999999998</v>
      </c>
      <c r="E63" s="57">
        <v>5123.9999999999991</v>
      </c>
      <c r="F63" s="56" t="s">
        <v>12</v>
      </c>
    </row>
    <row r="64" spans="2:6" ht="12.5">
      <c r="B64" s="49">
        <v>45631.599907407406</v>
      </c>
      <c r="C64" s="55">
        <v>281</v>
      </c>
      <c r="D64" s="68">
        <v>17.100000000000001</v>
      </c>
      <c r="E64" s="57">
        <v>4805.1000000000004</v>
      </c>
      <c r="F64" s="56" t="s">
        <v>12</v>
      </c>
    </row>
    <row r="65" spans="2:6" ht="12.5">
      <c r="B65" s="49">
        <v>45631.609444444446</v>
      </c>
      <c r="C65" s="55">
        <v>34</v>
      </c>
      <c r="D65" s="68">
        <v>17.12</v>
      </c>
      <c r="E65" s="57">
        <v>582.08000000000004</v>
      </c>
      <c r="F65" s="56" t="s">
        <v>12</v>
      </c>
    </row>
    <row r="66" spans="2:6" ht="12.5">
      <c r="B66" s="49">
        <v>45631.609444444446</v>
      </c>
      <c r="C66" s="55">
        <v>9</v>
      </c>
      <c r="D66" s="68">
        <v>17.12</v>
      </c>
      <c r="E66" s="57">
        <v>154.08000000000001</v>
      </c>
      <c r="F66" s="56" t="s">
        <v>12</v>
      </c>
    </row>
    <row r="67" spans="2:6" ht="12.5">
      <c r="B67" s="49">
        <v>45631.625231481485</v>
      </c>
      <c r="C67" s="55">
        <v>43</v>
      </c>
      <c r="D67" s="68">
        <v>17.2</v>
      </c>
      <c r="E67" s="57">
        <v>739.6</v>
      </c>
      <c r="F67" s="56" t="s">
        <v>12</v>
      </c>
    </row>
    <row r="68" spans="2:6" ht="12.5">
      <c r="B68" s="49">
        <v>45631.625532407408</v>
      </c>
      <c r="C68" s="55">
        <v>22</v>
      </c>
      <c r="D68" s="68">
        <v>17.2</v>
      </c>
      <c r="E68" s="57">
        <v>378.4</v>
      </c>
      <c r="F68" s="56" t="s">
        <v>12</v>
      </c>
    </row>
    <row r="69" spans="2:6" ht="12.5">
      <c r="B69" s="49">
        <v>45631.625810185185</v>
      </c>
      <c r="C69" s="55">
        <v>338</v>
      </c>
      <c r="D69" s="68">
        <v>17.190000000000001</v>
      </c>
      <c r="E69" s="57">
        <v>5810.22</v>
      </c>
      <c r="F69" s="56" t="s">
        <v>12</v>
      </c>
    </row>
    <row r="70" spans="2:6" ht="12.5">
      <c r="B70" s="49">
        <v>45631.625810185185</v>
      </c>
      <c r="C70" s="55">
        <v>317</v>
      </c>
      <c r="D70" s="68">
        <v>17.190000000000001</v>
      </c>
      <c r="E70" s="57">
        <v>5449.2300000000005</v>
      </c>
      <c r="F70" s="56" t="s">
        <v>12</v>
      </c>
    </row>
    <row r="71" spans="2:6" ht="12.5">
      <c r="B71" s="49">
        <v>45631.625810185185</v>
      </c>
      <c r="C71" s="55">
        <v>360</v>
      </c>
      <c r="D71" s="68">
        <v>17.18</v>
      </c>
      <c r="E71" s="57">
        <v>6184.8</v>
      </c>
      <c r="F71" s="56" t="s">
        <v>12</v>
      </c>
    </row>
    <row r="72" spans="2:6" ht="12.5">
      <c r="B72" s="49">
        <v>45631.625937500001</v>
      </c>
      <c r="C72" s="55">
        <v>270</v>
      </c>
      <c r="D72" s="68">
        <v>17.170000000000002</v>
      </c>
      <c r="E72" s="57">
        <v>4635.9000000000005</v>
      </c>
      <c r="F72" s="56" t="s">
        <v>12</v>
      </c>
    </row>
    <row r="73" spans="2:6" ht="12.5">
      <c r="B73" s="49">
        <v>45631.645740740743</v>
      </c>
      <c r="C73" s="55">
        <v>304</v>
      </c>
      <c r="D73" s="68">
        <v>17.18</v>
      </c>
      <c r="E73" s="57">
        <v>5222.72</v>
      </c>
      <c r="F73" s="56" t="s">
        <v>12</v>
      </c>
    </row>
    <row r="74" spans="2:6" ht="12.5">
      <c r="B74" s="49">
        <v>45631.645740740743</v>
      </c>
      <c r="C74" s="55">
        <v>73</v>
      </c>
      <c r="D74" s="68">
        <v>17.18</v>
      </c>
      <c r="E74" s="57">
        <v>1254.1399999999999</v>
      </c>
      <c r="F74" s="56" t="s">
        <v>12</v>
      </c>
    </row>
    <row r="75" spans="2:6" ht="12.5">
      <c r="B75" s="49">
        <v>45631.645740740743</v>
      </c>
      <c r="C75" s="55">
        <v>87</v>
      </c>
      <c r="D75" s="68">
        <v>17.18</v>
      </c>
      <c r="E75" s="57">
        <v>1494.66</v>
      </c>
      <c r="F75" s="56" t="s">
        <v>12</v>
      </c>
    </row>
    <row r="76" spans="2:6" ht="12.5">
      <c r="B76" s="49">
        <v>45631.645740740743</v>
      </c>
      <c r="C76" s="55">
        <v>87</v>
      </c>
      <c r="D76" s="68">
        <v>17.18</v>
      </c>
      <c r="E76" s="57">
        <v>1494.66</v>
      </c>
      <c r="F76" s="56" t="s">
        <v>12</v>
      </c>
    </row>
    <row r="77" spans="2:6" ht="12.5">
      <c r="B77" s="49">
        <v>45631.645740740743</v>
      </c>
      <c r="C77" s="55">
        <v>66</v>
      </c>
      <c r="D77" s="68">
        <v>17.18</v>
      </c>
      <c r="E77" s="57">
        <v>1133.8799999999999</v>
      </c>
      <c r="F77" s="56" t="s">
        <v>12</v>
      </c>
    </row>
    <row r="78" spans="2:6" ht="12.5">
      <c r="B78" s="49">
        <v>45631.647858796299</v>
      </c>
      <c r="C78" s="55">
        <v>336</v>
      </c>
      <c r="D78" s="68">
        <v>17.190000000000001</v>
      </c>
      <c r="E78" s="57">
        <v>5775.84</v>
      </c>
      <c r="F78" s="56" t="s">
        <v>12</v>
      </c>
    </row>
    <row r="79" spans="2:6" ht="12.5">
      <c r="B79" s="49">
        <v>45631.656481481485</v>
      </c>
      <c r="C79" s="55">
        <v>96</v>
      </c>
      <c r="D79" s="68">
        <v>17.21</v>
      </c>
      <c r="E79" s="57">
        <v>1652.16</v>
      </c>
      <c r="F79" s="56" t="s">
        <v>12</v>
      </c>
    </row>
    <row r="80" spans="2:6" ht="12.5">
      <c r="B80" s="49">
        <v>45631.656481481485</v>
      </c>
      <c r="C80" s="55">
        <v>216</v>
      </c>
      <c r="D80" s="68">
        <v>17.21</v>
      </c>
      <c r="E80" s="57">
        <v>3717.36</v>
      </c>
      <c r="F80" s="56" t="s">
        <v>12</v>
      </c>
    </row>
    <row r="81" spans="2:6" ht="12.5">
      <c r="B81" s="49">
        <v>45631.656481481485</v>
      </c>
      <c r="C81" s="55">
        <v>152</v>
      </c>
      <c r="D81" s="68">
        <v>17.21</v>
      </c>
      <c r="E81" s="57">
        <v>2615.92</v>
      </c>
      <c r="F81" s="56" t="s">
        <v>12</v>
      </c>
    </row>
    <row r="82" spans="2:6" ht="12.5">
      <c r="B82" s="49">
        <v>45631.656481481485</v>
      </c>
      <c r="C82" s="55">
        <v>170</v>
      </c>
      <c r="D82" s="68">
        <v>17.21</v>
      </c>
      <c r="E82" s="57">
        <v>2925.7000000000003</v>
      </c>
      <c r="F82" s="56" t="s">
        <v>12</v>
      </c>
    </row>
    <row r="83" spans="2:6" ht="12.5">
      <c r="B83" s="49">
        <v>45631.670706018522</v>
      </c>
      <c r="C83" s="55">
        <v>313</v>
      </c>
      <c r="D83" s="68">
        <v>17.23</v>
      </c>
      <c r="E83" s="57">
        <v>5392.99</v>
      </c>
      <c r="F83" s="56" t="s">
        <v>12</v>
      </c>
    </row>
    <row r="84" spans="2:6" ht="12.5">
      <c r="B84" s="49">
        <v>45631.670706018522</v>
      </c>
      <c r="C84" s="55">
        <v>275</v>
      </c>
      <c r="D84" s="68">
        <v>17.23</v>
      </c>
      <c r="E84" s="57">
        <v>4738.25</v>
      </c>
      <c r="F84" s="56" t="s">
        <v>12</v>
      </c>
    </row>
    <row r="85" spans="2:6" ht="12.5">
      <c r="B85" s="49">
        <v>45631.672638888886</v>
      </c>
      <c r="C85" s="55">
        <v>7</v>
      </c>
      <c r="D85" s="68">
        <v>17.23</v>
      </c>
      <c r="E85" s="57">
        <v>120.61</v>
      </c>
      <c r="F85" s="56" t="s">
        <v>12</v>
      </c>
    </row>
    <row r="86" spans="2:6" ht="12.5">
      <c r="B86" s="49">
        <v>45631.672638888886</v>
      </c>
      <c r="C86" s="55">
        <v>274</v>
      </c>
      <c r="D86" s="68">
        <v>17.23</v>
      </c>
      <c r="E86" s="57">
        <v>4721.0200000000004</v>
      </c>
      <c r="F86" s="56" t="s">
        <v>12</v>
      </c>
    </row>
    <row r="87" spans="2:6" ht="12.5">
      <c r="B87" s="49">
        <v>45631.673634259256</v>
      </c>
      <c r="C87" s="55">
        <v>294</v>
      </c>
      <c r="D87" s="68">
        <v>17.22</v>
      </c>
      <c r="E87" s="57">
        <v>5062.6799999999994</v>
      </c>
      <c r="F87" s="56" t="s">
        <v>12</v>
      </c>
    </row>
    <row r="88" spans="2:6" ht="12.5">
      <c r="B88" s="49">
        <v>45631.677928240744</v>
      </c>
      <c r="C88" s="55">
        <v>314</v>
      </c>
      <c r="D88" s="68">
        <v>17.2</v>
      </c>
      <c r="E88" s="57">
        <v>5400.8</v>
      </c>
      <c r="F88" s="56" t="s">
        <v>12</v>
      </c>
    </row>
    <row r="89" spans="2:6" ht="12.5">
      <c r="B89" s="49">
        <v>45631.681909722225</v>
      </c>
      <c r="C89" s="55">
        <v>400</v>
      </c>
      <c r="D89" s="68">
        <v>17.190000000000001</v>
      </c>
      <c r="E89" s="57">
        <v>6876.0000000000009</v>
      </c>
      <c r="F89" s="56" t="s">
        <v>12</v>
      </c>
    </row>
    <row r="90" spans="2:6" ht="12.5">
      <c r="B90" s="49">
        <v>45631.710115740738</v>
      </c>
      <c r="C90" s="55">
        <v>400</v>
      </c>
      <c r="D90" s="68">
        <v>17.149999999999999</v>
      </c>
      <c r="E90" s="57">
        <v>6859.9999999999991</v>
      </c>
      <c r="F90" s="56" t="s">
        <v>12</v>
      </c>
    </row>
    <row r="91" spans="2:6" ht="12.5">
      <c r="B91" s="49">
        <v>45631.712789351855</v>
      </c>
      <c r="C91" s="55">
        <v>205</v>
      </c>
      <c r="D91" s="68">
        <v>17.18</v>
      </c>
      <c r="E91" s="57">
        <v>3521.9</v>
      </c>
      <c r="F91" s="56" t="s">
        <v>12</v>
      </c>
    </row>
    <row r="92" spans="2:6" ht="12.5">
      <c r="B92" s="49">
        <v>45631.712789351855</v>
      </c>
      <c r="C92" s="55">
        <v>95</v>
      </c>
      <c r="D92" s="68">
        <v>17.18</v>
      </c>
      <c r="E92" s="57">
        <v>1632.1</v>
      </c>
      <c r="F92" s="56" t="s">
        <v>12</v>
      </c>
    </row>
    <row r="93" spans="2:6" ht="12.5">
      <c r="B93" s="49">
        <v>45631.713217592594</v>
      </c>
      <c r="C93" s="55">
        <v>40</v>
      </c>
      <c r="D93" s="68">
        <v>17.18</v>
      </c>
      <c r="E93" s="57">
        <v>687.2</v>
      </c>
      <c r="F93" s="56" t="s">
        <v>12</v>
      </c>
    </row>
    <row r="94" spans="2:6" ht="12.5">
      <c r="B94" s="49">
        <v>45631.713217592594</v>
      </c>
      <c r="C94" s="55">
        <v>360</v>
      </c>
      <c r="D94" s="68">
        <v>17.18</v>
      </c>
      <c r="E94" s="57">
        <v>6184.8</v>
      </c>
      <c r="F94" s="56" t="s">
        <v>12</v>
      </c>
    </row>
    <row r="95" spans="2:6" ht="12.5">
      <c r="B95" s="49">
        <v>45631.713217592594</v>
      </c>
      <c r="C95" s="55">
        <v>300</v>
      </c>
      <c r="D95" s="68">
        <v>17.18</v>
      </c>
      <c r="E95" s="57">
        <v>5154</v>
      </c>
      <c r="F95" s="56" t="s">
        <v>12</v>
      </c>
    </row>
    <row r="96" spans="2:6" ht="12.5">
      <c r="B96" s="49">
        <v>45631.713437500002</v>
      </c>
      <c r="C96" s="55">
        <v>300</v>
      </c>
      <c r="D96" s="68">
        <v>17.18</v>
      </c>
      <c r="E96" s="57">
        <v>5154</v>
      </c>
      <c r="F96" s="56" t="s">
        <v>12</v>
      </c>
    </row>
    <row r="97" spans="2:6" ht="12.5">
      <c r="B97" s="49">
        <v>45631.713437500002</v>
      </c>
      <c r="C97" s="55">
        <v>300</v>
      </c>
      <c r="D97" s="68">
        <v>17.18</v>
      </c>
      <c r="E97" s="57">
        <v>5154</v>
      </c>
      <c r="F97" s="56" t="s">
        <v>12</v>
      </c>
    </row>
    <row r="98" spans="2:6" ht="12.5">
      <c r="B98" s="49">
        <v>45631.713437500002</v>
      </c>
      <c r="C98" s="55">
        <v>300</v>
      </c>
      <c r="D98" s="68">
        <v>17.18</v>
      </c>
      <c r="E98" s="57">
        <v>5154</v>
      </c>
      <c r="F98" s="56" t="s">
        <v>12</v>
      </c>
    </row>
    <row r="99" spans="2:6" ht="12.5">
      <c r="B99" s="49">
        <v>45631.713437500002</v>
      </c>
      <c r="C99" s="55">
        <v>32</v>
      </c>
      <c r="D99" s="68">
        <v>17.18</v>
      </c>
      <c r="E99" s="57">
        <v>549.76</v>
      </c>
      <c r="F99" s="56" t="s">
        <v>12</v>
      </c>
    </row>
    <row r="100" spans="2:6" ht="12.5">
      <c r="B100" s="49">
        <v>45631.713622685187</v>
      </c>
      <c r="C100" s="55">
        <v>68</v>
      </c>
      <c r="D100" s="68">
        <v>17.18</v>
      </c>
      <c r="E100" s="57">
        <v>1168.24</v>
      </c>
      <c r="F100" s="56" t="s">
        <v>12</v>
      </c>
    </row>
    <row r="101" spans="2:6" ht="12.5">
      <c r="B101" s="49">
        <v>45631.713622685187</v>
      </c>
      <c r="C101" s="55">
        <v>68</v>
      </c>
      <c r="D101" s="68">
        <v>17.18</v>
      </c>
      <c r="E101" s="57">
        <v>1168.24</v>
      </c>
      <c r="F101" s="56" t="s">
        <v>12</v>
      </c>
    </row>
    <row r="102" spans="2:6" ht="12.5">
      <c r="B102" s="49">
        <v>45631.713622685187</v>
      </c>
      <c r="C102" s="55">
        <v>68</v>
      </c>
      <c r="D102" s="68">
        <v>17.18</v>
      </c>
      <c r="E102" s="57">
        <v>1168.24</v>
      </c>
      <c r="F102" s="56" t="s">
        <v>12</v>
      </c>
    </row>
    <row r="103" spans="2:6" ht="12.5">
      <c r="B103" s="49">
        <v>45631.713622685187</v>
      </c>
      <c r="C103" s="55">
        <v>68</v>
      </c>
      <c r="D103" s="68">
        <v>17.18</v>
      </c>
      <c r="E103" s="57">
        <v>1168.24</v>
      </c>
      <c r="F103" s="56" t="s">
        <v>12</v>
      </c>
    </row>
    <row r="104" spans="2:6" ht="12.5">
      <c r="B104" s="49">
        <v>45631.713622685187</v>
      </c>
      <c r="C104" s="55">
        <v>68</v>
      </c>
      <c r="D104" s="68">
        <v>17.18</v>
      </c>
      <c r="E104" s="57">
        <v>1168.24</v>
      </c>
      <c r="F104" s="56" t="s">
        <v>12</v>
      </c>
    </row>
    <row r="105" spans="2:6" ht="12.5">
      <c r="B105" s="49">
        <v>45631.713622685187</v>
      </c>
      <c r="C105" s="55">
        <v>68</v>
      </c>
      <c r="D105" s="68">
        <v>17.18</v>
      </c>
      <c r="E105" s="57">
        <v>1168.24</v>
      </c>
      <c r="F105" s="56" t="s">
        <v>12</v>
      </c>
    </row>
    <row r="106" spans="2:6" ht="12.5">
      <c r="B106" s="49">
        <v>45631.713622685187</v>
      </c>
      <c r="C106" s="55">
        <v>68</v>
      </c>
      <c r="D106" s="68">
        <v>17.18</v>
      </c>
      <c r="E106" s="57">
        <v>1168.24</v>
      </c>
      <c r="F106" s="56" t="s">
        <v>12</v>
      </c>
    </row>
    <row r="107" spans="2:6" ht="12.5">
      <c r="B107" s="49">
        <v>45631.713622685187</v>
      </c>
      <c r="C107" s="55">
        <v>68</v>
      </c>
      <c r="D107" s="68">
        <v>17.18</v>
      </c>
      <c r="E107" s="57">
        <v>1168.24</v>
      </c>
      <c r="F107" s="56" t="s">
        <v>12</v>
      </c>
    </row>
    <row r="108" spans="2:6" ht="12.5">
      <c r="B108" s="49">
        <v>45631.713622685187</v>
      </c>
      <c r="C108" s="55">
        <v>68</v>
      </c>
      <c r="D108" s="68">
        <v>17.18</v>
      </c>
      <c r="E108" s="57">
        <v>1168.24</v>
      </c>
      <c r="F108" s="56" t="s">
        <v>12</v>
      </c>
    </row>
    <row r="109" spans="2:6" ht="12.5">
      <c r="B109" s="49">
        <v>45631.713622685187</v>
      </c>
      <c r="C109" s="55">
        <v>68</v>
      </c>
      <c r="D109" s="68">
        <v>17.18</v>
      </c>
      <c r="E109" s="57">
        <v>1168.24</v>
      </c>
      <c r="F109" s="56" t="s">
        <v>12</v>
      </c>
    </row>
    <row r="110" spans="2:6" ht="12.5">
      <c r="B110" s="49">
        <v>45631.713622685187</v>
      </c>
      <c r="C110" s="55">
        <v>68</v>
      </c>
      <c r="D110" s="68">
        <v>17.18</v>
      </c>
      <c r="E110" s="57">
        <v>1168.24</v>
      </c>
      <c r="F110" s="56" t="s">
        <v>12</v>
      </c>
    </row>
    <row r="111" spans="2:6" ht="12.5">
      <c r="B111" s="49">
        <v>45631.713912037034</v>
      </c>
      <c r="C111" s="55">
        <v>68</v>
      </c>
      <c r="D111" s="68">
        <v>17.18</v>
      </c>
      <c r="E111" s="57">
        <v>1168.24</v>
      </c>
      <c r="F111" s="56" t="s">
        <v>12</v>
      </c>
    </row>
    <row r="112" spans="2:6" ht="12.5">
      <c r="B112" s="49">
        <v>45631.713912037034</v>
      </c>
      <c r="C112" s="55">
        <v>107</v>
      </c>
      <c r="D112" s="68">
        <v>17.18</v>
      </c>
      <c r="E112" s="57">
        <v>1838.26</v>
      </c>
      <c r="F112" s="56" t="s">
        <v>12</v>
      </c>
    </row>
    <row r="113" spans="2:6" ht="12.5">
      <c r="B113" s="49">
        <v>45631.713912037034</v>
      </c>
      <c r="C113" s="55">
        <v>28</v>
      </c>
      <c r="D113" s="68">
        <v>17.18</v>
      </c>
      <c r="E113" s="57">
        <v>481.03999999999996</v>
      </c>
      <c r="F113" s="56" t="s">
        <v>12</v>
      </c>
    </row>
    <row r="114" spans="2:6" ht="12.5">
      <c r="B114" s="49">
        <v>45631.713912037034</v>
      </c>
      <c r="C114" s="55">
        <v>22</v>
      </c>
      <c r="D114" s="68">
        <v>17.18</v>
      </c>
      <c r="E114" s="57">
        <v>377.96</v>
      </c>
      <c r="F114" s="56" t="s">
        <v>12</v>
      </c>
    </row>
    <row r="115" spans="2:6" ht="12.5">
      <c r="B115" s="49">
        <v>45631.714317129627</v>
      </c>
      <c r="C115" s="55">
        <v>18</v>
      </c>
      <c r="D115" s="68">
        <v>17.18</v>
      </c>
      <c r="E115" s="57">
        <v>309.24</v>
      </c>
      <c r="F115" s="56" t="s">
        <v>12</v>
      </c>
    </row>
    <row r="116" spans="2:6" ht="12.5">
      <c r="B116" s="49">
        <v>45631.714317129627</v>
      </c>
      <c r="C116" s="55">
        <v>68</v>
      </c>
      <c r="D116" s="68">
        <v>17.18</v>
      </c>
      <c r="E116" s="57">
        <v>1168.24</v>
      </c>
      <c r="F116" s="56" t="s">
        <v>12</v>
      </c>
    </row>
    <row r="117" spans="2:6" ht="12.5">
      <c r="B117" s="49">
        <v>45631.714317129627</v>
      </c>
      <c r="C117" s="55">
        <v>68</v>
      </c>
      <c r="D117" s="68">
        <v>17.18</v>
      </c>
      <c r="E117" s="57">
        <v>1168.24</v>
      </c>
      <c r="F117" s="56" t="s">
        <v>12</v>
      </c>
    </row>
    <row r="118" spans="2:6" ht="12.5">
      <c r="B118" s="49">
        <v>45631.714317129627</v>
      </c>
      <c r="C118" s="55">
        <v>292</v>
      </c>
      <c r="D118" s="68">
        <v>17.18</v>
      </c>
      <c r="E118" s="57">
        <v>5016.5599999999995</v>
      </c>
      <c r="F118" s="56" t="s">
        <v>12</v>
      </c>
    </row>
    <row r="119" spans="2:6" ht="12.5">
      <c r="B119" s="49">
        <v>45631.714363425926</v>
      </c>
      <c r="C119" s="55">
        <v>68</v>
      </c>
      <c r="D119" s="68">
        <v>17.18</v>
      </c>
      <c r="E119" s="57">
        <v>1168.24</v>
      </c>
      <c r="F119" s="56" t="s">
        <v>12</v>
      </c>
    </row>
    <row r="120" spans="2:6" ht="12.5">
      <c r="B120" s="49">
        <v>45631.714375000003</v>
      </c>
      <c r="C120" s="55">
        <v>68</v>
      </c>
      <c r="D120" s="68">
        <v>17.18</v>
      </c>
      <c r="E120" s="57">
        <v>1168.24</v>
      </c>
      <c r="F120" s="56" t="s">
        <v>12</v>
      </c>
    </row>
    <row r="121" spans="2:6" ht="12.5">
      <c r="B121" s="49">
        <v>45631.714375000003</v>
      </c>
      <c r="C121" s="55">
        <v>1</v>
      </c>
      <c r="D121" s="68">
        <v>17.18</v>
      </c>
      <c r="E121" s="57">
        <v>17.18</v>
      </c>
      <c r="F121" s="56" t="s">
        <v>12</v>
      </c>
    </row>
    <row r="122" spans="2:6" ht="12.5">
      <c r="B122" s="49">
        <v>45631.714421296296</v>
      </c>
      <c r="C122" s="55">
        <v>61</v>
      </c>
      <c r="D122" s="68">
        <v>17.18</v>
      </c>
      <c r="E122" s="57">
        <v>1047.98</v>
      </c>
      <c r="F122" s="56" t="s">
        <v>12</v>
      </c>
    </row>
    <row r="123" spans="2:6" ht="12.5">
      <c r="B123" s="49">
        <v>45631.714421296296</v>
      </c>
      <c r="C123" s="55">
        <v>7</v>
      </c>
      <c r="D123" s="68">
        <v>17.18</v>
      </c>
      <c r="E123" s="57">
        <v>120.25999999999999</v>
      </c>
      <c r="F123" s="56" t="s">
        <v>12</v>
      </c>
    </row>
    <row r="124" spans="2:6" ht="12.5">
      <c r="B124" s="49">
        <v>45631.714606481481</v>
      </c>
      <c r="C124" s="55">
        <v>68</v>
      </c>
      <c r="D124" s="68">
        <v>17.18</v>
      </c>
      <c r="E124" s="57">
        <v>1168.24</v>
      </c>
      <c r="F124" s="56" t="s">
        <v>12</v>
      </c>
    </row>
    <row r="125" spans="2:6" ht="12.5">
      <c r="B125" s="49">
        <v>45631.714606481481</v>
      </c>
      <c r="C125" s="55">
        <v>107</v>
      </c>
      <c r="D125" s="68">
        <v>17.18</v>
      </c>
      <c r="E125" s="57">
        <v>1838.26</v>
      </c>
      <c r="F125" s="56" t="s">
        <v>12</v>
      </c>
    </row>
    <row r="126" spans="2:6" ht="12.5">
      <c r="B126" s="49">
        <v>45631.714884259258</v>
      </c>
      <c r="C126" s="55">
        <v>68</v>
      </c>
      <c r="D126" s="68">
        <v>17.18</v>
      </c>
      <c r="E126" s="57">
        <v>1168.24</v>
      </c>
      <c r="F126" s="56" t="s">
        <v>12</v>
      </c>
    </row>
    <row r="127" spans="2:6" ht="12.5">
      <c r="B127" s="49">
        <v>45631.716562499998</v>
      </c>
      <c r="C127" s="55">
        <v>68</v>
      </c>
      <c r="D127" s="68">
        <v>17.18</v>
      </c>
      <c r="E127" s="57">
        <v>1168.24</v>
      </c>
      <c r="F127" s="56" t="s">
        <v>12</v>
      </c>
    </row>
    <row r="128" spans="2:6" ht="12.5">
      <c r="B128" s="49">
        <v>45631.716597222221</v>
      </c>
      <c r="C128" s="55">
        <v>68</v>
      </c>
      <c r="D128" s="68">
        <v>17.18</v>
      </c>
      <c r="E128" s="57">
        <v>1168.24</v>
      </c>
      <c r="F128" s="56" t="s">
        <v>12</v>
      </c>
    </row>
    <row r="129" spans="2:6" ht="12.5">
      <c r="B129" s="49">
        <v>45631.716770833336</v>
      </c>
      <c r="C129" s="55">
        <v>68</v>
      </c>
      <c r="D129" s="68">
        <v>17.18</v>
      </c>
      <c r="E129" s="57">
        <v>1168.24</v>
      </c>
      <c r="F129" s="56" t="s">
        <v>12</v>
      </c>
    </row>
    <row r="130" spans="2:6" ht="12.5">
      <c r="B130" s="49">
        <v>45631.717673611114</v>
      </c>
      <c r="C130" s="55">
        <v>68</v>
      </c>
      <c r="D130" s="68">
        <v>17.18</v>
      </c>
      <c r="E130" s="57">
        <v>1168.24</v>
      </c>
      <c r="F130" s="56" t="s">
        <v>12</v>
      </c>
    </row>
    <row r="131" spans="2:6" ht="12.5">
      <c r="B131" s="49">
        <v>45631.717673611114</v>
      </c>
      <c r="C131" s="55">
        <v>68</v>
      </c>
      <c r="D131" s="68">
        <v>17.18</v>
      </c>
      <c r="E131" s="57">
        <v>1168.24</v>
      </c>
      <c r="F131" s="56" t="s">
        <v>12</v>
      </c>
    </row>
    <row r="132" spans="2:6" ht="12.5">
      <c r="B132" s="49">
        <v>45631.717673611114</v>
      </c>
      <c r="C132" s="55">
        <v>93</v>
      </c>
      <c r="D132" s="68">
        <v>17.18</v>
      </c>
      <c r="E132" s="57">
        <v>1597.74</v>
      </c>
      <c r="F132" s="79" t="s">
        <v>12</v>
      </c>
    </row>
    <row r="133" spans="2:6" ht="12.5">
      <c r="B133" s="49">
        <v>45631.718368055554</v>
      </c>
      <c r="C133" s="55">
        <v>68</v>
      </c>
      <c r="D133" s="68">
        <v>17.18</v>
      </c>
      <c r="E133" s="57">
        <v>1168.24</v>
      </c>
      <c r="F133" s="56" t="s">
        <v>12</v>
      </c>
    </row>
    <row r="134" spans="2:6" ht="12.5">
      <c r="B134" s="49">
        <v>45631.718368055554</v>
      </c>
      <c r="C134" s="55">
        <v>8</v>
      </c>
      <c r="D134" s="68">
        <v>17.18</v>
      </c>
      <c r="E134" s="57">
        <v>137.44</v>
      </c>
      <c r="F134" s="56" t="s">
        <v>12</v>
      </c>
    </row>
    <row r="135" spans="2:6" ht="12.5">
      <c r="B135" s="49">
        <v>45631.718518518515</v>
      </c>
      <c r="C135" s="55">
        <v>68</v>
      </c>
      <c r="D135" s="68">
        <v>17.18</v>
      </c>
      <c r="E135" s="57">
        <v>1168.24</v>
      </c>
      <c r="F135" s="56" t="s">
        <v>12</v>
      </c>
    </row>
    <row r="136" spans="2:6" ht="12.5">
      <c r="B136" s="49">
        <v>45631.718518518515</v>
      </c>
      <c r="C136" s="55">
        <v>68</v>
      </c>
      <c r="D136" s="68">
        <v>17.18</v>
      </c>
      <c r="E136" s="57">
        <v>1168.24</v>
      </c>
      <c r="F136" s="56" t="s">
        <v>12</v>
      </c>
    </row>
    <row r="137" spans="2:6" ht="12.5">
      <c r="B137" s="114">
        <v>45631.718518518515</v>
      </c>
      <c r="C137" s="100">
        <v>68</v>
      </c>
      <c r="D137" s="115">
        <v>17.18</v>
      </c>
      <c r="E137" s="98">
        <v>1168.24</v>
      </c>
      <c r="F137" s="101" t="s">
        <v>12</v>
      </c>
    </row>
    <row r="138" spans="2:6" ht="12.5">
      <c r="B138" s="49">
        <v>45631.718518518515</v>
      </c>
      <c r="C138" s="55">
        <v>15</v>
      </c>
      <c r="D138" s="68">
        <v>17.18</v>
      </c>
      <c r="E138" s="57">
        <v>257.7</v>
      </c>
      <c r="F138" s="79" t="s">
        <v>12</v>
      </c>
    </row>
    <row r="139" spans="2:6" ht="12.5">
      <c r="B139" s="114">
        <v>45631.718518518515</v>
      </c>
      <c r="C139" s="100">
        <v>53</v>
      </c>
      <c r="D139" s="115">
        <v>17.18</v>
      </c>
      <c r="E139" s="98">
        <v>910.54</v>
      </c>
      <c r="F139" s="101" t="s">
        <v>12</v>
      </c>
    </row>
    <row r="140" spans="2:6" ht="12.5">
      <c r="B140" s="49">
        <v>45631.718518518515</v>
      </c>
      <c r="C140" s="55">
        <v>99</v>
      </c>
      <c r="D140" s="68">
        <v>17.18</v>
      </c>
      <c r="E140" s="57">
        <v>1700.82</v>
      </c>
      <c r="F140" s="56" t="s">
        <v>12</v>
      </c>
    </row>
    <row r="141" spans="2:6" ht="12.5">
      <c r="B141" s="114">
        <v>45631.720659722225</v>
      </c>
      <c r="C141" s="100">
        <v>60</v>
      </c>
      <c r="D141" s="115">
        <v>17.2</v>
      </c>
      <c r="E141" s="98">
        <v>1032</v>
      </c>
      <c r="F141" s="101" t="s">
        <v>12</v>
      </c>
    </row>
    <row r="142" spans="2:6" ht="12.5">
      <c r="B142" s="114">
        <v>45631.720659722225</v>
      </c>
      <c r="C142" s="100">
        <v>60</v>
      </c>
      <c r="D142" s="115">
        <v>17.2</v>
      </c>
      <c r="E142" s="98">
        <v>1032</v>
      </c>
      <c r="F142" s="101" t="s">
        <v>12</v>
      </c>
    </row>
    <row r="143" spans="2:6" ht="12.5">
      <c r="B143" s="114">
        <v>45631.720659722225</v>
      </c>
      <c r="C143" s="100">
        <v>70</v>
      </c>
      <c r="D143" s="115">
        <v>17.2</v>
      </c>
      <c r="E143" s="98">
        <v>1204</v>
      </c>
      <c r="F143" s="101" t="s">
        <v>12</v>
      </c>
    </row>
    <row r="144" spans="2:6" ht="12.5">
      <c r="B144" s="114">
        <v>45631.720659722225</v>
      </c>
      <c r="C144" s="100">
        <v>89</v>
      </c>
      <c r="D144" s="115">
        <v>17.2</v>
      </c>
      <c r="E144" s="98">
        <v>1530.8</v>
      </c>
      <c r="F144" s="101" t="s">
        <v>12</v>
      </c>
    </row>
    <row r="145" spans="2:6" ht="12.5">
      <c r="B145" s="114">
        <v>45631.720659722225</v>
      </c>
      <c r="C145" s="100">
        <v>68</v>
      </c>
      <c r="D145" s="115">
        <v>17.2</v>
      </c>
      <c r="E145" s="98">
        <v>1169.5999999999999</v>
      </c>
      <c r="F145" s="101" t="s">
        <v>12</v>
      </c>
    </row>
    <row r="146" spans="2:6" ht="12.5">
      <c r="B146" s="114">
        <v>45631.720659722225</v>
      </c>
      <c r="C146" s="100">
        <v>68</v>
      </c>
      <c r="D146" s="115">
        <v>17.2</v>
      </c>
      <c r="E146" s="98">
        <v>1169.5999999999999</v>
      </c>
      <c r="F146" s="101" t="s">
        <v>12</v>
      </c>
    </row>
    <row r="147" spans="2:6" ht="12.5">
      <c r="B147" s="49">
        <v>45631.720659722225</v>
      </c>
      <c r="C147" s="55">
        <v>68</v>
      </c>
      <c r="D147" s="68">
        <v>17.2</v>
      </c>
      <c r="E147" s="57">
        <v>1169.5999999999999</v>
      </c>
      <c r="F147" s="56" t="s">
        <v>12</v>
      </c>
    </row>
    <row r="148" spans="2:6" ht="12.5">
      <c r="B148" s="49">
        <v>45631.720659722225</v>
      </c>
      <c r="C148" s="55">
        <v>187</v>
      </c>
      <c r="D148" s="68">
        <v>17.2</v>
      </c>
      <c r="E148" s="57">
        <v>3216.4</v>
      </c>
      <c r="F148" s="56" t="s">
        <v>12</v>
      </c>
    </row>
    <row r="149" spans="2:6" ht="12.5">
      <c r="B149" s="49">
        <v>45631.720659722225</v>
      </c>
      <c r="C149" s="55">
        <v>68</v>
      </c>
      <c r="D149" s="68">
        <v>17.2</v>
      </c>
      <c r="E149" s="57">
        <v>1169.5999999999999</v>
      </c>
      <c r="F149" s="56" t="s">
        <v>12</v>
      </c>
    </row>
    <row r="150" spans="2:6" ht="12.5">
      <c r="B150" s="114">
        <v>45631.720659722225</v>
      </c>
      <c r="C150" s="100">
        <v>525</v>
      </c>
      <c r="D150" s="115">
        <v>17.2</v>
      </c>
      <c r="E150" s="98">
        <v>9030</v>
      </c>
      <c r="F150" s="101" t="s">
        <v>12</v>
      </c>
    </row>
    <row r="151" spans="2:6" ht="12.5">
      <c r="B151" s="114">
        <v>45631.720659722225</v>
      </c>
      <c r="C151" s="100">
        <v>68</v>
      </c>
      <c r="D151" s="115">
        <v>17.2</v>
      </c>
      <c r="E151" s="98">
        <v>1169.5999999999999</v>
      </c>
      <c r="F151" s="101" t="s">
        <v>12</v>
      </c>
    </row>
    <row r="152" spans="2:6" ht="12.5">
      <c r="B152" s="114">
        <v>45631.720659722225</v>
      </c>
      <c r="C152" s="100">
        <v>68</v>
      </c>
      <c r="D152" s="115">
        <v>17.2</v>
      </c>
      <c r="E152" s="98">
        <v>1169.5999999999999</v>
      </c>
      <c r="F152" s="101" t="s">
        <v>12</v>
      </c>
    </row>
    <row r="153" spans="2:6" ht="12.5">
      <c r="B153" s="114">
        <v>45631.720856481479</v>
      </c>
      <c r="C153" s="100">
        <v>68</v>
      </c>
      <c r="D153" s="115">
        <v>17.2</v>
      </c>
      <c r="E153" s="98">
        <v>1169.5999999999999</v>
      </c>
      <c r="F153" s="101" t="s">
        <v>12</v>
      </c>
    </row>
    <row r="154" spans="2:6" ht="12.5">
      <c r="B154" s="114">
        <v>45631.720856481479</v>
      </c>
      <c r="C154" s="100">
        <v>16</v>
      </c>
      <c r="D154" s="101">
        <v>17.2</v>
      </c>
      <c r="E154" s="98">
        <v>275.2</v>
      </c>
      <c r="F154" s="101" t="s">
        <v>12</v>
      </c>
    </row>
    <row r="155" spans="2:6" ht="12.5">
      <c r="B155" s="114">
        <v>45631.720856481479</v>
      </c>
      <c r="C155" s="100">
        <v>34</v>
      </c>
      <c r="D155" s="101">
        <v>17.2</v>
      </c>
      <c r="E155" s="98">
        <v>584.79999999999995</v>
      </c>
      <c r="F155" s="101" t="s">
        <v>12</v>
      </c>
    </row>
    <row r="156" spans="2:6" ht="12.5">
      <c r="B156" s="114">
        <v>45631.720856481479</v>
      </c>
      <c r="C156" s="100">
        <v>34</v>
      </c>
      <c r="D156" s="101">
        <v>17.2</v>
      </c>
      <c r="E156" s="98">
        <v>584.79999999999995</v>
      </c>
      <c r="F156" s="101" t="s">
        <v>12</v>
      </c>
    </row>
    <row r="157" spans="2:6" ht="12.5">
      <c r="B157" s="114">
        <v>45631.720856481479</v>
      </c>
      <c r="C157" s="100">
        <v>15</v>
      </c>
      <c r="D157" s="101">
        <v>17.2</v>
      </c>
      <c r="E157" s="98">
        <v>258</v>
      </c>
      <c r="F157" s="101" t="s">
        <v>12</v>
      </c>
    </row>
    <row r="158" spans="2:6" ht="12.5">
      <c r="B158" s="114">
        <v>45631.721041666664</v>
      </c>
      <c r="C158" s="100">
        <v>53</v>
      </c>
      <c r="D158" s="101">
        <v>17.2</v>
      </c>
      <c r="E158" s="98">
        <v>911.59999999999991</v>
      </c>
      <c r="F158" s="101" t="s">
        <v>12</v>
      </c>
    </row>
    <row r="159" spans="2:6" ht="12.5">
      <c r="B159" s="114">
        <v>45631.721099537041</v>
      </c>
      <c r="C159" s="100">
        <v>68</v>
      </c>
      <c r="D159" s="101">
        <v>17.2</v>
      </c>
      <c r="E159" s="98">
        <v>1169.5999999999999</v>
      </c>
      <c r="F159" s="101" t="s">
        <v>12</v>
      </c>
    </row>
    <row r="160" spans="2:6" ht="12.5">
      <c r="B160" s="114">
        <v>45631.721099537041</v>
      </c>
      <c r="C160" s="100">
        <v>68</v>
      </c>
      <c r="D160" s="101">
        <v>17.2</v>
      </c>
      <c r="E160" s="98">
        <v>1169.5999999999999</v>
      </c>
      <c r="F160" s="101" t="s">
        <v>12</v>
      </c>
    </row>
    <row r="161" spans="2:6" ht="12.5">
      <c r="B161" s="114">
        <v>45631.721099537041</v>
      </c>
      <c r="C161" s="100">
        <v>338</v>
      </c>
      <c r="D161" s="101">
        <v>17.2</v>
      </c>
      <c r="E161" s="98">
        <v>5813.5999999999995</v>
      </c>
      <c r="F161" s="101" t="s">
        <v>12</v>
      </c>
    </row>
    <row r="162" spans="2:6" ht="12.5">
      <c r="B162" s="114">
        <v>45631.721099537041</v>
      </c>
      <c r="C162" s="100">
        <v>68</v>
      </c>
      <c r="D162" s="101">
        <v>17.2</v>
      </c>
      <c r="E162" s="98">
        <v>1169.5999999999999</v>
      </c>
      <c r="F162" s="101" t="s">
        <v>12</v>
      </c>
    </row>
    <row r="163" spans="2:6" ht="12.5">
      <c r="B163" s="114">
        <v>45631.721099537041</v>
      </c>
      <c r="C163" s="100">
        <v>68</v>
      </c>
      <c r="D163" s="101">
        <v>17.2</v>
      </c>
      <c r="E163" s="98">
        <v>1169.5999999999999</v>
      </c>
      <c r="F163" s="101" t="s">
        <v>12</v>
      </c>
    </row>
    <row r="164" spans="2:6" ht="12.5">
      <c r="B164" s="114">
        <v>45631.721099537041</v>
      </c>
      <c r="C164" s="100">
        <v>338</v>
      </c>
      <c r="D164" s="101">
        <v>17.2</v>
      </c>
      <c r="E164" s="98">
        <v>5813.5999999999995</v>
      </c>
      <c r="F164" s="101" t="s">
        <v>12</v>
      </c>
    </row>
    <row r="165" spans="2:6" ht="12.5">
      <c r="B165" s="114">
        <v>45631.721562500003</v>
      </c>
      <c r="C165" s="100">
        <v>32</v>
      </c>
      <c r="D165" s="101">
        <v>17.2</v>
      </c>
      <c r="E165" s="98">
        <v>550.4</v>
      </c>
      <c r="F165" s="101" t="s">
        <v>12</v>
      </c>
    </row>
    <row r="166" spans="2:6" ht="12.5">
      <c r="B166" s="114">
        <v>45631.721562500003</v>
      </c>
      <c r="C166" s="100">
        <v>146</v>
      </c>
      <c r="D166" s="101">
        <v>17.2</v>
      </c>
      <c r="E166" s="98">
        <v>2511.1999999999998</v>
      </c>
      <c r="F166" s="101" t="s">
        <v>12</v>
      </c>
    </row>
    <row r="167" spans="2:6" ht="12.5">
      <c r="B167" s="114">
        <v>45631.722268518519</v>
      </c>
      <c r="C167" s="100">
        <v>32</v>
      </c>
      <c r="D167" s="101">
        <v>17.2</v>
      </c>
      <c r="E167" s="98">
        <v>550.4</v>
      </c>
      <c r="F167" s="101" t="s">
        <v>12</v>
      </c>
    </row>
    <row r="168" spans="2:6" ht="12.5">
      <c r="B168" s="114">
        <v>45631.722268518519</v>
      </c>
      <c r="C168" s="100">
        <v>143</v>
      </c>
      <c r="D168" s="101">
        <v>17.2</v>
      </c>
      <c r="E168" s="98">
        <v>2459.6</v>
      </c>
      <c r="F168" s="101" t="s">
        <v>12</v>
      </c>
    </row>
    <row r="169" spans="2:6" ht="12.5">
      <c r="B169" s="114">
        <v>45631.722268518519</v>
      </c>
      <c r="C169" s="100">
        <v>32</v>
      </c>
      <c r="D169" s="101">
        <v>17.2</v>
      </c>
      <c r="E169" s="98">
        <v>550.4</v>
      </c>
      <c r="F169" s="101" t="s">
        <v>12</v>
      </c>
    </row>
    <row r="170" spans="2:6" ht="12.5">
      <c r="B170" s="114">
        <v>45631.722268518519</v>
      </c>
      <c r="C170" s="100">
        <v>143</v>
      </c>
      <c r="D170" s="101">
        <v>17.2</v>
      </c>
      <c r="E170" s="98">
        <v>2459.6</v>
      </c>
      <c r="F170" s="101" t="s">
        <v>12</v>
      </c>
    </row>
    <row r="171" spans="2:6" ht="12.5">
      <c r="B171" s="114">
        <v>45631.722268518519</v>
      </c>
      <c r="C171" s="100">
        <v>32</v>
      </c>
      <c r="D171" s="101">
        <v>17.2</v>
      </c>
      <c r="E171" s="98">
        <v>550.4</v>
      </c>
      <c r="F171" s="101" t="s">
        <v>12</v>
      </c>
    </row>
    <row r="172" spans="2:6" ht="12.5">
      <c r="B172" s="114">
        <v>45631.722268518519</v>
      </c>
      <c r="C172" s="100">
        <v>32</v>
      </c>
      <c r="D172" s="101">
        <v>17.2</v>
      </c>
      <c r="E172" s="98">
        <v>550.4</v>
      </c>
      <c r="F172" s="101" t="s">
        <v>12</v>
      </c>
    </row>
    <row r="173" spans="2:6" ht="12.5">
      <c r="B173" s="114">
        <v>45631.722268518519</v>
      </c>
      <c r="C173" s="100">
        <v>32</v>
      </c>
      <c r="D173" s="101">
        <v>17.2</v>
      </c>
      <c r="E173" s="98">
        <v>550.4</v>
      </c>
      <c r="F173" s="101" t="s">
        <v>12</v>
      </c>
    </row>
    <row r="174" spans="2:6" ht="12.5">
      <c r="B174" s="114">
        <v>45631.722268518519</v>
      </c>
      <c r="C174" s="100">
        <v>32</v>
      </c>
      <c r="D174" s="101">
        <v>17.2</v>
      </c>
      <c r="E174" s="98">
        <v>550.4</v>
      </c>
      <c r="F174" s="101" t="s">
        <v>12</v>
      </c>
    </row>
    <row r="175" spans="2:6" ht="12.5">
      <c r="B175" s="114">
        <v>45631.722268518519</v>
      </c>
      <c r="C175" s="100">
        <v>32</v>
      </c>
      <c r="D175" s="101">
        <v>17.2</v>
      </c>
      <c r="E175" s="98">
        <v>550.4</v>
      </c>
      <c r="F175" s="101" t="s">
        <v>12</v>
      </c>
    </row>
    <row r="176" spans="2:6" ht="12.5">
      <c r="B176" s="114">
        <v>45631.722268518519</v>
      </c>
      <c r="C176" s="100">
        <v>32</v>
      </c>
      <c r="D176" s="101">
        <v>17.2</v>
      </c>
      <c r="E176" s="98">
        <v>550.4</v>
      </c>
      <c r="F176" s="101" t="s">
        <v>12</v>
      </c>
    </row>
    <row r="177" spans="2:6" ht="12.5">
      <c r="B177" s="114">
        <v>45631.722280092596</v>
      </c>
      <c r="C177" s="100">
        <v>32</v>
      </c>
      <c r="D177" s="101">
        <v>17.2</v>
      </c>
      <c r="E177" s="98">
        <v>550.4</v>
      </c>
      <c r="F177" s="101" t="s">
        <v>12</v>
      </c>
    </row>
    <row r="178" spans="2:6" ht="12.5">
      <c r="B178" s="114">
        <v>45631.722280092596</v>
      </c>
      <c r="C178" s="100">
        <v>32</v>
      </c>
      <c r="D178" s="101">
        <v>17.2</v>
      </c>
      <c r="E178" s="98">
        <v>550.4</v>
      </c>
      <c r="F178" s="101" t="s">
        <v>12</v>
      </c>
    </row>
    <row r="179" spans="2:6" ht="12.5">
      <c r="B179" s="114">
        <v>45631.722280092596</v>
      </c>
      <c r="C179" s="100">
        <v>32</v>
      </c>
      <c r="D179" s="101">
        <v>17.2</v>
      </c>
      <c r="E179" s="98">
        <v>550.4</v>
      </c>
      <c r="F179" s="101" t="s">
        <v>12</v>
      </c>
    </row>
    <row r="180" spans="2:6" ht="12.5">
      <c r="B180" s="114">
        <v>45631.722372685188</v>
      </c>
      <c r="C180" s="100">
        <v>32</v>
      </c>
      <c r="D180" s="101">
        <v>17.2</v>
      </c>
      <c r="E180" s="98">
        <v>550.4</v>
      </c>
      <c r="F180" s="101" t="s">
        <v>12</v>
      </c>
    </row>
    <row r="181" spans="2:6" ht="12.5">
      <c r="B181" s="114">
        <v>45631.722372685188</v>
      </c>
      <c r="C181" s="100">
        <v>143</v>
      </c>
      <c r="D181" s="101">
        <v>17.2</v>
      </c>
      <c r="E181" s="98">
        <v>2459.6</v>
      </c>
      <c r="F181" s="101" t="s">
        <v>12</v>
      </c>
    </row>
    <row r="182" spans="2:6" ht="12.5">
      <c r="B182" s="114">
        <v>45631.722372685188</v>
      </c>
      <c r="C182" s="100">
        <v>32</v>
      </c>
      <c r="D182" s="101">
        <v>17.2</v>
      </c>
      <c r="E182" s="98">
        <v>550.4</v>
      </c>
      <c r="F182" s="101" t="s">
        <v>12</v>
      </c>
    </row>
    <row r="183" spans="2:6" ht="12.5">
      <c r="B183" s="114">
        <v>45631.722939814812</v>
      </c>
      <c r="C183" s="100">
        <v>32</v>
      </c>
      <c r="D183" s="101">
        <v>17.2</v>
      </c>
      <c r="E183" s="98">
        <v>550.4</v>
      </c>
      <c r="F183" s="101" t="s">
        <v>12</v>
      </c>
    </row>
    <row r="184" spans="2:6" ht="12.5">
      <c r="B184" s="114">
        <v>45631.722939814812</v>
      </c>
      <c r="C184" s="100">
        <v>40</v>
      </c>
      <c r="D184" s="101">
        <v>17.2</v>
      </c>
      <c r="E184" s="98">
        <v>688</v>
      </c>
      <c r="F184" s="101" t="s">
        <v>12</v>
      </c>
    </row>
    <row r="185" spans="2:6" ht="12.5">
      <c r="B185" s="114">
        <v>45631.722939814812</v>
      </c>
      <c r="C185" s="100">
        <v>32</v>
      </c>
      <c r="D185" s="101">
        <v>17.2</v>
      </c>
      <c r="E185" s="98">
        <v>550.4</v>
      </c>
      <c r="F185" s="101" t="s">
        <v>12</v>
      </c>
    </row>
    <row r="186" spans="2:6" ht="12.5">
      <c r="B186" s="114">
        <v>45631.722939814812</v>
      </c>
      <c r="C186" s="100">
        <v>7</v>
      </c>
      <c r="D186" s="101">
        <v>17.2</v>
      </c>
      <c r="E186" s="98">
        <v>120.39999999999999</v>
      </c>
      <c r="F186" s="101" t="s">
        <v>12</v>
      </c>
    </row>
    <row r="187" spans="2:6" ht="12.5">
      <c r="B187" s="114">
        <v>45631.722939814812</v>
      </c>
      <c r="C187" s="100">
        <v>32</v>
      </c>
      <c r="D187" s="101">
        <v>17.2</v>
      </c>
      <c r="E187" s="98">
        <v>550.4</v>
      </c>
      <c r="F187" s="101" t="s">
        <v>12</v>
      </c>
    </row>
    <row r="188" spans="2:6" ht="12.5">
      <c r="B188" s="114">
        <v>45631.722974537035</v>
      </c>
      <c r="C188" s="100">
        <v>32</v>
      </c>
      <c r="D188" s="101">
        <v>17.2</v>
      </c>
      <c r="E188" s="98">
        <v>550.4</v>
      </c>
      <c r="F188" s="101" t="s">
        <v>12</v>
      </c>
    </row>
    <row r="189" spans="2:6" ht="12.5">
      <c r="B189" s="114">
        <v>45631.722974537035</v>
      </c>
      <c r="C189" s="100">
        <v>145</v>
      </c>
      <c r="D189" s="101">
        <v>17.2</v>
      </c>
      <c r="E189" s="98">
        <v>2494</v>
      </c>
      <c r="F189" s="101" t="s">
        <v>12</v>
      </c>
    </row>
    <row r="190" spans="2:6" ht="12.5">
      <c r="B190" s="114">
        <v>45631.722974537035</v>
      </c>
      <c r="C190" s="100">
        <v>32</v>
      </c>
      <c r="D190" s="101">
        <v>17.2</v>
      </c>
      <c r="E190" s="98">
        <v>550.4</v>
      </c>
      <c r="F190" s="101" t="s">
        <v>12</v>
      </c>
    </row>
    <row r="191" spans="2:6" ht="12.5">
      <c r="B191" s="114">
        <v>45631.723240740743</v>
      </c>
      <c r="C191" s="100">
        <v>32</v>
      </c>
      <c r="D191" s="101">
        <v>17.2</v>
      </c>
      <c r="E191" s="98">
        <v>550.4</v>
      </c>
      <c r="F191" s="101" t="s">
        <v>12</v>
      </c>
    </row>
    <row r="192" spans="2:6" ht="12.5">
      <c r="B192" s="114">
        <v>45631.723240740743</v>
      </c>
      <c r="C192" s="100">
        <v>32</v>
      </c>
      <c r="D192" s="101">
        <v>17.2</v>
      </c>
      <c r="E192" s="98">
        <v>550.4</v>
      </c>
      <c r="F192" s="101" t="s">
        <v>12</v>
      </c>
    </row>
    <row r="193" spans="2:6" ht="12.5">
      <c r="B193" s="114">
        <v>45631.723240740743</v>
      </c>
      <c r="C193" s="100">
        <v>32</v>
      </c>
      <c r="D193" s="101">
        <v>17.2</v>
      </c>
      <c r="E193" s="98">
        <v>550.4</v>
      </c>
      <c r="F193" s="101" t="s">
        <v>12</v>
      </c>
    </row>
    <row r="194" spans="2:6" ht="12.5">
      <c r="B194" s="114">
        <v>45631.723240740743</v>
      </c>
      <c r="C194" s="100">
        <v>92</v>
      </c>
      <c r="D194" s="101">
        <v>17.2</v>
      </c>
      <c r="E194" s="98">
        <v>1582.3999999999999</v>
      </c>
      <c r="F194" s="101" t="s">
        <v>12</v>
      </c>
    </row>
    <row r="195" spans="2:6">
      <c r="B195" s="99">
        <v>45631.723240740743</v>
      </c>
      <c r="C195" s="100">
        <v>32</v>
      </c>
      <c r="D195" s="101">
        <v>17.2</v>
      </c>
      <c r="E195" s="98">
        <v>550.4</v>
      </c>
      <c r="F195" s="101" t="s">
        <v>12</v>
      </c>
    </row>
    <row r="196" spans="2:6">
      <c r="B196" s="99">
        <v>45631.723240740743</v>
      </c>
      <c r="C196" s="100">
        <v>32</v>
      </c>
      <c r="D196" s="101">
        <v>17.2</v>
      </c>
      <c r="E196" s="98">
        <v>550.4</v>
      </c>
      <c r="F196" s="101" t="s">
        <v>12</v>
      </c>
    </row>
    <row r="197" spans="2:6">
      <c r="B197" s="99">
        <v>45631.723240740743</v>
      </c>
      <c r="C197" s="100">
        <v>32</v>
      </c>
      <c r="D197" s="101">
        <v>17.2</v>
      </c>
      <c r="E197" s="98">
        <v>550.4</v>
      </c>
      <c r="F197" s="101" t="s">
        <v>12</v>
      </c>
    </row>
    <row r="198" spans="2:6">
      <c r="B198" s="99">
        <v>45631.723240740743</v>
      </c>
      <c r="C198" s="100">
        <v>32</v>
      </c>
      <c r="D198" s="101">
        <v>17.2</v>
      </c>
      <c r="E198" s="98">
        <v>550.4</v>
      </c>
      <c r="F198" s="101" t="s">
        <v>12</v>
      </c>
    </row>
    <row r="199" spans="2:6">
      <c r="B199" s="99">
        <v>45631.723368055558</v>
      </c>
      <c r="C199" s="100">
        <v>32</v>
      </c>
      <c r="D199" s="101">
        <v>17.2</v>
      </c>
      <c r="E199" s="98">
        <v>550.4</v>
      </c>
      <c r="F199" s="101" t="s">
        <v>12</v>
      </c>
    </row>
    <row r="200" spans="2:6">
      <c r="B200" s="99">
        <v>45631.723368055558</v>
      </c>
      <c r="C200" s="100">
        <v>144</v>
      </c>
      <c r="D200" s="101">
        <v>17.2</v>
      </c>
      <c r="E200" s="98">
        <v>2476.7999999999997</v>
      </c>
      <c r="F200" s="101" t="s">
        <v>12</v>
      </c>
    </row>
    <row r="201" spans="2:6">
      <c r="B201" s="99">
        <v>45631.723368055558</v>
      </c>
      <c r="C201" s="100">
        <v>32</v>
      </c>
      <c r="D201" s="101">
        <v>17.2</v>
      </c>
      <c r="E201" s="98">
        <v>550.4</v>
      </c>
      <c r="F201" s="101" t="s">
        <v>12</v>
      </c>
    </row>
    <row r="202" spans="2:6">
      <c r="B202" s="99">
        <v>45631.723368055558</v>
      </c>
      <c r="C202" s="100">
        <v>32</v>
      </c>
      <c r="D202" s="101">
        <v>17.2</v>
      </c>
      <c r="E202" s="98">
        <v>550.4</v>
      </c>
      <c r="F202" s="101" t="s">
        <v>12</v>
      </c>
    </row>
    <row r="203" spans="2:6">
      <c r="B203" s="99">
        <v>45631.723634259259</v>
      </c>
      <c r="C203" s="100">
        <v>32</v>
      </c>
      <c r="D203" s="101">
        <v>17.2</v>
      </c>
      <c r="E203" s="98">
        <v>550.4</v>
      </c>
      <c r="F203" s="101" t="s">
        <v>12</v>
      </c>
    </row>
    <row r="204" spans="2:6">
      <c r="B204" s="99">
        <v>45631.723634259259</v>
      </c>
      <c r="C204" s="100">
        <v>32</v>
      </c>
      <c r="D204" s="101">
        <v>17.2</v>
      </c>
      <c r="E204" s="98">
        <v>550.4</v>
      </c>
      <c r="F204" s="101" t="s">
        <v>12</v>
      </c>
    </row>
    <row r="205" spans="2:6">
      <c r="B205" s="99">
        <v>45631.723680555559</v>
      </c>
      <c r="C205" s="100">
        <v>4</v>
      </c>
      <c r="D205" s="101">
        <v>17.2</v>
      </c>
      <c r="E205" s="98">
        <v>68.8</v>
      </c>
      <c r="F205" s="101" t="s">
        <v>12</v>
      </c>
    </row>
    <row r="206" spans="2:6">
      <c r="B206" s="99">
        <v>45631.723680555559</v>
      </c>
      <c r="C206" s="100">
        <v>25</v>
      </c>
      <c r="D206" s="101">
        <v>17.2</v>
      </c>
      <c r="E206" s="98">
        <v>430</v>
      </c>
      <c r="F206" s="101" t="s">
        <v>12</v>
      </c>
    </row>
    <row r="207" spans="2:6">
      <c r="B207" s="99">
        <v>45631.724050925928</v>
      </c>
      <c r="C207" s="100">
        <v>3</v>
      </c>
      <c r="D207" s="101">
        <v>17.2</v>
      </c>
      <c r="E207" s="98">
        <v>51.599999999999994</v>
      </c>
      <c r="F207" s="101" t="s">
        <v>12</v>
      </c>
    </row>
    <row r="208" spans="2:6">
      <c r="B208" s="99">
        <v>45631.724050925928</v>
      </c>
      <c r="C208" s="100">
        <v>32</v>
      </c>
      <c r="D208" s="101">
        <v>17.2</v>
      </c>
      <c r="E208" s="98">
        <v>550.4</v>
      </c>
      <c r="F208" s="101" t="s">
        <v>12</v>
      </c>
    </row>
    <row r="209" spans="2:6">
      <c r="B209" s="99">
        <v>45631.724050925928</v>
      </c>
      <c r="C209" s="100">
        <v>124</v>
      </c>
      <c r="D209" s="101">
        <v>17.2</v>
      </c>
      <c r="E209" s="98">
        <v>2132.7999999999997</v>
      </c>
      <c r="F209" s="101" t="s">
        <v>12</v>
      </c>
    </row>
    <row r="210" spans="2:6">
      <c r="B210" s="99">
        <v>45631.724050925928</v>
      </c>
      <c r="C210" s="100">
        <v>32</v>
      </c>
      <c r="D210" s="101">
        <v>17.2</v>
      </c>
      <c r="E210" s="98">
        <v>550.4</v>
      </c>
      <c r="F210" s="101" t="s">
        <v>12</v>
      </c>
    </row>
    <row r="211" spans="2:6">
      <c r="B211" s="99">
        <v>45631.724050925928</v>
      </c>
      <c r="C211" s="100">
        <v>32</v>
      </c>
      <c r="D211" s="101">
        <v>17.2</v>
      </c>
      <c r="E211" s="98">
        <v>550.4</v>
      </c>
      <c r="F211" s="101" t="s">
        <v>12</v>
      </c>
    </row>
    <row r="212" spans="2:6">
      <c r="B212" s="99">
        <v>45631.724050925928</v>
      </c>
      <c r="C212" s="100">
        <v>32</v>
      </c>
      <c r="D212" s="101">
        <v>17.2</v>
      </c>
      <c r="E212" s="98">
        <v>550.4</v>
      </c>
      <c r="F212" s="101" t="s">
        <v>12</v>
      </c>
    </row>
    <row r="213" spans="2:6">
      <c r="B213" s="99">
        <v>45631.724236111113</v>
      </c>
      <c r="C213" s="100">
        <v>32</v>
      </c>
      <c r="D213" s="101">
        <v>17.2</v>
      </c>
      <c r="E213" s="98">
        <v>550.4</v>
      </c>
      <c r="F213" s="101" t="s">
        <v>12</v>
      </c>
    </row>
    <row r="214" spans="2:6">
      <c r="B214" s="99">
        <v>45631.724236111113</v>
      </c>
      <c r="C214" s="100">
        <v>147</v>
      </c>
      <c r="D214" s="101">
        <v>17.2</v>
      </c>
      <c r="E214" s="98">
        <v>2528.4</v>
      </c>
      <c r="F214" s="101" t="s">
        <v>12</v>
      </c>
    </row>
    <row r="215" spans="2:6">
      <c r="B215" s="99">
        <v>45631.724236111113</v>
      </c>
      <c r="C215" s="100">
        <v>32</v>
      </c>
      <c r="D215" s="101">
        <v>17.2</v>
      </c>
      <c r="E215" s="98">
        <v>550.4</v>
      </c>
      <c r="F215" s="101" t="s">
        <v>12</v>
      </c>
    </row>
    <row r="216" spans="2:6">
      <c r="B216" s="99">
        <v>45631.724293981482</v>
      </c>
      <c r="C216" s="100">
        <v>32</v>
      </c>
      <c r="D216" s="101">
        <v>17.2</v>
      </c>
      <c r="E216" s="98">
        <v>550.4</v>
      </c>
      <c r="F216" s="101" t="s">
        <v>12</v>
      </c>
    </row>
    <row r="217" spans="2:6">
      <c r="B217" s="99">
        <v>45631.724293981482</v>
      </c>
      <c r="C217" s="100">
        <v>32</v>
      </c>
      <c r="D217" s="101">
        <v>17.2</v>
      </c>
      <c r="E217" s="98">
        <v>550.4</v>
      </c>
      <c r="F217" s="101" t="s">
        <v>12</v>
      </c>
    </row>
    <row r="218" spans="2:6">
      <c r="B218" s="99">
        <v>45631.724293981482</v>
      </c>
      <c r="C218" s="100">
        <v>32</v>
      </c>
      <c r="D218" s="101">
        <v>17.2</v>
      </c>
      <c r="E218" s="98">
        <v>550.4</v>
      </c>
      <c r="F218" s="101" t="s">
        <v>12</v>
      </c>
    </row>
    <row r="219" spans="2:6">
      <c r="B219" s="99">
        <v>45631.724293981482</v>
      </c>
      <c r="C219" s="100">
        <v>105</v>
      </c>
      <c r="D219" s="101">
        <v>17.2</v>
      </c>
      <c r="E219" s="98">
        <v>1806</v>
      </c>
      <c r="F219" s="101" t="s">
        <v>12</v>
      </c>
    </row>
  </sheetData>
  <conditionalFormatting sqref="D15:D17">
    <cfRule type="expression" dxfId="195"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1339-C390-455F-8EA0-901583AEBF1B}">
  <sheetPr codeName="Sheet132"/>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45630</v>
      </c>
      <c r="C15" s="83">
        <f>SUMIF(F20:F5000,F15,C20:C5000)</f>
        <v>27119</v>
      </c>
      <c r="D15" s="84">
        <f>E15/C15</f>
        <v>17.130685128507686</v>
      </c>
      <c r="E15" s="84">
        <f>SUMIF(F20:F5000,F15,E20:E5000)</f>
        <v>464567.04999999993</v>
      </c>
      <c r="F15" s="85" t="s">
        <v>12</v>
      </c>
    </row>
    <row r="16" spans="2:10">
      <c r="B16" s="30">
        <v>45630</v>
      </c>
      <c r="C16" s="83">
        <f>SUMIF(F20:F5001,F16,C20:C5001)</f>
        <v>0</v>
      </c>
      <c r="D16" s="84">
        <v>0</v>
      </c>
      <c r="E16" s="84">
        <f>SUMIF(F20:F5001,F16,E20:E5001)</f>
        <v>0</v>
      </c>
      <c r="F16" s="85" t="s">
        <v>22</v>
      </c>
    </row>
    <row r="17" spans="2:12" ht="12.5">
      <c r="B17" s="30">
        <v>45630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45630.378472222219</v>
      </c>
      <c r="C20" s="55">
        <v>62</v>
      </c>
      <c r="D20" s="68">
        <v>17.05</v>
      </c>
      <c r="E20" s="57">
        <v>1057.1000000000001</v>
      </c>
      <c r="F20" s="56" t="s">
        <v>12</v>
      </c>
      <c r="G20" s="116"/>
      <c r="H20" s="113"/>
      <c r="I20" s="113"/>
      <c r="J20" s="113"/>
      <c r="K20" s="113"/>
    </row>
    <row r="21" spans="2:12" ht="12.5">
      <c r="B21" s="49">
        <v>45630.379155092596</v>
      </c>
      <c r="C21" s="55">
        <v>103</v>
      </c>
      <c r="D21" s="68">
        <v>17.079999999999998</v>
      </c>
      <c r="E21" s="57">
        <v>1759.2399999999998</v>
      </c>
      <c r="F21" s="56" t="s">
        <v>12</v>
      </c>
    </row>
    <row r="22" spans="2:12" ht="12.5">
      <c r="B22" s="49">
        <v>45630.379155092596</v>
      </c>
      <c r="C22" s="55">
        <v>400</v>
      </c>
      <c r="D22" s="68">
        <v>17.079999999999998</v>
      </c>
      <c r="E22" s="57">
        <v>6831.9999999999991</v>
      </c>
      <c r="F22" s="56" t="s">
        <v>12</v>
      </c>
    </row>
    <row r="23" spans="2:12" ht="12.5">
      <c r="B23" s="49">
        <v>45630.381122685183</v>
      </c>
      <c r="C23" s="55">
        <v>474</v>
      </c>
      <c r="D23" s="68">
        <v>17.07</v>
      </c>
      <c r="E23" s="57">
        <v>8091.18</v>
      </c>
      <c r="F23" s="56" t="s">
        <v>12</v>
      </c>
    </row>
    <row r="24" spans="2:12" ht="12.5">
      <c r="B24" s="49">
        <v>45630.383275462962</v>
      </c>
      <c r="C24" s="55">
        <v>252</v>
      </c>
      <c r="D24" s="68">
        <v>17.079999999999998</v>
      </c>
      <c r="E24" s="57">
        <v>4304.16</v>
      </c>
      <c r="F24" s="56" t="s">
        <v>12</v>
      </c>
    </row>
    <row r="25" spans="2:12" ht="12.5">
      <c r="B25" s="49">
        <v>45630.388969907406</v>
      </c>
      <c r="C25" s="55">
        <v>190</v>
      </c>
      <c r="D25" s="68">
        <v>17.100000000000001</v>
      </c>
      <c r="E25" s="57">
        <v>3249.0000000000005</v>
      </c>
      <c r="F25" s="56" t="s">
        <v>12</v>
      </c>
    </row>
    <row r="26" spans="2:12" ht="12.5">
      <c r="B26" s="49">
        <v>45630.388969907406</v>
      </c>
      <c r="C26" s="55">
        <v>227</v>
      </c>
      <c r="D26" s="68">
        <v>17.100000000000001</v>
      </c>
      <c r="E26" s="57">
        <v>3881.7000000000003</v>
      </c>
      <c r="F26" s="56" t="s">
        <v>12</v>
      </c>
    </row>
    <row r="27" spans="2:12" ht="12.5">
      <c r="B27" s="49">
        <v>45630.388969907406</v>
      </c>
      <c r="C27" s="55">
        <v>22</v>
      </c>
      <c r="D27" s="68">
        <v>17.100000000000001</v>
      </c>
      <c r="E27" s="57">
        <v>376.20000000000005</v>
      </c>
      <c r="F27" s="56" t="s">
        <v>12</v>
      </c>
    </row>
    <row r="28" spans="2:12" ht="12.5">
      <c r="B28" s="49">
        <v>45630.388969907406</v>
      </c>
      <c r="C28" s="55">
        <v>253</v>
      </c>
      <c r="D28" s="68">
        <v>17.100000000000001</v>
      </c>
      <c r="E28" s="57">
        <v>4326.3</v>
      </c>
      <c r="F28" s="56" t="s">
        <v>12</v>
      </c>
    </row>
    <row r="29" spans="2:12" ht="12.5">
      <c r="B29" s="49">
        <v>45630.388969907406</v>
      </c>
      <c r="C29" s="55">
        <v>255</v>
      </c>
      <c r="D29" s="68">
        <v>17.100000000000001</v>
      </c>
      <c r="E29" s="57">
        <v>4360.5</v>
      </c>
      <c r="F29" s="56" t="s">
        <v>12</v>
      </c>
    </row>
    <row r="30" spans="2:12" ht="12.5">
      <c r="B30" s="49">
        <v>45630.38994212963</v>
      </c>
      <c r="C30" s="55">
        <v>229</v>
      </c>
      <c r="D30" s="68">
        <v>17.079999999999998</v>
      </c>
      <c r="E30" s="57">
        <v>3911.3199999999997</v>
      </c>
      <c r="F30" s="56" t="s">
        <v>12</v>
      </c>
    </row>
    <row r="31" spans="2:12" ht="12.5">
      <c r="B31" s="49">
        <v>45630.389953703707</v>
      </c>
      <c r="C31" s="55">
        <v>224</v>
      </c>
      <c r="D31" s="68">
        <v>17.07</v>
      </c>
      <c r="E31" s="57">
        <v>3823.6800000000003</v>
      </c>
      <c r="F31" s="56" t="s">
        <v>12</v>
      </c>
    </row>
    <row r="32" spans="2:12" ht="12.5">
      <c r="B32" s="49">
        <v>45630.398842592593</v>
      </c>
      <c r="C32" s="55">
        <v>520</v>
      </c>
      <c r="D32" s="68">
        <v>17.100000000000001</v>
      </c>
      <c r="E32" s="57">
        <v>8892</v>
      </c>
      <c r="F32" s="56" t="s">
        <v>12</v>
      </c>
    </row>
    <row r="33" spans="2:6" ht="12.5">
      <c r="B33" s="49">
        <v>45630.400648148148</v>
      </c>
      <c r="C33" s="55">
        <v>249</v>
      </c>
      <c r="D33" s="68">
        <v>17.09</v>
      </c>
      <c r="E33" s="57">
        <v>4255.41</v>
      </c>
      <c r="F33" s="56" t="s">
        <v>12</v>
      </c>
    </row>
    <row r="34" spans="2:6" ht="12.5">
      <c r="B34" s="49">
        <v>45630.405486111114</v>
      </c>
      <c r="C34" s="55">
        <v>253</v>
      </c>
      <c r="D34" s="68">
        <v>17.09</v>
      </c>
      <c r="E34" s="57">
        <v>4323.7699999999995</v>
      </c>
      <c r="F34" s="56" t="s">
        <v>12</v>
      </c>
    </row>
    <row r="35" spans="2:6" ht="12.5">
      <c r="B35" s="49">
        <v>45630.405486111114</v>
      </c>
      <c r="C35" s="55">
        <v>113</v>
      </c>
      <c r="D35" s="68">
        <v>17.09</v>
      </c>
      <c r="E35" s="57">
        <v>1931.17</v>
      </c>
      <c r="F35" s="56" t="s">
        <v>12</v>
      </c>
    </row>
    <row r="36" spans="2:6" ht="12.5">
      <c r="B36" s="49">
        <v>45630.408043981479</v>
      </c>
      <c r="C36" s="55">
        <v>254</v>
      </c>
      <c r="D36" s="68">
        <v>17.07</v>
      </c>
      <c r="E36" s="57">
        <v>4335.78</v>
      </c>
      <c r="F36" s="56" t="s">
        <v>12</v>
      </c>
    </row>
    <row r="37" spans="2:6" ht="12.5">
      <c r="B37" s="49">
        <v>45630.413784722223</v>
      </c>
      <c r="C37" s="55">
        <v>100</v>
      </c>
      <c r="D37" s="68">
        <v>17.079999999999998</v>
      </c>
      <c r="E37" s="57">
        <v>1707.9999999999998</v>
      </c>
      <c r="F37" s="56" t="s">
        <v>12</v>
      </c>
    </row>
    <row r="38" spans="2:6" ht="12.5">
      <c r="B38" s="49">
        <v>45630.415694444448</v>
      </c>
      <c r="C38" s="55">
        <v>42</v>
      </c>
      <c r="D38" s="68">
        <v>17.09</v>
      </c>
      <c r="E38" s="57">
        <v>717.78</v>
      </c>
      <c r="F38" s="56" t="s">
        <v>12</v>
      </c>
    </row>
    <row r="39" spans="2:6" ht="12.5">
      <c r="B39" s="49">
        <v>45630.415694444448</v>
      </c>
      <c r="C39" s="55">
        <v>100</v>
      </c>
      <c r="D39" s="68">
        <v>17.09</v>
      </c>
      <c r="E39" s="57">
        <v>1709</v>
      </c>
      <c r="F39" s="56" t="s">
        <v>12</v>
      </c>
    </row>
    <row r="40" spans="2:6" ht="12.5">
      <c r="B40" s="49">
        <v>45630.416504629633</v>
      </c>
      <c r="C40" s="55">
        <v>100</v>
      </c>
      <c r="D40" s="68">
        <v>17.09</v>
      </c>
      <c r="E40" s="57">
        <v>1709</v>
      </c>
      <c r="F40" s="56" t="s">
        <v>12</v>
      </c>
    </row>
    <row r="41" spans="2:6" ht="12.5">
      <c r="B41" s="49">
        <v>45630.417546296296</v>
      </c>
      <c r="C41" s="55">
        <v>116</v>
      </c>
      <c r="D41" s="68">
        <v>17.09</v>
      </c>
      <c r="E41" s="57">
        <v>1982.44</v>
      </c>
      <c r="F41" s="56" t="s">
        <v>12</v>
      </c>
    </row>
    <row r="42" spans="2:6" ht="12.5">
      <c r="B42" s="49">
        <v>45630.417546296296</v>
      </c>
      <c r="C42" s="55">
        <v>100</v>
      </c>
      <c r="D42" s="68">
        <v>17.09</v>
      </c>
      <c r="E42" s="57">
        <v>1709</v>
      </c>
      <c r="F42" s="56" t="s">
        <v>12</v>
      </c>
    </row>
    <row r="43" spans="2:6" ht="12.5">
      <c r="B43" s="49">
        <v>45630.420474537037</v>
      </c>
      <c r="C43" s="55">
        <v>82</v>
      </c>
      <c r="D43" s="68">
        <v>17.100000000000001</v>
      </c>
      <c r="E43" s="57">
        <v>1402.2</v>
      </c>
      <c r="F43" s="56" t="s">
        <v>12</v>
      </c>
    </row>
    <row r="44" spans="2:6" ht="12.5">
      <c r="B44" s="49">
        <v>45630.420474537037</v>
      </c>
      <c r="C44" s="55">
        <v>152</v>
      </c>
      <c r="D44" s="68">
        <v>17.100000000000001</v>
      </c>
      <c r="E44" s="57">
        <v>2599.2000000000003</v>
      </c>
      <c r="F44" s="56" t="s">
        <v>12</v>
      </c>
    </row>
    <row r="45" spans="2:6" ht="12.5">
      <c r="B45" s="49">
        <v>45630.420474537037</v>
      </c>
      <c r="C45" s="55">
        <v>655</v>
      </c>
      <c r="D45" s="68">
        <v>17.100000000000001</v>
      </c>
      <c r="E45" s="57">
        <v>11200.500000000002</v>
      </c>
      <c r="F45" s="56" t="s">
        <v>12</v>
      </c>
    </row>
    <row r="46" spans="2:6" ht="12.5">
      <c r="B46" s="49">
        <v>45630.430601851855</v>
      </c>
      <c r="C46" s="55">
        <v>236</v>
      </c>
      <c r="D46" s="68">
        <v>17.09</v>
      </c>
      <c r="E46" s="57">
        <v>4033.24</v>
      </c>
      <c r="F46" s="56" t="s">
        <v>12</v>
      </c>
    </row>
    <row r="47" spans="2:6" ht="12.5">
      <c r="B47" s="49">
        <v>45630.430648148147</v>
      </c>
      <c r="C47" s="55">
        <v>429</v>
      </c>
      <c r="D47" s="68">
        <v>17.079999999999998</v>
      </c>
      <c r="E47" s="57">
        <v>7327.32</v>
      </c>
      <c r="F47" s="56" t="s">
        <v>12</v>
      </c>
    </row>
    <row r="48" spans="2:6" ht="12.5">
      <c r="B48" s="49">
        <v>45630.430648148147</v>
      </c>
      <c r="C48" s="55">
        <v>34</v>
      </c>
      <c r="D48" s="68">
        <v>17.079999999999998</v>
      </c>
      <c r="E48" s="57">
        <v>580.71999999999991</v>
      </c>
      <c r="F48" s="56" t="s">
        <v>12</v>
      </c>
    </row>
    <row r="49" spans="2:6" ht="12.5">
      <c r="B49" s="49">
        <v>45630.440011574072</v>
      </c>
      <c r="C49" s="55">
        <v>253</v>
      </c>
      <c r="D49" s="68">
        <v>17.12</v>
      </c>
      <c r="E49" s="57">
        <v>4331.3600000000006</v>
      </c>
      <c r="F49" s="56" t="s">
        <v>12</v>
      </c>
    </row>
    <row r="50" spans="2:6" ht="12.5">
      <c r="B50" s="49">
        <v>45630.442604166667</v>
      </c>
      <c r="C50" s="55">
        <v>478</v>
      </c>
      <c r="D50" s="68">
        <v>17.14</v>
      </c>
      <c r="E50" s="57">
        <v>8192.92</v>
      </c>
      <c r="F50" s="56" t="s">
        <v>12</v>
      </c>
    </row>
    <row r="51" spans="2:6" ht="12.5">
      <c r="B51" s="49">
        <v>45630.442604166667</v>
      </c>
      <c r="C51" s="55">
        <v>269</v>
      </c>
      <c r="D51" s="68">
        <v>17.14</v>
      </c>
      <c r="E51" s="57">
        <v>4610.66</v>
      </c>
      <c r="F51" s="56" t="s">
        <v>12</v>
      </c>
    </row>
    <row r="52" spans="2:6" ht="12.5">
      <c r="B52" s="49">
        <v>45630.442604166667</v>
      </c>
      <c r="C52" s="55">
        <v>265</v>
      </c>
      <c r="D52" s="68">
        <v>17.14</v>
      </c>
      <c r="E52" s="57">
        <v>4542.1000000000004</v>
      </c>
      <c r="F52" s="56" t="s">
        <v>12</v>
      </c>
    </row>
    <row r="53" spans="2:6" ht="12.5">
      <c r="B53" s="49">
        <v>45630.456122685187</v>
      </c>
      <c r="C53" s="55">
        <v>161</v>
      </c>
      <c r="D53" s="68">
        <v>17.18</v>
      </c>
      <c r="E53" s="57">
        <v>2765.98</v>
      </c>
      <c r="F53" s="56" t="s">
        <v>12</v>
      </c>
    </row>
    <row r="54" spans="2:6" ht="12.5">
      <c r="B54" s="49">
        <v>45630.456122685187</v>
      </c>
      <c r="C54" s="55">
        <v>100</v>
      </c>
      <c r="D54" s="68">
        <v>17.18</v>
      </c>
      <c r="E54" s="57">
        <v>1718</v>
      </c>
      <c r="F54" s="56" t="s">
        <v>12</v>
      </c>
    </row>
    <row r="55" spans="2:6" ht="12.5">
      <c r="B55" s="49">
        <v>45630.456203703703</v>
      </c>
      <c r="C55" s="55">
        <v>450</v>
      </c>
      <c r="D55" s="68">
        <v>17.170000000000002</v>
      </c>
      <c r="E55" s="57">
        <v>7726.5000000000009</v>
      </c>
      <c r="F55" s="56" t="s">
        <v>12</v>
      </c>
    </row>
    <row r="56" spans="2:6" ht="12.5">
      <c r="B56" s="49">
        <v>45630.456909722219</v>
      </c>
      <c r="C56" s="55">
        <v>223</v>
      </c>
      <c r="D56" s="68">
        <v>17.16</v>
      </c>
      <c r="E56" s="57">
        <v>3826.68</v>
      </c>
      <c r="F56" s="56" t="s">
        <v>12</v>
      </c>
    </row>
    <row r="57" spans="2:6" ht="12.5">
      <c r="B57" s="49">
        <v>45630.462430555555</v>
      </c>
      <c r="C57" s="55">
        <v>249</v>
      </c>
      <c r="D57" s="68">
        <v>17.170000000000002</v>
      </c>
      <c r="E57" s="57">
        <v>4275.3300000000008</v>
      </c>
      <c r="F57" s="56" t="s">
        <v>12</v>
      </c>
    </row>
    <row r="58" spans="2:6" ht="12.5">
      <c r="B58" s="49">
        <v>45630.471041666664</v>
      </c>
      <c r="C58" s="55">
        <v>71</v>
      </c>
      <c r="D58" s="68">
        <v>17.149999999999999</v>
      </c>
      <c r="E58" s="57">
        <v>1217.6499999999999</v>
      </c>
      <c r="F58" s="56" t="s">
        <v>12</v>
      </c>
    </row>
    <row r="59" spans="2:6" ht="12.5">
      <c r="B59" s="49">
        <v>45630.471041666664</v>
      </c>
      <c r="C59" s="55">
        <v>322</v>
      </c>
      <c r="D59" s="68">
        <v>17.149999999999999</v>
      </c>
      <c r="E59" s="57">
        <v>5522.2999999999993</v>
      </c>
      <c r="F59" s="56" t="s">
        <v>12</v>
      </c>
    </row>
    <row r="60" spans="2:6" ht="12.5">
      <c r="B60" s="49">
        <v>45630.471041666664</v>
      </c>
      <c r="C60" s="55">
        <v>322</v>
      </c>
      <c r="D60" s="68">
        <v>17.149999999999999</v>
      </c>
      <c r="E60" s="57">
        <v>5522.2999999999993</v>
      </c>
      <c r="F60" s="56" t="s">
        <v>12</v>
      </c>
    </row>
    <row r="61" spans="2:6" ht="12.5">
      <c r="B61" s="49">
        <v>45630.474270833336</v>
      </c>
      <c r="C61" s="55">
        <v>9</v>
      </c>
      <c r="D61" s="68">
        <v>17.14</v>
      </c>
      <c r="E61" s="57">
        <v>154.26</v>
      </c>
      <c r="F61" s="56" t="s">
        <v>12</v>
      </c>
    </row>
    <row r="62" spans="2:6" ht="12.5">
      <c r="B62" s="49">
        <v>45630.474270833336</v>
      </c>
      <c r="C62" s="55">
        <v>9</v>
      </c>
      <c r="D62" s="68">
        <v>17.14</v>
      </c>
      <c r="E62" s="57">
        <v>154.26</v>
      </c>
      <c r="F62" s="56" t="s">
        <v>12</v>
      </c>
    </row>
    <row r="63" spans="2:6" ht="12.5">
      <c r="B63" s="49">
        <v>45630.474270833336</v>
      </c>
      <c r="C63" s="55">
        <v>205</v>
      </c>
      <c r="D63" s="68">
        <v>17.14</v>
      </c>
      <c r="E63" s="57">
        <v>3513.7000000000003</v>
      </c>
      <c r="F63" s="56" t="s">
        <v>12</v>
      </c>
    </row>
    <row r="64" spans="2:6" ht="12.5">
      <c r="B64" s="49">
        <v>45630.480104166665</v>
      </c>
      <c r="C64" s="55">
        <v>234</v>
      </c>
      <c r="D64" s="68">
        <v>17.13</v>
      </c>
      <c r="E64" s="57">
        <v>4008.4199999999996</v>
      </c>
      <c r="F64" s="56" t="s">
        <v>12</v>
      </c>
    </row>
    <row r="65" spans="2:6" ht="12.5">
      <c r="B65" s="49">
        <v>45630.489062499997</v>
      </c>
      <c r="C65" s="55">
        <v>264</v>
      </c>
      <c r="D65" s="68">
        <v>17.14</v>
      </c>
      <c r="E65" s="57">
        <v>4524.96</v>
      </c>
      <c r="F65" s="56" t="s">
        <v>12</v>
      </c>
    </row>
    <row r="66" spans="2:6" ht="12.5">
      <c r="B66" s="49">
        <v>45630.493310185186</v>
      </c>
      <c r="C66" s="55">
        <v>250</v>
      </c>
      <c r="D66" s="68">
        <v>17.14</v>
      </c>
      <c r="E66" s="57">
        <v>4285</v>
      </c>
      <c r="F66" s="56" t="s">
        <v>12</v>
      </c>
    </row>
    <row r="67" spans="2:6" ht="12.5">
      <c r="B67" s="49">
        <v>45630.493807870371</v>
      </c>
      <c r="C67" s="55">
        <v>208</v>
      </c>
      <c r="D67" s="68">
        <v>17.13</v>
      </c>
      <c r="E67" s="57">
        <v>3563.04</v>
      </c>
      <c r="F67" s="56" t="s">
        <v>12</v>
      </c>
    </row>
    <row r="68" spans="2:6" ht="12.5">
      <c r="B68" s="49">
        <v>45630.493807870371</v>
      </c>
      <c r="C68" s="55">
        <v>498</v>
      </c>
      <c r="D68" s="68">
        <v>17.13</v>
      </c>
      <c r="E68" s="57">
        <v>8530.74</v>
      </c>
      <c r="F68" s="56" t="s">
        <v>12</v>
      </c>
    </row>
    <row r="69" spans="2:6" ht="12.5">
      <c r="B69" s="49">
        <v>45630.505856481483</v>
      </c>
      <c r="C69" s="55">
        <v>483</v>
      </c>
      <c r="D69" s="68">
        <v>17.16</v>
      </c>
      <c r="E69" s="57">
        <v>8288.2800000000007</v>
      </c>
      <c r="F69" s="56" t="s">
        <v>12</v>
      </c>
    </row>
    <row r="70" spans="2:6" ht="12.5">
      <c r="B70" s="49">
        <v>45630.514525462961</v>
      </c>
      <c r="C70" s="55">
        <v>263</v>
      </c>
      <c r="D70" s="68">
        <v>17.149999999999999</v>
      </c>
      <c r="E70" s="57">
        <v>4510.45</v>
      </c>
      <c r="F70" s="56" t="s">
        <v>12</v>
      </c>
    </row>
    <row r="71" spans="2:6" ht="12.5">
      <c r="B71" s="49">
        <v>45630.514618055553</v>
      </c>
      <c r="C71" s="55">
        <v>254</v>
      </c>
      <c r="D71" s="68">
        <v>17.149999999999999</v>
      </c>
      <c r="E71" s="57">
        <v>4356.0999999999995</v>
      </c>
      <c r="F71" s="56" t="s">
        <v>12</v>
      </c>
    </row>
    <row r="72" spans="2:6" ht="12.5">
      <c r="B72" s="49">
        <v>45630.525717592594</v>
      </c>
      <c r="C72" s="55">
        <v>238</v>
      </c>
      <c r="D72" s="68">
        <v>17.170000000000002</v>
      </c>
      <c r="E72" s="57">
        <v>4086.4600000000005</v>
      </c>
      <c r="F72" s="56" t="s">
        <v>12</v>
      </c>
    </row>
    <row r="73" spans="2:6" ht="12.5">
      <c r="B73" s="49">
        <v>45630.525717592594</v>
      </c>
      <c r="C73" s="55">
        <v>469</v>
      </c>
      <c r="D73" s="68">
        <v>17.170000000000002</v>
      </c>
      <c r="E73" s="57">
        <v>8052.7300000000005</v>
      </c>
      <c r="F73" s="56" t="s">
        <v>12</v>
      </c>
    </row>
    <row r="74" spans="2:6" ht="12.5">
      <c r="B74" s="49">
        <v>45630.532442129632</v>
      </c>
      <c r="C74" s="55">
        <v>472</v>
      </c>
      <c r="D74" s="68">
        <v>17.149999999999999</v>
      </c>
      <c r="E74" s="57">
        <v>8094.7999999999993</v>
      </c>
      <c r="F74" s="56" t="s">
        <v>12</v>
      </c>
    </row>
    <row r="75" spans="2:6" ht="12.5">
      <c r="B75" s="49">
        <v>45630.536469907405</v>
      </c>
      <c r="C75" s="55">
        <v>249</v>
      </c>
      <c r="D75" s="68">
        <v>17.149999999999999</v>
      </c>
      <c r="E75" s="57">
        <v>4270.3499999999995</v>
      </c>
      <c r="F75" s="56" t="s">
        <v>12</v>
      </c>
    </row>
    <row r="76" spans="2:6" ht="12.5">
      <c r="B76" s="49">
        <v>45630.541678240741</v>
      </c>
      <c r="C76" s="55">
        <v>239</v>
      </c>
      <c r="D76" s="68">
        <v>17.170000000000002</v>
      </c>
      <c r="E76" s="57">
        <v>4103.63</v>
      </c>
      <c r="F76" s="56" t="s">
        <v>12</v>
      </c>
    </row>
    <row r="77" spans="2:6" ht="12.5">
      <c r="B77" s="49">
        <v>45630.546099537038</v>
      </c>
      <c r="C77" s="55">
        <v>233</v>
      </c>
      <c r="D77" s="68">
        <v>17.16</v>
      </c>
      <c r="E77" s="57">
        <v>3998.28</v>
      </c>
      <c r="F77" s="56" t="s">
        <v>12</v>
      </c>
    </row>
    <row r="78" spans="2:6" ht="12.5">
      <c r="B78" s="49">
        <v>45630.564108796294</v>
      </c>
      <c r="C78" s="55">
        <v>262</v>
      </c>
      <c r="D78" s="68">
        <v>17.21</v>
      </c>
      <c r="E78" s="57">
        <v>4509.0200000000004</v>
      </c>
      <c r="F78" s="56" t="s">
        <v>12</v>
      </c>
    </row>
    <row r="79" spans="2:6" ht="12.5">
      <c r="B79" s="49">
        <v>45630.564409722225</v>
      </c>
      <c r="C79" s="55">
        <v>224</v>
      </c>
      <c r="D79" s="68">
        <v>17.190000000000001</v>
      </c>
      <c r="E79" s="57">
        <v>3850.5600000000004</v>
      </c>
      <c r="F79" s="56" t="s">
        <v>12</v>
      </c>
    </row>
    <row r="80" spans="2:6" ht="12.5">
      <c r="B80" s="49">
        <v>45630.564409722225</v>
      </c>
      <c r="C80" s="55">
        <v>238</v>
      </c>
      <c r="D80" s="68">
        <v>17.190000000000001</v>
      </c>
      <c r="E80" s="57">
        <v>4091.2200000000003</v>
      </c>
      <c r="F80" s="56" t="s">
        <v>12</v>
      </c>
    </row>
    <row r="81" spans="2:6" ht="12.5">
      <c r="B81" s="49">
        <v>45630.564409722225</v>
      </c>
      <c r="C81" s="55">
        <v>223</v>
      </c>
      <c r="D81" s="68">
        <v>17.190000000000001</v>
      </c>
      <c r="E81" s="57">
        <v>3833.3700000000003</v>
      </c>
      <c r="F81" s="56" t="s">
        <v>12</v>
      </c>
    </row>
    <row r="82" spans="2:6" ht="12.5">
      <c r="B82" s="49">
        <v>45630.585833333331</v>
      </c>
      <c r="C82" s="55">
        <v>229</v>
      </c>
      <c r="D82" s="68">
        <v>17.190000000000001</v>
      </c>
      <c r="E82" s="57">
        <v>3936.51</v>
      </c>
      <c r="F82" s="56" t="s">
        <v>12</v>
      </c>
    </row>
    <row r="83" spans="2:6" ht="12.5">
      <c r="B83" s="49">
        <v>45630.585833333331</v>
      </c>
      <c r="C83" s="55">
        <v>230</v>
      </c>
      <c r="D83" s="68">
        <v>17.190000000000001</v>
      </c>
      <c r="E83" s="57">
        <v>3953.7000000000003</v>
      </c>
      <c r="F83" s="56" t="s">
        <v>12</v>
      </c>
    </row>
    <row r="84" spans="2:6" ht="12.5">
      <c r="B84" s="49">
        <v>45630.596296296295</v>
      </c>
      <c r="C84" s="55">
        <v>108</v>
      </c>
      <c r="D84" s="68">
        <v>17.18</v>
      </c>
      <c r="E84" s="57">
        <v>1855.44</v>
      </c>
      <c r="F84" s="56" t="s">
        <v>12</v>
      </c>
    </row>
    <row r="85" spans="2:6" ht="12.5">
      <c r="B85" s="49">
        <v>45630.596296296295</v>
      </c>
      <c r="C85" s="55">
        <v>60</v>
      </c>
      <c r="D85" s="68">
        <v>17.18</v>
      </c>
      <c r="E85" s="57">
        <v>1030.8</v>
      </c>
      <c r="F85" s="56" t="s">
        <v>12</v>
      </c>
    </row>
    <row r="86" spans="2:6" ht="12.5">
      <c r="B86" s="49">
        <v>45630.596296296295</v>
      </c>
      <c r="C86" s="55">
        <v>100</v>
      </c>
      <c r="D86" s="68">
        <v>17.18</v>
      </c>
      <c r="E86" s="57">
        <v>1718</v>
      </c>
      <c r="F86" s="56" t="s">
        <v>12</v>
      </c>
    </row>
    <row r="87" spans="2:6" ht="12.5">
      <c r="B87" s="49">
        <v>45630.601157407407</v>
      </c>
      <c r="C87" s="55">
        <v>229</v>
      </c>
      <c r="D87" s="68">
        <v>17.18</v>
      </c>
      <c r="E87" s="57">
        <v>3934.22</v>
      </c>
      <c r="F87" s="56" t="s">
        <v>12</v>
      </c>
    </row>
    <row r="88" spans="2:6" ht="12.5">
      <c r="B88" s="49">
        <v>45630.605046296296</v>
      </c>
      <c r="C88" s="55">
        <v>239</v>
      </c>
      <c r="D88" s="68">
        <v>17.18</v>
      </c>
      <c r="E88" s="57">
        <v>4106.0199999999995</v>
      </c>
      <c r="F88" s="56" t="s">
        <v>12</v>
      </c>
    </row>
    <row r="89" spans="2:6" ht="12.5">
      <c r="B89" s="49">
        <v>45630.608182870368</v>
      </c>
      <c r="C89" s="55">
        <v>240</v>
      </c>
      <c r="D89" s="68">
        <v>17.18</v>
      </c>
      <c r="E89" s="57">
        <v>4123.2</v>
      </c>
      <c r="F89" s="56" t="s">
        <v>12</v>
      </c>
    </row>
    <row r="90" spans="2:6" ht="12.5">
      <c r="B90" s="49">
        <v>45630.611608796295</v>
      </c>
      <c r="C90" s="55">
        <v>896</v>
      </c>
      <c r="D90" s="68">
        <v>17.190000000000001</v>
      </c>
      <c r="E90" s="57">
        <v>15402.240000000002</v>
      </c>
      <c r="F90" s="56" t="s">
        <v>12</v>
      </c>
    </row>
    <row r="91" spans="2:6" ht="12.5">
      <c r="B91" s="49">
        <v>45630.611608796295</v>
      </c>
      <c r="C91" s="55">
        <v>2</v>
      </c>
      <c r="D91" s="68">
        <v>17.190000000000001</v>
      </c>
      <c r="E91" s="57">
        <v>34.380000000000003</v>
      </c>
      <c r="F91" s="56" t="s">
        <v>12</v>
      </c>
    </row>
    <row r="92" spans="2:6" ht="12.5">
      <c r="B92" s="49">
        <v>45630.624074074076</v>
      </c>
      <c r="C92" s="55">
        <v>238</v>
      </c>
      <c r="D92" s="68">
        <v>17.18</v>
      </c>
      <c r="E92" s="57">
        <v>4088.84</v>
      </c>
      <c r="F92" s="56" t="s">
        <v>12</v>
      </c>
    </row>
    <row r="93" spans="2:6" ht="12.5">
      <c r="B93" s="49">
        <v>45630.624074074076</v>
      </c>
      <c r="C93" s="55">
        <v>241</v>
      </c>
      <c r="D93" s="68">
        <v>17.18</v>
      </c>
      <c r="E93" s="57">
        <v>4140.38</v>
      </c>
      <c r="F93" s="56" t="s">
        <v>12</v>
      </c>
    </row>
    <row r="94" spans="2:6" ht="12.5">
      <c r="B94" s="49">
        <v>45630.629664351851</v>
      </c>
      <c r="C94" s="55">
        <v>109</v>
      </c>
      <c r="D94" s="68">
        <v>17.190000000000001</v>
      </c>
      <c r="E94" s="57">
        <v>1873.71</v>
      </c>
      <c r="F94" s="56" t="s">
        <v>12</v>
      </c>
    </row>
    <row r="95" spans="2:6" ht="12.5">
      <c r="B95" s="49">
        <v>45630.629664351851</v>
      </c>
      <c r="C95" s="55">
        <v>137</v>
      </c>
      <c r="D95" s="68">
        <v>17.190000000000001</v>
      </c>
      <c r="E95" s="57">
        <v>2355.0300000000002</v>
      </c>
      <c r="F95" s="56" t="s">
        <v>12</v>
      </c>
    </row>
    <row r="96" spans="2:6" ht="12.5">
      <c r="B96" s="49">
        <v>45630.629814814813</v>
      </c>
      <c r="C96" s="55">
        <v>226</v>
      </c>
      <c r="D96" s="68">
        <v>17.170000000000002</v>
      </c>
      <c r="E96" s="57">
        <v>3880.4200000000005</v>
      </c>
      <c r="F96" s="56" t="s">
        <v>12</v>
      </c>
    </row>
    <row r="97" spans="2:6" ht="12.5">
      <c r="B97" s="49">
        <v>45630.639965277776</v>
      </c>
      <c r="C97" s="55">
        <v>453</v>
      </c>
      <c r="D97" s="68">
        <v>17.149999999999999</v>
      </c>
      <c r="E97" s="57">
        <v>7768.9499999999989</v>
      </c>
      <c r="F97" s="56" t="s">
        <v>12</v>
      </c>
    </row>
    <row r="98" spans="2:6" ht="12.5">
      <c r="B98" s="49">
        <v>45630.644270833334</v>
      </c>
      <c r="C98" s="55">
        <v>233</v>
      </c>
      <c r="D98" s="68">
        <v>17.14</v>
      </c>
      <c r="E98" s="57">
        <v>3993.6200000000003</v>
      </c>
      <c r="F98" s="56" t="s">
        <v>12</v>
      </c>
    </row>
    <row r="99" spans="2:6" ht="12.5">
      <c r="B99" s="49">
        <v>45630.647337962961</v>
      </c>
      <c r="C99" s="55">
        <v>458</v>
      </c>
      <c r="D99" s="68">
        <v>17.14</v>
      </c>
      <c r="E99" s="57">
        <v>7850.12</v>
      </c>
      <c r="F99" s="56" t="s">
        <v>12</v>
      </c>
    </row>
    <row r="100" spans="2:6" ht="12.5">
      <c r="B100" s="49">
        <v>45630.649525462963</v>
      </c>
      <c r="C100" s="55">
        <v>249</v>
      </c>
      <c r="D100" s="68">
        <v>17.13</v>
      </c>
      <c r="E100" s="57">
        <v>4265.37</v>
      </c>
      <c r="F100" s="56" t="s">
        <v>12</v>
      </c>
    </row>
    <row r="101" spans="2:6" ht="12.5">
      <c r="B101" s="49">
        <v>45630.649525462963</v>
      </c>
      <c r="C101" s="55">
        <v>245</v>
      </c>
      <c r="D101" s="68">
        <v>17.13</v>
      </c>
      <c r="E101" s="57">
        <v>4196.8499999999995</v>
      </c>
      <c r="F101" s="56" t="s">
        <v>12</v>
      </c>
    </row>
    <row r="102" spans="2:6" ht="12.5">
      <c r="B102" s="49">
        <v>45630.656215277777</v>
      </c>
      <c r="C102" s="55">
        <v>199</v>
      </c>
      <c r="D102" s="68">
        <v>17.14</v>
      </c>
      <c r="E102" s="57">
        <v>3410.86</v>
      </c>
      <c r="F102" s="56" t="s">
        <v>12</v>
      </c>
    </row>
    <row r="103" spans="2:6" ht="12.5">
      <c r="B103" s="49">
        <v>45630.656215277777</v>
      </c>
      <c r="C103" s="55">
        <v>256</v>
      </c>
      <c r="D103" s="68">
        <v>17.14</v>
      </c>
      <c r="E103" s="57">
        <v>4387.84</v>
      </c>
      <c r="F103" s="56" t="s">
        <v>12</v>
      </c>
    </row>
    <row r="104" spans="2:6" ht="12.5">
      <c r="B104" s="49">
        <v>45630.656215277777</v>
      </c>
      <c r="C104" s="55">
        <v>19</v>
      </c>
      <c r="D104" s="68">
        <v>17.14</v>
      </c>
      <c r="E104" s="57">
        <v>325.66000000000003</v>
      </c>
      <c r="F104" s="56" t="s">
        <v>12</v>
      </c>
    </row>
    <row r="105" spans="2:6" ht="12.5">
      <c r="B105" s="49">
        <v>45630.661458333336</v>
      </c>
      <c r="C105" s="55">
        <v>229</v>
      </c>
      <c r="D105" s="68">
        <v>17.14</v>
      </c>
      <c r="E105" s="57">
        <v>3925.06</v>
      </c>
      <c r="F105" s="56" t="s">
        <v>12</v>
      </c>
    </row>
    <row r="106" spans="2:6" ht="12.5">
      <c r="B106" s="49">
        <v>45630.661458333336</v>
      </c>
      <c r="C106" s="55">
        <v>228</v>
      </c>
      <c r="D106" s="68">
        <v>17.14</v>
      </c>
      <c r="E106" s="57">
        <v>3907.92</v>
      </c>
      <c r="F106" s="56" t="s">
        <v>12</v>
      </c>
    </row>
    <row r="107" spans="2:6" ht="12.5">
      <c r="B107" s="49">
        <v>45630.664571759262</v>
      </c>
      <c r="C107" s="55">
        <v>235</v>
      </c>
      <c r="D107" s="68">
        <v>17.12</v>
      </c>
      <c r="E107" s="57">
        <v>4023.2000000000003</v>
      </c>
      <c r="F107" s="56" t="s">
        <v>12</v>
      </c>
    </row>
    <row r="108" spans="2:6" ht="12.5">
      <c r="B108" s="49">
        <v>45630.664571759262</v>
      </c>
      <c r="C108" s="55">
        <v>235</v>
      </c>
      <c r="D108" s="68">
        <v>17.12</v>
      </c>
      <c r="E108" s="57">
        <v>4023.2000000000003</v>
      </c>
      <c r="F108" s="56" t="s">
        <v>12</v>
      </c>
    </row>
    <row r="109" spans="2:6" ht="12.5">
      <c r="B109" s="49">
        <v>45630.668217592596</v>
      </c>
      <c r="C109" s="55">
        <v>248</v>
      </c>
      <c r="D109" s="68">
        <v>17.11</v>
      </c>
      <c r="E109" s="57">
        <v>4243.28</v>
      </c>
      <c r="F109" s="56" t="s">
        <v>12</v>
      </c>
    </row>
    <row r="110" spans="2:6" ht="12.5">
      <c r="B110" s="49">
        <v>45630.670173611114</v>
      </c>
      <c r="C110" s="55">
        <v>239</v>
      </c>
      <c r="D110" s="68">
        <v>17.13</v>
      </c>
      <c r="E110" s="57">
        <v>4094.0699999999997</v>
      </c>
      <c r="F110" s="56" t="s">
        <v>12</v>
      </c>
    </row>
    <row r="111" spans="2:6" ht="12.5">
      <c r="B111" s="49">
        <v>45630.675532407404</v>
      </c>
      <c r="C111" s="55">
        <v>261</v>
      </c>
      <c r="D111" s="68">
        <v>17.100000000000001</v>
      </c>
      <c r="E111" s="57">
        <v>4463.1000000000004</v>
      </c>
      <c r="F111" s="56" t="s">
        <v>12</v>
      </c>
    </row>
    <row r="112" spans="2:6" ht="12.5">
      <c r="B112" s="49">
        <v>45630.677766203706</v>
      </c>
      <c r="C112" s="55">
        <v>259</v>
      </c>
      <c r="D112" s="68">
        <v>17.09</v>
      </c>
      <c r="E112" s="57">
        <v>4426.3100000000004</v>
      </c>
      <c r="F112" s="56" t="s">
        <v>12</v>
      </c>
    </row>
    <row r="113" spans="2:6" ht="12.5">
      <c r="B113" s="49">
        <v>45630.677800925929</v>
      </c>
      <c r="C113" s="55">
        <v>228</v>
      </c>
      <c r="D113" s="68">
        <v>17.07</v>
      </c>
      <c r="E113" s="57">
        <v>3891.96</v>
      </c>
      <c r="F113" s="56" t="s">
        <v>12</v>
      </c>
    </row>
    <row r="114" spans="2:6" ht="12.5">
      <c r="B114" s="49">
        <v>45630.677800925929</v>
      </c>
      <c r="C114" s="55">
        <v>233</v>
      </c>
      <c r="D114" s="68">
        <v>17.07</v>
      </c>
      <c r="E114" s="57">
        <v>3977.31</v>
      </c>
      <c r="F114" s="56" t="s">
        <v>12</v>
      </c>
    </row>
    <row r="115" spans="2:6" ht="12.5">
      <c r="B115" s="49">
        <v>45630.677800925929</v>
      </c>
      <c r="C115" s="55">
        <v>261</v>
      </c>
      <c r="D115" s="68">
        <v>17.079999999999998</v>
      </c>
      <c r="E115" s="57">
        <v>4457.8799999999992</v>
      </c>
      <c r="F115" s="56" t="s">
        <v>12</v>
      </c>
    </row>
    <row r="116" spans="2:6" ht="12.5">
      <c r="B116" s="49">
        <v>45630.688935185186</v>
      </c>
      <c r="C116" s="55">
        <v>187</v>
      </c>
      <c r="D116" s="68">
        <v>17.12</v>
      </c>
      <c r="E116" s="57">
        <v>3201.44</v>
      </c>
      <c r="F116" s="56" t="s">
        <v>12</v>
      </c>
    </row>
    <row r="117" spans="2:6" ht="12.5">
      <c r="B117" s="49">
        <v>45630.688935185186</v>
      </c>
      <c r="C117" s="55">
        <v>56</v>
      </c>
      <c r="D117" s="68">
        <v>17.12</v>
      </c>
      <c r="E117" s="57">
        <v>958.72</v>
      </c>
      <c r="F117" s="56" t="s">
        <v>12</v>
      </c>
    </row>
    <row r="118" spans="2:6" ht="12.5">
      <c r="B118" s="49">
        <v>45630.69258101852</v>
      </c>
      <c r="C118" s="55">
        <v>226</v>
      </c>
      <c r="D118" s="68">
        <v>17.13</v>
      </c>
      <c r="E118" s="57">
        <v>3871.3799999999997</v>
      </c>
      <c r="F118" s="56" t="s">
        <v>12</v>
      </c>
    </row>
    <row r="119" spans="2:6" ht="12.5">
      <c r="B119" s="49">
        <v>45630.69258101852</v>
      </c>
      <c r="C119" s="55">
        <v>887</v>
      </c>
      <c r="D119" s="68">
        <v>17.13</v>
      </c>
      <c r="E119" s="57">
        <v>15194.31</v>
      </c>
      <c r="F119" s="56" t="s">
        <v>12</v>
      </c>
    </row>
    <row r="120" spans="2:6" ht="12.5">
      <c r="B120" s="49">
        <v>45630.704675925925</v>
      </c>
      <c r="C120" s="55">
        <v>231</v>
      </c>
      <c r="D120" s="68">
        <v>17.11</v>
      </c>
      <c r="E120" s="57">
        <v>3952.41</v>
      </c>
      <c r="F120" s="56" t="s">
        <v>12</v>
      </c>
    </row>
    <row r="121" spans="2:6" ht="12.5">
      <c r="B121" s="49">
        <v>45630.706886574073</v>
      </c>
      <c r="C121" s="55">
        <v>227</v>
      </c>
      <c r="D121" s="68">
        <v>17.11</v>
      </c>
      <c r="E121" s="57">
        <v>3883.97</v>
      </c>
      <c r="F121" s="56" t="s">
        <v>12</v>
      </c>
    </row>
    <row r="122" spans="2:6" ht="12.5">
      <c r="B122" s="49">
        <v>45630.706886574073</v>
      </c>
      <c r="C122" s="55">
        <v>13</v>
      </c>
      <c r="D122" s="68">
        <v>17.11</v>
      </c>
      <c r="E122" s="57">
        <v>222.43</v>
      </c>
      <c r="F122" s="56" t="s">
        <v>12</v>
      </c>
    </row>
    <row r="123" spans="2:6" ht="12.5">
      <c r="B123" s="49">
        <v>45630.708298611113</v>
      </c>
      <c r="C123" s="55">
        <v>234</v>
      </c>
      <c r="D123" s="68">
        <v>17.100000000000001</v>
      </c>
      <c r="E123" s="57">
        <v>4001.4000000000005</v>
      </c>
      <c r="F123" s="56" t="s">
        <v>12</v>
      </c>
    </row>
    <row r="124" spans="2:6" ht="12.5">
      <c r="B124" s="49">
        <v>45630.708298611113</v>
      </c>
      <c r="C124" s="55">
        <v>450</v>
      </c>
      <c r="D124" s="68">
        <v>17.100000000000001</v>
      </c>
      <c r="E124" s="57">
        <v>7695.0000000000009</v>
      </c>
      <c r="F124" s="56" t="s">
        <v>12</v>
      </c>
    </row>
    <row r="125" spans="2:6" ht="12.5">
      <c r="B125" s="49">
        <v>45630.710659722223</v>
      </c>
      <c r="C125" s="55">
        <v>234</v>
      </c>
      <c r="D125" s="68">
        <v>17.100000000000001</v>
      </c>
      <c r="E125" s="57">
        <v>4001.4000000000005</v>
      </c>
      <c r="F125" s="56" t="s">
        <v>12</v>
      </c>
    </row>
    <row r="126" spans="2:6" ht="12.5">
      <c r="B126" s="49">
        <v>45630.712048611109</v>
      </c>
      <c r="C126" s="55">
        <v>238</v>
      </c>
      <c r="D126" s="68">
        <v>17.09</v>
      </c>
      <c r="E126" s="57">
        <v>4067.42</v>
      </c>
      <c r="F126" s="56" t="s">
        <v>12</v>
      </c>
    </row>
    <row r="127" spans="2:6" ht="12.5">
      <c r="B127" s="49">
        <v>45630.712048611109</v>
      </c>
      <c r="C127" s="55">
        <v>225</v>
      </c>
      <c r="D127" s="68">
        <v>17.09</v>
      </c>
      <c r="E127" s="57">
        <v>3845.25</v>
      </c>
      <c r="F127" s="56" t="s">
        <v>12</v>
      </c>
    </row>
    <row r="128" spans="2:6" ht="12.5">
      <c r="B128" s="49">
        <v>45630.712048611109</v>
      </c>
      <c r="C128" s="55">
        <v>229</v>
      </c>
      <c r="D128" s="68">
        <v>17.09</v>
      </c>
      <c r="E128" s="57">
        <v>3913.61</v>
      </c>
      <c r="F128" s="56" t="s">
        <v>12</v>
      </c>
    </row>
    <row r="129" spans="2:6" ht="12.5">
      <c r="B129" s="49">
        <v>45630.717557870368</v>
      </c>
      <c r="C129" s="55">
        <v>229</v>
      </c>
      <c r="D129" s="68">
        <v>17.12</v>
      </c>
      <c r="E129" s="57">
        <v>3920.48</v>
      </c>
      <c r="F129" s="56" t="s">
        <v>12</v>
      </c>
    </row>
    <row r="130" spans="2:6" ht="12.5">
      <c r="B130" s="49">
        <v>45630.717638888891</v>
      </c>
      <c r="C130" s="55">
        <v>250</v>
      </c>
      <c r="D130" s="68">
        <v>17.11</v>
      </c>
      <c r="E130" s="57">
        <v>4277.5</v>
      </c>
      <c r="F130" s="56" t="s">
        <v>12</v>
      </c>
    </row>
    <row r="131" spans="2:6" ht="12.5">
      <c r="B131" s="49">
        <v>45630.721886574072</v>
      </c>
      <c r="C131" s="55">
        <v>238</v>
      </c>
      <c r="D131" s="68">
        <v>17.12</v>
      </c>
      <c r="E131" s="57">
        <v>4074.5600000000004</v>
      </c>
      <c r="F131" s="56" t="s">
        <v>12</v>
      </c>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94"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699E-4A8C-4953-88CB-844D0D6FEBF0}">
  <sheetPr codeName="Sheet133"/>
  <dimension ref="B1:L194"/>
  <sheetViews>
    <sheetView showGridLines="0" zoomScaleNormal="100" workbookViewId="0">
      <pane ySplit="9" topLeftCell="A10" activePane="bottomLeft" state="frozen"/>
      <selection pane="bottomLeft" activeCell="H37" sqref="H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45629</v>
      </c>
      <c r="C15" s="83">
        <f>SUMIF(F20:F5000,F15,C20:C5000)</f>
        <v>34052</v>
      </c>
      <c r="D15" s="84">
        <f>E15/C15</f>
        <v>16.947670915071075</v>
      </c>
      <c r="E15" s="84">
        <f>SUMIF(F20:F5000,F15,E20:E5000)</f>
        <v>577102.0900000002</v>
      </c>
      <c r="F15" s="85" t="s">
        <v>12</v>
      </c>
    </row>
    <row r="16" spans="2:10">
      <c r="B16" s="30">
        <v>45629</v>
      </c>
      <c r="C16" s="83">
        <f>SUMIF(F20:F5001,F16,C20:C5001)</f>
        <v>0</v>
      </c>
      <c r="D16" s="84">
        <v>0</v>
      </c>
      <c r="E16" s="84">
        <f>SUMIF(F20:F5001,F16,E20:E5001)</f>
        <v>0</v>
      </c>
      <c r="F16" s="85" t="s">
        <v>22</v>
      </c>
    </row>
    <row r="17" spans="2:12" ht="12.5">
      <c r="B17" s="30">
        <v>45629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45629.38071759259</v>
      </c>
      <c r="C20" s="55">
        <v>166</v>
      </c>
      <c r="D20" s="68">
        <v>16.89</v>
      </c>
      <c r="E20" s="57">
        <v>2803.7400000000002</v>
      </c>
      <c r="F20" s="56" t="s">
        <v>12</v>
      </c>
      <c r="G20" s="116"/>
      <c r="H20" s="113"/>
      <c r="I20" s="113"/>
      <c r="J20" s="113"/>
      <c r="K20" s="113"/>
    </row>
    <row r="21" spans="2:12" ht="12.5">
      <c r="B21" s="49">
        <v>45629.38071759259</v>
      </c>
      <c r="C21" s="55">
        <v>256</v>
      </c>
      <c r="D21" s="68">
        <v>16.89</v>
      </c>
      <c r="E21" s="57">
        <v>4323.84</v>
      </c>
      <c r="F21" s="56" t="s">
        <v>12</v>
      </c>
    </row>
    <row r="22" spans="2:12" ht="12.5">
      <c r="B22" s="49">
        <v>45629.38071759259</v>
      </c>
      <c r="C22" s="55">
        <v>233</v>
      </c>
      <c r="D22" s="68">
        <v>16.89</v>
      </c>
      <c r="E22" s="57">
        <v>3935.3700000000003</v>
      </c>
      <c r="F22" s="56" t="s">
        <v>12</v>
      </c>
    </row>
    <row r="23" spans="2:12" ht="12.5">
      <c r="B23" s="49">
        <v>45629.38071759259</v>
      </c>
      <c r="C23" s="55">
        <v>101</v>
      </c>
      <c r="D23" s="68">
        <v>16.89</v>
      </c>
      <c r="E23" s="57">
        <v>1705.89</v>
      </c>
      <c r="F23" s="56" t="s">
        <v>12</v>
      </c>
    </row>
    <row r="24" spans="2:12" ht="12.5">
      <c r="B24" s="49">
        <v>45629.38071759259</v>
      </c>
      <c r="C24" s="55">
        <v>228</v>
      </c>
      <c r="D24" s="68">
        <v>16.89</v>
      </c>
      <c r="E24" s="57">
        <v>3850.92</v>
      </c>
      <c r="F24" s="56" t="s">
        <v>12</v>
      </c>
    </row>
    <row r="25" spans="2:12" ht="12.5">
      <c r="B25" s="49">
        <v>45629.382245370369</v>
      </c>
      <c r="C25" s="55">
        <v>100</v>
      </c>
      <c r="D25" s="68">
        <v>16.899999999999999</v>
      </c>
      <c r="E25" s="57">
        <v>1689.9999999999998</v>
      </c>
      <c r="F25" s="56" t="s">
        <v>12</v>
      </c>
    </row>
    <row r="26" spans="2:12" ht="12.5">
      <c r="B26" s="49">
        <v>45629.382245370369</v>
      </c>
      <c r="C26" s="55">
        <v>358</v>
      </c>
      <c r="D26" s="68">
        <v>16.899999999999999</v>
      </c>
      <c r="E26" s="57">
        <v>6050.2</v>
      </c>
      <c r="F26" s="56" t="s">
        <v>12</v>
      </c>
    </row>
    <row r="27" spans="2:12" ht="12.5">
      <c r="B27" s="49">
        <v>45629.382245370369</v>
      </c>
      <c r="C27" s="55">
        <v>241</v>
      </c>
      <c r="D27" s="68">
        <v>16.899999999999999</v>
      </c>
      <c r="E27" s="57">
        <v>4072.8999999999996</v>
      </c>
      <c r="F27" s="56" t="s">
        <v>12</v>
      </c>
    </row>
    <row r="28" spans="2:12" ht="12.5">
      <c r="B28" s="49">
        <v>45629.383900462963</v>
      </c>
      <c r="C28" s="55">
        <v>419</v>
      </c>
      <c r="D28" s="68">
        <v>16.899999999999999</v>
      </c>
      <c r="E28" s="57">
        <v>7081.0999999999995</v>
      </c>
      <c r="F28" s="56" t="s">
        <v>12</v>
      </c>
    </row>
    <row r="29" spans="2:12" ht="12.5">
      <c r="B29" s="49">
        <v>45629.388599537036</v>
      </c>
      <c r="C29" s="55">
        <v>231</v>
      </c>
      <c r="D29" s="68">
        <v>16.89</v>
      </c>
      <c r="E29" s="57">
        <v>3901.59</v>
      </c>
      <c r="F29" s="56" t="s">
        <v>12</v>
      </c>
    </row>
    <row r="30" spans="2:12" ht="12.5">
      <c r="B30" s="49">
        <v>45629.388599537036</v>
      </c>
      <c r="C30" s="55">
        <v>20</v>
      </c>
      <c r="D30" s="68">
        <v>16.899999999999999</v>
      </c>
      <c r="E30" s="57">
        <v>338</v>
      </c>
      <c r="F30" s="56" t="s">
        <v>12</v>
      </c>
    </row>
    <row r="31" spans="2:12" ht="12.5">
      <c r="B31" s="49">
        <v>45629.388599537036</v>
      </c>
      <c r="C31" s="55">
        <v>20</v>
      </c>
      <c r="D31" s="68">
        <v>16.899999999999999</v>
      </c>
      <c r="E31" s="57">
        <v>338</v>
      </c>
      <c r="F31" s="56" t="s">
        <v>12</v>
      </c>
    </row>
    <row r="32" spans="2:12" ht="12.5">
      <c r="B32" s="49">
        <v>45629.388599537036</v>
      </c>
      <c r="C32" s="55">
        <v>430</v>
      </c>
      <c r="D32" s="68">
        <v>16.899999999999999</v>
      </c>
      <c r="E32" s="57">
        <v>7266.9999999999991</v>
      </c>
      <c r="F32" s="56" t="s">
        <v>12</v>
      </c>
    </row>
    <row r="33" spans="2:6" ht="12.5">
      <c r="B33" s="49">
        <v>45629.395324074074</v>
      </c>
      <c r="C33" s="55">
        <v>146</v>
      </c>
      <c r="D33" s="68">
        <v>16.88</v>
      </c>
      <c r="E33" s="57">
        <v>2464.48</v>
      </c>
      <c r="F33" s="56" t="s">
        <v>12</v>
      </c>
    </row>
    <row r="34" spans="2:6" ht="12.5">
      <c r="B34" s="49">
        <v>45629.395324074074</v>
      </c>
      <c r="C34" s="55">
        <v>80</v>
      </c>
      <c r="D34" s="68">
        <v>16.88</v>
      </c>
      <c r="E34" s="57">
        <v>1350.3999999999999</v>
      </c>
      <c r="F34" s="56" t="s">
        <v>12</v>
      </c>
    </row>
    <row r="35" spans="2:6" ht="12.5">
      <c r="B35" s="49">
        <v>45629.395324074074</v>
      </c>
      <c r="C35" s="55">
        <v>26</v>
      </c>
      <c r="D35" s="68">
        <v>16.88</v>
      </c>
      <c r="E35" s="57">
        <v>438.88</v>
      </c>
      <c r="F35" s="56" t="s">
        <v>12</v>
      </c>
    </row>
    <row r="36" spans="2:6" ht="12.5">
      <c r="B36" s="49">
        <v>45629.395902777775</v>
      </c>
      <c r="C36" s="55">
        <v>267</v>
      </c>
      <c r="D36" s="68">
        <v>16.88</v>
      </c>
      <c r="E36" s="57">
        <v>4506.96</v>
      </c>
      <c r="F36" s="56" t="s">
        <v>12</v>
      </c>
    </row>
    <row r="37" spans="2:6" ht="12.5">
      <c r="B37" s="49">
        <v>45629.396006944444</v>
      </c>
      <c r="C37" s="55">
        <v>235</v>
      </c>
      <c r="D37" s="68">
        <v>16.87</v>
      </c>
      <c r="E37" s="57">
        <v>3964.4500000000003</v>
      </c>
      <c r="F37" s="56" t="s">
        <v>12</v>
      </c>
    </row>
    <row r="38" spans="2:6" ht="12.5">
      <c r="B38" s="49">
        <v>45629.396006944444</v>
      </c>
      <c r="C38" s="55">
        <v>113</v>
      </c>
      <c r="D38" s="68">
        <v>16.87</v>
      </c>
      <c r="E38" s="57">
        <v>1906.3100000000002</v>
      </c>
      <c r="F38" s="56" t="s">
        <v>12</v>
      </c>
    </row>
    <row r="39" spans="2:6" ht="12.5">
      <c r="B39" s="49">
        <v>45629.396006944444</v>
      </c>
      <c r="C39" s="55">
        <v>276</v>
      </c>
      <c r="D39" s="68">
        <v>16.87</v>
      </c>
      <c r="E39" s="57">
        <v>4656.12</v>
      </c>
      <c r="F39" s="56" t="s">
        <v>12</v>
      </c>
    </row>
    <row r="40" spans="2:6" ht="12.5">
      <c r="B40" s="49">
        <v>45629.396006944444</v>
      </c>
      <c r="C40" s="55">
        <v>226</v>
      </c>
      <c r="D40" s="68">
        <v>16.87</v>
      </c>
      <c r="E40" s="57">
        <v>3812.6200000000003</v>
      </c>
      <c r="F40" s="56" t="s">
        <v>12</v>
      </c>
    </row>
    <row r="41" spans="2:6" ht="12.5">
      <c r="B41" s="49">
        <v>45629.396006944444</v>
      </c>
      <c r="C41" s="55">
        <v>276</v>
      </c>
      <c r="D41" s="68">
        <v>16.87</v>
      </c>
      <c r="E41" s="57">
        <v>4656.12</v>
      </c>
      <c r="F41" s="56" t="s">
        <v>12</v>
      </c>
    </row>
    <row r="42" spans="2:6" ht="12.5">
      <c r="B42" s="49">
        <v>45629.396006944444</v>
      </c>
      <c r="C42" s="55">
        <v>1000</v>
      </c>
      <c r="D42" s="68">
        <v>16.88</v>
      </c>
      <c r="E42" s="57">
        <v>16880</v>
      </c>
      <c r="F42" s="56" t="s">
        <v>12</v>
      </c>
    </row>
    <row r="43" spans="2:6" ht="12.5">
      <c r="B43" s="49">
        <v>45629.402939814812</v>
      </c>
      <c r="C43" s="55">
        <v>452</v>
      </c>
      <c r="D43" s="68">
        <v>16.899999999999999</v>
      </c>
      <c r="E43" s="57">
        <v>7638.7999999999993</v>
      </c>
      <c r="F43" s="56" t="s">
        <v>12</v>
      </c>
    </row>
    <row r="44" spans="2:6" ht="12.5">
      <c r="B44" s="49">
        <v>45629.402939814812</v>
      </c>
      <c r="C44" s="55">
        <v>459</v>
      </c>
      <c r="D44" s="68">
        <v>16.899999999999999</v>
      </c>
      <c r="E44" s="57">
        <v>7757.0999999999995</v>
      </c>
      <c r="F44" s="56" t="s">
        <v>12</v>
      </c>
    </row>
    <row r="45" spans="2:6" ht="12.5">
      <c r="B45" s="49">
        <v>45629.41369212963</v>
      </c>
      <c r="C45" s="55">
        <v>41</v>
      </c>
      <c r="D45" s="68">
        <v>16.91</v>
      </c>
      <c r="E45" s="57">
        <v>693.31000000000006</v>
      </c>
      <c r="F45" s="56" t="s">
        <v>12</v>
      </c>
    </row>
    <row r="46" spans="2:6" ht="12.5">
      <c r="B46" s="49">
        <v>45629.414965277778</v>
      </c>
      <c r="C46" s="55">
        <v>480</v>
      </c>
      <c r="D46" s="68">
        <v>16.91</v>
      </c>
      <c r="E46" s="57">
        <v>8116.8</v>
      </c>
      <c r="F46" s="56" t="s">
        <v>12</v>
      </c>
    </row>
    <row r="47" spans="2:6" ht="12.5">
      <c r="B47" s="49">
        <v>45629.415000000001</v>
      </c>
      <c r="C47" s="55">
        <v>231</v>
      </c>
      <c r="D47" s="68">
        <v>16.899999999999999</v>
      </c>
      <c r="E47" s="57">
        <v>3903.8999999999996</v>
      </c>
      <c r="F47" s="56" t="s">
        <v>12</v>
      </c>
    </row>
    <row r="48" spans="2:6" ht="12.5">
      <c r="B48" s="49">
        <v>45629.415000000001</v>
      </c>
      <c r="C48" s="55">
        <v>232</v>
      </c>
      <c r="D48" s="68">
        <v>16.899999999999999</v>
      </c>
      <c r="E48" s="57">
        <v>3920.7999999999997</v>
      </c>
      <c r="F48" s="56" t="s">
        <v>12</v>
      </c>
    </row>
    <row r="49" spans="2:6" ht="12.5">
      <c r="B49" s="49">
        <v>45629.415000000001</v>
      </c>
      <c r="C49" s="55">
        <v>497</v>
      </c>
      <c r="D49" s="68">
        <v>16.899999999999999</v>
      </c>
      <c r="E49" s="57">
        <v>8399.2999999999993</v>
      </c>
      <c r="F49" s="56" t="s">
        <v>12</v>
      </c>
    </row>
    <row r="50" spans="2:6" ht="12.5">
      <c r="B50" s="49">
        <v>45629.41878472222</v>
      </c>
      <c r="C50" s="55">
        <v>238</v>
      </c>
      <c r="D50" s="68">
        <v>16.91</v>
      </c>
      <c r="E50" s="57">
        <v>4024.58</v>
      </c>
      <c r="F50" s="56" t="s">
        <v>12</v>
      </c>
    </row>
    <row r="51" spans="2:6" ht="12.5">
      <c r="B51" s="49">
        <v>45629.41878472222</v>
      </c>
      <c r="C51" s="55">
        <v>224</v>
      </c>
      <c r="D51" s="68">
        <v>16.91</v>
      </c>
      <c r="E51" s="57">
        <v>3787.84</v>
      </c>
      <c r="F51" s="56" t="s">
        <v>12</v>
      </c>
    </row>
    <row r="52" spans="2:6" ht="12.5">
      <c r="B52" s="49">
        <v>45629.420694444445</v>
      </c>
      <c r="C52" s="55">
        <v>19</v>
      </c>
      <c r="D52" s="68">
        <v>16.89</v>
      </c>
      <c r="E52" s="57">
        <v>320.91000000000003</v>
      </c>
      <c r="F52" s="56" t="s">
        <v>12</v>
      </c>
    </row>
    <row r="53" spans="2:6" ht="12.5">
      <c r="B53" s="49">
        <v>45629.420694444445</v>
      </c>
      <c r="C53" s="55">
        <v>251</v>
      </c>
      <c r="D53" s="68">
        <v>16.89</v>
      </c>
      <c r="E53" s="57">
        <v>4239.3900000000003</v>
      </c>
      <c r="F53" s="56" t="s">
        <v>12</v>
      </c>
    </row>
    <row r="54" spans="2:6" ht="12.5">
      <c r="B54" s="49">
        <v>45629.420694444445</v>
      </c>
      <c r="C54" s="55">
        <v>225</v>
      </c>
      <c r="D54" s="68">
        <v>16.89</v>
      </c>
      <c r="E54" s="57">
        <v>3800.25</v>
      </c>
      <c r="F54" s="56" t="s">
        <v>12</v>
      </c>
    </row>
    <row r="55" spans="2:6" ht="12.5">
      <c r="B55" s="49">
        <v>45629.430451388886</v>
      </c>
      <c r="C55" s="55">
        <v>96</v>
      </c>
      <c r="D55" s="68">
        <v>16.940000000000001</v>
      </c>
      <c r="E55" s="57">
        <v>1626.2400000000002</v>
      </c>
      <c r="F55" s="56" t="s">
        <v>12</v>
      </c>
    </row>
    <row r="56" spans="2:6" ht="12.5">
      <c r="B56" s="49">
        <v>45629.430451388886</v>
      </c>
      <c r="C56" s="55">
        <v>67</v>
      </c>
      <c r="D56" s="68">
        <v>16.940000000000001</v>
      </c>
      <c r="E56" s="57">
        <v>1134.98</v>
      </c>
      <c r="F56" s="56" t="s">
        <v>12</v>
      </c>
    </row>
    <row r="57" spans="2:6" ht="12.5">
      <c r="B57" s="49">
        <v>45629.430451388886</v>
      </c>
      <c r="C57" s="55">
        <v>79</v>
      </c>
      <c r="D57" s="68">
        <v>16.940000000000001</v>
      </c>
      <c r="E57" s="57">
        <v>1338.26</v>
      </c>
      <c r="F57" s="56" t="s">
        <v>12</v>
      </c>
    </row>
    <row r="58" spans="2:6" ht="12.5">
      <c r="B58" s="49">
        <v>45629.433321759258</v>
      </c>
      <c r="C58" s="55">
        <v>60</v>
      </c>
      <c r="D58" s="68">
        <v>16.940000000000001</v>
      </c>
      <c r="E58" s="57">
        <v>1016.4000000000001</v>
      </c>
      <c r="F58" s="56" t="s">
        <v>12</v>
      </c>
    </row>
    <row r="59" spans="2:6" ht="12.5">
      <c r="B59" s="49">
        <v>45629.433321759258</v>
      </c>
      <c r="C59" s="55">
        <v>50</v>
      </c>
      <c r="D59" s="68">
        <v>16.940000000000001</v>
      </c>
      <c r="E59" s="57">
        <v>847.00000000000011</v>
      </c>
      <c r="F59" s="56" t="s">
        <v>12</v>
      </c>
    </row>
    <row r="60" spans="2:6" ht="12.5">
      <c r="B60" s="49">
        <v>45629.433321759258</v>
      </c>
      <c r="C60" s="55">
        <v>46</v>
      </c>
      <c r="D60" s="68">
        <v>16.940000000000001</v>
      </c>
      <c r="E60" s="57">
        <v>779.24</v>
      </c>
      <c r="F60" s="56" t="s">
        <v>12</v>
      </c>
    </row>
    <row r="61" spans="2:6" ht="12.5">
      <c r="B61" s="49">
        <v>45629.433321759258</v>
      </c>
      <c r="C61" s="55">
        <v>25</v>
      </c>
      <c r="D61" s="68">
        <v>16.940000000000001</v>
      </c>
      <c r="E61" s="57">
        <v>423.50000000000006</v>
      </c>
      <c r="F61" s="56" t="s">
        <v>12</v>
      </c>
    </row>
    <row r="62" spans="2:6" ht="12.5">
      <c r="B62" s="49">
        <v>45629.433321759258</v>
      </c>
      <c r="C62" s="55">
        <v>36</v>
      </c>
      <c r="D62" s="68">
        <v>16.940000000000001</v>
      </c>
      <c r="E62" s="57">
        <v>609.84</v>
      </c>
      <c r="F62" s="56" t="s">
        <v>12</v>
      </c>
    </row>
    <row r="63" spans="2:6" ht="12.5">
      <c r="B63" s="49">
        <v>45629.435925925929</v>
      </c>
      <c r="C63" s="55">
        <v>99</v>
      </c>
      <c r="D63" s="68">
        <v>16.940000000000001</v>
      </c>
      <c r="E63" s="57">
        <v>1677.0600000000002</v>
      </c>
      <c r="F63" s="56" t="s">
        <v>12</v>
      </c>
    </row>
    <row r="64" spans="2:6" ht="12.5">
      <c r="B64" s="49">
        <v>45629.435925925929</v>
      </c>
      <c r="C64" s="55">
        <v>47</v>
      </c>
      <c r="D64" s="68">
        <v>16.940000000000001</v>
      </c>
      <c r="E64" s="57">
        <v>796.18000000000006</v>
      </c>
      <c r="F64" s="56" t="s">
        <v>12</v>
      </c>
    </row>
    <row r="65" spans="2:6" ht="12.5">
      <c r="B65" s="49">
        <v>45629.435925925929</v>
      </c>
      <c r="C65" s="55">
        <v>46</v>
      </c>
      <c r="D65" s="68">
        <v>16.940000000000001</v>
      </c>
      <c r="E65" s="57">
        <v>779.24</v>
      </c>
      <c r="F65" s="56" t="s">
        <v>12</v>
      </c>
    </row>
    <row r="66" spans="2:6" ht="12.5">
      <c r="B66" s="49">
        <v>45629.435925925929</v>
      </c>
      <c r="C66" s="55">
        <v>32</v>
      </c>
      <c r="D66" s="68">
        <v>16.940000000000001</v>
      </c>
      <c r="E66" s="57">
        <v>542.08000000000004</v>
      </c>
      <c r="F66" s="56" t="s">
        <v>12</v>
      </c>
    </row>
    <row r="67" spans="2:6" ht="12.5">
      <c r="B67" s="49">
        <v>45629.438599537039</v>
      </c>
      <c r="C67" s="55">
        <v>48</v>
      </c>
      <c r="D67" s="68">
        <v>16.940000000000001</v>
      </c>
      <c r="E67" s="57">
        <v>813.12000000000012</v>
      </c>
      <c r="F67" s="56" t="s">
        <v>12</v>
      </c>
    </row>
    <row r="68" spans="2:6" ht="12.5">
      <c r="B68" s="49">
        <v>45629.438599537039</v>
      </c>
      <c r="C68" s="55">
        <v>44</v>
      </c>
      <c r="D68" s="68">
        <v>16.940000000000001</v>
      </c>
      <c r="E68" s="57">
        <v>745.36</v>
      </c>
      <c r="F68" s="56" t="s">
        <v>12</v>
      </c>
    </row>
    <row r="69" spans="2:6" ht="12.5">
      <c r="B69" s="49">
        <v>45629.438599537039</v>
      </c>
      <c r="C69" s="55">
        <v>35</v>
      </c>
      <c r="D69" s="68">
        <v>16.940000000000001</v>
      </c>
      <c r="E69" s="57">
        <v>592.90000000000009</v>
      </c>
      <c r="F69" s="56" t="s">
        <v>12</v>
      </c>
    </row>
    <row r="70" spans="2:6" ht="12.5">
      <c r="B70" s="49">
        <v>45629.438599537039</v>
      </c>
      <c r="C70" s="55">
        <v>114</v>
      </c>
      <c r="D70" s="68">
        <v>16.940000000000001</v>
      </c>
      <c r="E70" s="57">
        <v>1931.16</v>
      </c>
      <c r="F70" s="56" t="s">
        <v>12</v>
      </c>
    </row>
    <row r="71" spans="2:6" ht="12.5">
      <c r="B71" s="49">
        <v>45629.44085648148</v>
      </c>
      <c r="C71" s="55">
        <v>93</v>
      </c>
      <c r="D71" s="68">
        <v>16.920000000000002</v>
      </c>
      <c r="E71" s="57">
        <v>1573.5600000000002</v>
      </c>
      <c r="F71" s="56" t="s">
        <v>12</v>
      </c>
    </row>
    <row r="72" spans="2:6" ht="12.5">
      <c r="B72" s="49">
        <v>45629.44085648148</v>
      </c>
      <c r="C72" s="55">
        <v>1</v>
      </c>
      <c r="D72" s="68">
        <v>16.920000000000002</v>
      </c>
      <c r="E72" s="57">
        <v>16.920000000000002</v>
      </c>
      <c r="F72" s="56" t="s">
        <v>12</v>
      </c>
    </row>
    <row r="73" spans="2:6" ht="12.5">
      <c r="B73" s="49">
        <v>45629.44085648148</v>
      </c>
      <c r="C73" s="55">
        <v>337</v>
      </c>
      <c r="D73" s="68">
        <v>16.920000000000002</v>
      </c>
      <c r="E73" s="57">
        <v>5702.0400000000009</v>
      </c>
      <c r="F73" s="56" t="s">
        <v>12</v>
      </c>
    </row>
    <row r="74" spans="2:6" ht="12.5">
      <c r="B74" s="49">
        <v>45629.44085648148</v>
      </c>
      <c r="C74" s="55">
        <v>168</v>
      </c>
      <c r="D74" s="68">
        <v>16.920000000000002</v>
      </c>
      <c r="E74" s="57">
        <v>2842.5600000000004</v>
      </c>
      <c r="F74" s="56" t="s">
        <v>12</v>
      </c>
    </row>
    <row r="75" spans="2:6" ht="12.5">
      <c r="B75" s="49">
        <v>45629.44085648148</v>
      </c>
      <c r="C75" s="55">
        <v>169</v>
      </c>
      <c r="D75" s="68">
        <v>16.920000000000002</v>
      </c>
      <c r="E75" s="57">
        <v>2859.4800000000005</v>
      </c>
      <c r="F75" s="56" t="s">
        <v>12</v>
      </c>
    </row>
    <row r="76" spans="2:6" ht="12.5">
      <c r="B76" s="49">
        <v>45629.446863425925</v>
      </c>
      <c r="C76" s="55">
        <v>233</v>
      </c>
      <c r="D76" s="68">
        <v>16.95</v>
      </c>
      <c r="E76" s="57">
        <v>3949.35</v>
      </c>
      <c r="F76" s="56" t="s">
        <v>12</v>
      </c>
    </row>
    <row r="77" spans="2:6" ht="12.5">
      <c r="B77" s="49">
        <v>45629.446863425925</v>
      </c>
      <c r="C77" s="55">
        <v>240</v>
      </c>
      <c r="D77" s="68">
        <v>16.95</v>
      </c>
      <c r="E77" s="57">
        <v>4068</v>
      </c>
      <c r="F77" s="56" t="s">
        <v>12</v>
      </c>
    </row>
    <row r="78" spans="2:6" ht="12.5">
      <c r="B78" s="49">
        <v>45629.456400462965</v>
      </c>
      <c r="C78" s="55">
        <v>60</v>
      </c>
      <c r="D78" s="68">
        <v>16.97</v>
      </c>
      <c r="E78" s="57">
        <v>1018.1999999999999</v>
      </c>
      <c r="F78" s="56" t="s">
        <v>12</v>
      </c>
    </row>
    <row r="79" spans="2:6" ht="12.5">
      <c r="B79" s="49">
        <v>45629.456400462965</v>
      </c>
      <c r="C79" s="55">
        <v>155</v>
      </c>
      <c r="D79" s="68">
        <v>16.97</v>
      </c>
      <c r="E79" s="57">
        <v>2630.35</v>
      </c>
      <c r="F79" s="56" t="s">
        <v>12</v>
      </c>
    </row>
    <row r="80" spans="2:6" ht="12.5">
      <c r="B80" s="49">
        <v>45629.458171296297</v>
      </c>
      <c r="C80" s="55">
        <v>681</v>
      </c>
      <c r="D80" s="68">
        <v>16.96</v>
      </c>
      <c r="E80" s="57">
        <v>11549.76</v>
      </c>
      <c r="F80" s="56" t="s">
        <v>12</v>
      </c>
    </row>
    <row r="81" spans="2:6" ht="12.5">
      <c r="B81" s="49">
        <v>45629.466828703706</v>
      </c>
      <c r="C81" s="55">
        <v>236</v>
      </c>
      <c r="D81" s="68">
        <v>16.96</v>
      </c>
      <c r="E81" s="57">
        <v>4002.5600000000004</v>
      </c>
      <c r="F81" s="56" t="s">
        <v>12</v>
      </c>
    </row>
    <row r="82" spans="2:6" ht="12.5">
      <c r="B82" s="49">
        <v>45629.466828703706</v>
      </c>
      <c r="C82" s="55">
        <v>230</v>
      </c>
      <c r="D82" s="68">
        <v>16.96</v>
      </c>
      <c r="E82" s="57">
        <v>3900.8</v>
      </c>
      <c r="F82" s="56" t="s">
        <v>12</v>
      </c>
    </row>
    <row r="83" spans="2:6" ht="12.5">
      <c r="B83" s="49">
        <v>45629.466828703706</v>
      </c>
      <c r="C83" s="55">
        <v>28</v>
      </c>
      <c r="D83" s="68">
        <v>16.96</v>
      </c>
      <c r="E83" s="57">
        <v>474.88</v>
      </c>
      <c r="F83" s="56" t="s">
        <v>12</v>
      </c>
    </row>
    <row r="84" spans="2:6" ht="12.5">
      <c r="B84" s="49">
        <v>45629.468888888892</v>
      </c>
      <c r="C84" s="55">
        <v>247</v>
      </c>
      <c r="D84" s="68">
        <v>16.96</v>
      </c>
      <c r="E84" s="57">
        <v>4189.12</v>
      </c>
      <c r="F84" s="56" t="s">
        <v>12</v>
      </c>
    </row>
    <row r="85" spans="2:6" ht="12.5">
      <c r="B85" s="49">
        <v>45629.479317129626</v>
      </c>
      <c r="C85" s="55">
        <v>4</v>
      </c>
      <c r="D85" s="68">
        <v>16.96</v>
      </c>
      <c r="E85" s="57">
        <v>67.84</v>
      </c>
      <c r="F85" s="56" t="s">
        <v>12</v>
      </c>
    </row>
    <row r="86" spans="2:6" ht="12.5">
      <c r="B86" s="49">
        <v>45629.479317129626</v>
      </c>
      <c r="C86" s="55">
        <v>2</v>
      </c>
      <c r="D86" s="68">
        <v>16.96</v>
      </c>
      <c r="E86" s="57">
        <v>33.92</v>
      </c>
      <c r="F86" s="56" t="s">
        <v>12</v>
      </c>
    </row>
    <row r="87" spans="2:6" ht="12.5">
      <c r="B87" s="49">
        <v>45629.479317129626</v>
      </c>
      <c r="C87" s="55">
        <v>91</v>
      </c>
      <c r="D87" s="68">
        <v>16.96</v>
      </c>
      <c r="E87" s="57">
        <v>1543.3600000000001</v>
      </c>
      <c r="F87" s="56" t="s">
        <v>12</v>
      </c>
    </row>
    <row r="88" spans="2:6" ht="12.5">
      <c r="B88" s="49">
        <v>45629.479317129626</v>
      </c>
      <c r="C88" s="55">
        <v>46</v>
      </c>
      <c r="D88" s="68">
        <v>16.96</v>
      </c>
      <c r="E88" s="57">
        <v>780.16000000000008</v>
      </c>
      <c r="F88" s="56" t="s">
        <v>12</v>
      </c>
    </row>
    <row r="89" spans="2:6" ht="12.5">
      <c r="B89" s="49">
        <v>45629.479386574072</v>
      </c>
      <c r="C89" s="55">
        <v>35</v>
      </c>
      <c r="D89" s="68">
        <v>16.96</v>
      </c>
      <c r="E89" s="57">
        <v>593.6</v>
      </c>
      <c r="F89" s="56" t="s">
        <v>12</v>
      </c>
    </row>
    <row r="90" spans="2:6" ht="12.5">
      <c r="B90" s="49">
        <v>45629.479386574072</v>
      </c>
      <c r="C90" s="55">
        <v>308</v>
      </c>
      <c r="D90" s="68">
        <v>16.96</v>
      </c>
      <c r="E90" s="57">
        <v>5223.68</v>
      </c>
      <c r="F90" s="56" t="s">
        <v>12</v>
      </c>
    </row>
    <row r="91" spans="2:6" ht="12.5">
      <c r="B91" s="49">
        <v>45629.479386574072</v>
      </c>
      <c r="C91" s="55">
        <v>211</v>
      </c>
      <c r="D91" s="68">
        <v>16.96</v>
      </c>
      <c r="E91" s="57">
        <v>3578.5600000000004</v>
      </c>
      <c r="F91" s="56" t="s">
        <v>12</v>
      </c>
    </row>
    <row r="92" spans="2:6" ht="12.5">
      <c r="B92" s="49">
        <v>45629.489606481482</v>
      </c>
      <c r="C92" s="55">
        <v>227</v>
      </c>
      <c r="D92" s="68">
        <v>16.96</v>
      </c>
      <c r="E92" s="57">
        <v>3849.92</v>
      </c>
      <c r="F92" s="56" t="s">
        <v>12</v>
      </c>
    </row>
    <row r="93" spans="2:6" ht="12.5">
      <c r="B93" s="49">
        <v>45629.489606481482</v>
      </c>
      <c r="C93" s="55">
        <v>224</v>
      </c>
      <c r="D93" s="68">
        <v>16.96</v>
      </c>
      <c r="E93" s="57">
        <v>3799.04</v>
      </c>
      <c r="F93" s="56" t="s">
        <v>12</v>
      </c>
    </row>
    <row r="94" spans="2:6" ht="12.5">
      <c r="B94" s="49">
        <v>45629.489606481482</v>
      </c>
      <c r="C94" s="55">
        <v>267</v>
      </c>
      <c r="D94" s="68">
        <v>16.96</v>
      </c>
      <c r="E94" s="57">
        <v>4528.3200000000006</v>
      </c>
      <c r="F94" s="56" t="s">
        <v>12</v>
      </c>
    </row>
    <row r="95" spans="2:6" ht="12.5">
      <c r="B95" s="49">
        <v>45629.489606481482</v>
      </c>
      <c r="C95" s="55">
        <v>9</v>
      </c>
      <c r="D95" s="68">
        <v>16.96</v>
      </c>
      <c r="E95" s="57">
        <v>152.64000000000001</v>
      </c>
      <c r="F95" s="56" t="s">
        <v>12</v>
      </c>
    </row>
    <row r="96" spans="2:6" ht="12.5">
      <c r="B96" s="49">
        <v>45629.492118055554</v>
      </c>
      <c r="C96" s="55">
        <v>251</v>
      </c>
      <c r="D96" s="68">
        <v>16.95</v>
      </c>
      <c r="E96" s="57">
        <v>4254.45</v>
      </c>
      <c r="F96" s="56" t="s">
        <v>12</v>
      </c>
    </row>
    <row r="97" spans="2:6" ht="12.5">
      <c r="B97" s="49">
        <v>45629.501967592594</v>
      </c>
      <c r="C97" s="55">
        <v>26</v>
      </c>
      <c r="D97" s="68">
        <v>16.95</v>
      </c>
      <c r="E97" s="57">
        <v>440.7</v>
      </c>
      <c r="F97" s="56" t="s">
        <v>12</v>
      </c>
    </row>
    <row r="98" spans="2:6" ht="12.5">
      <c r="B98" s="49">
        <v>45629.501967592594</v>
      </c>
      <c r="C98" s="55">
        <v>494</v>
      </c>
      <c r="D98" s="68">
        <v>16.95</v>
      </c>
      <c r="E98" s="57">
        <v>8373.2999999999993</v>
      </c>
      <c r="F98" s="56" t="s">
        <v>12</v>
      </c>
    </row>
    <row r="99" spans="2:6" ht="12.5">
      <c r="B99" s="49">
        <v>45629.50677083333</v>
      </c>
      <c r="C99" s="55">
        <v>226</v>
      </c>
      <c r="D99" s="68">
        <v>16.940000000000001</v>
      </c>
      <c r="E99" s="57">
        <v>3828.4400000000005</v>
      </c>
      <c r="F99" s="56" t="s">
        <v>12</v>
      </c>
    </row>
    <row r="100" spans="2:6" ht="12.5">
      <c r="B100" s="49">
        <v>45629.50677083333</v>
      </c>
      <c r="C100" s="55">
        <v>226</v>
      </c>
      <c r="D100" s="68">
        <v>16.940000000000001</v>
      </c>
      <c r="E100" s="57">
        <v>3828.4400000000005</v>
      </c>
      <c r="F100" s="56" t="s">
        <v>12</v>
      </c>
    </row>
    <row r="101" spans="2:6" ht="12.5">
      <c r="B101" s="49">
        <v>45629.507372685184</v>
      </c>
      <c r="C101" s="55">
        <v>235</v>
      </c>
      <c r="D101" s="68">
        <v>16.93</v>
      </c>
      <c r="E101" s="57">
        <v>3978.5499999999997</v>
      </c>
      <c r="F101" s="56" t="s">
        <v>12</v>
      </c>
    </row>
    <row r="102" spans="2:6" ht="12.5">
      <c r="B102" s="49">
        <v>45629.507372685184</v>
      </c>
      <c r="C102" s="55">
        <v>126</v>
      </c>
      <c r="D102" s="68">
        <v>16.93</v>
      </c>
      <c r="E102" s="57">
        <v>2133.1799999999998</v>
      </c>
      <c r="F102" s="56" t="s">
        <v>12</v>
      </c>
    </row>
    <row r="103" spans="2:6" ht="12.5">
      <c r="B103" s="49">
        <v>45629.507372685184</v>
      </c>
      <c r="C103" s="55">
        <v>100</v>
      </c>
      <c r="D103" s="68">
        <v>16.93</v>
      </c>
      <c r="E103" s="57">
        <v>1693</v>
      </c>
      <c r="F103" s="56" t="s">
        <v>12</v>
      </c>
    </row>
    <row r="104" spans="2:6" ht="12.5">
      <c r="B104" s="49">
        <v>45629.515775462962</v>
      </c>
      <c r="C104" s="55">
        <v>5</v>
      </c>
      <c r="D104" s="68">
        <v>16.89</v>
      </c>
      <c r="E104" s="57">
        <v>84.45</v>
      </c>
      <c r="F104" s="56" t="s">
        <v>12</v>
      </c>
    </row>
    <row r="105" spans="2:6" ht="12.5">
      <c r="B105" s="49">
        <v>45629.515775462962</v>
      </c>
      <c r="C105" s="55">
        <v>6</v>
      </c>
      <c r="D105" s="68">
        <v>16.89</v>
      </c>
      <c r="E105" s="57">
        <v>101.34</v>
      </c>
      <c r="F105" s="56" t="s">
        <v>12</v>
      </c>
    </row>
    <row r="106" spans="2:6" ht="12.5">
      <c r="B106" s="49">
        <v>45629.515775462962</v>
      </c>
      <c r="C106" s="55">
        <v>248</v>
      </c>
      <c r="D106" s="68">
        <v>16.89</v>
      </c>
      <c r="E106" s="57">
        <v>4188.72</v>
      </c>
      <c r="F106" s="56" t="s">
        <v>12</v>
      </c>
    </row>
    <row r="107" spans="2:6" ht="12.5">
      <c r="B107" s="49">
        <v>45629.515775462962</v>
      </c>
      <c r="C107" s="55">
        <v>218</v>
      </c>
      <c r="D107" s="68">
        <v>16.89</v>
      </c>
      <c r="E107" s="57">
        <v>3682.02</v>
      </c>
      <c r="F107" s="56" t="s">
        <v>12</v>
      </c>
    </row>
    <row r="108" spans="2:6" ht="12.5">
      <c r="B108" s="49">
        <v>45629.520381944443</v>
      </c>
      <c r="C108" s="55">
        <v>23</v>
      </c>
      <c r="D108" s="68">
        <v>16.86</v>
      </c>
      <c r="E108" s="57">
        <v>387.78</v>
      </c>
      <c r="F108" s="56" t="s">
        <v>12</v>
      </c>
    </row>
    <row r="109" spans="2:6" ht="12.5">
      <c r="B109" s="49">
        <v>45629.526701388888</v>
      </c>
      <c r="C109" s="55">
        <v>467</v>
      </c>
      <c r="D109" s="68">
        <v>16.89</v>
      </c>
      <c r="E109" s="57">
        <v>7887.63</v>
      </c>
      <c r="F109" s="56" t="s">
        <v>12</v>
      </c>
    </row>
    <row r="110" spans="2:6" ht="12.5">
      <c r="B110" s="49">
        <v>45629.536678240744</v>
      </c>
      <c r="C110" s="55">
        <v>239</v>
      </c>
      <c r="D110" s="68">
        <v>16.91</v>
      </c>
      <c r="E110" s="57">
        <v>4041.4900000000002</v>
      </c>
      <c r="F110" s="56" t="s">
        <v>12</v>
      </c>
    </row>
    <row r="111" spans="2:6" ht="12.5">
      <c r="B111" s="49">
        <v>45629.540196759262</v>
      </c>
      <c r="C111" s="55">
        <v>268</v>
      </c>
      <c r="D111" s="68">
        <v>16.93</v>
      </c>
      <c r="E111" s="57">
        <v>4537.24</v>
      </c>
      <c r="F111" s="56" t="s">
        <v>12</v>
      </c>
    </row>
    <row r="112" spans="2:6" ht="12.5">
      <c r="B112" s="49">
        <v>45629.540196759262</v>
      </c>
      <c r="C112" s="55">
        <v>23</v>
      </c>
      <c r="D112" s="68">
        <v>16.93</v>
      </c>
      <c r="E112" s="57">
        <v>389.39</v>
      </c>
      <c r="F112" s="56" t="s">
        <v>12</v>
      </c>
    </row>
    <row r="113" spans="2:6" ht="12.5">
      <c r="B113" s="49">
        <v>45629.540266203701</v>
      </c>
      <c r="C113" s="55">
        <v>269</v>
      </c>
      <c r="D113" s="68">
        <v>16.93</v>
      </c>
      <c r="E113" s="57">
        <v>4554.17</v>
      </c>
      <c r="F113" s="56" t="s">
        <v>12</v>
      </c>
    </row>
    <row r="114" spans="2:6" ht="12.5">
      <c r="B114" s="49">
        <v>45629.540856481479</v>
      </c>
      <c r="C114" s="55">
        <v>403</v>
      </c>
      <c r="D114" s="68">
        <v>16.93</v>
      </c>
      <c r="E114" s="57">
        <v>6822.79</v>
      </c>
      <c r="F114" s="56" t="s">
        <v>12</v>
      </c>
    </row>
    <row r="115" spans="2:6" ht="12.5">
      <c r="B115" s="49">
        <v>45629.540856481479</v>
      </c>
      <c r="C115" s="55">
        <v>231</v>
      </c>
      <c r="D115" s="68">
        <v>16.93</v>
      </c>
      <c r="E115" s="57">
        <v>3910.83</v>
      </c>
      <c r="F115" s="56" t="s">
        <v>12</v>
      </c>
    </row>
    <row r="116" spans="2:6" ht="12.5">
      <c r="B116" s="49">
        <v>45629.540856481479</v>
      </c>
      <c r="C116" s="55">
        <v>224</v>
      </c>
      <c r="D116" s="68">
        <v>16.93</v>
      </c>
      <c r="E116" s="57">
        <v>3792.3199999999997</v>
      </c>
      <c r="F116" s="56" t="s">
        <v>12</v>
      </c>
    </row>
    <row r="117" spans="2:6" ht="12.5">
      <c r="B117" s="49">
        <v>45629.540856481479</v>
      </c>
      <c r="C117" s="55">
        <v>270</v>
      </c>
      <c r="D117" s="68">
        <v>16.93</v>
      </c>
      <c r="E117" s="57">
        <v>4571.1000000000004</v>
      </c>
      <c r="F117" s="56" t="s">
        <v>12</v>
      </c>
    </row>
    <row r="118" spans="2:6" ht="12.5">
      <c r="B118" s="49">
        <v>45629.548078703701</v>
      </c>
      <c r="C118" s="55">
        <v>248</v>
      </c>
      <c r="D118" s="68">
        <v>16.93</v>
      </c>
      <c r="E118" s="57">
        <v>4198.6400000000003</v>
      </c>
      <c r="F118" s="56" t="s">
        <v>12</v>
      </c>
    </row>
    <row r="119" spans="2:6" ht="12.5">
      <c r="B119" s="49">
        <v>45629.548078703701</v>
      </c>
      <c r="C119" s="55">
        <v>397</v>
      </c>
      <c r="D119" s="68">
        <v>16.93</v>
      </c>
      <c r="E119" s="57">
        <v>6721.21</v>
      </c>
      <c r="F119" s="56" t="s">
        <v>12</v>
      </c>
    </row>
    <row r="120" spans="2:6" ht="12.5">
      <c r="B120" s="49">
        <v>45629.559259259258</v>
      </c>
      <c r="C120" s="55">
        <v>262</v>
      </c>
      <c r="D120" s="68">
        <v>16.920000000000002</v>
      </c>
      <c r="E120" s="57">
        <v>4433.0400000000009</v>
      </c>
      <c r="F120" s="56" t="s">
        <v>12</v>
      </c>
    </row>
    <row r="121" spans="2:6" ht="12.5">
      <c r="B121" s="49">
        <v>45629.559259259258</v>
      </c>
      <c r="C121" s="55">
        <v>275</v>
      </c>
      <c r="D121" s="68">
        <v>16.920000000000002</v>
      </c>
      <c r="E121" s="57">
        <v>4653.0000000000009</v>
      </c>
      <c r="F121" s="56" t="s">
        <v>12</v>
      </c>
    </row>
    <row r="122" spans="2:6" ht="12.5">
      <c r="B122" s="49">
        <v>45629.559432870374</v>
      </c>
      <c r="C122" s="55">
        <v>89</v>
      </c>
      <c r="D122" s="68">
        <v>16.91</v>
      </c>
      <c r="E122" s="57">
        <v>1504.99</v>
      </c>
      <c r="F122" s="56" t="s">
        <v>12</v>
      </c>
    </row>
    <row r="123" spans="2:6" ht="12.5">
      <c r="B123" s="49">
        <v>45629.569085648145</v>
      </c>
      <c r="C123" s="55">
        <v>48</v>
      </c>
      <c r="D123" s="68">
        <v>16.95</v>
      </c>
      <c r="E123" s="57">
        <v>813.59999999999991</v>
      </c>
      <c r="F123" s="56" t="s">
        <v>12</v>
      </c>
    </row>
    <row r="124" spans="2:6" ht="12.5">
      <c r="B124" s="49">
        <v>45629.569085648145</v>
      </c>
      <c r="C124" s="55">
        <v>170</v>
      </c>
      <c r="D124" s="68">
        <v>16.95</v>
      </c>
      <c r="E124" s="57">
        <v>2881.5</v>
      </c>
      <c r="F124" s="56" t="s">
        <v>12</v>
      </c>
    </row>
    <row r="125" spans="2:6" ht="12.5">
      <c r="B125" s="49">
        <v>45629.569085648145</v>
      </c>
      <c r="C125" s="55">
        <v>6</v>
      </c>
      <c r="D125" s="68">
        <v>16.95</v>
      </c>
      <c r="E125" s="57">
        <v>101.69999999999999</v>
      </c>
      <c r="F125" s="56" t="s">
        <v>12</v>
      </c>
    </row>
    <row r="126" spans="2:6" ht="12.5">
      <c r="B126" s="49">
        <v>45629.572800925926</v>
      </c>
      <c r="C126" s="55">
        <v>262</v>
      </c>
      <c r="D126" s="68">
        <v>16.920000000000002</v>
      </c>
      <c r="E126" s="57">
        <v>4433.0400000000009</v>
      </c>
      <c r="F126" s="56" t="s">
        <v>12</v>
      </c>
    </row>
    <row r="127" spans="2:6" ht="12.5">
      <c r="B127" s="49">
        <v>45629.572800925926</v>
      </c>
      <c r="C127" s="55">
        <v>8</v>
      </c>
      <c r="D127" s="68">
        <v>16.940000000000001</v>
      </c>
      <c r="E127" s="57">
        <v>135.52000000000001</v>
      </c>
      <c r="F127" s="56" t="s">
        <v>12</v>
      </c>
    </row>
    <row r="128" spans="2:6" ht="12.5">
      <c r="B128" s="49">
        <v>45629.572800925926</v>
      </c>
      <c r="C128" s="55">
        <v>227</v>
      </c>
      <c r="D128" s="68">
        <v>16.940000000000001</v>
      </c>
      <c r="E128" s="57">
        <v>3845.38</v>
      </c>
      <c r="F128" s="56" t="s">
        <v>12</v>
      </c>
    </row>
    <row r="129" spans="2:6" ht="12.5">
      <c r="B129" s="49">
        <v>45629.580231481479</v>
      </c>
      <c r="C129" s="55">
        <v>225</v>
      </c>
      <c r="D129" s="68">
        <v>16.93</v>
      </c>
      <c r="E129" s="57">
        <v>3809.25</v>
      </c>
      <c r="F129" s="56" t="s">
        <v>12</v>
      </c>
    </row>
    <row r="130" spans="2:6" ht="12.5">
      <c r="B130" s="49">
        <v>45629.580231481479</v>
      </c>
      <c r="C130" s="55">
        <v>253</v>
      </c>
      <c r="D130" s="68">
        <v>16.93</v>
      </c>
      <c r="E130" s="57">
        <v>4283.29</v>
      </c>
      <c r="F130" s="56" t="s">
        <v>12</v>
      </c>
    </row>
    <row r="131" spans="2:6" ht="12.5">
      <c r="B131" s="49">
        <v>45629.580231481479</v>
      </c>
      <c r="C131" s="55">
        <v>255</v>
      </c>
      <c r="D131" s="68">
        <v>16.93</v>
      </c>
      <c r="E131" s="57">
        <v>4317.1499999999996</v>
      </c>
      <c r="F131" s="56" t="s">
        <v>12</v>
      </c>
    </row>
    <row r="132" spans="2:6" ht="12.5">
      <c r="B132" s="49">
        <v>45629.597199074073</v>
      </c>
      <c r="C132" s="55">
        <v>111</v>
      </c>
      <c r="D132" s="68">
        <v>17.010000000000002</v>
      </c>
      <c r="E132" s="57">
        <v>1888.1100000000001</v>
      </c>
      <c r="F132" s="79" t="s">
        <v>12</v>
      </c>
    </row>
    <row r="133" spans="2:6" ht="12.5">
      <c r="B133" s="49">
        <v>45629.597407407404</v>
      </c>
      <c r="C133" s="55">
        <v>230</v>
      </c>
      <c r="D133" s="68">
        <v>17.010000000000002</v>
      </c>
      <c r="E133" s="57">
        <v>3912.3</v>
      </c>
      <c r="F133" s="56" t="s">
        <v>12</v>
      </c>
    </row>
    <row r="134" spans="2:6" ht="12.5">
      <c r="B134" s="49">
        <v>45629.597407407404</v>
      </c>
      <c r="C134" s="55">
        <v>239</v>
      </c>
      <c r="D134" s="68">
        <v>17.010000000000002</v>
      </c>
      <c r="E134" s="57">
        <v>4065.3900000000003</v>
      </c>
      <c r="F134" s="56" t="s">
        <v>12</v>
      </c>
    </row>
    <row r="135" spans="2:6" ht="12.5">
      <c r="B135" s="49">
        <v>45629.600300925929</v>
      </c>
      <c r="C135" s="55">
        <v>240</v>
      </c>
      <c r="D135" s="68">
        <v>17.010000000000002</v>
      </c>
      <c r="E135" s="57">
        <v>4082.4000000000005</v>
      </c>
      <c r="F135" s="56" t="s">
        <v>12</v>
      </c>
    </row>
    <row r="136" spans="2:6" ht="12.5">
      <c r="B136" s="49">
        <v>45629.601759259262</v>
      </c>
      <c r="C136" s="55">
        <v>99</v>
      </c>
      <c r="D136" s="68">
        <v>17</v>
      </c>
      <c r="E136" s="57">
        <v>1683</v>
      </c>
      <c r="F136" s="56" t="s">
        <v>12</v>
      </c>
    </row>
    <row r="137" spans="2:6" ht="12.5">
      <c r="B137" s="114">
        <v>45629.601759259262</v>
      </c>
      <c r="C137" s="100">
        <v>99</v>
      </c>
      <c r="D137" s="115">
        <v>17</v>
      </c>
      <c r="E137" s="98">
        <v>1683</v>
      </c>
      <c r="F137" s="101" t="s">
        <v>12</v>
      </c>
    </row>
    <row r="138" spans="2:6" ht="12.5">
      <c r="B138" s="49">
        <v>45629.601759259262</v>
      </c>
      <c r="C138" s="55">
        <v>32</v>
      </c>
      <c r="D138" s="68">
        <v>17</v>
      </c>
      <c r="E138" s="57">
        <v>544</v>
      </c>
      <c r="F138" s="79" t="s">
        <v>12</v>
      </c>
    </row>
    <row r="139" spans="2:6" ht="12.5">
      <c r="B139" s="114">
        <v>45629.601759259262</v>
      </c>
      <c r="C139" s="100">
        <v>489</v>
      </c>
      <c r="D139" s="115">
        <v>17</v>
      </c>
      <c r="E139" s="98">
        <v>8313</v>
      </c>
      <c r="F139" s="101" t="s">
        <v>12</v>
      </c>
    </row>
    <row r="140" spans="2:6" ht="12.5">
      <c r="B140" s="49">
        <v>45629.606990740744</v>
      </c>
      <c r="C140" s="55">
        <v>248</v>
      </c>
      <c r="D140" s="68">
        <v>16.989999999999998</v>
      </c>
      <c r="E140" s="57">
        <v>4213.5199999999995</v>
      </c>
      <c r="F140" s="56" t="s">
        <v>12</v>
      </c>
    </row>
    <row r="141" spans="2:6" ht="12.5">
      <c r="B141" s="114">
        <v>45629.61136574074</v>
      </c>
      <c r="C141" s="100">
        <v>232</v>
      </c>
      <c r="D141" s="115">
        <v>17.010000000000002</v>
      </c>
      <c r="E141" s="98">
        <v>3946.32</v>
      </c>
      <c r="F141" s="101" t="s">
        <v>12</v>
      </c>
    </row>
    <row r="142" spans="2:6" ht="12.5">
      <c r="B142" s="114">
        <v>45629.61136574074</v>
      </c>
      <c r="C142" s="100">
        <v>478</v>
      </c>
      <c r="D142" s="115">
        <v>17.010000000000002</v>
      </c>
      <c r="E142" s="98">
        <v>8130.7800000000007</v>
      </c>
      <c r="F142" s="101" t="s">
        <v>12</v>
      </c>
    </row>
    <row r="143" spans="2:6" ht="12.5">
      <c r="B143" s="114">
        <v>45629.619687500002</v>
      </c>
      <c r="C143" s="100">
        <v>467</v>
      </c>
      <c r="D143" s="115">
        <v>17</v>
      </c>
      <c r="E143" s="98">
        <v>7939</v>
      </c>
      <c r="F143" s="101" t="s">
        <v>12</v>
      </c>
    </row>
    <row r="144" spans="2:6" ht="12.5">
      <c r="B144" s="114">
        <v>45629.619687500002</v>
      </c>
      <c r="C144" s="100">
        <v>256</v>
      </c>
      <c r="D144" s="115">
        <v>17</v>
      </c>
      <c r="E144" s="98">
        <v>4352</v>
      </c>
      <c r="F144" s="101" t="s">
        <v>12</v>
      </c>
    </row>
    <row r="145" spans="2:6" ht="12.5">
      <c r="B145" s="114">
        <v>45629.623090277775</v>
      </c>
      <c r="C145" s="100">
        <v>260</v>
      </c>
      <c r="D145" s="115">
        <v>17.010000000000002</v>
      </c>
      <c r="E145" s="98">
        <v>4422.6000000000004</v>
      </c>
      <c r="F145" s="101" t="s">
        <v>12</v>
      </c>
    </row>
    <row r="146" spans="2:6" ht="12.5">
      <c r="B146" s="114">
        <v>45629.626527777778</v>
      </c>
      <c r="C146" s="100">
        <v>238</v>
      </c>
      <c r="D146" s="115">
        <v>17.010000000000002</v>
      </c>
      <c r="E146" s="98">
        <v>4048.3800000000006</v>
      </c>
      <c r="F146" s="101" t="s">
        <v>12</v>
      </c>
    </row>
    <row r="147" spans="2:6" ht="12.5">
      <c r="B147" s="49">
        <v>45629.626527777778</v>
      </c>
      <c r="C147" s="55">
        <v>27</v>
      </c>
      <c r="D147" s="68">
        <v>17.010000000000002</v>
      </c>
      <c r="E147" s="57">
        <v>459.27000000000004</v>
      </c>
      <c r="F147" s="56" t="s">
        <v>12</v>
      </c>
    </row>
    <row r="148" spans="2:6" ht="12.5">
      <c r="B148" s="49">
        <v>45629.627800925926</v>
      </c>
      <c r="C148" s="55">
        <v>263</v>
      </c>
      <c r="D148" s="68">
        <v>17</v>
      </c>
      <c r="E148" s="57">
        <v>4471</v>
      </c>
      <c r="F148" s="56" t="s">
        <v>12</v>
      </c>
    </row>
    <row r="149" spans="2:6" ht="12.5">
      <c r="B149" s="49">
        <v>45629.633217592593</v>
      </c>
      <c r="C149" s="55">
        <v>233</v>
      </c>
      <c r="D149" s="68">
        <v>16.989999999999998</v>
      </c>
      <c r="E149" s="57">
        <v>3958.6699999999996</v>
      </c>
      <c r="F149" s="56" t="s">
        <v>12</v>
      </c>
    </row>
    <row r="150" spans="2:6" ht="12.5">
      <c r="B150" s="114">
        <v>45629.640266203707</v>
      </c>
      <c r="C150" s="100">
        <v>229</v>
      </c>
      <c r="D150" s="115">
        <v>17</v>
      </c>
      <c r="E150" s="98">
        <v>3893</v>
      </c>
      <c r="F150" s="101" t="s">
        <v>12</v>
      </c>
    </row>
    <row r="151" spans="2:6" ht="12.5">
      <c r="B151" s="114">
        <v>45629.642754629633</v>
      </c>
      <c r="C151" s="100">
        <v>229</v>
      </c>
      <c r="D151" s="115">
        <v>17</v>
      </c>
      <c r="E151" s="98">
        <v>3893</v>
      </c>
      <c r="F151" s="101" t="s">
        <v>12</v>
      </c>
    </row>
    <row r="152" spans="2:6" ht="12.5">
      <c r="B152" s="114">
        <v>45629.645428240743</v>
      </c>
      <c r="C152" s="100">
        <v>265</v>
      </c>
      <c r="D152" s="115">
        <v>17</v>
      </c>
      <c r="E152" s="98">
        <v>4505</v>
      </c>
      <c r="F152" s="101" t="s">
        <v>12</v>
      </c>
    </row>
    <row r="153" spans="2:6" ht="12.5">
      <c r="B153" s="114">
        <v>45629.646180555559</v>
      </c>
      <c r="C153" s="100">
        <v>79</v>
      </c>
      <c r="D153" s="115">
        <v>17</v>
      </c>
      <c r="E153" s="98">
        <v>1343</v>
      </c>
      <c r="F153" s="101" t="s">
        <v>12</v>
      </c>
    </row>
    <row r="154" spans="2:6" ht="12.5">
      <c r="B154" s="114">
        <v>45629.646180555559</v>
      </c>
      <c r="C154" s="100">
        <v>459</v>
      </c>
      <c r="D154" s="101">
        <v>17</v>
      </c>
      <c r="E154" s="98">
        <v>7803</v>
      </c>
      <c r="F154" s="101" t="s">
        <v>12</v>
      </c>
    </row>
    <row r="155" spans="2:6" ht="12.5">
      <c r="B155" s="114">
        <v>45629.646180555559</v>
      </c>
      <c r="C155" s="100">
        <v>427</v>
      </c>
      <c r="D155" s="101">
        <v>17</v>
      </c>
      <c r="E155" s="98">
        <v>7259</v>
      </c>
      <c r="F155" s="101" t="s">
        <v>12</v>
      </c>
    </row>
    <row r="156" spans="2:6" ht="12.5">
      <c r="B156" s="114">
        <v>45629.649074074077</v>
      </c>
      <c r="C156" s="100">
        <v>394</v>
      </c>
      <c r="D156" s="101">
        <v>17.010000000000002</v>
      </c>
      <c r="E156" s="98">
        <v>6701.9400000000005</v>
      </c>
      <c r="F156" s="101" t="s">
        <v>12</v>
      </c>
    </row>
    <row r="157" spans="2:6" ht="12.5">
      <c r="B157" s="114">
        <v>45629.649074074077</v>
      </c>
      <c r="C157" s="100">
        <v>127</v>
      </c>
      <c r="D157" s="101">
        <v>17.010000000000002</v>
      </c>
      <c r="E157" s="98">
        <v>2160.27</v>
      </c>
      <c r="F157" s="101" t="s">
        <v>12</v>
      </c>
    </row>
    <row r="158" spans="2:6" ht="12.5">
      <c r="B158" s="114">
        <v>45629.656493055554</v>
      </c>
      <c r="C158" s="100">
        <v>408</v>
      </c>
      <c r="D158" s="101">
        <v>17.010000000000002</v>
      </c>
      <c r="E158" s="98">
        <v>6940.0800000000008</v>
      </c>
      <c r="F158" s="101" t="s">
        <v>12</v>
      </c>
    </row>
    <row r="159" spans="2:6" ht="12.5">
      <c r="B159" s="114">
        <v>45629.656493055554</v>
      </c>
      <c r="C159" s="100">
        <v>357</v>
      </c>
      <c r="D159" s="101">
        <v>17.010000000000002</v>
      </c>
      <c r="E159" s="98">
        <v>6072.5700000000006</v>
      </c>
      <c r="F159" s="101" t="s">
        <v>12</v>
      </c>
    </row>
    <row r="160" spans="2:6" ht="12.5">
      <c r="B160" s="114">
        <v>45629.656493055554</v>
      </c>
      <c r="C160" s="100">
        <v>236</v>
      </c>
      <c r="D160" s="101">
        <v>17.010000000000002</v>
      </c>
      <c r="E160" s="98">
        <v>4014.3600000000006</v>
      </c>
      <c r="F160" s="101" t="s">
        <v>12</v>
      </c>
    </row>
    <row r="161" spans="2:6" ht="12.5">
      <c r="B161" s="114">
        <v>45629.663101851853</v>
      </c>
      <c r="C161" s="100">
        <v>9</v>
      </c>
      <c r="D161" s="101">
        <v>17</v>
      </c>
      <c r="E161" s="98">
        <v>153</v>
      </c>
      <c r="F161" s="101" t="s">
        <v>12</v>
      </c>
    </row>
    <row r="162" spans="2:6" ht="12.5">
      <c r="B162" s="114">
        <v>45629.663101851853</v>
      </c>
      <c r="C162" s="100">
        <v>32</v>
      </c>
      <c r="D162" s="101">
        <v>17</v>
      </c>
      <c r="E162" s="98">
        <v>544</v>
      </c>
      <c r="F162" s="101" t="s">
        <v>12</v>
      </c>
    </row>
    <row r="163" spans="2:6" ht="12.5">
      <c r="B163" s="114">
        <v>45629.663101851853</v>
      </c>
      <c r="C163" s="100">
        <v>338</v>
      </c>
      <c r="D163" s="101">
        <v>17</v>
      </c>
      <c r="E163" s="98">
        <v>5746</v>
      </c>
      <c r="F163" s="101" t="s">
        <v>12</v>
      </c>
    </row>
    <row r="164" spans="2:6" ht="12.5">
      <c r="B164" s="114">
        <v>45629.663101851853</v>
      </c>
      <c r="C164" s="100">
        <v>338</v>
      </c>
      <c r="D164" s="101">
        <v>17</v>
      </c>
      <c r="E164" s="98">
        <v>5746</v>
      </c>
      <c r="F164" s="101" t="s">
        <v>12</v>
      </c>
    </row>
    <row r="165" spans="2:6" ht="12.5">
      <c r="B165" s="114">
        <v>45629.668414351851</v>
      </c>
      <c r="C165" s="100">
        <v>238</v>
      </c>
      <c r="D165" s="101">
        <v>16.96</v>
      </c>
      <c r="E165" s="98">
        <v>4036.48</v>
      </c>
      <c r="F165" s="101" t="s">
        <v>12</v>
      </c>
    </row>
    <row r="166" spans="2:6" ht="12.5">
      <c r="B166" s="114">
        <v>45629.676712962966</v>
      </c>
      <c r="C166" s="100">
        <v>240</v>
      </c>
      <c r="D166" s="101">
        <v>16.940000000000001</v>
      </c>
      <c r="E166" s="98">
        <v>4065.6000000000004</v>
      </c>
      <c r="F166" s="101" t="s">
        <v>12</v>
      </c>
    </row>
    <row r="167" spans="2:6" ht="12.5">
      <c r="B167" s="114">
        <v>45629.67696759259</v>
      </c>
      <c r="C167" s="100">
        <v>98</v>
      </c>
      <c r="D167" s="101">
        <v>16.93</v>
      </c>
      <c r="E167" s="98">
        <v>1659.1399999999999</v>
      </c>
      <c r="F167" s="101" t="s">
        <v>12</v>
      </c>
    </row>
    <row r="168" spans="2:6" ht="12.5">
      <c r="B168" s="114">
        <v>45629.67696759259</v>
      </c>
      <c r="C168" s="100">
        <v>238</v>
      </c>
      <c r="D168" s="101">
        <v>16.93</v>
      </c>
      <c r="E168" s="98">
        <v>4029.34</v>
      </c>
      <c r="F168" s="101" t="s">
        <v>12</v>
      </c>
    </row>
    <row r="169" spans="2:6" ht="12.5">
      <c r="B169" s="114">
        <v>45629.67696759259</v>
      </c>
      <c r="C169" s="100">
        <v>146</v>
      </c>
      <c r="D169" s="101">
        <v>16.93</v>
      </c>
      <c r="E169" s="98">
        <v>2471.7799999999997</v>
      </c>
      <c r="F169" s="101" t="s">
        <v>12</v>
      </c>
    </row>
    <row r="170" spans="2:6" ht="12.5">
      <c r="B170" s="114">
        <v>45629.682523148149</v>
      </c>
      <c r="C170" s="100">
        <v>12</v>
      </c>
      <c r="D170" s="101">
        <v>16.95</v>
      </c>
      <c r="E170" s="98">
        <v>203.39999999999998</v>
      </c>
      <c r="F170" s="101" t="s">
        <v>12</v>
      </c>
    </row>
    <row r="171" spans="2:6" ht="12.5">
      <c r="B171" s="114">
        <v>45629.682523148149</v>
      </c>
      <c r="C171" s="100">
        <v>227</v>
      </c>
      <c r="D171" s="101">
        <v>16.95</v>
      </c>
      <c r="E171" s="98">
        <v>3847.6499999999996</v>
      </c>
      <c r="F171" s="101" t="s">
        <v>12</v>
      </c>
    </row>
    <row r="172" spans="2:6" ht="12.5">
      <c r="B172" s="114">
        <v>45629.682523148149</v>
      </c>
      <c r="C172" s="100">
        <v>220</v>
      </c>
      <c r="D172" s="101">
        <v>16.95</v>
      </c>
      <c r="E172" s="98">
        <v>3729</v>
      </c>
      <c r="F172" s="101" t="s">
        <v>12</v>
      </c>
    </row>
    <row r="173" spans="2:6" ht="12.5">
      <c r="B173" s="114">
        <v>45629.682523148149</v>
      </c>
      <c r="C173" s="100">
        <v>241</v>
      </c>
      <c r="D173" s="101">
        <v>16.95</v>
      </c>
      <c r="E173" s="98">
        <v>4084.95</v>
      </c>
      <c r="F173" s="101" t="s">
        <v>12</v>
      </c>
    </row>
    <row r="174" spans="2:6" ht="12.5">
      <c r="B174" s="114">
        <v>45629.69085648148</v>
      </c>
      <c r="C174" s="100">
        <v>266</v>
      </c>
      <c r="D174" s="101">
        <v>16.989999999999998</v>
      </c>
      <c r="E174" s="98">
        <v>4519.3399999999992</v>
      </c>
      <c r="F174" s="101" t="s">
        <v>12</v>
      </c>
    </row>
    <row r="175" spans="2:6" ht="12.5">
      <c r="B175" s="114">
        <v>45629.69085648148</v>
      </c>
      <c r="C175" s="100">
        <v>287</v>
      </c>
      <c r="D175" s="101">
        <v>16.989999999999998</v>
      </c>
      <c r="E175" s="98">
        <v>4876.1299999999992</v>
      </c>
      <c r="F175" s="101" t="s">
        <v>12</v>
      </c>
    </row>
    <row r="176" spans="2:6" ht="12.5">
      <c r="B176" s="114">
        <v>45629.693113425928</v>
      </c>
      <c r="C176" s="100">
        <v>266</v>
      </c>
      <c r="D176" s="101">
        <v>17</v>
      </c>
      <c r="E176" s="98">
        <v>4522</v>
      </c>
      <c r="F176" s="101" t="s">
        <v>12</v>
      </c>
    </row>
    <row r="177" spans="2:6" ht="12.5">
      <c r="B177" s="114">
        <v>45629.69840277778</v>
      </c>
      <c r="C177" s="100">
        <v>267</v>
      </c>
      <c r="D177" s="101">
        <v>17.02</v>
      </c>
      <c r="E177" s="98">
        <v>4544.34</v>
      </c>
      <c r="F177" s="101" t="s">
        <v>12</v>
      </c>
    </row>
    <row r="178" spans="2:6" ht="12.5">
      <c r="B178" s="114">
        <v>45629.701215277775</v>
      </c>
      <c r="C178" s="100">
        <v>246</v>
      </c>
      <c r="D178" s="101">
        <v>17.02</v>
      </c>
      <c r="E178" s="98">
        <v>4186.92</v>
      </c>
      <c r="F178" s="101" t="s">
        <v>12</v>
      </c>
    </row>
    <row r="179" spans="2:6" ht="12.5">
      <c r="B179" s="114">
        <v>45629.704652777778</v>
      </c>
      <c r="C179" s="100">
        <v>233</v>
      </c>
      <c r="D179" s="101">
        <v>17.010000000000002</v>
      </c>
      <c r="E179" s="98">
        <v>3963.3300000000004</v>
      </c>
      <c r="F179" s="101" t="s">
        <v>12</v>
      </c>
    </row>
    <row r="180" spans="2:6" ht="12.5">
      <c r="B180" s="114">
        <v>45629.704652777778</v>
      </c>
      <c r="C180" s="100">
        <v>233</v>
      </c>
      <c r="D180" s="101">
        <v>17.010000000000002</v>
      </c>
      <c r="E180" s="98">
        <v>3963.3300000000004</v>
      </c>
      <c r="F180" s="101" t="s">
        <v>12</v>
      </c>
    </row>
    <row r="181" spans="2:6" ht="12.5">
      <c r="B181" s="114">
        <v>45629.704652777778</v>
      </c>
      <c r="C181" s="100">
        <v>229</v>
      </c>
      <c r="D181" s="101">
        <v>17.010000000000002</v>
      </c>
      <c r="E181" s="98">
        <v>3895.2900000000004</v>
      </c>
      <c r="F181" s="101" t="s">
        <v>12</v>
      </c>
    </row>
    <row r="182" spans="2:6" ht="12.5">
      <c r="B182" s="114">
        <v>45629.713229166664</v>
      </c>
      <c r="C182" s="100">
        <v>265</v>
      </c>
      <c r="D182" s="101">
        <v>17.02</v>
      </c>
      <c r="E182" s="98">
        <v>4510.3</v>
      </c>
      <c r="F182" s="101" t="s">
        <v>12</v>
      </c>
    </row>
    <row r="183" spans="2:6" ht="12.5">
      <c r="B183" s="114">
        <v>45629.713229166664</v>
      </c>
      <c r="C183" s="100">
        <v>234</v>
      </c>
      <c r="D183" s="101">
        <v>17.02</v>
      </c>
      <c r="E183" s="98">
        <v>3982.68</v>
      </c>
      <c r="F183" s="101" t="s">
        <v>12</v>
      </c>
    </row>
    <row r="184" spans="2:6" ht="12.5">
      <c r="B184" s="114">
        <v>45629.713229166664</v>
      </c>
      <c r="C184" s="100">
        <v>100</v>
      </c>
      <c r="D184" s="101">
        <v>17.03</v>
      </c>
      <c r="E184" s="98">
        <v>1703</v>
      </c>
      <c r="F184" s="101" t="s">
        <v>12</v>
      </c>
    </row>
    <row r="185" spans="2:6" ht="12.5">
      <c r="B185" s="114">
        <v>45629.718622685185</v>
      </c>
      <c r="C185" s="100">
        <v>272</v>
      </c>
      <c r="D185" s="101">
        <v>17.02</v>
      </c>
      <c r="E185" s="98">
        <v>4629.4399999999996</v>
      </c>
      <c r="F185" s="101" t="s">
        <v>12</v>
      </c>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93"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6861C-ABF4-4AA1-8AFC-803B2232B2B6}">
  <sheetPr codeName="Sheet134"/>
  <dimension ref="B1:L242"/>
  <sheetViews>
    <sheetView showGridLines="0" zoomScaleNormal="100" workbookViewId="0">
      <pane ySplit="9" topLeftCell="A10" activePane="bottomLeft" state="frozen"/>
      <selection pane="bottomLeft" activeCell="G18" sqref="G1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45628</v>
      </c>
      <c r="C15" s="83">
        <f>SUMIF(F20:F5000,F15,C20:C5000)</f>
        <v>46895</v>
      </c>
      <c r="D15" s="84">
        <f>E15/C15</f>
        <v>16.900617976330107</v>
      </c>
      <c r="E15" s="84">
        <f>SUMIF(F20:F5000,F15,E20:E5000)</f>
        <v>792554.48000000033</v>
      </c>
      <c r="F15" s="85" t="s">
        <v>12</v>
      </c>
    </row>
    <row r="16" spans="2:10">
      <c r="B16" s="30">
        <v>45628</v>
      </c>
      <c r="C16" s="83">
        <f>SUMIF(F20:F5001,F16,C20:C5001)</f>
        <v>0</v>
      </c>
      <c r="D16" s="84">
        <v>0</v>
      </c>
      <c r="E16" s="84">
        <f>SUMIF(F20:F5001,F16,E20:E5001)</f>
        <v>0</v>
      </c>
      <c r="F16" s="85" t="s">
        <v>22</v>
      </c>
    </row>
    <row r="17" spans="2:12" ht="12.5">
      <c r="B17" s="30">
        <v>45628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G18" s="31" t="s">
        <v>228</v>
      </c>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45628.381967592592</v>
      </c>
      <c r="C20" s="55">
        <v>248</v>
      </c>
      <c r="D20" s="68">
        <v>17.2</v>
      </c>
      <c r="E20" s="57">
        <v>4265.5999999999995</v>
      </c>
      <c r="F20" s="56" t="s">
        <v>12</v>
      </c>
      <c r="G20" s="116"/>
      <c r="H20" s="113"/>
      <c r="I20" s="113"/>
      <c r="J20" s="113"/>
      <c r="K20" s="113"/>
    </row>
    <row r="21" spans="2:12" ht="12.5">
      <c r="B21" s="49">
        <v>45628.38244212963</v>
      </c>
      <c r="C21" s="55">
        <v>235</v>
      </c>
      <c r="D21" s="68">
        <v>17.190000000000001</v>
      </c>
      <c r="E21" s="57">
        <v>4039.65</v>
      </c>
      <c r="F21" s="56" t="s">
        <v>12</v>
      </c>
    </row>
    <row r="22" spans="2:12" ht="12.5">
      <c r="B22" s="49">
        <v>45628.382731481484</v>
      </c>
      <c r="C22" s="55">
        <v>28</v>
      </c>
      <c r="D22" s="68">
        <v>17.149999999999999</v>
      </c>
      <c r="E22" s="57">
        <v>480.19999999999993</v>
      </c>
      <c r="F22" s="56" t="s">
        <v>12</v>
      </c>
    </row>
    <row r="23" spans="2:12" ht="12.5">
      <c r="B23" s="49">
        <v>45628.382731481484</v>
      </c>
      <c r="C23" s="55">
        <v>28</v>
      </c>
      <c r="D23" s="68">
        <v>17.149999999999999</v>
      </c>
      <c r="E23" s="57">
        <v>480.19999999999993</v>
      </c>
      <c r="F23" s="56" t="s">
        <v>12</v>
      </c>
    </row>
    <row r="24" spans="2:12" ht="12.5">
      <c r="B24" s="49">
        <v>45628.382731481484</v>
      </c>
      <c r="C24" s="55">
        <v>167</v>
      </c>
      <c r="D24" s="68">
        <v>17.149999999999999</v>
      </c>
      <c r="E24" s="57">
        <v>2864.0499999999997</v>
      </c>
      <c r="F24" s="56" t="s">
        <v>12</v>
      </c>
    </row>
    <row r="25" spans="2:12" ht="12.5">
      <c r="B25" s="49">
        <v>45628.382731481484</v>
      </c>
      <c r="C25" s="55">
        <v>81</v>
      </c>
      <c r="D25" s="68">
        <v>17.170000000000002</v>
      </c>
      <c r="E25" s="57">
        <v>1390.7700000000002</v>
      </c>
      <c r="F25" s="56" t="s">
        <v>12</v>
      </c>
    </row>
    <row r="26" spans="2:12" ht="12.5">
      <c r="B26" s="49">
        <v>45628.382731481484</v>
      </c>
      <c r="C26" s="55">
        <v>351</v>
      </c>
      <c r="D26" s="68">
        <v>17.170000000000002</v>
      </c>
      <c r="E26" s="57">
        <v>6026.670000000001</v>
      </c>
      <c r="F26" s="56" t="s">
        <v>12</v>
      </c>
    </row>
    <row r="27" spans="2:12" ht="12.5">
      <c r="B27" s="49">
        <v>45628.382731481484</v>
      </c>
      <c r="C27" s="55">
        <v>351</v>
      </c>
      <c r="D27" s="68">
        <v>17.170000000000002</v>
      </c>
      <c r="E27" s="57">
        <v>6026.670000000001</v>
      </c>
      <c r="F27" s="56" t="s">
        <v>12</v>
      </c>
    </row>
    <row r="28" spans="2:12" ht="12.5">
      <c r="B28" s="49">
        <v>45628.382731481484</v>
      </c>
      <c r="C28" s="55">
        <v>351</v>
      </c>
      <c r="D28" s="68">
        <v>17.170000000000002</v>
      </c>
      <c r="E28" s="57">
        <v>6026.670000000001</v>
      </c>
      <c r="F28" s="56" t="s">
        <v>12</v>
      </c>
    </row>
    <row r="29" spans="2:12" ht="12.5">
      <c r="B29" s="49">
        <v>45628.388194444444</v>
      </c>
      <c r="C29" s="55">
        <v>308</v>
      </c>
      <c r="D29" s="68">
        <v>17.059999999999999</v>
      </c>
      <c r="E29" s="57">
        <v>5254.48</v>
      </c>
      <c r="F29" s="56" t="s">
        <v>12</v>
      </c>
    </row>
    <row r="30" spans="2:12" ht="12.5">
      <c r="B30" s="49">
        <v>45628.38821759259</v>
      </c>
      <c r="C30" s="55">
        <v>49</v>
      </c>
      <c r="D30" s="68">
        <v>17.05</v>
      </c>
      <c r="E30" s="57">
        <v>835.45</v>
      </c>
      <c r="F30" s="56" t="s">
        <v>12</v>
      </c>
    </row>
    <row r="31" spans="2:12" ht="12.5">
      <c r="B31" s="49">
        <v>45628.38821759259</v>
      </c>
      <c r="C31" s="55">
        <v>49</v>
      </c>
      <c r="D31" s="68">
        <v>17.05</v>
      </c>
      <c r="E31" s="57">
        <v>835.45</v>
      </c>
      <c r="F31" s="56" t="s">
        <v>12</v>
      </c>
    </row>
    <row r="32" spans="2:12" ht="12.5">
      <c r="B32" s="49">
        <v>45628.38821759259</v>
      </c>
      <c r="C32" s="55">
        <v>130</v>
      </c>
      <c r="D32" s="68">
        <v>17.05</v>
      </c>
      <c r="E32" s="57">
        <v>2216.5</v>
      </c>
      <c r="F32" s="56" t="s">
        <v>12</v>
      </c>
    </row>
    <row r="33" spans="2:6" ht="12.5">
      <c r="B33" s="49">
        <v>45628.395648148151</v>
      </c>
      <c r="C33" s="55">
        <v>1</v>
      </c>
      <c r="D33" s="68">
        <v>17.010000000000002</v>
      </c>
      <c r="E33" s="57">
        <v>17.010000000000002</v>
      </c>
      <c r="F33" s="56" t="s">
        <v>12</v>
      </c>
    </row>
    <row r="34" spans="2:6" ht="12.5">
      <c r="B34" s="49">
        <v>45628.395648148151</v>
      </c>
      <c r="C34" s="55">
        <v>263</v>
      </c>
      <c r="D34" s="68">
        <v>17.02</v>
      </c>
      <c r="E34" s="57">
        <v>4476.26</v>
      </c>
      <c r="F34" s="56" t="s">
        <v>12</v>
      </c>
    </row>
    <row r="35" spans="2:6" ht="12.5">
      <c r="B35" s="49">
        <v>45628.395648148151</v>
      </c>
      <c r="C35" s="55">
        <v>281</v>
      </c>
      <c r="D35" s="68">
        <v>17.02</v>
      </c>
      <c r="E35" s="57">
        <v>4782.62</v>
      </c>
      <c r="F35" s="56" t="s">
        <v>12</v>
      </c>
    </row>
    <row r="36" spans="2:6" ht="12.5">
      <c r="B36" s="49">
        <v>45628.39576388889</v>
      </c>
      <c r="C36" s="55">
        <v>269</v>
      </c>
      <c r="D36" s="68">
        <v>17.010000000000002</v>
      </c>
      <c r="E36" s="57">
        <v>4575.6900000000005</v>
      </c>
      <c r="F36" s="56" t="s">
        <v>12</v>
      </c>
    </row>
    <row r="37" spans="2:6" ht="12.5">
      <c r="B37" s="49">
        <v>45628.401018518518</v>
      </c>
      <c r="C37" s="55">
        <v>255</v>
      </c>
      <c r="D37" s="68">
        <v>16.989999999999998</v>
      </c>
      <c r="E37" s="57">
        <v>4332.45</v>
      </c>
      <c r="F37" s="56" t="s">
        <v>12</v>
      </c>
    </row>
    <row r="38" spans="2:6" ht="12.5">
      <c r="B38" s="49">
        <v>45628.404108796298</v>
      </c>
      <c r="C38" s="55">
        <v>271</v>
      </c>
      <c r="D38" s="68">
        <v>17.010000000000002</v>
      </c>
      <c r="E38" s="57">
        <v>4609.71</v>
      </c>
      <c r="F38" s="56" t="s">
        <v>12</v>
      </c>
    </row>
    <row r="39" spans="2:6" ht="12.5">
      <c r="B39" s="49">
        <v>45628.410428240742</v>
      </c>
      <c r="C39" s="55">
        <v>229</v>
      </c>
      <c r="D39" s="68">
        <v>16.989999999999998</v>
      </c>
      <c r="E39" s="57">
        <v>3890.7099999999996</v>
      </c>
      <c r="F39" s="56" t="s">
        <v>12</v>
      </c>
    </row>
    <row r="40" spans="2:6" ht="12.5">
      <c r="B40" s="49">
        <v>45628.410428240742</v>
      </c>
      <c r="C40" s="55">
        <v>4</v>
      </c>
      <c r="D40" s="68">
        <v>16.989999999999998</v>
      </c>
      <c r="E40" s="57">
        <v>67.959999999999994</v>
      </c>
      <c r="F40" s="56" t="s">
        <v>12</v>
      </c>
    </row>
    <row r="41" spans="2:6" ht="12.5">
      <c r="B41" s="49">
        <v>45628.410428240742</v>
      </c>
      <c r="C41" s="55">
        <v>224</v>
      </c>
      <c r="D41" s="68">
        <v>16.989999999999998</v>
      </c>
      <c r="E41" s="57">
        <v>3805.7599999999998</v>
      </c>
      <c r="F41" s="56" t="s">
        <v>12</v>
      </c>
    </row>
    <row r="42" spans="2:6" ht="12.5">
      <c r="B42" s="49">
        <v>45628.410428240742</v>
      </c>
      <c r="C42" s="55">
        <v>229</v>
      </c>
      <c r="D42" s="68">
        <v>16.989999999999998</v>
      </c>
      <c r="E42" s="57">
        <v>3890.7099999999996</v>
      </c>
      <c r="F42" s="56" t="s">
        <v>12</v>
      </c>
    </row>
    <row r="43" spans="2:6" ht="12.5">
      <c r="B43" s="49">
        <v>45628.412708333337</v>
      </c>
      <c r="C43" s="55">
        <v>230</v>
      </c>
      <c r="D43" s="68">
        <v>16.98</v>
      </c>
      <c r="E43" s="57">
        <v>3905.4</v>
      </c>
      <c r="F43" s="56" t="s">
        <v>12</v>
      </c>
    </row>
    <row r="44" spans="2:6" ht="12.5">
      <c r="B44" s="49">
        <v>45628.412708333337</v>
      </c>
      <c r="C44" s="55">
        <v>226</v>
      </c>
      <c r="D44" s="68">
        <v>16.98</v>
      </c>
      <c r="E44" s="57">
        <v>3837.48</v>
      </c>
      <c r="F44" s="56" t="s">
        <v>12</v>
      </c>
    </row>
    <row r="45" spans="2:6" ht="12.5">
      <c r="B45" s="49">
        <v>45628.419918981483</v>
      </c>
      <c r="C45" s="55">
        <v>153</v>
      </c>
      <c r="D45" s="68">
        <v>16.989999999999998</v>
      </c>
      <c r="E45" s="57">
        <v>2599.4699999999998</v>
      </c>
      <c r="F45" s="56" t="s">
        <v>12</v>
      </c>
    </row>
    <row r="46" spans="2:6" ht="12.5">
      <c r="B46" s="49">
        <v>45628.419918981483</v>
      </c>
      <c r="C46" s="55">
        <v>337</v>
      </c>
      <c r="D46" s="68">
        <v>16.989999999999998</v>
      </c>
      <c r="E46" s="57">
        <v>5725.6299999999992</v>
      </c>
      <c r="F46" s="56" t="s">
        <v>12</v>
      </c>
    </row>
    <row r="47" spans="2:6" ht="12.5">
      <c r="B47" s="49">
        <v>45628.426979166667</v>
      </c>
      <c r="C47" s="55">
        <v>58</v>
      </c>
      <c r="D47" s="68">
        <v>16.97</v>
      </c>
      <c r="E47" s="57">
        <v>984.26</v>
      </c>
      <c r="F47" s="56" t="s">
        <v>12</v>
      </c>
    </row>
    <row r="48" spans="2:6" ht="12.5">
      <c r="B48" s="49">
        <v>45628.426979166667</v>
      </c>
      <c r="C48" s="55">
        <v>59</v>
      </c>
      <c r="D48" s="68">
        <v>16.97</v>
      </c>
      <c r="E48" s="57">
        <v>1001.2299999999999</v>
      </c>
      <c r="F48" s="56" t="s">
        <v>12</v>
      </c>
    </row>
    <row r="49" spans="2:6" ht="12.5">
      <c r="B49" s="49">
        <v>45628.426979166667</v>
      </c>
      <c r="C49" s="55">
        <v>311</v>
      </c>
      <c r="D49" s="68">
        <v>16.97</v>
      </c>
      <c r="E49" s="57">
        <v>5277.67</v>
      </c>
      <c r="F49" s="56" t="s">
        <v>12</v>
      </c>
    </row>
    <row r="50" spans="2:6" ht="12.5">
      <c r="B50" s="49">
        <v>45628.426979166667</v>
      </c>
      <c r="C50" s="55">
        <v>283</v>
      </c>
      <c r="D50" s="68">
        <v>16.97</v>
      </c>
      <c r="E50" s="57">
        <v>4802.5099999999993</v>
      </c>
      <c r="F50" s="56" t="s">
        <v>12</v>
      </c>
    </row>
    <row r="51" spans="2:6" ht="12.5">
      <c r="B51" s="49">
        <v>45628.426979166667</v>
      </c>
      <c r="C51" s="55">
        <v>28</v>
      </c>
      <c r="D51" s="68">
        <v>16.97</v>
      </c>
      <c r="E51" s="57">
        <v>475.15999999999997</v>
      </c>
      <c r="F51" s="56" t="s">
        <v>12</v>
      </c>
    </row>
    <row r="52" spans="2:6" ht="12.5">
      <c r="B52" s="49">
        <v>45628.437395833331</v>
      </c>
      <c r="C52" s="55">
        <v>234</v>
      </c>
      <c r="D52" s="68">
        <v>16.95</v>
      </c>
      <c r="E52" s="57">
        <v>3966.2999999999997</v>
      </c>
      <c r="F52" s="56" t="s">
        <v>12</v>
      </c>
    </row>
    <row r="53" spans="2:6" ht="12.5">
      <c r="B53" s="49">
        <v>45628.442071759258</v>
      </c>
      <c r="C53" s="55">
        <v>1</v>
      </c>
      <c r="D53" s="68">
        <v>16.95</v>
      </c>
      <c r="E53" s="57">
        <v>16.95</v>
      </c>
      <c r="F53" s="56" t="s">
        <v>12</v>
      </c>
    </row>
    <row r="54" spans="2:6" ht="12.5">
      <c r="B54" s="49">
        <v>45628.442071759258</v>
      </c>
      <c r="C54" s="55">
        <v>1</v>
      </c>
      <c r="D54" s="68">
        <v>16.95</v>
      </c>
      <c r="E54" s="57">
        <v>16.95</v>
      </c>
      <c r="F54" s="56" t="s">
        <v>12</v>
      </c>
    </row>
    <row r="55" spans="2:6" ht="12.5">
      <c r="B55" s="49">
        <v>45628.442071759258</v>
      </c>
      <c r="C55" s="55">
        <v>230</v>
      </c>
      <c r="D55" s="68">
        <v>16.95</v>
      </c>
      <c r="E55" s="57">
        <v>3898.5</v>
      </c>
      <c r="F55" s="56" t="s">
        <v>12</v>
      </c>
    </row>
    <row r="56" spans="2:6" ht="12.5">
      <c r="B56" s="49">
        <v>45628.442118055558</v>
      </c>
      <c r="C56" s="55">
        <v>84</v>
      </c>
      <c r="D56" s="68">
        <v>16.95</v>
      </c>
      <c r="E56" s="57">
        <v>1423.8</v>
      </c>
      <c r="F56" s="56" t="s">
        <v>12</v>
      </c>
    </row>
    <row r="57" spans="2:6" ht="12.5">
      <c r="B57" s="49">
        <v>45628.443043981482</v>
      </c>
      <c r="C57" s="55">
        <v>143</v>
      </c>
      <c r="D57" s="68">
        <v>16.95</v>
      </c>
      <c r="E57" s="57">
        <v>2423.85</v>
      </c>
      <c r="F57" s="56" t="s">
        <v>12</v>
      </c>
    </row>
    <row r="58" spans="2:6" ht="12.5">
      <c r="B58" s="49">
        <v>45628.443043981482</v>
      </c>
      <c r="C58" s="55">
        <v>84</v>
      </c>
      <c r="D58" s="68">
        <v>16.95</v>
      </c>
      <c r="E58" s="57">
        <v>1423.8</v>
      </c>
      <c r="F58" s="56" t="s">
        <v>12</v>
      </c>
    </row>
    <row r="59" spans="2:6" ht="12.5">
      <c r="B59" s="49">
        <v>45628.443726851852</v>
      </c>
      <c r="C59" s="55">
        <v>183</v>
      </c>
      <c r="D59" s="68">
        <v>16.940000000000001</v>
      </c>
      <c r="E59" s="57">
        <v>3100.0200000000004</v>
      </c>
      <c r="F59" s="56" t="s">
        <v>12</v>
      </c>
    </row>
    <row r="60" spans="2:6" ht="12.5">
      <c r="B60" s="49">
        <v>45628.443726851852</v>
      </c>
      <c r="C60" s="55">
        <v>500</v>
      </c>
      <c r="D60" s="68">
        <v>16.940000000000001</v>
      </c>
      <c r="E60" s="57">
        <v>8470</v>
      </c>
      <c r="F60" s="56" t="s">
        <v>12</v>
      </c>
    </row>
    <row r="61" spans="2:6" ht="12.5">
      <c r="B61" s="49">
        <v>45628.454236111109</v>
      </c>
      <c r="C61" s="55">
        <v>242</v>
      </c>
      <c r="D61" s="68">
        <v>16.95</v>
      </c>
      <c r="E61" s="57">
        <v>4101.8999999999996</v>
      </c>
      <c r="F61" s="56" t="s">
        <v>12</v>
      </c>
    </row>
    <row r="62" spans="2:6" ht="12.5">
      <c r="B62" s="49">
        <v>45628.454837962963</v>
      </c>
      <c r="C62" s="55">
        <v>654</v>
      </c>
      <c r="D62" s="68">
        <v>16.93</v>
      </c>
      <c r="E62" s="57">
        <v>11072.22</v>
      </c>
      <c r="F62" s="56" t="s">
        <v>12</v>
      </c>
    </row>
    <row r="63" spans="2:6" ht="12.5">
      <c r="B63" s="49">
        <v>45628.461851851855</v>
      </c>
      <c r="C63" s="55">
        <v>234</v>
      </c>
      <c r="D63" s="68">
        <v>16.91</v>
      </c>
      <c r="E63" s="57">
        <v>3956.94</v>
      </c>
      <c r="F63" s="56" t="s">
        <v>12</v>
      </c>
    </row>
    <row r="64" spans="2:6" ht="12.5">
      <c r="B64" s="49">
        <v>45628.467893518522</v>
      </c>
      <c r="C64" s="55">
        <v>223</v>
      </c>
      <c r="D64" s="68">
        <v>16.89</v>
      </c>
      <c r="E64" s="57">
        <v>3766.4700000000003</v>
      </c>
      <c r="F64" s="56" t="s">
        <v>12</v>
      </c>
    </row>
    <row r="65" spans="2:6" ht="12.5">
      <c r="B65" s="49">
        <v>45628.467893518522</v>
      </c>
      <c r="C65" s="55">
        <v>46</v>
      </c>
      <c r="D65" s="68">
        <v>16.89</v>
      </c>
      <c r="E65" s="57">
        <v>776.94</v>
      </c>
      <c r="F65" s="56" t="s">
        <v>12</v>
      </c>
    </row>
    <row r="66" spans="2:6" ht="12.5">
      <c r="B66" s="49">
        <v>45628.467893518522</v>
      </c>
      <c r="C66" s="55">
        <v>177</v>
      </c>
      <c r="D66" s="68">
        <v>16.89</v>
      </c>
      <c r="E66" s="57">
        <v>2989.53</v>
      </c>
      <c r="F66" s="56" t="s">
        <v>12</v>
      </c>
    </row>
    <row r="67" spans="2:6" ht="12.5">
      <c r="B67" s="49">
        <v>45628.467893518522</v>
      </c>
      <c r="C67" s="55">
        <v>233</v>
      </c>
      <c r="D67" s="68">
        <v>16.899999999999999</v>
      </c>
      <c r="E67" s="57">
        <v>3937.7</v>
      </c>
      <c r="F67" s="56" t="s">
        <v>12</v>
      </c>
    </row>
    <row r="68" spans="2:6" ht="12.5">
      <c r="B68" s="49">
        <v>45628.467893518522</v>
      </c>
      <c r="C68" s="55">
        <v>240</v>
      </c>
      <c r="D68" s="68">
        <v>16.899999999999999</v>
      </c>
      <c r="E68" s="57">
        <v>4055.9999999999995</v>
      </c>
      <c r="F68" s="56" t="s">
        <v>12</v>
      </c>
    </row>
    <row r="69" spans="2:6" ht="12.5">
      <c r="B69" s="49">
        <v>45628.467893518522</v>
      </c>
      <c r="C69" s="55">
        <v>252</v>
      </c>
      <c r="D69" s="68">
        <v>16.899999999999999</v>
      </c>
      <c r="E69" s="57">
        <v>4258.7999999999993</v>
      </c>
      <c r="F69" s="56" t="s">
        <v>12</v>
      </c>
    </row>
    <row r="70" spans="2:6" ht="12.5">
      <c r="B70" s="49">
        <v>45628.474282407406</v>
      </c>
      <c r="C70" s="55">
        <v>49</v>
      </c>
      <c r="D70" s="68">
        <v>16.93</v>
      </c>
      <c r="E70" s="57">
        <v>829.56999999999994</v>
      </c>
      <c r="F70" s="56" t="s">
        <v>12</v>
      </c>
    </row>
    <row r="71" spans="2:6" ht="12.5">
      <c r="B71" s="49">
        <v>45628.474282407406</v>
      </c>
      <c r="C71" s="55">
        <v>184</v>
      </c>
      <c r="D71" s="68">
        <v>16.93</v>
      </c>
      <c r="E71" s="57">
        <v>3115.12</v>
      </c>
      <c r="F71" s="56" t="s">
        <v>12</v>
      </c>
    </row>
    <row r="72" spans="2:6" ht="12.5">
      <c r="B72" s="49">
        <v>45628.475034722222</v>
      </c>
      <c r="C72" s="55">
        <v>223</v>
      </c>
      <c r="D72" s="68">
        <v>16.920000000000002</v>
      </c>
      <c r="E72" s="57">
        <v>3773.1600000000003</v>
      </c>
      <c r="F72" s="56" t="s">
        <v>12</v>
      </c>
    </row>
    <row r="73" spans="2:6" ht="12.5">
      <c r="B73" s="49">
        <v>45628.479189814818</v>
      </c>
      <c r="C73" s="55">
        <v>139</v>
      </c>
      <c r="D73" s="68">
        <v>16.899999999999999</v>
      </c>
      <c r="E73" s="57">
        <v>2349.1</v>
      </c>
      <c r="F73" s="56" t="s">
        <v>12</v>
      </c>
    </row>
    <row r="74" spans="2:6" ht="12.5">
      <c r="B74" s="49">
        <v>45628.479189814818</v>
      </c>
      <c r="C74" s="55">
        <v>15</v>
      </c>
      <c r="D74" s="68">
        <v>16.899999999999999</v>
      </c>
      <c r="E74" s="57">
        <v>253.49999999999997</v>
      </c>
      <c r="F74" s="56" t="s">
        <v>12</v>
      </c>
    </row>
    <row r="75" spans="2:6" ht="12.5">
      <c r="B75" s="49">
        <v>45628.488020833334</v>
      </c>
      <c r="C75" s="55">
        <v>29</v>
      </c>
      <c r="D75" s="68">
        <v>16.899999999999999</v>
      </c>
      <c r="E75" s="57">
        <v>490.09999999999997</v>
      </c>
      <c r="F75" s="56" t="s">
        <v>12</v>
      </c>
    </row>
    <row r="76" spans="2:6" ht="12.5">
      <c r="B76" s="49">
        <v>45628.488020833334</v>
      </c>
      <c r="C76" s="55">
        <v>223</v>
      </c>
      <c r="D76" s="68">
        <v>16.899999999999999</v>
      </c>
      <c r="E76" s="57">
        <v>3768.7</v>
      </c>
      <c r="F76" s="56" t="s">
        <v>12</v>
      </c>
    </row>
    <row r="77" spans="2:6" ht="12.5">
      <c r="B77" s="49">
        <v>45628.488020833334</v>
      </c>
      <c r="C77" s="55">
        <v>100</v>
      </c>
      <c r="D77" s="68">
        <v>16.899999999999999</v>
      </c>
      <c r="E77" s="57">
        <v>1689.9999999999998</v>
      </c>
      <c r="F77" s="56" t="s">
        <v>12</v>
      </c>
    </row>
    <row r="78" spans="2:6" ht="12.5">
      <c r="B78" s="49">
        <v>45628.488020833334</v>
      </c>
      <c r="C78" s="55">
        <v>95</v>
      </c>
      <c r="D78" s="68">
        <v>16.899999999999999</v>
      </c>
      <c r="E78" s="57">
        <v>1605.4999999999998</v>
      </c>
      <c r="F78" s="56" t="s">
        <v>12</v>
      </c>
    </row>
    <row r="79" spans="2:6" ht="12.5">
      <c r="B79" s="49">
        <v>45628.488020833334</v>
      </c>
      <c r="C79" s="55">
        <v>231</v>
      </c>
      <c r="D79" s="68">
        <v>16.899999999999999</v>
      </c>
      <c r="E79" s="57">
        <v>3903.8999999999996</v>
      </c>
      <c r="F79" s="56" t="s">
        <v>12</v>
      </c>
    </row>
    <row r="80" spans="2:6" ht="12.5">
      <c r="B80" s="49">
        <v>45628.490011574075</v>
      </c>
      <c r="C80" s="55">
        <v>500</v>
      </c>
      <c r="D80" s="68">
        <v>16.899999999999999</v>
      </c>
      <c r="E80" s="57">
        <v>8450</v>
      </c>
      <c r="F80" s="56" t="s">
        <v>12</v>
      </c>
    </row>
    <row r="81" spans="2:6" ht="12.5">
      <c r="B81" s="49">
        <v>45628.490520833337</v>
      </c>
      <c r="C81" s="55">
        <v>100</v>
      </c>
      <c r="D81" s="68">
        <v>16.899999999999999</v>
      </c>
      <c r="E81" s="57">
        <v>1689.9999999999998</v>
      </c>
      <c r="F81" s="56" t="s">
        <v>12</v>
      </c>
    </row>
    <row r="82" spans="2:6" ht="12.5">
      <c r="B82" s="49">
        <v>45628.490520833337</v>
      </c>
      <c r="C82" s="55">
        <v>372</v>
      </c>
      <c r="D82" s="68">
        <v>16.899999999999999</v>
      </c>
      <c r="E82" s="57">
        <v>6286.7999999999993</v>
      </c>
      <c r="F82" s="56" t="s">
        <v>12</v>
      </c>
    </row>
    <row r="83" spans="2:6" ht="12.5">
      <c r="B83" s="49">
        <v>45628.490520833337</v>
      </c>
      <c r="C83" s="55">
        <v>2</v>
      </c>
      <c r="D83" s="68">
        <v>16.899999999999999</v>
      </c>
      <c r="E83" s="57">
        <v>33.799999999999997</v>
      </c>
      <c r="F83" s="56" t="s">
        <v>12</v>
      </c>
    </row>
    <row r="84" spans="2:6" ht="12.5">
      <c r="B84" s="49">
        <v>45628.490520833337</v>
      </c>
      <c r="C84" s="55">
        <v>126</v>
      </c>
      <c r="D84" s="68">
        <v>16.899999999999999</v>
      </c>
      <c r="E84" s="57">
        <v>2129.3999999999996</v>
      </c>
      <c r="F84" s="56" t="s">
        <v>12</v>
      </c>
    </row>
    <row r="85" spans="2:6" ht="12.5">
      <c r="B85" s="49">
        <v>45628.491886574076</v>
      </c>
      <c r="C85" s="55">
        <v>450</v>
      </c>
      <c r="D85" s="68">
        <v>16.899999999999999</v>
      </c>
      <c r="E85" s="57">
        <v>7604.9999999999991</v>
      </c>
      <c r="F85" s="56" t="s">
        <v>12</v>
      </c>
    </row>
    <row r="86" spans="2:6" ht="12.5">
      <c r="B86" s="49">
        <v>45628.491886574076</v>
      </c>
      <c r="C86" s="55">
        <v>233</v>
      </c>
      <c r="D86" s="68">
        <v>16.89</v>
      </c>
      <c r="E86" s="57">
        <v>3935.3700000000003</v>
      </c>
      <c r="F86" s="56" t="s">
        <v>12</v>
      </c>
    </row>
    <row r="87" spans="2:6" ht="12.5">
      <c r="B87" s="49">
        <v>45628.491886574076</v>
      </c>
      <c r="C87" s="55">
        <v>500</v>
      </c>
      <c r="D87" s="68">
        <v>16.899999999999999</v>
      </c>
      <c r="E87" s="57">
        <v>8450</v>
      </c>
      <c r="F87" s="56" t="s">
        <v>12</v>
      </c>
    </row>
    <row r="88" spans="2:6" ht="12.5">
      <c r="B88" s="49">
        <v>45628.491886574076</v>
      </c>
      <c r="C88" s="55">
        <v>300</v>
      </c>
      <c r="D88" s="68">
        <v>16.899999999999999</v>
      </c>
      <c r="E88" s="57">
        <v>5070</v>
      </c>
      <c r="F88" s="56" t="s">
        <v>12</v>
      </c>
    </row>
    <row r="89" spans="2:6" ht="12.5">
      <c r="B89" s="49">
        <v>45628.491886574076</v>
      </c>
      <c r="C89" s="55">
        <v>100</v>
      </c>
      <c r="D89" s="68">
        <v>16.899999999999999</v>
      </c>
      <c r="E89" s="57">
        <v>1689.9999999999998</v>
      </c>
      <c r="F89" s="56" t="s">
        <v>12</v>
      </c>
    </row>
    <row r="90" spans="2:6" ht="12.5">
      <c r="B90" s="49">
        <v>45628.496678240743</v>
      </c>
      <c r="C90" s="55">
        <v>166</v>
      </c>
      <c r="D90" s="68">
        <v>16.899999999999999</v>
      </c>
      <c r="E90" s="57">
        <v>2805.3999999999996</v>
      </c>
      <c r="F90" s="56" t="s">
        <v>12</v>
      </c>
    </row>
    <row r="91" spans="2:6" ht="12.5">
      <c r="B91" s="49">
        <v>45628.496678240743</v>
      </c>
      <c r="C91" s="55">
        <v>500</v>
      </c>
      <c r="D91" s="68">
        <v>16.899999999999999</v>
      </c>
      <c r="E91" s="57">
        <v>8450</v>
      </c>
      <c r="F91" s="56" t="s">
        <v>12</v>
      </c>
    </row>
    <row r="92" spans="2:6" ht="12.5">
      <c r="B92" s="49">
        <v>45628.496678240743</v>
      </c>
      <c r="C92" s="55">
        <v>334</v>
      </c>
      <c r="D92" s="68">
        <v>16.899999999999999</v>
      </c>
      <c r="E92" s="57">
        <v>5644.5999999999995</v>
      </c>
      <c r="F92" s="56" t="s">
        <v>12</v>
      </c>
    </row>
    <row r="93" spans="2:6" ht="12.5">
      <c r="B93" s="49">
        <v>45628.502534722225</v>
      </c>
      <c r="C93" s="55">
        <v>229</v>
      </c>
      <c r="D93" s="68">
        <v>16.88</v>
      </c>
      <c r="E93" s="57">
        <v>3865.52</v>
      </c>
      <c r="F93" s="56" t="s">
        <v>12</v>
      </c>
    </row>
    <row r="94" spans="2:6" ht="12.5">
      <c r="B94" s="49">
        <v>45628.502534722225</v>
      </c>
      <c r="C94" s="55">
        <v>12</v>
      </c>
      <c r="D94" s="68">
        <v>16.88</v>
      </c>
      <c r="E94" s="57">
        <v>202.56</v>
      </c>
      <c r="F94" s="56" t="s">
        <v>12</v>
      </c>
    </row>
    <row r="95" spans="2:6" ht="12.5">
      <c r="B95" s="49">
        <v>45628.502534722225</v>
      </c>
      <c r="C95" s="55">
        <v>230</v>
      </c>
      <c r="D95" s="68">
        <v>16.88</v>
      </c>
      <c r="E95" s="57">
        <v>3882.3999999999996</v>
      </c>
      <c r="F95" s="56" t="s">
        <v>12</v>
      </c>
    </row>
    <row r="96" spans="2:6" ht="12.5">
      <c r="B96" s="49">
        <v>45628.503078703703</v>
      </c>
      <c r="C96" s="55">
        <v>237</v>
      </c>
      <c r="D96" s="68">
        <v>16.88</v>
      </c>
      <c r="E96" s="57">
        <v>4000.56</v>
      </c>
      <c r="F96" s="56" t="s">
        <v>12</v>
      </c>
    </row>
    <row r="97" spans="2:6" ht="12.5">
      <c r="B97" s="49">
        <v>45628.509513888886</v>
      </c>
      <c r="C97" s="55">
        <v>273</v>
      </c>
      <c r="D97" s="68">
        <v>16.88</v>
      </c>
      <c r="E97" s="57">
        <v>4608.24</v>
      </c>
      <c r="F97" s="56" t="s">
        <v>12</v>
      </c>
    </row>
    <row r="98" spans="2:6" ht="12.5">
      <c r="B98" s="49">
        <v>45628.511979166666</v>
      </c>
      <c r="C98" s="55">
        <v>244</v>
      </c>
      <c r="D98" s="68">
        <v>16.87</v>
      </c>
      <c r="E98" s="57">
        <v>4116.2800000000007</v>
      </c>
      <c r="F98" s="56" t="s">
        <v>12</v>
      </c>
    </row>
    <row r="99" spans="2:6" ht="12.5">
      <c r="B99" s="49">
        <v>45628.511979166666</v>
      </c>
      <c r="C99" s="55">
        <v>247</v>
      </c>
      <c r="D99" s="68">
        <v>16.87</v>
      </c>
      <c r="E99" s="57">
        <v>4166.8900000000003</v>
      </c>
      <c r="F99" s="56" t="s">
        <v>12</v>
      </c>
    </row>
    <row r="100" spans="2:6" ht="12.5">
      <c r="B100" s="49">
        <v>45628.515416666669</v>
      </c>
      <c r="C100" s="55">
        <v>234</v>
      </c>
      <c r="D100" s="68">
        <v>16.86</v>
      </c>
      <c r="E100" s="57">
        <v>3945.24</v>
      </c>
      <c r="F100" s="56" t="s">
        <v>12</v>
      </c>
    </row>
    <row r="101" spans="2:6" ht="12.5">
      <c r="B101" s="49">
        <v>45628.518796296295</v>
      </c>
      <c r="C101" s="55">
        <v>457</v>
      </c>
      <c r="D101" s="68">
        <v>16.86</v>
      </c>
      <c r="E101" s="57">
        <v>7705.0199999999995</v>
      </c>
      <c r="F101" s="56" t="s">
        <v>12</v>
      </c>
    </row>
    <row r="102" spans="2:6" ht="12.5">
      <c r="B102" s="49">
        <v>45628.520914351851</v>
      </c>
      <c r="C102" s="55">
        <v>444</v>
      </c>
      <c r="D102" s="68">
        <v>16.850000000000001</v>
      </c>
      <c r="E102" s="57">
        <v>7481.4000000000005</v>
      </c>
      <c r="F102" s="56" t="s">
        <v>12</v>
      </c>
    </row>
    <row r="103" spans="2:6" ht="12.5">
      <c r="B103" s="49">
        <v>45628.520914351851</v>
      </c>
      <c r="C103" s="55">
        <v>244</v>
      </c>
      <c r="D103" s="68">
        <v>16.850000000000001</v>
      </c>
      <c r="E103" s="57">
        <v>4111.4000000000005</v>
      </c>
      <c r="F103" s="56" t="s">
        <v>12</v>
      </c>
    </row>
    <row r="104" spans="2:6" ht="12.5">
      <c r="B104" s="49">
        <v>45628.523576388892</v>
      </c>
      <c r="C104" s="55">
        <v>594</v>
      </c>
      <c r="D104" s="68">
        <v>16.84</v>
      </c>
      <c r="E104" s="57">
        <v>10002.959999999999</v>
      </c>
      <c r="F104" s="56" t="s">
        <v>12</v>
      </c>
    </row>
    <row r="105" spans="2:6" ht="12.5">
      <c r="B105" s="49">
        <v>45628.523576388892</v>
      </c>
      <c r="C105" s="55">
        <v>778</v>
      </c>
      <c r="D105" s="68">
        <v>16.84</v>
      </c>
      <c r="E105" s="57">
        <v>13101.52</v>
      </c>
      <c r="F105" s="56" t="s">
        <v>12</v>
      </c>
    </row>
    <row r="106" spans="2:6" ht="12.5">
      <c r="B106" s="49">
        <v>45628.523576388892</v>
      </c>
      <c r="C106" s="55">
        <v>15</v>
      </c>
      <c r="D106" s="68">
        <v>16.84</v>
      </c>
      <c r="E106" s="57">
        <v>252.6</v>
      </c>
      <c r="F106" s="56" t="s">
        <v>12</v>
      </c>
    </row>
    <row r="107" spans="2:6" ht="12.5">
      <c r="B107" s="49">
        <v>45628.523576388892</v>
      </c>
      <c r="C107" s="55">
        <v>353</v>
      </c>
      <c r="D107" s="68">
        <v>16.84</v>
      </c>
      <c r="E107" s="57">
        <v>5944.5199999999995</v>
      </c>
      <c r="F107" s="56" t="s">
        <v>12</v>
      </c>
    </row>
    <row r="108" spans="2:6" ht="12.5">
      <c r="B108" s="49">
        <v>45628.523576388892</v>
      </c>
      <c r="C108" s="55">
        <v>130</v>
      </c>
      <c r="D108" s="68">
        <v>16.84</v>
      </c>
      <c r="E108" s="57">
        <v>2189.1999999999998</v>
      </c>
      <c r="F108" s="56" t="s">
        <v>12</v>
      </c>
    </row>
    <row r="109" spans="2:6" ht="12.5">
      <c r="B109" s="49">
        <v>45628.523576388892</v>
      </c>
      <c r="C109" s="55">
        <v>65</v>
      </c>
      <c r="D109" s="68">
        <v>16.84</v>
      </c>
      <c r="E109" s="57">
        <v>1094.5999999999999</v>
      </c>
      <c r="F109" s="56" t="s">
        <v>12</v>
      </c>
    </row>
    <row r="110" spans="2:6" ht="12.5">
      <c r="B110" s="49">
        <v>45628.523576388892</v>
      </c>
      <c r="C110" s="55">
        <v>65</v>
      </c>
      <c r="D110" s="68">
        <v>16.84</v>
      </c>
      <c r="E110" s="57">
        <v>1094.5999999999999</v>
      </c>
      <c r="F110" s="56" t="s">
        <v>12</v>
      </c>
    </row>
    <row r="111" spans="2:6" ht="12.5">
      <c r="B111" s="49">
        <v>45628.525902777779</v>
      </c>
      <c r="C111" s="55">
        <v>519</v>
      </c>
      <c r="D111" s="68">
        <v>16.829999999999998</v>
      </c>
      <c r="E111" s="57">
        <v>8734.7699999999986</v>
      </c>
      <c r="F111" s="56" t="s">
        <v>12</v>
      </c>
    </row>
    <row r="112" spans="2:6" ht="12.5">
      <c r="B112" s="49">
        <v>45628.525902777779</v>
      </c>
      <c r="C112" s="55">
        <v>476</v>
      </c>
      <c r="D112" s="68">
        <v>16.829999999999998</v>
      </c>
      <c r="E112" s="57">
        <v>8011.079999999999</v>
      </c>
      <c r="F112" s="56" t="s">
        <v>12</v>
      </c>
    </row>
    <row r="113" spans="2:6" ht="12.5">
      <c r="B113" s="49">
        <v>45628.525902777779</v>
      </c>
      <c r="C113" s="55">
        <v>5</v>
      </c>
      <c r="D113" s="68">
        <v>16.829999999999998</v>
      </c>
      <c r="E113" s="57">
        <v>84.149999999999991</v>
      </c>
      <c r="F113" s="56" t="s">
        <v>12</v>
      </c>
    </row>
    <row r="114" spans="2:6" ht="12.5">
      <c r="B114" s="49">
        <v>45628.532650462963</v>
      </c>
      <c r="C114" s="55">
        <v>269</v>
      </c>
      <c r="D114" s="68">
        <v>16.88</v>
      </c>
      <c r="E114" s="57">
        <v>4540.7199999999993</v>
      </c>
      <c r="F114" s="56" t="s">
        <v>12</v>
      </c>
    </row>
    <row r="115" spans="2:6" ht="12.5">
      <c r="B115" s="49">
        <v>45628.537129629629</v>
      </c>
      <c r="C115" s="55">
        <v>92</v>
      </c>
      <c r="D115" s="68">
        <v>16.899999999999999</v>
      </c>
      <c r="E115" s="57">
        <v>1554.8</v>
      </c>
      <c r="F115" s="56" t="s">
        <v>12</v>
      </c>
    </row>
    <row r="116" spans="2:6" ht="12.5">
      <c r="B116" s="49">
        <v>45628.537129629629</v>
      </c>
      <c r="C116" s="55">
        <v>132</v>
      </c>
      <c r="D116" s="68">
        <v>16.899999999999999</v>
      </c>
      <c r="E116" s="57">
        <v>2230.7999999999997</v>
      </c>
      <c r="F116" s="56" t="s">
        <v>12</v>
      </c>
    </row>
    <row r="117" spans="2:6" ht="12.5">
      <c r="B117" s="49">
        <v>45628.539583333331</v>
      </c>
      <c r="C117" s="55">
        <v>101</v>
      </c>
      <c r="D117" s="68">
        <v>16.88</v>
      </c>
      <c r="E117" s="57">
        <v>1704.8799999999999</v>
      </c>
      <c r="F117" s="56" t="s">
        <v>12</v>
      </c>
    </row>
    <row r="118" spans="2:6" ht="12.5">
      <c r="B118" s="49">
        <v>45628.539583333331</v>
      </c>
      <c r="C118" s="55">
        <v>1</v>
      </c>
      <c r="D118" s="68">
        <v>16.88</v>
      </c>
      <c r="E118" s="57">
        <v>16.88</v>
      </c>
      <c r="F118" s="56" t="s">
        <v>12</v>
      </c>
    </row>
    <row r="119" spans="2:6" ht="12.5">
      <c r="B119" s="49">
        <v>45628.539583333331</v>
      </c>
      <c r="C119" s="55">
        <v>157</v>
      </c>
      <c r="D119" s="68">
        <v>16.88</v>
      </c>
      <c r="E119" s="57">
        <v>2650.16</v>
      </c>
      <c r="F119" s="56" t="s">
        <v>12</v>
      </c>
    </row>
    <row r="120" spans="2:6" ht="12.5">
      <c r="B120" s="49">
        <v>45628.544548611113</v>
      </c>
      <c r="C120" s="55">
        <v>256</v>
      </c>
      <c r="D120" s="68">
        <v>16.940000000000001</v>
      </c>
      <c r="E120" s="57">
        <v>4336.6400000000003</v>
      </c>
      <c r="F120" s="56" t="s">
        <v>12</v>
      </c>
    </row>
    <row r="121" spans="2:6" ht="12.5">
      <c r="B121" s="49">
        <v>45628.551979166667</v>
      </c>
      <c r="C121" s="55">
        <v>158</v>
      </c>
      <c r="D121" s="68">
        <v>16.96</v>
      </c>
      <c r="E121" s="57">
        <v>2679.6800000000003</v>
      </c>
      <c r="F121" s="56" t="s">
        <v>12</v>
      </c>
    </row>
    <row r="122" spans="2:6" ht="12.5">
      <c r="B122" s="49">
        <v>45628.551979166667</v>
      </c>
      <c r="C122" s="55">
        <v>226</v>
      </c>
      <c r="D122" s="68">
        <v>16.96</v>
      </c>
      <c r="E122" s="57">
        <v>3832.96</v>
      </c>
      <c r="F122" s="56" t="s">
        <v>12</v>
      </c>
    </row>
    <row r="123" spans="2:6" ht="12.5">
      <c r="B123" s="49">
        <v>45628.551979166667</v>
      </c>
      <c r="C123" s="55">
        <v>71</v>
      </c>
      <c r="D123" s="68">
        <v>16.96</v>
      </c>
      <c r="E123" s="57">
        <v>1204.1600000000001</v>
      </c>
      <c r="F123" s="56" t="s">
        <v>12</v>
      </c>
    </row>
    <row r="124" spans="2:6" ht="12.5">
      <c r="B124" s="49">
        <v>45628.555034722223</v>
      </c>
      <c r="C124" s="55">
        <v>366</v>
      </c>
      <c r="D124" s="68">
        <v>16.96</v>
      </c>
      <c r="E124" s="57">
        <v>6207.3600000000006</v>
      </c>
      <c r="F124" s="56" t="s">
        <v>12</v>
      </c>
    </row>
    <row r="125" spans="2:6" ht="12.5">
      <c r="B125" s="49">
        <v>45628.555034722223</v>
      </c>
      <c r="C125" s="55">
        <v>306</v>
      </c>
      <c r="D125" s="68">
        <v>16.96</v>
      </c>
      <c r="E125" s="57">
        <v>5189.76</v>
      </c>
      <c r="F125" s="56" t="s">
        <v>12</v>
      </c>
    </row>
    <row r="126" spans="2:6" ht="12.5">
      <c r="B126" s="49">
        <v>45628.568298611113</v>
      </c>
      <c r="C126" s="55">
        <v>64</v>
      </c>
      <c r="D126" s="68">
        <v>16.940000000000001</v>
      </c>
      <c r="E126" s="57">
        <v>1084.1600000000001</v>
      </c>
      <c r="F126" s="56" t="s">
        <v>12</v>
      </c>
    </row>
    <row r="127" spans="2:6" ht="12.5">
      <c r="B127" s="49">
        <v>45628.568298611113</v>
      </c>
      <c r="C127" s="55">
        <v>163</v>
      </c>
      <c r="D127" s="68">
        <v>16.940000000000001</v>
      </c>
      <c r="E127" s="57">
        <v>2761.2200000000003</v>
      </c>
      <c r="F127" s="56" t="s">
        <v>12</v>
      </c>
    </row>
    <row r="128" spans="2:6" ht="12.5">
      <c r="B128" s="49">
        <v>45628.568298611113</v>
      </c>
      <c r="C128" s="55">
        <v>228</v>
      </c>
      <c r="D128" s="68">
        <v>16.940000000000001</v>
      </c>
      <c r="E128" s="57">
        <v>3862.32</v>
      </c>
      <c r="F128" s="56" t="s">
        <v>12</v>
      </c>
    </row>
    <row r="129" spans="2:6" ht="12.5">
      <c r="B129" s="49">
        <v>45628.568310185183</v>
      </c>
      <c r="C129" s="55">
        <v>246</v>
      </c>
      <c r="D129" s="68">
        <v>16.93</v>
      </c>
      <c r="E129" s="57">
        <v>4164.78</v>
      </c>
      <c r="F129" s="56" t="s">
        <v>12</v>
      </c>
    </row>
    <row r="130" spans="2:6" ht="12.5">
      <c r="B130" s="49">
        <v>45628.568310185183</v>
      </c>
      <c r="C130" s="55">
        <v>238</v>
      </c>
      <c r="D130" s="68">
        <v>16.93</v>
      </c>
      <c r="E130" s="57">
        <v>4029.34</v>
      </c>
      <c r="F130" s="56" t="s">
        <v>12</v>
      </c>
    </row>
    <row r="131" spans="2:6" ht="12.5">
      <c r="B131" s="49">
        <v>45628.576354166667</v>
      </c>
      <c r="C131" s="55">
        <v>24</v>
      </c>
      <c r="D131" s="68">
        <v>16.93</v>
      </c>
      <c r="E131" s="57">
        <v>406.32</v>
      </c>
      <c r="F131" s="56" t="s">
        <v>12</v>
      </c>
    </row>
    <row r="132" spans="2:6" ht="12.5">
      <c r="B132" s="49">
        <v>45628.576354166667</v>
      </c>
      <c r="C132" s="55">
        <v>208</v>
      </c>
      <c r="D132" s="68">
        <v>16.93</v>
      </c>
      <c r="E132" s="57">
        <v>3521.44</v>
      </c>
      <c r="F132" s="79" t="s">
        <v>12</v>
      </c>
    </row>
    <row r="133" spans="2:6" ht="12.5">
      <c r="B133" s="49">
        <v>45628.576354166667</v>
      </c>
      <c r="C133" s="55">
        <v>233</v>
      </c>
      <c r="D133" s="68">
        <v>16.93</v>
      </c>
      <c r="E133" s="57">
        <v>3944.69</v>
      </c>
      <c r="F133" s="56" t="s">
        <v>12</v>
      </c>
    </row>
    <row r="134" spans="2:6" ht="12.5">
      <c r="B134" s="49">
        <v>45628.584675925929</v>
      </c>
      <c r="C134" s="55">
        <v>13</v>
      </c>
      <c r="D134" s="68">
        <v>16.93</v>
      </c>
      <c r="E134" s="57">
        <v>220.09</v>
      </c>
      <c r="F134" s="56" t="s">
        <v>12</v>
      </c>
    </row>
    <row r="135" spans="2:6" ht="12.5">
      <c r="B135" s="49">
        <v>45628.584849537037</v>
      </c>
      <c r="C135" s="55">
        <v>223</v>
      </c>
      <c r="D135" s="68">
        <v>16.93</v>
      </c>
      <c r="E135" s="57">
        <v>3775.39</v>
      </c>
      <c r="F135" s="56" t="s">
        <v>12</v>
      </c>
    </row>
    <row r="136" spans="2:6" ht="12.5">
      <c r="B136" s="49">
        <v>45628.584953703707</v>
      </c>
      <c r="C136" s="55">
        <v>233</v>
      </c>
      <c r="D136" s="68">
        <v>16.920000000000002</v>
      </c>
      <c r="E136" s="57">
        <v>3942.3600000000006</v>
      </c>
      <c r="F136" s="56" t="s">
        <v>12</v>
      </c>
    </row>
    <row r="137" spans="2:6" ht="12.5">
      <c r="B137" s="114">
        <v>45628.58556712963</v>
      </c>
      <c r="C137" s="100">
        <v>130</v>
      </c>
      <c r="D137" s="115">
        <v>16.91</v>
      </c>
      <c r="E137" s="98">
        <v>2198.3000000000002</v>
      </c>
      <c r="F137" s="101" t="s">
        <v>12</v>
      </c>
    </row>
    <row r="138" spans="2:6" ht="12.5">
      <c r="B138" s="49">
        <v>45628.58556712963</v>
      </c>
      <c r="C138" s="55">
        <v>233</v>
      </c>
      <c r="D138" s="68">
        <v>16.91</v>
      </c>
      <c r="E138" s="57">
        <v>3940.03</v>
      </c>
      <c r="F138" s="79" t="s">
        <v>12</v>
      </c>
    </row>
    <row r="139" spans="2:6" ht="12.5">
      <c r="B139" s="114">
        <v>45628.58556712963</v>
      </c>
      <c r="C139" s="100">
        <v>1</v>
      </c>
      <c r="D139" s="115">
        <v>16.91</v>
      </c>
      <c r="E139" s="98">
        <v>16.91</v>
      </c>
      <c r="F139" s="101" t="s">
        <v>12</v>
      </c>
    </row>
    <row r="140" spans="2:6" ht="12.5">
      <c r="B140" s="49">
        <v>45628.58556712963</v>
      </c>
      <c r="C140" s="55">
        <v>80</v>
      </c>
      <c r="D140" s="68">
        <v>16.91</v>
      </c>
      <c r="E140" s="57">
        <v>1352.8</v>
      </c>
      <c r="F140" s="56" t="s">
        <v>12</v>
      </c>
    </row>
    <row r="141" spans="2:6" ht="12.5">
      <c r="B141" s="114">
        <v>45628.58556712963</v>
      </c>
      <c r="C141" s="100">
        <v>28</v>
      </c>
      <c r="D141" s="115">
        <v>16.91</v>
      </c>
      <c r="E141" s="98">
        <v>473.48</v>
      </c>
      <c r="F141" s="101" t="s">
        <v>12</v>
      </c>
    </row>
    <row r="142" spans="2:6" ht="12.5">
      <c r="B142" s="114">
        <v>45628.5856712963</v>
      </c>
      <c r="C142" s="100">
        <v>76</v>
      </c>
      <c r="D142" s="115">
        <v>16.899999999999999</v>
      </c>
      <c r="E142" s="98">
        <v>1284.3999999999999</v>
      </c>
      <c r="F142" s="101" t="s">
        <v>12</v>
      </c>
    </row>
    <row r="143" spans="2:6" ht="12.5">
      <c r="B143" s="114">
        <v>45628.5856712963</v>
      </c>
      <c r="C143" s="100">
        <v>148</v>
      </c>
      <c r="D143" s="115">
        <v>16.899999999999999</v>
      </c>
      <c r="E143" s="98">
        <v>2501.1999999999998</v>
      </c>
      <c r="F143" s="101" t="s">
        <v>12</v>
      </c>
    </row>
    <row r="144" spans="2:6" ht="12.5">
      <c r="B144" s="114">
        <v>45628.587627314817</v>
      </c>
      <c r="C144" s="100">
        <v>227</v>
      </c>
      <c r="D144" s="115">
        <v>16.88</v>
      </c>
      <c r="E144" s="98">
        <v>3831.7599999999998</v>
      </c>
      <c r="F144" s="101" t="s">
        <v>12</v>
      </c>
    </row>
    <row r="145" spans="2:6" ht="12.5">
      <c r="B145" s="114">
        <v>45628.59233796296</v>
      </c>
      <c r="C145" s="100">
        <v>263</v>
      </c>
      <c r="D145" s="115">
        <v>16.899999999999999</v>
      </c>
      <c r="E145" s="98">
        <v>4444.7</v>
      </c>
      <c r="F145" s="101" t="s">
        <v>12</v>
      </c>
    </row>
    <row r="146" spans="2:6" ht="12.5">
      <c r="B146" s="114">
        <v>45628.59233796296</v>
      </c>
      <c r="C146" s="100">
        <v>235</v>
      </c>
      <c r="D146" s="115">
        <v>16.899999999999999</v>
      </c>
      <c r="E146" s="98">
        <v>3971.4999999999995</v>
      </c>
      <c r="F146" s="101" t="s">
        <v>12</v>
      </c>
    </row>
    <row r="147" spans="2:6" ht="12.5">
      <c r="B147" s="49">
        <v>45628.600914351853</v>
      </c>
      <c r="C147" s="55">
        <v>231</v>
      </c>
      <c r="D147" s="68">
        <v>16.920000000000002</v>
      </c>
      <c r="E147" s="57">
        <v>3908.5200000000004</v>
      </c>
      <c r="F147" s="56" t="s">
        <v>12</v>
      </c>
    </row>
    <row r="148" spans="2:6" ht="12.5">
      <c r="B148" s="49">
        <v>45628.600914351853</v>
      </c>
      <c r="C148" s="55">
        <v>78</v>
      </c>
      <c r="D148" s="68">
        <v>16.920000000000002</v>
      </c>
      <c r="E148" s="57">
        <v>1319.7600000000002</v>
      </c>
      <c r="F148" s="56" t="s">
        <v>12</v>
      </c>
    </row>
    <row r="149" spans="2:6" ht="12.5">
      <c r="B149" s="49">
        <v>45628.600914351853</v>
      </c>
      <c r="C149" s="55">
        <v>234</v>
      </c>
      <c r="D149" s="68">
        <v>16.920000000000002</v>
      </c>
      <c r="E149" s="57">
        <v>3959.28</v>
      </c>
      <c r="F149" s="56" t="s">
        <v>12</v>
      </c>
    </row>
    <row r="150" spans="2:6" ht="12.5">
      <c r="B150" s="114">
        <v>45628.600914351853</v>
      </c>
      <c r="C150" s="100">
        <v>189</v>
      </c>
      <c r="D150" s="115">
        <v>16.920000000000002</v>
      </c>
      <c r="E150" s="98">
        <v>3197.88</v>
      </c>
      <c r="F150" s="101" t="s">
        <v>12</v>
      </c>
    </row>
    <row r="151" spans="2:6" ht="12.5">
      <c r="B151" s="114">
        <v>45628.609768518516</v>
      </c>
      <c r="C151" s="100">
        <v>235</v>
      </c>
      <c r="D151" s="115">
        <v>16.920000000000002</v>
      </c>
      <c r="E151" s="98">
        <v>3976.2000000000003</v>
      </c>
      <c r="F151" s="101" t="s">
        <v>12</v>
      </c>
    </row>
    <row r="152" spans="2:6" ht="12.5">
      <c r="B152" s="114">
        <v>45628.612314814818</v>
      </c>
      <c r="C152" s="100">
        <v>224</v>
      </c>
      <c r="D152" s="115">
        <v>16.93</v>
      </c>
      <c r="E152" s="98">
        <v>3792.3199999999997</v>
      </c>
      <c r="F152" s="101" t="s">
        <v>12</v>
      </c>
    </row>
    <row r="153" spans="2:6" ht="12.5">
      <c r="B153" s="114">
        <v>45628.612314814818</v>
      </c>
      <c r="C153" s="100">
        <v>227</v>
      </c>
      <c r="D153" s="115">
        <v>16.93</v>
      </c>
      <c r="E153" s="98">
        <v>3843.11</v>
      </c>
      <c r="F153" s="101" t="s">
        <v>12</v>
      </c>
    </row>
    <row r="154" spans="2:6" ht="12.5">
      <c r="B154" s="114">
        <v>45628.612314814818</v>
      </c>
      <c r="C154" s="100">
        <v>510</v>
      </c>
      <c r="D154" s="101">
        <v>16.93</v>
      </c>
      <c r="E154" s="98">
        <v>8634.2999999999993</v>
      </c>
      <c r="F154" s="101" t="s">
        <v>12</v>
      </c>
    </row>
    <row r="155" spans="2:6" ht="12.5">
      <c r="B155" s="114">
        <v>45628.617789351854</v>
      </c>
      <c r="C155" s="100">
        <v>227</v>
      </c>
      <c r="D155" s="101">
        <v>16.91</v>
      </c>
      <c r="E155" s="98">
        <v>3838.57</v>
      </c>
      <c r="F155" s="101" t="s">
        <v>12</v>
      </c>
    </row>
    <row r="156" spans="2:6" ht="12.5">
      <c r="B156" s="114">
        <v>45628.617789351854</v>
      </c>
      <c r="C156" s="100">
        <v>247</v>
      </c>
      <c r="D156" s="101">
        <v>16.920000000000002</v>
      </c>
      <c r="E156" s="98">
        <v>4179.2400000000007</v>
      </c>
      <c r="F156" s="101" t="s">
        <v>12</v>
      </c>
    </row>
    <row r="157" spans="2:6" ht="12.5">
      <c r="B157" s="114">
        <v>45628.617789351854</v>
      </c>
      <c r="C157" s="100">
        <v>233</v>
      </c>
      <c r="D157" s="101">
        <v>16.920000000000002</v>
      </c>
      <c r="E157" s="98">
        <v>3942.3600000000006</v>
      </c>
      <c r="F157" s="101" t="s">
        <v>12</v>
      </c>
    </row>
    <row r="158" spans="2:6" ht="12.5">
      <c r="B158" s="114">
        <v>45628.617789351854</v>
      </c>
      <c r="C158" s="100">
        <v>251</v>
      </c>
      <c r="D158" s="101">
        <v>16.920000000000002</v>
      </c>
      <c r="E158" s="98">
        <v>4246.92</v>
      </c>
      <c r="F158" s="101" t="s">
        <v>12</v>
      </c>
    </row>
    <row r="159" spans="2:6" ht="12.5">
      <c r="B159" s="114">
        <v>45628.629259259258</v>
      </c>
      <c r="C159" s="100">
        <v>227</v>
      </c>
      <c r="D159" s="101">
        <v>16.920000000000002</v>
      </c>
      <c r="E159" s="98">
        <v>3840.8400000000006</v>
      </c>
      <c r="F159" s="101" t="s">
        <v>12</v>
      </c>
    </row>
    <row r="160" spans="2:6" ht="12.5">
      <c r="B160" s="114">
        <v>45628.63071759259</v>
      </c>
      <c r="C160" s="100">
        <v>231</v>
      </c>
      <c r="D160" s="101">
        <v>16.93</v>
      </c>
      <c r="E160" s="98">
        <v>3910.83</v>
      </c>
      <c r="F160" s="101" t="s">
        <v>12</v>
      </c>
    </row>
    <row r="161" spans="2:6" ht="12.5">
      <c r="B161" s="114">
        <v>45628.632523148146</v>
      </c>
      <c r="C161" s="100">
        <v>241</v>
      </c>
      <c r="D161" s="101">
        <v>16.920000000000002</v>
      </c>
      <c r="E161" s="98">
        <v>4077.7200000000003</v>
      </c>
      <c r="F161" s="101" t="s">
        <v>12</v>
      </c>
    </row>
    <row r="162" spans="2:6" ht="12.5">
      <c r="B162" s="114">
        <v>45628.632523148146</v>
      </c>
      <c r="C162" s="100">
        <v>234</v>
      </c>
      <c r="D162" s="101">
        <v>16.920000000000002</v>
      </c>
      <c r="E162" s="98">
        <v>3959.28</v>
      </c>
      <c r="F162" s="101" t="s">
        <v>12</v>
      </c>
    </row>
    <row r="163" spans="2:6" ht="12.5">
      <c r="B163" s="114">
        <v>45628.632523148146</v>
      </c>
      <c r="C163" s="100">
        <v>315</v>
      </c>
      <c r="D163" s="101">
        <v>16.920000000000002</v>
      </c>
      <c r="E163" s="98">
        <v>5329.8</v>
      </c>
      <c r="F163" s="101" t="s">
        <v>12</v>
      </c>
    </row>
    <row r="164" spans="2:6" ht="12.5">
      <c r="B164" s="114">
        <v>45628.632523148146</v>
      </c>
      <c r="C164" s="100">
        <v>359</v>
      </c>
      <c r="D164" s="101">
        <v>16.920000000000002</v>
      </c>
      <c r="E164" s="98">
        <v>6074.2800000000007</v>
      </c>
      <c r="F164" s="101" t="s">
        <v>12</v>
      </c>
    </row>
    <row r="165" spans="2:6" ht="12.5">
      <c r="B165" s="114">
        <v>45628.633263888885</v>
      </c>
      <c r="C165" s="100">
        <v>22</v>
      </c>
      <c r="D165" s="101">
        <v>16.91</v>
      </c>
      <c r="E165" s="98">
        <v>372.02</v>
      </c>
      <c r="F165" s="101" t="s">
        <v>12</v>
      </c>
    </row>
    <row r="166" spans="2:6" ht="12.5">
      <c r="B166" s="114">
        <v>45628.641377314816</v>
      </c>
      <c r="C166" s="100">
        <v>16</v>
      </c>
      <c r="D166" s="101">
        <v>16.91</v>
      </c>
      <c r="E166" s="98">
        <v>270.56</v>
      </c>
      <c r="F166" s="101" t="s">
        <v>12</v>
      </c>
    </row>
    <row r="167" spans="2:6" ht="12.5">
      <c r="B167" s="114">
        <v>45628.641377314816</v>
      </c>
      <c r="C167" s="100">
        <v>16</v>
      </c>
      <c r="D167" s="101">
        <v>16.91</v>
      </c>
      <c r="E167" s="98">
        <v>270.56</v>
      </c>
      <c r="F167" s="101" t="s">
        <v>12</v>
      </c>
    </row>
    <row r="168" spans="2:6" ht="12.5">
      <c r="B168" s="114">
        <v>45628.641377314816</v>
      </c>
      <c r="C168" s="100">
        <v>196</v>
      </c>
      <c r="D168" s="101">
        <v>16.91</v>
      </c>
      <c r="E168" s="98">
        <v>3314.36</v>
      </c>
      <c r="F168" s="101" t="s">
        <v>12</v>
      </c>
    </row>
    <row r="169" spans="2:6" ht="12.5">
      <c r="B169" s="114">
        <v>45628.642939814818</v>
      </c>
      <c r="C169" s="100">
        <v>171</v>
      </c>
      <c r="D169" s="101">
        <v>16.920000000000002</v>
      </c>
      <c r="E169" s="98">
        <v>2893.32</v>
      </c>
      <c r="F169" s="101" t="s">
        <v>12</v>
      </c>
    </row>
    <row r="170" spans="2:6" ht="12.5">
      <c r="B170" s="114">
        <v>45628.642939814818</v>
      </c>
      <c r="C170" s="100">
        <v>1</v>
      </c>
      <c r="D170" s="101">
        <v>16.920000000000002</v>
      </c>
      <c r="E170" s="98">
        <v>16.920000000000002</v>
      </c>
      <c r="F170" s="101" t="s">
        <v>12</v>
      </c>
    </row>
    <row r="171" spans="2:6" ht="12.5">
      <c r="B171" s="114">
        <v>45628.642939814818</v>
      </c>
      <c r="C171" s="100">
        <v>354</v>
      </c>
      <c r="D171" s="101">
        <v>16.920000000000002</v>
      </c>
      <c r="E171" s="98">
        <v>5989.68</v>
      </c>
      <c r="F171" s="101" t="s">
        <v>12</v>
      </c>
    </row>
    <row r="172" spans="2:6" ht="12.5">
      <c r="B172" s="114">
        <v>45628.642939814818</v>
      </c>
      <c r="C172" s="100">
        <v>1</v>
      </c>
      <c r="D172" s="101">
        <v>16.920000000000002</v>
      </c>
      <c r="E172" s="98">
        <v>16.920000000000002</v>
      </c>
      <c r="F172" s="101" t="s">
        <v>12</v>
      </c>
    </row>
    <row r="173" spans="2:6" ht="12.5">
      <c r="B173" s="114">
        <v>45628.642939814818</v>
      </c>
      <c r="C173" s="100">
        <v>355</v>
      </c>
      <c r="D173" s="101">
        <v>16.920000000000002</v>
      </c>
      <c r="E173" s="98">
        <v>6006.6</v>
      </c>
      <c r="F173" s="101" t="s">
        <v>12</v>
      </c>
    </row>
    <row r="174" spans="2:6" ht="12.5">
      <c r="B174" s="114">
        <v>45628.646585648145</v>
      </c>
      <c r="C174" s="100">
        <v>68</v>
      </c>
      <c r="D174" s="101">
        <v>16.920000000000002</v>
      </c>
      <c r="E174" s="98">
        <v>1150.5600000000002</v>
      </c>
      <c r="F174" s="101" t="s">
        <v>12</v>
      </c>
    </row>
    <row r="175" spans="2:6" ht="12.5">
      <c r="B175" s="114">
        <v>45628.646585648145</v>
      </c>
      <c r="C175" s="100">
        <v>4</v>
      </c>
      <c r="D175" s="101">
        <v>16.920000000000002</v>
      </c>
      <c r="E175" s="98">
        <v>67.680000000000007</v>
      </c>
      <c r="F175" s="101" t="s">
        <v>12</v>
      </c>
    </row>
    <row r="176" spans="2:6" ht="12.5">
      <c r="B176" s="114">
        <v>45628.646585648145</v>
      </c>
      <c r="C176" s="100">
        <v>2</v>
      </c>
      <c r="D176" s="101">
        <v>16.920000000000002</v>
      </c>
      <c r="E176" s="98">
        <v>33.840000000000003</v>
      </c>
      <c r="F176" s="101" t="s">
        <v>12</v>
      </c>
    </row>
    <row r="177" spans="2:6" ht="12.5">
      <c r="B177" s="114">
        <v>45628.646585648145</v>
      </c>
      <c r="C177" s="100">
        <v>4</v>
      </c>
      <c r="D177" s="101">
        <v>16.920000000000002</v>
      </c>
      <c r="E177" s="98">
        <v>67.680000000000007</v>
      </c>
      <c r="F177" s="101" t="s">
        <v>12</v>
      </c>
    </row>
    <row r="178" spans="2:6" ht="12.5">
      <c r="B178" s="114">
        <v>45628.646585648145</v>
      </c>
      <c r="C178" s="100">
        <v>39</v>
      </c>
      <c r="D178" s="101">
        <v>16.920000000000002</v>
      </c>
      <c r="E178" s="98">
        <v>659.88000000000011</v>
      </c>
      <c r="F178" s="101" t="s">
        <v>12</v>
      </c>
    </row>
    <row r="179" spans="2:6" ht="12.5">
      <c r="B179" s="114">
        <v>45628.646585648145</v>
      </c>
      <c r="C179" s="100">
        <v>2</v>
      </c>
      <c r="D179" s="101">
        <v>16.920000000000002</v>
      </c>
      <c r="E179" s="98">
        <v>33.840000000000003</v>
      </c>
      <c r="F179" s="101" t="s">
        <v>12</v>
      </c>
    </row>
    <row r="180" spans="2:6" ht="12.5">
      <c r="B180" s="114">
        <v>45628.646585648145</v>
      </c>
      <c r="C180" s="100">
        <v>137</v>
      </c>
      <c r="D180" s="101">
        <v>16.920000000000002</v>
      </c>
      <c r="E180" s="98">
        <v>2318.0400000000004</v>
      </c>
      <c r="F180" s="101" t="s">
        <v>12</v>
      </c>
    </row>
    <row r="181" spans="2:6" ht="12.5">
      <c r="B181" s="114">
        <v>45628.646585648145</v>
      </c>
      <c r="C181" s="100">
        <v>264</v>
      </c>
      <c r="D181" s="101">
        <v>16.920000000000002</v>
      </c>
      <c r="E181" s="98">
        <v>4466.88</v>
      </c>
      <c r="F181" s="101" t="s">
        <v>12</v>
      </c>
    </row>
    <row r="182" spans="2:6" ht="12.5">
      <c r="B182" s="114">
        <v>45628.646585648145</v>
      </c>
      <c r="C182" s="100">
        <v>58</v>
      </c>
      <c r="D182" s="101">
        <v>16.920000000000002</v>
      </c>
      <c r="E182" s="98">
        <v>981.36000000000013</v>
      </c>
      <c r="F182" s="101" t="s">
        <v>12</v>
      </c>
    </row>
    <row r="183" spans="2:6" ht="12.5">
      <c r="B183" s="114">
        <v>45628.646585648145</v>
      </c>
      <c r="C183" s="100">
        <v>125</v>
      </c>
      <c r="D183" s="101">
        <v>16.920000000000002</v>
      </c>
      <c r="E183" s="98">
        <v>2115</v>
      </c>
      <c r="F183" s="101" t="s">
        <v>12</v>
      </c>
    </row>
    <row r="184" spans="2:6" ht="12.5">
      <c r="B184" s="114">
        <v>45628.646585648145</v>
      </c>
      <c r="C184" s="100">
        <v>71</v>
      </c>
      <c r="D184" s="101">
        <v>16.920000000000002</v>
      </c>
      <c r="E184" s="98">
        <v>1201.3200000000002</v>
      </c>
      <c r="F184" s="101" t="s">
        <v>12</v>
      </c>
    </row>
    <row r="185" spans="2:6" ht="12.5">
      <c r="B185" s="114">
        <v>45628.646585648145</v>
      </c>
      <c r="C185" s="100">
        <v>132</v>
      </c>
      <c r="D185" s="101">
        <v>16.920000000000002</v>
      </c>
      <c r="E185" s="98">
        <v>2233.44</v>
      </c>
      <c r="F185" s="101" t="s">
        <v>12</v>
      </c>
    </row>
    <row r="186" spans="2:6" ht="12.5">
      <c r="B186" s="114">
        <v>45628.646585648145</v>
      </c>
      <c r="C186" s="100">
        <v>119</v>
      </c>
      <c r="D186" s="101">
        <v>16.920000000000002</v>
      </c>
      <c r="E186" s="98">
        <v>2013.4800000000002</v>
      </c>
      <c r="F186" s="101" t="s">
        <v>12</v>
      </c>
    </row>
    <row r="187" spans="2:6" ht="12.5">
      <c r="B187" s="114">
        <v>45628.647546296299</v>
      </c>
      <c r="C187" s="100">
        <v>247</v>
      </c>
      <c r="D187" s="101">
        <v>16.920000000000002</v>
      </c>
      <c r="E187" s="98">
        <v>4179.2400000000007</v>
      </c>
      <c r="F187" s="101" t="s">
        <v>12</v>
      </c>
    </row>
    <row r="188" spans="2:6" ht="12.5">
      <c r="B188" s="114">
        <v>45628.648368055554</v>
      </c>
      <c r="C188" s="100">
        <v>242</v>
      </c>
      <c r="D188" s="101">
        <v>16.91</v>
      </c>
      <c r="E188" s="98">
        <v>4092.2200000000003</v>
      </c>
      <c r="F188" s="101" t="s">
        <v>12</v>
      </c>
    </row>
    <row r="189" spans="2:6" ht="12.5">
      <c r="B189" s="114">
        <v>45628.649351851855</v>
      </c>
      <c r="C189" s="100">
        <v>166</v>
      </c>
      <c r="D189" s="101">
        <v>16.89</v>
      </c>
      <c r="E189" s="98">
        <v>2803.7400000000002</v>
      </c>
      <c r="F189" s="101" t="s">
        <v>12</v>
      </c>
    </row>
    <row r="190" spans="2:6" ht="12.5">
      <c r="B190" s="114">
        <v>45628.649363425924</v>
      </c>
      <c r="C190" s="100">
        <v>97</v>
      </c>
      <c r="D190" s="101">
        <v>16.89</v>
      </c>
      <c r="E190" s="98">
        <v>1638.3300000000002</v>
      </c>
      <c r="F190" s="101" t="s">
        <v>12</v>
      </c>
    </row>
    <row r="191" spans="2:6" ht="12.5">
      <c r="B191" s="114">
        <v>45628.651932870373</v>
      </c>
      <c r="C191" s="100">
        <v>271</v>
      </c>
      <c r="D191" s="101">
        <v>16.87</v>
      </c>
      <c r="E191" s="98">
        <v>4571.7700000000004</v>
      </c>
      <c r="F191" s="101" t="s">
        <v>12</v>
      </c>
    </row>
    <row r="192" spans="2:6" ht="12.5">
      <c r="B192" s="114">
        <v>45628.651932870373</v>
      </c>
      <c r="C192" s="100">
        <v>263</v>
      </c>
      <c r="D192" s="101">
        <v>16.87</v>
      </c>
      <c r="E192" s="98">
        <v>4436.8100000000004</v>
      </c>
      <c r="F192" s="101" t="s">
        <v>12</v>
      </c>
    </row>
    <row r="193" spans="2:6" ht="12.5">
      <c r="B193" s="114">
        <v>45628.653020833335</v>
      </c>
      <c r="C193" s="100">
        <v>272</v>
      </c>
      <c r="D193" s="101">
        <v>16.87</v>
      </c>
      <c r="E193" s="98">
        <v>4588.6400000000003</v>
      </c>
      <c r="F193" s="101" t="s">
        <v>12</v>
      </c>
    </row>
    <row r="194" spans="2:6" ht="12.5">
      <c r="B194" s="114">
        <v>45628.655775462961</v>
      </c>
      <c r="C194" s="100">
        <v>559</v>
      </c>
      <c r="D194" s="101">
        <v>16.850000000000001</v>
      </c>
      <c r="E194" s="98">
        <v>9419.1500000000015</v>
      </c>
      <c r="F194" s="101" t="s">
        <v>12</v>
      </c>
    </row>
    <row r="195" spans="2:6">
      <c r="B195" s="99">
        <v>45628.660370370373</v>
      </c>
      <c r="C195" s="100">
        <v>252</v>
      </c>
      <c r="D195" s="101">
        <v>16.829999999999998</v>
      </c>
      <c r="E195" s="98">
        <v>4241.16</v>
      </c>
      <c r="F195" s="101" t="s">
        <v>12</v>
      </c>
    </row>
    <row r="196" spans="2:6">
      <c r="B196" s="99">
        <v>45628.660370370373</v>
      </c>
      <c r="C196" s="100">
        <v>317</v>
      </c>
      <c r="D196" s="101">
        <v>16.829999999999998</v>
      </c>
      <c r="E196" s="98">
        <v>5335.11</v>
      </c>
      <c r="F196" s="101" t="s">
        <v>12</v>
      </c>
    </row>
    <row r="197" spans="2:6">
      <c r="B197" s="99">
        <v>45628.660370370373</v>
      </c>
      <c r="C197" s="100">
        <v>324</v>
      </c>
      <c r="D197" s="101">
        <v>16.829999999999998</v>
      </c>
      <c r="E197" s="98">
        <v>5452.9199999999992</v>
      </c>
      <c r="F197" s="101" t="s">
        <v>12</v>
      </c>
    </row>
    <row r="198" spans="2:6">
      <c r="B198" s="99">
        <v>45628.664305555554</v>
      </c>
      <c r="C198" s="100">
        <v>206</v>
      </c>
      <c r="D198" s="101">
        <v>16.809999999999999</v>
      </c>
      <c r="E198" s="98">
        <v>3462.8599999999997</v>
      </c>
      <c r="F198" s="101" t="s">
        <v>12</v>
      </c>
    </row>
    <row r="199" spans="2:6">
      <c r="B199" s="99">
        <v>45628.664305555554</v>
      </c>
      <c r="C199" s="100">
        <v>182</v>
      </c>
      <c r="D199" s="101">
        <v>16.809999999999999</v>
      </c>
      <c r="E199" s="98">
        <v>3059.4199999999996</v>
      </c>
      <c r="F199" s="101" t="s">
        <v>12</v>
      </c>
    </row>
    <row r="200" spans="2:6">
      <c r="B200" s="99">
        <v>45628.664305555554</v>
      </c>
      <c r="C200" s="100">
        <v>240</v>
      </c>
      <c r="D200" s="101">
        <v>16.809999999999999</v>
      </c>
      <c r="E200" s="98">
        <v>4034.3999999999996</v>
      </c>
      <c r="F200" s="101" t="s">
        <v>12</v>
      </c>
    </row>
    <row r="201" spans="2:6">
      <c r="B201" s="99">
        <v>45628.666550925926</v>
      </c>
      <c r="C201" s="100">
        <v>45</v>
      </c>
      <c r="D201" s="101">
        <v>16.8</v>
      </c>
      <c r="E201" s="98">
        <v>756</v>
      </c>
      <c r="F201" s="101" t="s">
        <v>12</v>
      </c>
    </row>
    <row r="202" spans="2:6">
      <c r="B202" s="99">
        <v>45628.666597222225</v>
      </c>
      <c r="C202" s="100">
        <v>494</v>
      </c>
      <c r="D202" s="101">
        <v>16.8</v>
      </c>
      <c r="E202" s="98">
        <v>8299.2000000000007</v>
      </c>
      <c r="F202" s="101" t="s">
        <v>12</v>
      </c>
    </row>
    <row r="203" spans="2:6">
      <c r="B203" s="99">
        <v>45628.670925925922</v>
      </c>
      <c r="C203" s="100">
        <v>334</v>
      </c>
      <c r="D203" s="101">
        <v>16.8</v>
      </c>
      <c r="E203" s="98">
        <v>5611.2</v>
      </c>
      <c r="F203" s="101" t="s">
        <v>12</v>
      </c>
    </row>
    <row r="204" spans="2:6">
      <c r="B204" s="99">
        <v>45628.673472222225</v>
      </c>
      <c r="C204" s="100">
        <v>270</v>
      </c>
      <c r="D204" s="101">
        <v>16.78</v>
      </c>
      <c r="E204" s="98">
        <v>4530.6000000000004</v>
      </c>
      <c r="F204" s="101" t="s">
        <v>12</v>
      </c>
    </row>
    <row r="205" spans="2:6">
      <c r="B205" s="99">
        <v>45628.673472222225</v>
      </c>
      <c r="C205" s="100">
        <v>324</v>
      </c>
      <c r="D205" s="101">
        <v>16.78</v>
      </c>
      <c r="E205" s="98">
        <v>5436.72</v>
      </c>
      <c r="F205" s="101" t="s">
        <v>12</v>
      </c>
    </row>
    <row r="206" spans="2:6">
      <c r="B206" s="99">
        <v>45628.673472222225</v>
      </c>
      <c r="C206" s="100">
        <v>329</v>
      </c>
      <c r="D206" s="101">
        <v>16.78</v>
      </c>
      <c r="E206" s="98">
        <v>5520.6200000000008</v>
      </c>
      <c r="F206" s="101" t="s">
        <v>12</v>
      </c>
    </row>
    <row r="207" spans="2:6">
      <c r="B207" s="99">
        <v>45628.676944444444</v>
      </c>
      <c r="C207" s="100">
        <v>542</v>
      </c>
      <c r="D207" s="101">
        <v>16.8</v>
      </c>
      <c r="E207" s="98">
        <v>9105.6</v>
      </c>
      <c r="F207" s="101" t="s">
        <v>12</v>
      </c>
    </row>
    <row r="208" spans="2:6">
      <c r="B208" s="99">
        <v>45628.679571759261</v>
      </c>
      <c r="C208" s="100">
        <v>215</v>
      </c>
      <c r="D208" s="101">
        <v>16.8</v>
      </c>
      <c r="E208" s="98">
        <v>3612</v>
      </c>
      <c r="F208" s="101" t="s">
        <v>12</v>
      </c>
    </row>
    <row r="209" spans="2:6">
      <c r="B209" s="99">
        <v>45628.679571759261</v>
      </c>
      <c r="C209" s="100">
        <v>105</v>
      </c>
      <c r="D209" s="101">
        <v>16.8</v>
      </c>
      <c r="E209" s="98">
        <v>1764</v>
      </c>
      <c r="F209" s="101" t="s">
        <v>12</v>
      </c>
    </row>
    <row r="210" spans="2:6">
      <c r="B210" s="99">
        <v>45628.679571759261</v>
      </c>
      <c r="C210" s="100">
        <v>211</v>
      </c>
      <c r="D210" s="101">
        <v>16.8</v>
      </c>
      <c r="E210" s="98">
        <v>3544.8</v>
      </c>
      <c r="F210" s="101" t="s">
        <v>12</v>
      </c>
    </row>
    <row r="211" spans="2:6">
      <c r="B211" s="99">
        <v>45628.679571759261</v>
      </c>
      <c r="C211" s="100">
        <v>211</v>
      </c>
      <c r="D211" s="101">
        <v>16.8</v>
      </c>
      <c r="E211" s="98">
        <v>3544.8</v>
      </c>
      <c r="F211" s="101" t="s">
        <v>12</v>
      </c>
    </row>
    <row r="212" spans="2:6">
      <c r="B212" s="99">
        <v>45628.679571759261</v>
      </c>
      <c r="C212" s="100">
        <v>105</v>
      </c>
      <c r="D212" s="101">
        <v>16.8</v>
      </c>
      <c r="E212" s="98">
        <v>1764</v>
      </c>
      <c r="F212" s="101" t="s">
        <v>12</v>
      </c>
    </row>
    <row r="213" spans="2:6">
      <c r="B213" s="99">
        <v>45628.681967592594</v>
      </c>
      <c r="C213" s="100">
        <v>450</v>
      </c>
      <c r="D213" s="101">
        <v>16.809999999999999</v>
      </c>
      <c r="E213" s="98">
        <v>7564.4999999999991</v>
      </c>
      <c r="F213" s="101" t="s">
        <v>12</v>
      </c>
    </row>
    <row r="214" spans="2:6">
      <c r="B214" s="99">
        <v>45628.691689814812</v>
      </c>
      <c r="C214" s="100">
        <v>308</v>
      </c>
      <c r="D214" s="101">
        <v>16.82</v>
      </c>
      <c r="E214" s="98">
        <v>5180.5600000000004</v>
      </c>
      <c r="F214" s="101" t="s">
        <v>12</v>
      </c>
    </row>
    <row r="215" spans="2:6">
      <c r="B215" s="99">
        <v>45628.691689814812</v>
      </c>
      <c r="C215" s="100">
        <v>271</v>
      </c>
      <c r="D215" s="101">
        <v>16.82</v>
      </c>
      <c r="E215" s="98">
        <v>4558.22</v>
      </c>
      <c r="F215" s="101" t="s">
        <v>12</v>
      </c>
    </row>
    <row r="216" spans="2:6">
      <c r="B216" s="99">
        <v>45628.691689814812</v>
      </c>
      <c r="C216" s="100">
        <v>486</v>
      </c>
      <c r="D216" s="101">
        <v>16.82</v>
      </c>
      <c r="E216" s="98">
        <v>8174.52</v>
      </c>
      <c r="F216" s="101" t="s">
        <v>12</v>
      </c>
    </row>
    <row r="217" spans="2:6">
      <c r="B217" s="99">
        <v>45628.693101851852</v>
      </c>
      <c r="C217" s="100">
        <v>129</v>
      </c>
      <c r="D217" s="101">
        <v>16.84</v>
      </c>
      <c r="E217" s="98">
        <v>2172.36</v>
      </c>
      <c r="F217" s="101" t="s">
        <v>12</v>
      </c>
    </row>
    <row r="218" spans="2:6">
      <c r="B218" s="99">
        <v>45628.693101851852</v>
      </c>
      <c r="C218" s="100">
        <v>53</v>
      </c>
      <c r="D218" s="101">
        <v>16.84</v>
      </c>
      <c r="E218" s="98">
        <v>892.52</v>
      </c>
      <c r="F218" s="101" t="s">
        <v>12</v>
      </c>
    </row>
    <row r="219" spans="2:6">
      <c r="B219" s="99">
        <v>45628.693101851852</v>
      </c>
      <c r="C219" s="100">
        <v>299</v>
      </c>
      <c r="D219" s="101">
        <v>16.84</v>
      </c>
      <c r="E219" s="98">
        <v>5035.16</v>
      </c>
      <c r="F219" s="101" t="s">
        <v>12</v>
      </c>
    </row>
    <row r="220" spans="2:6">
      <c r="B220" s="99">
        <v>45628.693101851852</v>
      </c>
      <c r="C220" s="100">
        <v>299</v>
      </c>
      <c r="D220" s="101">
        <v>16.84</v>
      </c>
      <c r="E220" s="98">
        <v>5035.16</v>
      </c>
      <c r="F220" s="101" t="s">
        <v>12</v>
      </c>
    </row>
    <row r="221" spans="2:6">
      <c r="B221" s="99">
        <v>45628.696250000001</v>
      </c>
      <c r="C221" s="100">
        <v>305</v>
      </c>
      <c r="D221" s="101">
        <v>16.829999999999998</v>
      </c>
      <c r="E221" s="98">
        <v>5133.1499999999996</v>
      </c>
      <c r="F221" s="101" t="s">
        <v>12</v>
      </c>
    </row>
    <row r="222" spans="2:6">
      <c r="B222" s="99">
        <v>45628.696250000001</v>
      </c>
      <c r="C222" s="100">
        <v>295</v>
      </c>
      <c r="D222" s="101">
        <v>16.829999999999998</v>
      </c>
      <c r="E222" s="98">
        <v>4964.8499999999995</v>
      </c>
      <c r="F222" s="101" t="s">
        <v>12</v>
      </c>
    </row>
    <row r="223" spans="2:6">
      <c r="B223" s="99">
        <v>45628.698842592596</v>
      </c>
      <c r="C223" s="100">
        <v>157</v>
      </c>
      <c r="D223" s="101">
        <v>16.82</v>
      </c>
      <c r="E223" s="98">
        <v>2640.7400000000002</v>
      </c>
      <c r="F223" s="101" t="s">
        <v>12</v>
      </c>
    </row>
    <row r="224" spans="2:6">
      <c r="B224" s="99">
        <v>45628.698842592596</v>
      </c>
      <c r="C224" s="100">
        <v>133</v>
      </c>
      <c r="D224" s="101">
        <v>16.82</v>
      </c>
      <c r="E224" s="98">
        <v>2237.06</v>
      </c>
      <c r="F224" s="101" t="s">
        <v>12</v>
      </c>
    </row>
    <row r="225" spans="2:6">
      <c r="B225" s="99">
        <v>45628.698842592596</v>
      </c>
      <c r="C225" s="100">
        <v>278</v>
      </c>
      <c r="D225" s="101">
        <v>16.82</v>
      </c>
      <c r="E225" s="98">
        <v>4675.96</v>
      </c>
      <c r="F225" s="101" t="s">
        <v>12</v>
      </c>
    </row>
    <row r="226" spans="2:6">
      <c r="B226" s="99">
        <v>45628.702546296299</v>
      </c>
      <c r="C226" s="100">
        <v>334</v>
      </c>
      <c r="D226" s="101">
        <v>16.82</v>
      </c>
      <c r="E226" s="98">
        <v>5617.88</v>
      </c>
      <c r="F226" s="101" t="s">
        <v>12</v>
      </c>
    </row>
    <row r="227" spans="2:6">
      <c r="B227" s="99">
        <v>45628.702546296299</v>
      </c>
      <c r="C227" s="100">
        <v>232</v>
      </c>
      <c r="D227" s="101">
        <v>16.82</v>
      </c>
      <c r="E227" s="98">
        <v>3902.2400000000002</v>
      </c>
      <c r="F227" s="101" t="s">
        <v>12</v>
      </c>
    </row>
    <row r="228" spans="2:6">
      <c r="B228" s="99">
        <v>45628.704340277778</v>
      </c>
      <c r="C228" s="100">
        <v>187</v>
      </c>
      <c r="D228" s="101">
        <v>16.809999999999999</v>
      </c>
      <c r="E228" s="98">
        <v>3143.47</v>
      </c>
      <c r="F228" s="101" t="s">
        <v>12</v>
      </c>
    </row>
    <row r="229" spans="2:6">
      <c r="B229" s="99">
        <v>45628.704340277778</v>
      </c>
      <c r="C229" s="100">
        <v>124</v>
      </c>
      <c r="D229" s="101">
        <v>16.809999999999999</v>
      </c>
      <c r="E229" s="98">
        <v>2084.44</v>
      </c>
      <c r="F229" s="101" t="s">
        <v>12</v>
      </c>
    </row>
    <row r="230" spans="2:6">
      <c r="B230" s="99">
        <v>45628.704340277778</v>
      </c>
      <c r="C230" s="100">
        <v>63</v>
      </c>
      <c r="D230" s="101">
        <v>16.809999999999999</v>
      </c>
      <c r="E230" s="98">
        <v>1059.03</v>
      </c>
      <c r="F230" s="101" t="s">
        <v>12</v>
      </c>
    </row>
    <row r="231" spans="2:6">
      <c r="B231" s="99">
        <v>45628.704340277778</v>
      </c>
      <c r="C231" s="100">
        <v>250</v>
      </c>
      <c r="D231" s="101">
        <v>16.809999999999999</v>
      </c>
      <c r="E231" s="98">
        <v>4202.5</v>
      </c>
      <c r="F231" s="101" t="s">
        <v>12</v>
      </c>
    </row>
    <row r="232" spans="2:6">
      <c r="B232" s="99">
        <v>45628.713750000003</v>
      </c>
      <c r="C232" s="100">
        <v>115</v>
      </c>
      <c r="D232" s="101">
        <v>16.86</v>
      </c>
      <c r="E232" s="98">
        <v>1938.8999999999999</v>
      </c>
      <c r="F232" s="101" t="s">
        <v>12</v>
      </c>
    </row>
    <row r="233" spans="2:6">
      <c r="B233" s="99">
        <v>45628.714606481481</v>
      </c>
      <c r="C233" s="100">
        <v>152</v>
      </c>
      <c r="D233" s="101">
        <v>16.86</v>
      </c>
      <c r="E233" s="98">
        <v>2562.7199999999998</v>
      </c>
      <c r="F233" s="101" t="s">
        <v>12</v>
      </c>
    </row>
    <row r="234" spans="2:6">
      <c r="B234" s="99">
        <v>45628.714606481481</v>
      </c>
      <c r="C234" s="100">
        <v>192</v>
      </c>
      <c r="D234" s="101">
        <v>16.86</v>
      </c>
      <c r="E234" s="98">
        <v>3237.12</v>
      </c>
      <c r="F234" s="101" t="s">
        <v>12</v>
      </c>
    </row>
    <row r="235" spans="2:6">
      <c r="B235" s="99">
        <v>45628.714606481481</v>
      </c>
      <c r="C235" s="100">
        <v>461</v>
      </c>
      <c r="D235" s="101">
        <v>16.86</v>
      </c>
      <c r="E235" s="98">
        <v>7772.46</v>
      </c>
      <c r="F235" s="101" t="s">
        <v>12</v>
      </c>
    </row>
    <row r="236" spans="2:6">
      <c r="B236" s="99">
        <v>45628.714606481481</v>
      </c>
      <c r="C236" s="100">
        <v>260</v>
      </c>
      <c r="D236" s="101">
        <v>16.86</v>
      </c>
      <c r="E236" s="98">
        <v>4383.5999999999995</v>
      </c>
      <c r="F236" s="101" t="s">
        <v>12</v>
      </c>
    </row>
    <row r="237" spans="2:6">
      <c r="B237" s="99">
        <v>45628.714606481481</v>
      </c>
      <c r="C237" s="100">
        <v>270</v>
      </c>
      <c r="D237" s="101">
        <v>16.86</v>
      </c>
      <c r="E237" s="98">
        <v>4552.2</v>
      </c>
      <c r="F237" s="101" t="s">
        <v>12</v>
      </c>
    </row>
    <row r="238" spans="2:6">
      <c r="B238" s="99">
        <v>45628.714606481481</v>
      </c>
      <c r="C238" s="100">
        <v>332</v>
      </c>
      <c r="D238" s="101">
        <v>16.86</v>
      </c>
      <c r="E238" s="98">
        <v>5597.5199999999995</v>
      </c>
      <c r="F238" s="101" t="s">
        <v>12</v>
      </c>
    </row>
    <row r="239" spans="2:6">
      <c r="B239" s="99">
        <v>45628.714606481481</v>
      </c>
      <c r="C239" s="100">
        <v>292</v>
      </c>
      <c r="D239" s="101">
        <v>16.86</v>
      </c>
      <c r="E239" s="98">
        <v>4923.12</v>
      </c>
      <c r="F239" s="101" t="s">
        <v>12</v>
      </c>
    </row>
    <row r="240" spans="2:6">
      <c r="B240" s="99">
        <v>45628.717731481483</v>
      </c>
      <c r="C240" s="100">
        <v>254</v>
      </c>
      <c r="D240" s="101">
        <v>16.84</v>
      </c>
      <c r="E240" s="98">
        <v>4277.3599999999997</v>
      </c>
      <c r="F240" s="101" t="s">
        <v>12</v>
      </c>
    </row>
    <row r="241" spans="2:6">
      <c r="B241" s="99">
        <v>45628.717731481483</v>
      </c>
      <c r="C241" s="100">
        <v>251</v>
      </c>
      <c r="D241" s="101">
        <v>16.84</v>
      </c>
      <c r="E241" s="98">
        <v>4226.84</v>
      </c>
      <c r="F241" s="101" t="s">
        <v>12</v>
      </c>
    </row>
    <row r="242" spans="2:6">
      <c r="B242" s="99">
        <v>45628.723703703705</v>
      </c>
      <c r="C242" s="100">
        <v>91</v>
      </c>
      <c r="D242" s="101">
        <v>16.82</v>
      </c>
      <c r="E242" s="98">
        <v>1530.6200000000001</v>
      </c>
      <c r="F242" s="101" t="s">
        <v>12</v>
      </c>
    </row>
  </sheetData>
  <conditionalFormatting sqref="D15:D17">
    <cfRule type="expression" dxfId="192"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6D32A-C03D-477B-B680-928A2D076154}">
  <sheetPr codeName="Sheet135"/>
  <dimension ref="B1:L205"/>
  <sheetViews>
    <sheetView showGridLines="0" zoomScaleNormal="100" workbookViewId="0">
      <pane ySplit="9" topLeftCell="A10" activePane="bottomLeft" state="frozen"/>
      <selection pane="bottomLeft" activeCell="A2" sqref="A2"/>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45625</v>
      </c>
      <c r="C15" s="83">
        <f>SUMIF(F20:F5000,F15,C20:C5000)</f>
        <v>38384</v>
      </c>
      <c r="D15" s="84">
        <f>E15/C15</f>
        <v>17.038605929553977</v>
      </c>
      <c r="E15" s="84">
        <f>SUMIF(F20:F5000,F15,E20:E5000)</f>
        <v>654009.84999999986</v>
      </c>
      <c r="F15" s="85" t="s">
        <v>12</v>
      </c>
    </row>
    <row r="16" spans="2:10">
      <c r="B16" s="30">
        <v>45625</v>
      </c>
      <c r="C16" s="83">
        <f>SUMIF(F20:F5001,F16,C20:C5001)</f>
        <v>0</v>
      </c>
      <c r="D16" s="84">
        <v>0</v>
      </c>
      <c r="E16" s="84">
        <f>SUMIF(F20:F5001,F16,E20:E5001)</f>
        <v>0</v>
      </c>
      <c r="F16" s="85" t="s">
        <v>22</v>
      </c>
    </row>
    <row r="17" spans="2:12" ht="12.5">
      <c r="B17" s="30">
        <v>45625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45625.382488425923</v>
      </c>
      <c r="C20" s="55">
        <v>247</v>
      </c>
      <c r="D20" s="68">
        <v>17.16</v>
      </c>
      <c r="E20" s="57">
        <v>4238.5200000000004</v>
      </c>
      <c r="F20" s="56" t="s">
        <v>12</v>
      </c>
      <c r="G20" s="116"/>
      <c r="H20" s="113"/>
      <c r="I20" s="113"/>
      <c r="J20" s="113"/>
      <c r="K20" s="113"/>
    </row>
    <row r="21" spans="2:12" ht="12.5">
      <c r="B21" s="49">
        <v>45625.382662037038</v>
      </c>
      <c r="C21" s="55">
        <v>237</v>
      </c>
      <c r="D21" s="68">
        <v>17.12</v>
      </c>
      <c r="E21" s="57">
        <v>4057.44</v>
      </c>
      <c r="F21" s="56" t="s">
        <v>12</v>
      </c>
    </row>
    <row r="22" spans="2:12" ht="12.5">
      <c r="B22" s="49">
        <v>45625.382662037038</v>
      </c>
      <c r="C22" s="55">
        <v>116</v>
      </c>
      <c r="D22" s="68">
        <v>17.12</v>
      </c>
      <c r="E22" s="57">
        <v>1985.92</v>
      </c>
      <c r="F22" s="56" t="s">
        <v>12</v>
      </c>
    </row>
    <row r="23" spans="2:12" ht="12.5">
      <c r="B23" s="49">
        <v>45625.382662037038</v>
      </c>
      <c r="C23" s="55">
        <v>346</v>
      </c>
      <c r="D23" s="68">
        <v>17.12</v>
      </c>
      <c r="E23" s="57">
        <v>5923.52</v>
      </c>
      <c r="F23" s="56" t="s">
        <v>12</v>
      </c>
    </row>
    <row r="24" spans="2:12" ht="12.5">
      <c r="B24" s="49">
        <v>45625.382662037038</v>
      </c>
      <c r="C24" s="55">
        <v>116</v>
      </c>
      <c r="D24" s="68">
        <v>17.12</v>
      </c>
      <c r="E24" s="57">
        <v>1985.92</v>
      </c>
      <c r="F24" s="56" t="s">
        <v>12</v>
      </c>
    </row>
    <row r="25" spans="2:12" ht="12.5">
      <c r="B25" s="49">
        <v>45625.382662037038</v>
      </c>
      <c r="C25" s="55">
        <v>231</v>
      </c>
      <c r="D25" s="68">
        <v>17.12</v>
      </c>
      <c r="E25" s="57">
        <v>3954.7200000000003</v>
      </c>
      <c r="F25" s="56" t="s">
        <v>12</v>
      </c>
    </row>
    <row r="26" spans="2:12" ht="12.5">
      <c r="B26" s="49">
        <v>45625.382662037038</v>
      </c>
      <c r="C26" s="55">
        <v>121</v>
      </c>
      <c r="D26" s="68">
        <v>17.12</v>
      </c>
      <c r="E26" s="57">
        <v>2071.52</v>
      </c>
      <c r="F26" s="56" t="s">
        <v>12</v>
      </c>
    </row>
    <row r="27" spans="2:12" ht="12.5">
      <c r="B27" s="49">
        <v>45625.382662037038</v>
      </c>
      <c r="C27" s="55">
        <v>115</v>
      </c>
      <c r="D27" s="68">
        <v>17.12</v>
      </c>
      <c r="E27" s="57">
        <v>1968.8000000000002</v>
      </c>
      <c r="F27" s="56" t="s">
        <v>12</v>
      </c>
    </row>
    <row r="28" spans="2:12" ht="12.5">
      <c r="B28" s="49">
        <v>45625.382662037038</v>
      </c>
      <c r="C28" s="55">
        <v>233</v>
      </c>
      <c r="D28" s="68">
        <v>17.12</v>
      </c>
      <c r="E28" s="57">
        <v>3988.96</v>
      </c>
      <c r="F28" s="56" t="s">
        <v>12</v>
      </c>
    </row>
    <row r="29" spans="2:12" ht="12.5">
      <c r="B29" s="49">
        <v>45625.391377314816</v>
      </c>
      <c r="C29" s="55">
        <v>250</v>
      </c>
      <c r="D29" s="68">
        <v>17.079999999999998</v>
      </c>
      <c r="E29" s="57">
        <v>4270</v>
      </c>
      <c r="F29" s="56" t="s">
        <v>12</v>
      </c>
    </row>
    <row r="30" spans="2:12" ht="12.5">
      <c r="B30" s="49">
        <v>45625.394768518519</v>
      </c>
      <c r="C30" s="55">
        <v>117</v>
      </c>
      <c r="D30" s="68">
        <v>17.09</v>
      </c>
      <c r="E30" s="57">
        <v>1999.53</v>
      </c>
      <c r="F30" s="56" t="s">
        <v>12</v>
      </c>
    </row>
    <row r="31" spans="2:12" ht="12.5">
      <c r="B31" s="49">
        <v>45625.394803240742</v>
      </c>
      <c r="C31" s="55">
        <v>195</v>
      </c>
      <c r="D31" s="68">
        <v>17.09</v>
      </c>
      <c r="E31" s="57">
        <v>3332.55</v>
      </c>
      <c r="F31" s="56" t="s">
        <v>12</v>
      </c>
    </row>
    <row r="32" spans="2:12" ht="12.5">
      <c r="B32" s="49">
        <v>45625.394803240742</v>
      </c>
      <c r="C32" s="55">
        <v>135</v>
      </c>
      <c r="D32" s="68">
        <v>17.09</v>
      </c>
      <c r="E32" s="57">
        <v>2307.15</v>
      </c>
      <c r="F32" s="56" t="s">
        <v>12</v>
      </c>
    </row>
    <row r="33" spans="2:6" ht="12.5">
      <c r="B33" s="49">
        <v>45625.394803240742</v>
      </c>
      <c r="C33" s="55">
        <v>142</v>
      </c>
      <c r="D33" s="68">
        <v>17.09</v>
      </c>
      <c r="E33" s="57">
        <v>2426.7800000000002</v>
      </c>
      <c r="F33" s="56" t="s">
        <v>12</v>
      </c>
    </row>
    <row r="34" spans="2:6" ht="12.5">
      <c r="B34" s="49">
        <v>45625.394826388889</v>
      </c>
      <c r="C34" s="55">
        <v>129</v>
      </c>
      <c r="D34" s="68">
        <v>17.09</v>
      </c>
      <c r="E34" s="57">
        <v>2204.61</v>
      </c>
      <c r="F34" s="56" t="s">
        <v>12</v>
      </c>
    </row>
    <row r="35" spans="2:6" ht="12.5">
      <c r="B35" s="49">
        <v>45625.394849537035</v>
      </c>
      <c r="C35" s="55">
        <v>51</v>
      </c>
      <c r="D35" s="68">
        <v>17.09</v>
      </c>
      <c r="E35" s="57">
        <v>871.59</v>
      </c>
      <c r="F35" s="56" t="s">
        <v>12</v>
      </c>
    </row>
    <row r="36" spans="2:6" ht="12.5">
      <c r="B36" s="49">
        <v>45625.39607638889</v>
      </c>
      <c r="C36" s="55">
        <v>510</v>
      </c>
      <c r="D36" s="68">
        <v>17.079999999999998</v>
      </c>
      <c r="E36" s="57">
        <v>8710.7999999999993</v>
      </c>
      <c r="F36" s="56" t="s">
        <v>12</v>
      </c>
    </row>
    <row r="37" spans="2:6" ht="12.5">
      <c r="B37" s="49">
        <v>45625.39607638889</v>
      </c>
      <c r="C37" s="55">
        <v>500</v>
      </c>
      <c r="D37" s="68">
        <v>17.079999999999998</v>
      </c>
      <c r="E37" s="57">
        <v>8540</v>
      </c>
      <c r="F37" s="56" t="s">
        <v>12</v>
      </c>
    </row>
    <row r="38" spans="2:6" ht="12.5">
      <c r="B38" s="49">
        <v>45625.39607638889</v>
      </c>
      <c r="C38" s="55">
        <v>500</v>
      </c>
      <c r="D38" s="68">
        <v>17.079999999999998</v>
      </c>
      <c r="E38" s="57">
        <v>8540</v>
      </c>
      <c r="F38" s="56" t="s">
        <v>12</v>
      </c>
    </row>
    <row r="39" spans="2:6" ht="12.5">
      <c r="B39" s="49">
        <v>45625.39607638889</v>
      </c>
      <c r="C39" s="55">
        <v>500</v>
      </c>
      <c r="D39" s="68">
        <v>17.079999999999998</v>
      </c>
      <c r="E39" s="57">
        <v>8540</v>
      </c>
      <c r="F39" s="56" t="s">
        <v>12</v>
      </c>
    </row>
    <row r="40" spans="2:6" ht="12.5">
      <c r="B40" s="49">
        <v>45625.39607638889</v>
      </c>
      <c r="C40" s="55">
        <v>250</v>
      </c>
      <c r="D40" s="68">
        <v>17.079999999999998</v>
      </c>
      <c r="E40" s="57">
        <v>4270</v>
      </c>
      <c r="F40" s="56" t="s">
        <v>12</v>
      </c>
    </row>
    <row r="41" spans="2:6" ht="12.5">
      <c r="B41" s="49">
        <v>45625.400648148148</v>
      </c>
      <c r="C41" s="55">
        <v>57</v>
      </c>
      <c r="D41" s="68">
        <v>17.04</v>
      </c>
      <c r="E41" s="57">
        <v>971.28</v>
      </c>
      <c r="F41" s="56" t="s">
        <v>12</v>
      </c>
    </row>
    <row r="42" spans="2:6" ht="12.5">
      <c r="B42" s="49">
        <v>45625.402245370373</v>
      </c>
      <c r="C42" s="55">
        <v>97</v>
      </c>
      <c r="D42" s="68">
        <v>17.05</v>
      </c>
      <c r="E42" s="57">
        <v>1653.8500000000001</v>
      </c>
      <c r="F42" s="56" t="s">
        <v>12</v>
      </c>
    </row>
    <row r="43" spans="2:6" ht="12.5">
      <c r="B43" s="49">
        <v>45625.403043981481</v>
      </c>
      <c r="C43" s="55">
        <v>146</v>
      </c>
      <c r="D43" s="68">
        <v>17.05</v>
      </c>
      <c r="E43" s="57">
        <v>2489.3000000000002</v>
      </c>
      <c r="F43" s="56" t="s">
        <v>12</v>
      </c>
    </row>
    <row r="44" spans="2:6" ht="12.5">
      <c r="B44" s="49">
        <v>45625.403356481482</v>
      </c>
      <c r="C44" s="55">
        <v>152</v>
      </c>
      <c r="D44" s="68">
        <v>17.05</v>
      </c>
      <c r="E44" s="57">
        <v>2591.6</v>
      </c>
      <c r="F44" s="56" t="s">
        <v>12</v>
      </c>
    </row>
    <row r="45" spans="2:6" ht="12.5">
      <c r="B45" s="49">
        <v>45625.403368055559</v>
      </c>
      <c r="C45" s="55">
        <v>77</v>
      </c>
      <c r="D45" s="68">
        <v>17.05</v>
      </c>
      <c r="E45" s="57">
        <v>1312.8500000000001</v>
      </c>
      <c r="F45" s="56" t="s">
        <v>12</v>
      </c>
    </row>
    <row r="46" spans="2:6" ht="12.5">
      <c r="B46" s="49">
        <v>45625.403368055559</v>
      </c>
      <c r="C46" s="55">
        <v>77</v>
      </c>
      <c r="D46" s="68">
        <v>17.05</v>
      </c>
      <c r="E46" s="57">
        <v>1312.8500000000001</v>
      </c>
      <c r="F46" s="56" t="s">
        <v>12</v>
      </c>
    </row>
    <row r="47" spans="2:6" ht="12.5">
      <c r="B47" s="49">
        <v>45625.403368055559</v>
      </c>
      <c r="C47" s="55">
        <v>138</v>
      </c>
      <c r="D47" s="68">
        <v>17.05</v>
      </c>
      <c r="E47" s="57">
        <v>2352.9</v>
      </c>
      <c r="F47" s="56" t="s">
        <v>12</v>
      </c>
    </row>
    <row r="48" spans="2:6" ht="12.5">
      <c r="B48" s="49">
        <v>45625.404143518521</v>
      </c>
      <c r="C48" s="55">
        <v>158</v>
      </c>
      <c r="D48" s="68">
        <v>17.03</v>
      </c>
      <c r="E48" s="57">
        <v>2690.7400000000002</v>
      </c>
      <c r="F48" s="56" t="s">
        <v>12</v>
      </c>
    </row>
    <row r="49" spans="2:6" ht="12.5">
      <c r="B49" s="49">
        <v>45625.404143518521</v>
      </c>
      <c r="C49" s="55">
        <v>108</v>
      </c>
      <c r="D49" s="68">
        <v>17.03</v>
      </c>
      <c r="E49" s="57">
        <v>1839.2400000000002</v>
      </c>
      <c r="F49" s="56" t="s">
        <v>12</v>
      </c>
    </row>
    <row r="50" spans="2:6" ht="12.5">
      <c r="B50" s="49">
        <v>45625.409375000003</v>
      </c>
      <c r="C50" s="55">
        <v>121</v>
      </c>
      <c r="D50" s="68">
        <v>17</v>
      </c>
      <c r="E50" s="57">
        <v>2057</v>
      </c>
      <c r="F50" s="56" t="s">
        <v>12</v>
      </c>
    </row>
    <row r="51" spans="2:6" ht="12.5">
      <c r="B51" s="49">
        <v>45625.409375000003</v>
      </c>
      <c r="C51" s="55">
        <v>119</v>
      </c>
      <c r="D51" s="68">
        <v>17</v>
      </c>
      <c r="E51" s="57">
        <v>2023</v>
      </c>
      <c r="F51" s="56" t="s">
        <v>12</v>
      </c>
    </row>
    <row r="52" spans="2:6" ht="12.5">
      <c r="B52" s="49">
        <v>45625.409375000003</v>
      </c>
      <c r="C52" s="55">
        <v>236</v>
      </c>
      <c r="D52" s="68">
        <v>17</v>
      </c>
      <c r="E52" s="57">
        <v>4012</v>
      </c>
      <c r="F52" s="56" t="s">
        <v>12</v>
      </c>
    </row>
    <row r="53" spans="2:6" ht="12.5">
      <c r="B53" s="49">
        <v>45625.41474537037</v>
      </c>
      <c r="C53" s="55">
        <v>232</v>
      </c>
      <c r="D53" s="68">
        <v>16.98</v>
      </c>
      <c r="E53" s="57">
        <v>3939.36</v>
      </c>
      <c r="F53" s="56" t="s">
        <v>12</v>
      </c>
    </row>
    <row r="54" spans="2:6" ht="12.5">
      <c r="B54" s="49">
        <v>45625.420902777776</v>
      </c>
      <c r="C54" s="55">
        <v>127</v>
      </c>
      <c r="D54" s="68">
        <v>17.02</v>
      </c>
      <c r="E54" s="57">
        <v>2161.54</v>
      </c>
      <c r="F54" s="56" t="s">
        <v>12</v>
      </c>
    </row>
    <row r="55" spans="2:6" ht="12.5">
      <c r="B55" s="49">
        <v>45625.420902777776</v>
      </c>
      <c r="C55" s="55">
        <v>129</v>
      </c>
      <c r="D55" s="68">
        <v>17.02</v>
      </c>
      <c r="E55" s="57">
        <v>2195.58</v>
      </c>
      <c r="F55" s="56" t="s">
        <v>12</v>
      </c>
    </row>
    <row r="56" spans="2:6" ht="12.5">
      <c r="B56" s="49">
        <v>45625.423888888887</v>
      </c>
      <c r="C56" s="55">
        <v>256</v>
      </c>
      <c r="D56" s="68">
        <v>17.02</v>
      </c>
      <c r="E56" s="57">
        <v>4357.12</v>
      </c>
      <c r="F56" s="56" t="s">
        <v>12</v>
      </c>
    </row>
    <row r="57" spans="2:6" ht="12.5">
      <c r="B57" s="49">
        <v>45625.424027777779</v>
      </c>
      <c r="C57" s="55">
        <v>51</v>
      </c>
      <c r="D57" s="68">
        <v>17.010000000000002</v>
      </c>
      <c r="E57" s="57">
        <v>867.5100000000001</v>
      </c>
      <c r="F57" s="56" t="s">
        <v>12</v>
      </c>
    </row>
    <row r="58" spans="2:6" ht="12.5">
      <c r="B58" s="49">
        <v>45625.424027777779</v>
      </c>
      <c r="C58" s="55">
        <v>226</v>
      </c>
      <c r="D58" s="68">
        <v>17.010000000000002</v>
      </c>
      <c r="E58" s="57">
        <v>3844.26</v>
      </c>
      <c r="F58" s="56" t="s">
        <v>12</v>
      </c>
    </row>
    <row r="59" spans="2:6" ht="12.5">
      <c r="B59" s="49">
        <v>45625.424027777779</v>
      </c>
      <c r="C59" s="55">
        <v>245</v>
      </c>
      <c r="D59" s="68">
        <v>17.010000000000002</v>
      </c>
      <c r="E59" s="57">
        <v>4167.4500000000007</v>
      </c>
      <c r="F59" s="56" t="s">
        <v>12</v>
      </c>
    </row>
    <row r="60" spans="2:6" ht="12.5">
      <c r="B60" s="49">
        <v>45625.424027777779</v>
      </c>
      <c r="C60" s="55">
        <v>190</v>
      </c>
      <c r="D60" s="68">
        <v>17.010000000000002</v>
      </c>
      <c r="E60" s="57">
        <v>3231.9</v>
      </c>
      <c r="F60" s="56" t="s">
        <v>12</v>
      </c>
    </row>
    <row r="61" spans="2:6" ht="12.5">
      <c r="B61" s="49">
        <v>45625.424027777779</v>
      </c>
      <c r="C61" s="55">
        <v>226</v>
      </c>
      <c r="D61" s="68">
        <v>17.010000000000002</v>
      </c>
      <c r="E61" s="57">
        <v>3844.26</v>
      </c>
      <c r="F61" s="56" t="s">
        <v>12</v>
      </c>
    </row>
    <row r="62" spans="2:6" ht="12.5">
      <c r="B62" s="49">
        <v>45625.424027777779</v>
      </c>
      <c r="C62" s="55">
        <v>774</v>
      </c>
      <c r="D62" s="68">
        <v>17.010000000000002</v>
      </c>
      <c r="E62" s="57">
        <v>13165.740000000002</v>
      </c>
      <c r="F62" s="56" t="s">
        <v>12</v>
      </c>
    </row>
    <row r="63" spans="2:6" ht="12.5">
      <c r="B63" s="49">
        <v>45625.424027777779</v>
      </c>
      <c r="C63" s="55">
        <v>500</v>
      </c>
      <c r="D63" s="68">
        <v>17.010000000000002</v>
      </c>
      <c r="E63" s="57">
        <v>8505</v>
      </c>
      <c r="F63" s="56" t="s">
        <v>12</v>
      </c>
    </row>
    <row r="64" spans="2:6" ht="12.5">
      <c r="B64" s="49">
        <v>45625.424027777779</v>
      </c>
      <c r="C64" s="55">
        <v>500</v>
      </c>
      <c r="D64" s="68">
        <v>17.010000000000002</v>
      </c>
      <c r="E64" s="57">
        <v>8505</v>
      </c>
      <c r="F64" s="56" t="s">
        <v>12</v>
      </c>
    </row>
    <row r="65" spans="2:6" ht="12.5">
      <c r="B65" s="49">
        <v>45625.429560185185</v>
      </c>
      <c r="C65" s="55">
        <v>250</v>
      </c>
      <c r="D65" s="68">
        <v>17</v>
      </c>
      <c r="E65" s="57">
        <v>4250</v>
      </c>
      <c r="F65" s="56" t="s">
        <v>12</v>
      </c>
    </row>
    <row r="66" spans="2:6" ht="12.5">
      <c r="B66" s="49">
        <v>45625.438090277778</v>
      </c>
      <c r="C66" s="55">
        <v>264</v>
      </c>
      <c r="D66" s="68">
        <v>17.05</v>
      </c>
      <c r="E66" s="57">
        <v>4501.2</v>
      </c>
      <c r="F66" s="56" t="s">
        <v>12</v>
      </c>
    </row>
    <row r="67" spans="2:6" ht="12.5">
      <c r="B67" s="49">
        <v>45625.438090277778</v>
      </c>
      <c r="C67" s="55">
        <v>711</v>
      </c>
      <c r="D67" s="68">
        <v>17.05</v>
      </c>
      <c r="E67" s="57">
        <v>12122.550000000001</v>
      </c>
      <c r="F67" s="56" t="s">
        <v>12</v>
      </c>
    </row>
    <row r="68" spans="2:6" ht="12.5">
      <c r="B68" s="49">
        <v>45625.443298611113</v>
      </c>
      <c r="C68" s="55">
        <v>85</v>
      </c>
      <c r="D68" s="68">
        <v>17.059999999999999</v>
      </c>
      <c r="E68" s="57">
        <v>1450.1</v>
      </c>
      <c r="F68" s="56" t="s">
        <v>12</v>
      </c>
    </row>
    <row r="69" spans="2:6" ht="12.5">
      <c r="B69" s="49">
        <v>45625.450127314813</v>
      </c>
      <c r="C69" s="55">
        <v>227</v>
      </c>
      <c r="D69" s="68">
        <v>17.059999999999999</v>
      </c>
      <c r="E69" s="57">
        <v>3872.62</v>
      </c>
      <c r="F69" s="56" t="s">
        <v>12</v>
      </c>
    </row>
    <row r="70" spans="2:6" ht="12.5">
      <c r="B70" s="49">
        <v>45625.450127314813</v>
      </c>
      <c r="C70" s="55">
        <v>3</v>
      </c>
      <c r="D70" s="68">
        <v>17.059999999999999</v>
      </c>
      <c r="E70" s="57">
        <v>51.179999999999993</v>
      </c>
      <c r="F70" s="56" t="s">
        <v>12</v>
      </c>
    </row>
    <row r="71" spans="2:6" ht="12.5">
      <c r="B71" s="49">
        <v>45625.453321759262</v>
      </c>
      <c r="C71" s="55">
        <v>226</v>
      </c>
      <c r="D71" s="68">
        <v>17.059999999999999</v>
      </c>
      <c r="E71" s="57">
        <v>3855.5599999999995</v>
      </c>
      <c r="F71" s="56" t="s">
        <v>12</v>
      </c>
    </row>
    <row r="72" spans="2:6" ht="12.5">
      <c r="B72" s="49">
        <v>45625.453553240739</v>
      </c>
      <c r="C72" s="55">
        <v>4</v>
      </c>
      <c r="D72" s="68">
        <v>17.05</v>
      </c>
      <c r="E72" s="57">
        <v>68.2</v>
      </c>
      <c r="F72" s="56" t="s">
        <v>12</v>
      </c>
    </row>
    <row r="73" spans="2:6" ht="12.5">
      <c r="B73" s="49">
        <v>45625.453553240739</v>
      </c>
      <c r="C73" s="55">
        <v>466</v>
      </c>
      <c r="D73" s="68">
        <v>17.05</v>
      </c>
      <c r="E73" s="57">
        <v>7945.3</v>
      </c>
      <c r="F73" s="56" t="s">
        <v>12</v>
      </c>
    </row>
    <row r="74" spans="2:6" ht="12.5">
      <c r="B74" s="49">
        <v>45625.453553240739</v>
      </c>
      <c r="C74" s="55">
        <v>226</v>
      </c>
      <c r="D74" s="68">
        <v>17.05</v>
      </c>
      <c r="E74" s="57">
        <v>3853.3</v>
      </c>
      <c r="F74" s="56" t="s">
        <v>12</v>
      </c>
    </row>
    <row r="75" spans="2:6" ht="12.5">
      <c r="B75" s="49">
        <v>45625.464861111112</v>
      </c>
      <c r="C75" s="55">
        <v>190</v>
      </c>
      <c r="D75" s="68">
        <v>17.04</v>
      </c>
      <c r="E75" s="57">
        <v>3237.6</v>
      </c>
      <c r="F75" s="56" t="s">
        <v>12</v>
      </c>
    </row>
    <row r="76" spans="2:6" ht="12.5">
      <c r="B76" s="49">
        <v>45625.464861111112</v>
      </c>
      <c r="C76" s="55">
        <v>165</v>
      </c>
      <c r="D76" s="68">
        <v>17.04</v>
      </c>
      <c r="E76" s="57">
        <v>2811.6</v>
      </c>
      <c r="F76" s="56" t="s">
        <v>12</v>
      </c>
    </row>
    <row r="77" spans="2:6" ht="12.5">
      <c r="B77" s="49">
        <v>45625.464861111112</v>
      </c>
      <c r="C77" s="55">
        <v>61</v>
      </c>
      <c r="D77" s="68">
        <v>17.04</v>
      </c>
      <c r="E77" s="57">
        <v>1039.44</v>
      </c>
      <c r="F77" s="56" t="s">
        <v>12</v>
      </c>
    </row>
    <row r="78" spans="2:6" ht="12.5">
      <c r="B78" s="49">
        <v>45625.464861111112</v>
      </c>
      <c r="C78" s="55">
        <v>82</v>
      </c>
      <c r="D78" s="68">
        <v>17.04</v>
      </c>
      <c r="E78" s="57">
        <v>1397.28</v>
      </c>
      <c r="F78" s="56" t="s">
        <v>12</v>
      </c>
    </row>
    <row r="79" spans="2:6" ht="12.5">
      <c r="B79" s="49">
        <v>45625.476539351854</v>
      </c>
      <c r="C79" s="55">
        <v>227</v>
      </c>
      <c r="D79" s="68">
        <v>17.059999999999999</v>
      </c>
      <c r="E79" s="57">
        <v>3872.62</v>
      </c>
      <c r="F79" s="56" t="s">
        <v>12</v>
      </c>
    </row>
    <row r="80" spans="2:6" ht="12.5">
      <c r="B80" s="49">
        <v>45625.476539351854</v>
      </c>
      <c r="C80" s="55">
        <v>227</v>
      </c>
      <c r="D80" s="68">
        <v>17.059999999999999</v>
      </c>
      <c r="E80" s="57">
        <v>3872.62</v>
      </c>
      <c r="F80" s="56" t="s">
        <v>12</v>
      </c>
    </row>
    <row r="81" spans="2:6" ht="12.5">
      <c r="B81" s="49">
        <v>45625.476539351854</v>
      </c>
      <c r="C81" s="55">
        <v>227</v>
      </c>
      <c r="D81" s="68">
        <v>17.059999999999999</v>
      </c>
      <c r="E81" s="57">
        <v>3872.62</v>
      </c>
      <c r="F81" s="56" t="s">
        <v>12</v>
      </c>
    </row>
    <row r="82" spans="2:6" ht="12.5">
      <c r="B82" s="49">
        <v>45625.476539351854</v>
      </c>
      <c r="C82" s="55">
        <v>226</v>
      </c>
      <c r="D82" s="68">
        <v>17.059999999999999</v>
      </c>
      <c r="E82" s="57">
        <v>3855.5599999999995</v>
      </c>
      <c r="F82" s="56" t="s">
        <v>12</v>
      </c>
    </row>
    <row r="83" spans="2:6" ht="12.5">
      <c r="B83" s="49">
        <v>45625.476539351854</v>
      </c>
      <c r="C83" s="55">
        <v>227</v>
      </c>
      <c r="D83" s="68">
        <v>17.059999999999999</v>
      </c>
      <c r="E83" s="57">
        <v>3872.62</v>
      </c>
      <c r="F83" s="56" t="s">
        <v>12</v>
      </c>
    </row>
    <row r="84" spans="2:6" ht="12.5">
      <c r="B84" s="49">
        <v>45625.484050925923</v>
      </c>
      <c r="C84" s="55">
        <v>102</v>
      </c>
      <c r="D84" s="68">
        <v>17.05</v>
      </c>
      <c r="E84" s="57">
        <v>1739.1000000000001</v>
      </c>
      <c r="F84" s="56" t="s">
        <v>12</v>
      </c>
    </row>
    <row r="85" spans="2:6" ht="12.5">
      <c r="B85" s="49">
        <v>45625.484050925923</v>
      </c>
      <c r="C85" s="55">
        <v>131</v>
      </c>
      <c r="D85" s="68">
        <v>17.05</v>
      </c>
      <c r="E85" s="57">
        <v>2233.5500000000002</v>
      </c>
      <c r="F85" s="56" t="s">
        <v>12</v>
      </c>
    </row>
    <row r="86" spans="2:6" ht="12.5">
      <c r="B86" s="49">
        <v>45625.493287037039</v>
      </c>
      <c r="C86" s="55">
        <v>267</v>
      </c>
      <c r="D86" s="68">
        <v>17.05</v>
      </c>
      <c r="E86" s="57">
        <v>4552.3500000000004</v>
      </c>
      <c r="F86" s="56" t="s">
        <v>12</v>
      </c>
    </row>
    <row r="87" spans="2:6" ht="12.5">
      <c r="B87" s="49">
        <v>45625.498136574075</v>
      </c>
      <c r="C87" s="55">
        <v>45</v>
      </c>
      <c r="D87" s="68">
        <v>17.03</v>
      </c>
      <c r="E87" s="57">
        <v>766.35</v>
      </c>
      <c r="F87" s="56" t="s">
        <v>12</v>
      </c>
    </row>
    <row r="88" spans="2:6" ht="12.5">
      <c r="B88" s="49">
        <v>45625.498136574075</v>
      </c>
      <c r="C88" s="55">
        <v>45</v>
      </c>
      <c r="D88" s="68">
        <v>17.03</v>
      </c>
      <c r="E88" s="57">
        <v>766.35</v>
      </c>
      <c r="F88" s="56" t="s">
        <v>12</v>
      </c>
    </row>
    <row r="89" spans="2:6" ht="12.5">
      <c r="B89" s="49">
        <v>45625.498136574075</v>
      </c>
      <c r="C89" s="55">
        <v>140</v>
      </c>
      <c r="D89" s="68">
        <v>17.03</v>
      </c>
      <c r="E89" s="57">
        <v>2384.2000000000003</v>
      </c>
      <c r="F89" s="56" t="s">
        <v>12</v>
      </c>
    </row>
    <row r="90" spans="2:6" ht="12.5">
      <c r="B90" s="49">
        <v>45625.498136574075</v>
      </c>
      <c r="C90" s="55">
        <v>238</v>
      </c>
      <c r="D90" s="68">
        <v>17.03</v>
      </c>
      <c r="E90" s="57">
        <v>4053.1400000000003</v>
      </c>
      <c r="F90" s="56" t="s">
        <v>12</v>
      </c>
    </row>
    <row r="91" spans="2:6" ht="12.5">
      <c r="B91" s="49">
        <v>45625.498136574075</v>
      </c>
      <c r="C91" s="55">
        <v>452</v>
      </c>
      <c r="D91" s="68">
        <v>17.03</v>
      </c>
      <c r="E91" s="57">
        <v>7697.56</v>
      </c>
      <c r="F91" s="56" t="s">
        <v>12</v>
      </c>
    </row>
    <row r="92" spans="2:6" ht="12.5">
      <c r="B92" s="49">
        <v>45625.50236111111</v>
      </c>
      <c r="C92" s="55">
        <v>239</v>
      </c>
      <c r="D92" s="68">
        <v>17.03</v>
      </c>
      <c r="E92" s="57">
        <v>4070.17</v>
      </c>
      <c r="F92" s="56" t="s">
        <v>12</v>
      </c>
    </row>
    <row r="93" spans="2:6" ht="12.5">
      <c r="B93" s="49">
        <v>45625.51284722222</v>
      </c>
      <c r="C93" s="55">
        <v>459</v>
      </c>
      <c r="D93" s="68">
        <v>17.059999999999999</v>
      </c>
      <c r="E93" s="57">
        <v>7830.5399999999991</v>
      </c>
      <c r="F93" s="56" t="s">
        <v>12</v>
      </c>
    </row>
    <row r="94" spans="2:6" ht="12.5">
      <c r="B94" s="49">
        <v>45625.512974537036</v>
      </c>
      <c r="C94" s="55">
        <v>160</v>
      </c>
      <c r="D94" s="68">
        <v>17.05</v>
      </c>
      <c r="E94" s="57">
        <v>2728</v>
      </c>
      <c r="F94" s="56" t="s">
        <v>12</v>
      </c>
    </row>
    <row r="95" spans="2:6" ht="12.5">
      <c r="B95" s="49">
        <v>45625.512974537036</v>
      </c>
      <c r="C95" s="55">
        <v>102</v>
      </c>
      <c r="D95" s="68">
        <v>17.05</v>
      </c>
      <c r="E95" s="57">
        <v>1739.1000000000001</v>
      </c>
      <c r="F95" s="56" t="s">
        <v>12</v>
      </c>
    </row>
    <row r="96" spans="2:6" ht="12.5">
      <c r="B96" s="49">
        <v>45625.525821759256</v>
      </c>
      <c r="C96" s="55">
        <v>95</v>
      </c>
      <c r="D96" s="68">
        <v>17.04</v>
      </c>
      <c r="E96" s="57">
        <v>1618.8</v>
      </c>
      <c r="F96" s="56" t="s">
        <v>12</v>
      </c>
    </row>
    <row r="97" spans="2:6" ht="12.5">
      <c r="B97" s="49">
        <v>45625.525821759256</v>
      </c>
      <c r="C97" s="55">
        <v>6</v>
      </c>
      <c r="D97" s="68">
        <v>17.04</v>
      </c>
      <c r="E97" s="57">
        <v>102.24</v>
      </c>
      <c r="F97" s="56" t="s">
        <v>12</v>
      </c>
    </row>
    <row r="98" spans="2:6" ht="12.5">
      <c r="B98" s="49">
        <v>45625.525821759256</v>
      </c>
      <c r="C98" s="55">
        <v>58</v>
      </c>
      <c r="D98" s="68">
        <v>17.04</v>
      </c>
      <c r="E98" s="57">
        <v>988.31999999999994</v>
      </c>
      <c r="F98" s="56" t="s">
        <v>12</v>
      </c>
    </row>
    <row r="99" spans="2:6" ht="12.5">
      <c r="B99" s="49">
        <v>45625.533946759257</v>
      </c>
      <c r="C99" s="55">
        <v>59</v>
      </c>
      <c r="D99" s="68">
        <v>17.05</v>
      </c>
      <c r="E99" s="57">
        <v>1005.95</v>
      </c>
      <c r="F99" s="56" t="s">
        <v>12</v>
      </c>
    </row>
    <row r="100" spans="2:6" ht="12.5">
      <c r="B100" s="49">
        <v>45625.537766203706</v>
      </c>
      <c r="C100" s="55">
        <v>47</v>
      </c>
      <c r="D100" s="68">
        <v>17.059999999999999</v>
      </c>
      <c r="E100" s="57">
        <v>801.81999999999994</v>
      </c>
      <c r="F100" s="56" t="s">
        <v>12</v>
      </c>
    </row>
    <row r="101" spans="2:6" ht="12.5">
      <c r="B101" s="49">
        <v>45625.537766203706</v>
      </c>
      <c r="C101" s="55">
        <v>280</v>
      </c>
      <c r="D101" s="68">
        <v>17.059999999999999</v>
      </c>
      <c r="E101" s="57">
        <v>4776.7999999999993</v>
      </c>
      <c r="F101" s="56" t="s">
        <v>12</v>
      </c>
    </row>
    <row r="102" spans="2:6" ht="12.5">
      <c r="B102" s="49">
        <v>45625.537766203706</v>
      </c>
      <c r="C102" s="55">
        <v>360</v>
      </c>
      <c r="D102" s="68">
        <v>17.059999999999999</v>
      </c>
      <c r="E102" s="57">
        <v>6141.5999999999995</v>
      </c>
      <c r="F102" s="56" t="s">
        <v>12</v>
      </c>
    </row>
    <row r="103" spans="2:6" ht="12.5">
      <c r="B103" s="49">
        <v>45625.537766203706</v>
      </c>
      <c r="C103" s="55">
        <v>512</v>
      </c>
      <c r="D103" s="68">
        <v>17.059999999999999</v>
      </c>
      <c r="E103" s="57">
        <v>8734.7199999999993</v>
      </c>
      <c r="F103" s="56" t="s">
        <v>12</v>
      </c>
    </row>
    <row r="104" spans="2:6" ht="12.5">
      <c r="B104" s="49">
        <v>45625.550196759257</v>
      </c>
      <c r="C104" s="55">
        <v>49</v>
      </c>
      <c r="D104" s="68">
        <v>17.05</v>
      </c>
      <c r="E104" s="57">
        <v>835.45</v>
      </c>
      <c r="F104" s="56" t="s">
        <v>12</v>
      </c>
    </row>
    <row r="105" spans="2:6" ht="12.5">
      <c r="B105" s="49">
        <v>45625.550196759257</v>
      </c>
      <c r="C105" s="55">
        <v>55</v>
      </c>
      <c r="D105" s="68">
        <v>17.05</v>
      </c>
      <c r="E105" s="57">
        <v>937.75</v>
      </c>
      <c r="F105" s="56" t="s">
        <v>12</v>
      </c>
    </row>
    <row r="106" spans="2:6" ht="12.5">
      <c r="B106" s="49">
        <v>45625.550196759257</v>
      </c>
      <c r="C106" s="55">
        <v>44</v>
      </c>
      <c r="D106" s="68">
        <v>17.05</v>
      </c>
      <c r="E106" s="57">
        <v>750.2</v>
      </c>
      <c r="F106" s="56" t="s">
        <v>12</v>
      </c>
    </row>
    <row r="107" spans="2:6" ht="12.5">
      <c r="B107" s="49">
        <v>45625.552928240744</v>
      </c>
      <c r="C107" s="55">
        <v>237</v>
      </c>
      <c r="D107" s="68">
        <v>17.059999999999999</v>
      </c>
      <c r="E107" s="57">
        <v>4043.22</v>
      </c>
      <c r="F107" s="56" t="s">
        <v>12</v>
      </c>
    </row>
    <row r="108" spans="2:6" ht="12.5">
      <c r="B108" s="49">
        <v>45625.556400462963</v>
      </c>
      <c r="C108" s="55">
        <v>2</v>
      </c>
      <c r="D108" s="68">
        <v>17.05</v>
      </c>
      <c r="E108" s="57">
        <v>34.1</v>
      </c>
      <c r="F108" s="56" t="s">
        <v>12</v>
      </c>
    </row>
    <row r="109" spans="2:6" ht="12.5">
      <c r="B109" s="49">
        <v>45625.556400462963</v>
      </c>
      <c r="C109" s="55">
        <v>361</v>
      </c>
      <c r="D109" s="68">
        <v>17.05</v>
      </c>
      <c r="E109" s="57">
        <v>6155.05</v>
      </c>
      <c r="F109" s="56" t="s">
        <v>12</v>
      </c>
    </row>
    <row r="110" spans="2:6" ht="12.5">
      <c r="B110" s="49">
        <v>45625.556400462963</v>
      </c>
      <c r="C110" s="55">
        <v>361</v>
      </c>
      <c r="D110" s="68">
        <v>17.05</v>
      </c>
      <c r="E110" s="57">
        <v>6155.05</v>
      </c>
      <c r="F110" s="56" t="s">
        <v>12</v>
      </c>
    </row>
    <row r="111" spans="2:6" ht="12.5">
      <c r="B111" s="49">
        <v>45625.562303240738</v>
      </c>
      <c r="C111" s="55">
        <v>257</v>
      </c>
      <c r="D111" s="68">
        <v>17.03</v>
      </c>
      <c r="E111" s="57">
        <v>4376.71</v>
      </c>
      <c r="F111" s="56" t="s">
        <v>12</v>
      </c>
    </row>
    <row r="112" spans="2:6" ht="12.5">
      <c r="B112" s="49">
        <v>45625.569837962961</v>
      </c>
      <c r="C112" s="55">
        <v>248</v>
      </c>
      <c r="D112" s="68">
        <v>17</v>
      </c>
      <c r="E112" s="57">
        <v>4216</v>
      </c>
      <c r="F112" s="56" t="s">
        <v>12</v>
      </c>
    </row>
    <row r="113" spans="2:6" ht="12.5">
      <c r="B113" s="49">
        <v>45625.577534722222</v>
      </c>
      <c r="C113" s="55">
        <v>474</v>
      </c>
      <c r="D113" s="68">
        <v>17.03</v>
      </c>
      <c r="E113" s="57">
        <v>8072.22</v>
      </c>
      <c r="F113" s="56" t="s">
        <v>12</v>
      </c>
    </row>
    <row r="114" spans="2:6" ht="12.5">
      <c r="B114" s="49">
        <v>45625.582048611112</v>
      </c>
      <c r="C114" s="55">
        <v>246</v>
      </c>
      <c r="D114" s="68">
        <v>17.03</v>
      </c>
      <c r="E114" s="57">
        <v>4189.38</v>
      </c>
      <c r="F114" s="56" t="s">
        <v>12</v>
      </c>
    </row>
    <row r="115" spans="2:6" ht="12.5">
      <c r="B115" s="49">
        <v>45625.582962962966</v>
      </c>
      <c r="C115" s="55">
        <v>231</v>
      </c>
      <c r="D115" s="68">
        <v>17.04</v>
      </c>
      <c r="E115" s="57">
        <v>3936.24</v>
      </c>
      <c r="F115" s="56" t="s">
        <v>12</v>
      </c>
    </row>
    <row r="116" spans="2:6" ht="12.5">
      <c r="B116" s="49">
        <v>45625.582962962966</v>
      </c>
      <c r="C116" s="55">
        <v>3</v>
      </c>
      <c r="D116" s="68">
        <v>17.04</v>
      </c>
      <c r="E116" s="57">
        <v>51.12</v>
      </c>
      <c r="F116" s="56" t="s">
        <v>12</v>
      </c>
    </row>
    <row r="117" spans="2:6" ht="12.5">
      <c r="B117" s="49">
        <v>45625.587581018517</v>
      </c>
      <c r="C117" s="55">
        <v>246</v>
      </c>
      <c r="D117" s="68">
        <v>17.010000000000002</v>
      </c>
      <c r="E117" s="57">
        <v>4184.46</v>
      </c>
      <c r="F117" s="56" t="s">
        <v>12</v>
      </c>
    </row>
    <row r="118" spans="2:6" ht="12.5">
      <c r="B118" s="49">
        <v>45625.590439814812</v>
      </c>
      <c r="C118" s="55">
        <v>170</v>
      </c>
      <c r="D118" s="68">
        <v>17.02</v>
      </c>
      <c r="E118" s="57">
        <v>2893.4</v>
      </c>
      <c r="F118" s="56" t="s">
        <v>12</v>
      </c>
    </row>
    <row r="119" spans="2:6" ht="12.5">
      <c r="B119" s="49">
        <v>45625.590439814812</v>
      </c>
      <c r="C119" s="55">
        <v>57</v>
      </c>
      <c r="D119" s="68">
        <v>17.02</v>
      </c>
      <c r="E119" s="57">
        <v>970.14</v>
      </c>
      <c r="F119" s="56" t="s">
        <v>12</v>
      </c>
    </row>
    <row r="120" spans="2:6" ht="12.5">
      <c r="B120" s="49">
        <v>45625.596979166665</v>
      </c>
      <c r="C120" s="55">
        <v>106</v>
      </c>
      <c r="D120" s="68">
        <v>17.010000000000002</v>
      </c>
      <c r="E120" s="57">
        <v>1803.0600000000002</v>
      </c>
      <c r="F120" s="56" t="s">
        <v>12</v>
      </c>
    </row>
    <row r="121" spans="2:6" ht="12.5">
      <c r="B121" s="49">
        <v>45625.596979166665</v>
      </c>
      <c r="C121" s="55">
        <v>6</v>
      </c>
      <c r="D121" s="68">
        <v>17.010000000000002</v>
      </c>
      <c r="E121" s="57">
        <v>102.06</v>
      </c>
      <c r="F121" s="56" t="s">
        <v>12</v>
      </c>
    </row>
    <row r="122" spans="2:6" ht="12.5">
      <c r="B122" s="49">
        <v>45625.596979166665</v>
      </c>
      <c r="C122" s="55">
        <v>125</v>
      </c>
      <c r="D122" s="68">
        <v>17.010000000000002</v>
      </c>
      <c r="E122" s="57">
        <v>2126.25</v>
      </c>
      <c r="F122" s="56" t="s">
        <v>12</v>
      </c>
    </row>
    <row r="123" spans="2:6" ht="12.5">
      <c r="B123" s="49">
        <v>45625.596979166665</v>
      </c>
      <c r="C123" s="55">
        <v>164</v>
      </c>
      <c r="D123" s="68">
        <v>17.010000000000002</v>
      </c>
      <c r="E123" s="57">
        <v>2789.6400000000003</v>
      </c>
      <c r="F123" s="56" t="s">
        <v>12</v>
      </c>
    </row>
    <row r="124" spans="2:6" ht="12.5">
      <c r="B124" s="49">
        <v>45625.596979166665</v>
      </c>
      <c r="C124" s="55">
        <v>97</v>
      </c>
      <c r="D124" s="68">
        <v>17.010000000000002</v>
      </c>
      <c r="E124" s="57">
        <v>1649.9700000000003</v>
      </c>
      <c r="F124" s="56" t="s">
        <v>12</v>
      </c>
    </row>
    <row r="125" spans="2:6" ht="12.5">
      <c r="B125" s="49">
        <v>45625.606365740743</v>
      </c>
      <c r="C125" s="55">
        <v>261</v>
      </c>
      <c r="D125" s="68">
        <v>16.98</v>
      </c>
      <c r="E125" s="57">
        <v>4431.78</v>
      </c>
      <c r="F125" s="56" t="s">
        <v>12</v>
      </c>
    </row>
    <row r="126" spans="2:6" ht="12.5">
      <c r="B126" s="49">
        <v>45625.606365740743</v>
      </c>
      <c r="C126" s="55">
        <v>216</v>
      </c>
      <c r="D126" s="68">
        <v>16.98</v>
      </c>
      <c r="E126" s="57">
        <v>3667.6800000000003</v>
      </c>
      <c r="F126" s="56" t="s">
        <v>12</v>
      </c>
    </row>
    <row r="127" spans="2:6" ht="12.5">
      <c r="B127" s="49">
        <v>45625.611712962964</v>
      </c>
      <c r="C127" s="55">
        <v>254</v>
      </c>
      <c r="D127" s="68">
        <v>16.98</v>
      </c>
      <c r="E127" s="57">
        <v>4312.92</v>
      </c>
      <c r="F127" s="56" t="s">
        <v>12</v>
      </c>
    </row>
    <row r="128" spans="2:6" ht="12.5">
      <c r="B128" s="49">
        <v>45625.611712962964</v>
      </c>
      <c r="C128" s="55">
        <v>338</v>
      </c>
      <c r="D128" s="68">
        <v>16.98</v>
      </c>
      <c r="E128" s="57">
        <v>5739.24</v>
      </c>
      <c r="F128" s="56" t="s">
        <v>12</v>
      </c>
    </row>
    <row r="129" spans="2:6" ht="12.5">
      <c r="B129" s="49">
        <v>45625.611712962964</v>
      </c>
      <c r="C129" s="55">
        <v>262</v>
      </c>
      <c r="D129" s="68">
        <v>16.98</v>
      </c>
      <c r="E129" s="57">
        <v>4448.76</v>
      </c>
      <c r="F129" s="56" t="s">
        <v>12</v>
      </c>
    </row>
    <row r="130" spans="2:6" ht="12.5">
      <c r="B130" s="49">
        <v>45625.611712962964</v>
      </c>
      <c r="C130" s="55">
        <v>219</v>
      </c>
      <c r="D130" s="68">
        <v>16.98</v>
      </c>
      <c r="E130" s="57">
        <v>3718.62</v>
      </c>
      <c r="F130" s="56" t="s">
        <v>12</v>
      </c>
    </row>
    <row r="131" spans="2:6" ht="12.5">
      <c r="B131" s="49">
        <v>45625.611712962964</v>
      </c>
      <c r="C131" s="55">
        <v>481</v>
      </c>
      <c r="D131" s="68">
        <v>16.98</v>
      </c>
      <c r="E131" s="57">
        <v>8167.38</v>
      </c>
      <c r="F131" s="56" t="s">
        <v>12</v>
      </c>
    </row>
    <row r="132" spans="2:6" ht="12.5">
      <c r="B132" s="49">
        <v>45625.611712962964</v>
      </c>
      <c r="C132" s="55">
        <v>700</v>
      </c>
      <c r="D132" s="68">
        <v>16.98</v>
      </c>
      <c r="E132" s="57">
        <v>11886</v>
      </c>
      <c r="F132" s="79" t="s">
        <v>12</v>
      </c>
    </row>
    <row r="133" spans="2:6" ht="12.5">
      <c r="B133" s="49">
        <v>45625.611747685187</v>
      </c>
      <c r="C133" s="55">
        <v>2</v>
      </c>
      <c r="D133" s="68">
        <v>16.97</v>
      </c>
      <c r="E133" s="57">
        <v>33.94</v>
      </c>
      <c r="F133" s="56" t="s">
        <v>12</v>
      </c>
    </row>
    <row r="134" spans="2:6" ht="12.5">
      <c r="B134" s="49">
        <v>45625.611747685187</v>
      </c>
      <c r="C134" s="55">
        <v>233</v>
      </c>
      <c r="D134" s="68">
        <v>16.97</v>
      </c>
      <c r="E134" s="57">
        <v>3954.0099999999998</v>
      </c>
      <c r="F134" s="56" t="s">
        <v>12</v>
      </c>
    </row>
    <row r="135" spans="2:6" ht="12.5">
      <c r="B135" s="49">
        <v>45625.620405092595</v>
      </c>
      <c r="C135" s="55">
        <v>233</v>
      </c>
      <c r="D135" s="68">
        <v>16.98</v>
      </c>
      <c r="E135" s="57">
        <v>3956.34</v>
      </c>
      <c r="F135" s="56" t="s">
        <v>12</v>
      </c>
    </row>
    <row r="136" spans="2:6" ht="12.5">
      <c r="B136" s="49">
        <v>45625.624756944446</v>
      </c>
      <c r="C136" s="55">
        <v>79</v>
      </c>
      <c r="D136" s="68">
        <v>16.98</v>
      </c>
      <c r="E136" s="57">
        <v>1341.42</v>
      </c>
      <c r="F136" s="56" t="s">
        <v>12</v>
      </c>
    </row>
    <row r="137" spans="2:6" ht="12.5">
      <c r="B137" s="114">
        <v>45625.624756944446</v>
      </c>
      <c r="C137" s="100">
        <v>160</v>
      </c>
      <c r="D137" s="115">
        <v>16.98</v>
      </c>
      <c r="E137" s="98">
        <v>2716.8</v>
      </c>
      <c r="F137" s="101" t="s">
        <v>12</v>
      </c>
    </row>
    <row r="138" spans="2:6" ht="12.5">
      <c r="B138" s="49">
        <v>45625.624756944446</v>
      </c>
      <c r="C138" s="55">
        <v>149</v>
      </c>
      <c r="D138" s="68">
        <v>16.98</v>
      </c>
      <c r="E138" s="57">
        <v>2530.02</v>
      </c>
      <c r="F138" s="79" t="s">
        <v>12</v>
      </c>
    </row>
    <row r="139" spans="2:6" ht="12.5">
      <c r="B139" s="114">
        <v>45625.624756944446</v>
      </c>
      <c r="C139" s="100">
        <v>91</v>
      </c>
      <c r="D139" s="115">
        <v>16.98</v>
      </c>
      <c r="E139" s="98">
        <v>1545.18</v>
      </c>
      <c r="F139" s="101" t="s">
        <v>12</v>
      </c>
    </row>
    <row r="140" spans="2:6" ht="12.5">
      <c r="B140" s="49">
        <v>45625.627581018518</v>
      </c>
      <c r="C140" s="55">
        <v>54</v>
      </c>
      <c r="D140" s="68">
        <v>16.989999999999998</v>
      </c>
      <c r="E140" s="57">
        <v>917.45999999999992</v>
      </c>
      <c r="F140" s="56" t="s">
        <v>12</v>
      </c>
    </row>
    <row r="141" spans="2:6" ht="12.5">
      <c r="B141" s="114">
        <v>45625.627581018518</v>
      </c>
      <c r="C141" s="100">
        <v>157</v>
      </c>
      <c r="D141" s="115">
        <v>16.989999999999998</v>
      </c>
      <c r="E141" s="98">
        <v>2667.43</v>
      </c>
      <c r="F141" s="101" t="s">
        <v>12</v>
      </c>
    </row>
    <row r="142" spans="2:6" ht="12.5">
      <c r="B142" s="114">
        <v>45625.627581018518</v>
      </c>
      <c r="C142" s="100">
        <v>9</v>
      </c>
      <c r="D142" s="115">
        <v>16.989999999999998</v>
      </c>
      <c r="E142" s="98">
        <v>152.91</v>
      </c>
      <c r="F142" s="101" t="s">
        <v>12</v>
      </c>
    </row>
    <row r="143" spans="2:6" ht="12.5">
      <c r="B143" s="114">
        <v>45625.627581018518</v>
      </c>
      <c r="C143" s="100">
        <v>66</v>
      </c>
      <c r="D143" s="115">
        <v>16.989999999999998</v>
      </c>
      <c r="E143" s="98">
        <v>1121.3399999999999</v>
      </c>
      <c r="F143" s="101" t="s">
        <v>12</v>
      </c>
    </row>
    <row r="144" spans="2:6" ht="12.5">
      <c r="B144" s="114">
        <v>45625.635983796295</v>
      </c>
      <c r="C144" s="100">
        <v>234</v>
      </c>
      <c r="D144" s="115">
        <v>16.98</v>
      </c>
      <c r="E144" s="98">
        <v>3973.32</v>
      </c>
      <c r="F144" s="101" t="s">
        <v>12</v>
      </c>
    </row>
    <row r="145" spans="2:6" ht="12.5">
      <c r="B145" s="114">
        <v>45625.635983796295</v>
      </c>
      <c r="C145" s="100">
        <v>262</v>
      </c>
      <c r="D145" s="115">
        <v>16.98</v>
      </c>
      <c r="E145" s="98">
        <v>4448.76</v>
      </c>
      <c r="F145" s="101" t="s">
        <v>12</v>
      </c>
    </row>
    <row r="146" spans="2:6" ht="12.5">
      <c r="B146" s="114">
        <v>45625.639479166668</v>
      </c>
      <c r="C146" s="100">
        <v>57</v>
      </c>
      <c r="D146" s="115">
        <v>16.98</v>
      </c>
      <c r="E146" s="98">
        <v>967.86</v>
      </c>
      <c r="F146" s="101" t="s">
        <v>12</v>
      </c>
    </row>
    <row r="147" spans="2:6" ht="12.5">
      <c r="B147" s="49">
        <v>45625.639479166668</v>
      </c>
      <c r="C147" s="55">
        <v>58</v>
      </c>
      <c r="D147" s="68">
        <v>16.98</v>
      </c>
      <c r="E147" s="57">
        <v>984.84</v>
      </c>
      <c r="F147" s="56" t="s">
        <v>12</v>
      </c>
    </row>
    <row r="148" spans="2:6" ht="12.5">
      <c r="B148" s="49">
        <v>45625.639479166668</v>
      </c>
      <c r="C148" s="55">
        <v>139</v>
      </c>
      <c r="D148" s="68">
        <v>16.98</v>
      </c>
      <c r="E148" s="57">
        <v>2360.2200000000003</v>
      </c>
      <c r="F148" s="56" t="s">
        <v>12</v>
      </c>
    </row>
    <row r="149" spans="2:6" ht="12.5">
      <c r="B149" s="49">
        <v>45625.645844907405</v>
      </c>
      <c r="C149" s="55">
        <v>264</v>
      </c>
      <c r="D149" s="68">
        <v>16.97</v>
      </c>
      <c r="E149" s="57">
        <v>4480.08</v>
      </c>
      <c r="F149" s="56" t="s">
        <v>12</v>
      </c>
    </row>
    <row r="150" spans="2:6" ht="12.5">
      <c r="B150" s="114">
        <v>45625.645844907405</v>
      </c>
      <c r="C150" s="100">
        <v>136</v>
      </c>
      <c r="D150" s="115">
        <v>16.97</v>
      </c>
      <c r="E150" s="98">
        <v>2307.92</v>
      </c>
      <c r="F150" s="101" t="s">
        <v>12</v>
      </c>
    </row>
    <row r="151" spans="2:6" ht="12.5">
      <c r="B151" s="114">
        <v>45625.645844907405</v>
      </c>
      <c r="C151" s="100">
        <v>800</v>
      </c>
      <c r="D151" s="115">
        <v>16.97</v>
      </c>
      <c r="E151" s="98">
        <v>13576</v>
      </c>
      <c r="F151" s="101" t="s">
        <v>12</v>
      </c>
    </row>
    <row r="152" spans="2:6" ht="12.5">
      <c r="B152" s="114">
        <v>45625.645844907405</v>
      </c>
      <c r="C152" s="100">
        <v>159</v>
      </c>
      <c r="D152" s="115">
        <v>16.97</v>
      </c>
      <c r="E152" s="98">
        <v>2698.23</v>
      </c>
      <c r="F152" s="101" t="s">
        <v>12</v>
      </c>
    </row>
    <row r="153" spans="2:6" ht="12.5">
      <c r="B153" s="114">
        <v>45625.645844907405</v>
      </c>
      <c r="C153" s="100">
        <v>6</v>
      </c>
      <c r="D153" s="115">
        <v>16.97</v>
      </c>
      <c r="E153" s="98">
        <v>101.82</v>
      </c>
      <c r="F153" s="101" t="s">
        <v>12</v>
      </c>
    </row>
    <row r="154" spans="2:6" ht="12.5">
      <c r="B154" s="114">
        <v>45625.645844907405</v>
      </c>
      <c r="C154" s="100">
        <v>135</v>
      </c>
      <c r="D154" s="101">
        <v>16.97</v>
      </c>
      <c r="E154" s="98">
        <v>2290.9499999999998</v>
      </c>
      <c r="F154" s="101" t="s">
        <v>12</v>
      </c>
    </row>
    <row r="155" spans="2:6" ht="12.5">
      <c r="B155" s="114">
        <v>45625.645844907405</v>
      </c>
      <c r="C155" s="100">
        <v>500</v>
      </c>
      <c r="D155" s="101">
        <v>16.97</v>
      </c>
      <c r="E155" s="98">
        <v>8485</v>
      </c>
      <c r="F155" s="101" t="s">
        <v>12</v>
      </c>
    </row>
    <row r="156" spans="2:6" ht="12.5">
      <c r="B156" s="114">
        <v>45625.645844907405</v>
      </c>
      <c r="C156" s="100">
        <v>228</v>
      </c>
      <c r="D156" s="101">
        <v>16.97</v>
      </c>
      <c r="E156" s="98">
        <v>3869.16</v>
      </c>
      <c r="F156" s="101" t="s">
        <v>12</v>
      </c>
    </row>
    <row r="157" spans="2:6" ht="12.5">
      <c r="B157" s="114">
        <v>45625.645844907405</v>
      </c>
      <c r="C157" s="100">
        <v>18</v>
      </c>
      <c r="D157" s="101">
        <v>16.97</v>
      </c>
      <c r="E157" s="98">
        <v>305.45999999999998</v>
      </c>
      <c r="F157" s="101" t="s">
        <v>12</v>
      </c>
    </row>
    <row r="158" spans="2:6" ht="12.5">
      <c r="B158" s="114">
        <v>45625.645844907405</v>
      </c>
      <c r="C158" s="100">
        <v>217</v>
      </c>
      <c r="D158" s="101">
        <v>16.97</v>
      </c>
      <c r="E158" s="98">
        <v>3682.49</v>
      </c>
      <c r="F158" s="101" t="s">
        <v>12</v>
      </c>
    </row>
    <row r="159" spans="2:6" ht="12.5">
      <c r="B159" s="114">
        <v>45625.645844907405</v>
      </c>
      <c r="C159" s="100">
        <v>243</v>
      </c>
      <c r="D159" s="101">
        <v>16.97</v>
      </c>
      <c r="E159" s="98">
        <v>4123.71</v>
      </c>
      <c r="F159" s="101" t="s">
        <v>12</v>
      </c>
    </row>
    <row r="160" spans="2:6" ht="12.5">
      <c r="B160" s="114">
        <v>45625.649953703702</v>
      </c>
      <c r="C160" s="100">
        <v>242</v>
      </c>
      <c r="D160" s="101">
        <v>17.010000000000002</v>
      </c>
      <c r="E160" s="98">
        <v>4116.42</v>
      </c>
      <c r="F160" s="101" t="s">
        <v>12</v>
      </c>
    </row>
    <row r="161" spans="2:6" ht="12.5">
      <c r="B161" s="114">
        <v>45625.651643518519</v>
      </c>
      <c r="C161" s="100">
        <v>248</v>
      </c>
      <c r="D161" s="101">
        <v>16.98</v>
      </c>
      <c r="E161" s="98">
        <v>4211.04</v>
      </c>
      <c r="F161" s="101" t="s">
        <v>12</v>
      </c>
    </row>
    <row r="162" spans="2:6" ht="12.5">
      <c r="B162" s="114">
        <v>45625.654062499998</v>
      </c>
      <c r="C162" s="100">
        <v>348</v>
      </c>
      <c r="D162" s="101">
        <v>16.97</v>
      </c>
      <c r="E162" s="98">
        <v>5905.5599999999995</v>
      </c>
      <c r="F162" s="101" t="s">
        <v>12</v>
      </c>
    </row>
    <row r="163" spans="2:6" ht="12.5">
      <c r="B163" s="114">
        <v>45625.654062499998</v>
      </c>
      <c r="C163" s="100">
        <v>255</v>
      </c>
      <c r="D163" s="101">
        <v>16.97</v>
      </c>
      <c r="E163" s="98">
        <v>4327.3499999999995</v>
      </c>
      <c r="F163" s="101" t="s">
        <v>12</v>
      </c>
    </row>
    <row r="164" spans="2:6" ht="12.5">
      <c r="B164" s="114">
        <v>45625.661597222221</v>
      </c>
      <c r="C164" s="100">
        <v>42</v>
      </c>
      <c r="D164" s="101">
        <v>16.97</v>
      </c>
      <c r="E164" s="98">
        <v>712.74</v>
      </c>
      <c r="F164" s="101" t="s">
        <v>12</v>
      </c>
    </row>
    <row r="165" spans="2:6" ht="12.5">
      <c r="B165" s="114">
        <v>45625.661597222221</v>
      </c>
      <c r="C165" s="100">
        <v>25</v>
      </c>
      <c r="D165" s="101">
        <v>16.97</v>
      </c>
      <c r="E165" s="98">
        <v>424.25</v>
      </c>
      <c r="F165" s="101" t="s">
        <v>12</v>
      </c>
    </row>
    <row r="166" spans="2:6" ht="12.5">
      <c r="B166" s="114">
        <v>45625.661597222221</v>
      </c>
      <c r="C166" s="100">
        <v>191</v>
      </c>
      <c r="D166" s="101">
        <v>16.97</v>
      </c>
      <c r="E166" s="98">
        <v>3241.27</v>
      </c>
      <c r="F166" s="101" t="s">
        <v>12</v>
      </c>
    </row>
    <row r="167" spans="2:6" ht="12.5">
      <c r="B167" s="114">
        <v>45625.662754629629</v>
      </c>
      <c r="C167" s="100">
        <v>37</v>
      </c>
      <c r="D167" s="101">
        <v>16.97</v>
      </c>
      <c r="E167" s="98">
        <v>627.89</v>
      </c>
      <c r="F167" s="101" t="s">
        <v>12</v>
      </c>
    </row>
    <row r="168" spans="2:6" ht="12.5">
      <c r="B168" s="114">
        <v>45625.662754629629</v>
      </c>
      <c r="C168" s="100">
        <v>1</v>
      </c>
      <c r="D168" s="101">
        <v>16.97</v>
      </c>
      <c r="E168" s="98">
        <v>16.97</v>
      </c>
      <c r="F168" s="101" t="s">
        <v>12</v>
      </c>
    </row>
    <row r="169" spans="2:6" ht="12.5">
      <c r="B169" s="114">
        <v>45625.662754629629</v>
      </c>
      <c r="C169" s="100">
        <v>228</v>
      </c>
      <c r="D169" s="101">
        <v>16.97</v>
      </c>
      <c r="E169" s="98">
        <v>3869.16</v>
      </c>
      <c r="F169" s="101" t="s">
        <v>12</v>
      </c>
    </row>
    <row r="170" spans="2:6" ht="12.5">
      <c r="B170" s="114">
        <v>45625.666620370372</v>
      </c>
      <c r="C170" s="100">
        <v>6</v>
      </c>
      <c r="D170" s="101">
        <v>16.97</v>
      </c>
      <c r="E170" s="98">
        <v>101.82</v>
      </c>
      <c r="F170" s="101" t="s">
        <v>12</v>
      </c>
    </row>
    <row r="171" spans="2:6" ht="12.5">
      <c r="B171" s="114">
        <v>45625.666620370372</v>
      </c>
      <c r="C171" s="100">
        <v>197</v>
      </c>
      <c r="D171" s="101">
        <v>16.97</v>
      </c>
      <c r="E171" s="98">
        <v>3343.0899999999997</v>
      </c>
      <c r="F171" s="101" t="s">
        <v>12</v>
      </c>
    </row>
    <row r="172" spans="2:6" ht="12.5">
      <c r="B172" s="114">
        <v>45625.666666666664</v>
      </c>
      <c r="C172" s="100">
        <v>6</v>
      </c>
      <c r="D172" s="101">
        <v>16.97</v>
      </c>
      <c r="E172" s="98">
        <v>101.82</v>
      </c>
      <c r="F172" s="101" t="s">
        <v>12</v>
      </c>
    </row>
    <row r="173" spans="2:6" ht="12.5">
      <c r="B173" s="114">
        <v>45625.670543981483</v>
      </c>
      <c r="C173" s="100">
        <v>104</v>
      </c>
      <c r="D173" s="101">
        <v>17.010000000000002</v>
      </c>
      <c r="E173" s="98">
        <v>1769.0400000000002</v>
      </c>
      <c r="F173" s="101" t="s">
        <v>12</v>
      </c>
    </row>
    <row r="174" spans="2:6" ht="12.5">
      <c r="B174" s="114">
        <v>45625.670543981483</v>
      </c>
      <c r="C174" s="100">
        <v>162</v>
      </c>
      <c r="D174" s="101">
        <v>17.010000000000002</v>
      </c>
      <c r="E174" s="98">
        <v>2755.6200000000003</v>
      </c>
      <c r="F174" s="101" t="s">
        <v>12</v>
      </c>
    </row>
    <row r="175" spans="2:6" ht="12.5">
      <c r="B175" s="114">
        <v>45625.670543981483</v>
      </c>
      <c r="C175" s="100">
        <v>269</v>
      </c>
      <c r="D175" s="101">
        <v>17.010000000000002</v>
      </c>
      <c r="E175" s="98">
        <v>4575.6900000000005</v>
      </c>
      <c r="F175" s="101" t="s">
        <v>12</v>
      </c>
    </row>
    <row r="176" spans="2:6" ht="12.5">
      <c r="B176" s="114">
        <v>45625.670543981483</v>
      </c>
      <c r="C176" s="100">
        <v>347</v>
      </c>
      <c r="D176" s="101">
        <v>17.010000000000002</v>
      </c>
      <c r="E176" s="98">
        <v>5902.47</v>
      </c>
      <c r="F176" s="101" t="s">
        <v>12</v>
      </c>
    </row>
    <row r="177" spans="2:6" ht="12.5">
      <c r="B177" s="114">
        <v>45625.670543981483</v>
      </c>
      <c r="C177" s="100">
        <v>351</v>
      </c>
      <c r="D177" s="101">
        <v>17.010000000000002</v>
      </c>
      <c r="E177" s="98">
        <v>5970.51</v>
      </c>
      <c r="F177" s="101" t="s">
        <v>12</v>
      </c>
    </row>
    <row r="178" spans="2:6" ht="12.5">
      <c r="B178" s="114">
        <v>45625.670543981483</v>
      </c>
      <c r="C178" s="100">
        <v>230</v>
      </c>
      <c r="D178" s="101">
        <v>17.010000000000002</v>
      </c>
      <c r="E178" s="98">
        <v>3912.3</v>
      </c>
      <c r="F178" s="101" t="s">
        <v>12</v>
      </c>
    </row>
    <row r="179" spans="2:6" ht="12.5">
      <c r="B179" s="114">
        <v>45625.670543981483</v>
      </c>
      <c r="C179" s="100">
        <v>111</v>
      </c>
      <c r="D179" s="101">
        <v>17.010000000000002</v>
      </c>
      <c r="E179" s="98">
        <v>1888.1100000000001</v>
      </c>
      <c r="F179" s="101" t="s">
        <v>12</v>
      </c>
    </row>
    <row r="180" spans="2:6" ht="12.5">
      <c r="B180" s="114">
        <v>45625.670543981483</v>
      </c>
      <c r="C180" s="100">
        <v>351</v>
      </c>
      <c r="D180" s="101">
        <v>17.010000000000002</v>
      </c>
      <c r="E180" s="98">
        <v>5970.51</v>
      </c>
      <c r="F180" s="101" t="s">
        <v>12</v>
      </c>
    </row>
    <row r="181" spans="2:6" ht="12.5">
      <c r="B181" s="114">
        <v>45625.670543981483</v>
      </c>
      <c r="C181" s="100">
        <v>6</v>
      </c>
      <c r="D181" s="101">
        <v>17.010000000000002</v>
      </c>
      <c r="E181" s="98">
        <v>102.06</v>
      </c>
      <c r="F181" s="101" t="s">
        <v>12</v>
      </c>
    </row>
    <row r="182" spans="2:6" ht="12.5">
      <c r="B182" s="114">
        <v>45625.670543981483</v>
      </c>
      <c r="C182" s="100">
        <v>347</v>
      </c>
      <c r="D182" s="101">
        <v>17.010000000000002</v>
      </c>
      <c r="E182" s="98">
        <v>5902.47</v>
      </c>
      <c r="F182" s="101" t="s">
        <v>12</v>
      </c>
    </row>
    <row r="183" spans="2:6" ht="12.5">
      <c r="B183" s="114">
        <v>45625.672268518516</v>
      </c>
      <c r="C183" s="100">
        <v>375</v>
      </c>
      <c r="D183" s="101">
        <v>17</v>
      </c>
      <c r="E183" s="98">
        <v>6375</v>
      </c>
      <c r="F183" s="101" t="s">
        <v>12</v>
      </c>
    </row>
    <row r="184" spans="2:6" ht="12.5">
      <c r="B184" s="114">
        <v>45625.680347222224</v>
      </c>
      <c r="C184" s="100">
        <v>80</v>
      </c>
      <c r="D184" s="101">
        <v>17.02</v>
      </c>
      <c r="E184" s="98">
        <v>1361.6</v>
      </c>
      <c r="F184" s="101" t="s">
        <v>12</v>
      </c>
    </row>
    <row r="185" spans="2:6" ht="12.5">
      <c r="B185" s="114">
        <v>45625.680347222224</v>
      </c>
      <c r="C185" s="100">
        <v>745</v>
      </c>
      <c r="D185" s="101">
        <v>17.02</v>
      </c>
      <c r="E185" s="98">
        <v>12679.9</v>
      </c>
      <c r="F185" s="101" t="s">
        <v>12</v>
      </c>
    </row>
    <row r="186" spans="2:6" ht="12.5">
      <c r="B186" s="114">
        <v>45625.683749999997</v>
      </c>
      <c r="C186" s="100">
        <v>247</v>
      </c>
      <c r="D186" s="101">
        <v>17.010000000000002</v>
      </c>
      <c r="E186" s="98">
        <v>4201.47</v>
      </c>
      <c r="F186" s="101" t="s">
        <v>12</v>
      </c>
    </row>
    <row r="187" spans="2:6" ht="12.5">
      <c r="B187" s="114">
        <v>45625.704247685186</v>
      </c>
      <c r="C187" s="100">
        <v>65</v>
      </c>
      <c r="D187" s="101">
        <v>17.13</v>
      </c>
      <c r="E187" s="98">
        <v>1113.45</v>
      </c>
      <c r="F187" s="101" t="s">
        <v>12</v>
      </c>
    </row>
    <row r="188" spans="2:6" ht="12.5">
      <c r="B188" s="114">
        <v>45625.706782407404</v>
      </c>
      <c r="C188" s="100">
        <v>234</v>
      </c>
      <c r="D188" s="101">
        <v>17.13</v>
      </c>
      <c r="E188" s="98">
        <v>4008.4199999999996</v>
      </c>
      <c r="F188" s="101" t="s">
        <v>12</v>
      </c>
    </row>
    <row r="189" spans="2:6" ht="12.5">
      <c r="B189" s="114">
        <v>45625.706782407404</v>
      </c>
      <c r="C189" s="100">
        <v>17</v>
      </c>
      <c r="D189" s="101">
        <v>17.13</v>
      </c>
      <c r="E189" s="98">
        <v>291.20999999999998</v>
      </c>
      <c r="F189" s="101" t="s">
        <v>12</v>
      </c>
    </row>
    <row r="190" spans="2:6" ht="12.5">
      <c r="B190" s="114">
        <v>45625.708055555559</v>
      </c>
      <c r="C190" s="100">
        <v>230</v>
      </c>
      <c r="D190" s="101">
        <v>17.13</v>
      </c>
      <c r="E190" s="98">
        <v>3939.8999999999996</v>
      </c>
      <c r="F190" s="101" t="s">
        <v>12</v>
      </c>
    </row>
    <row r="191" spans="2:6" ht="12.5">
      <c r="B191" s="114">
        <v>45625.708518518521</v>
      </c>
      <c r="C191" s="100">
        <v>489</v>
      </c>
      <c r="D191" s="101">
        <v>17.13</v>
      </c>
      <c r="E191" s="98">
        <v>8376.57</v>
      </c>
      <c r="F191" s="101" t="s">
        <v>12</v>
      </c>
    </row>
    <row r="192" spans="2:6" ht="12.5">
      <c r="B192" s="114">
        <v>45625.708518518521</v>
      </c>
      <c r="C192" s="100">
        <v>468</v>
      </c>
      <c r="D192" s="101">
        <v>17.13</v>
      </c>
      <c r="E192" s="98">
        <v>8016.8399999999992</v>
      </c>
      <c r="F192" s="101" t="s">
        <v>12</v>
      </c>
    </row>
    <row r="193" spans="2:6" ht="12.5">
      <c r="B193" s="114">
        <v>45625.714270833334</v>
      </c>
      <c r="C193" s="100">
        <v>97</v>
      </c>
      <c r="D193" s="101">
        <v>17.16</v>
      </c>
      <c r="E193" s="98">
        <v>1664.52</v>
      </c>
      <c r="F193" s="101" t="s">
        <v>12</v>
      </c>
    </row>
    <row r="194" spans="2:6" ht="12.5">
      <c r="B194" s="114">
        <v>45625.714270833334</v>
      </c>
      <c r="C194" s="100">
        <v>121</v>
      </c>
      <c r="D194" s="101">
        <v>17.16</v>
      </c>
      <c r="E194" s="98">
        <v>2076.36</v>
      </c>
      <c r="F194" s="101" t="s">
        <v>12</v>
      </c>
    </row>
    <row r="195" spans="2:6">
      <c r="B195" s="99">
        <v>45625.714270833334</v>
      </c>
      <c r="C195" s="100">
        <v>323</v>
      </c>
      <c r="D195" s="101">
        <v>17.16</v>
      </c>
      <c r="E195" s="98">
        <v>5542.68</v>
      </c>
      <c r="F195" s="101" t="s">
        <v>12</v>
      </c>
    </row>
    <row r="196" spans="2:6">
      <c r="B196" s="99">
        <v>45625.714270833334</v>
      </c>
      <c r="C196" s="100">
        <v>140</v>
      </c>
      <c r="D196" s="101">
        <v>17.16</v>
      </c>
      <c r="E196" s="98">
        <v>2402.4</v>
      </c>
      <c r="F196" s="101" t="s">
        <v>12</v>
      </c>
    </row>
    <row r="197" spans="2:6">
      <c r="B197" s="99">
        <v>45625.714270833334</v>
      </c>
      <c r="C197" s="100">
        <v>323</v>
      </c>
      <c r="D197" s="101">
        <v>17.16</v>
      </c>
      <c r="E197" s="98">
        <v>5542.68</v>
      </c>
      <c r="F197" s="101" t="s">
        <v>12</v>
      </c>
    </row>
    <row r="198" spans="2:6">
      <c r="B198" s="99">
        <v>45625.714270833334</v>
      </c>
      <c r="C198" s="100">
        <v>227</v>
      </c>
      <c r="D198" s="101">
        <v>17.16</v>
      </c>
      <c r="E198" s="98">
        <v>3895.32</v>
      </c>
      <c r="F198" s="101" t="s">
        <v>12</v>
      </c>
    </row>
    <row r="199" spans="2:6">
      <c r="B199" s="99">
        <v>45625.714270833334</v>
      </c>
      <c r="C199" s="100">
        <v>226</v>
      </c>
      <c r="D199" s="101">
        <v>17.16</v>
      </c>
      <c r="E199" s="98">
        <v>3878.16</v>
      </c>
      <c r="F199" s="101" t="s">
        <v>12</v>
      </c>
    </row>
    <row r="200" spans="2:6">
      <c r="B200" s="99">
        <v>45625.721226851849</v>
      </c>
      <c r="C200" s="100">
        <v>190</v>
      </c>
      <c r="D200" s="101">
        <v>17.16</v>
      </c>
      <c r="E200" s="98">
        <v>3260.4</v>
      </c>
      <c r="F200" s="101" t="s">
        <v>12</v>
      </c>
    </row>
    <row r="201" spans="2:6">
      <c r="B201" s="99">
        <v>45625.721226851849</v>
      </c>
      <c r="C201" s="100">
        <v>39</v>
      </c>
      <c r="D201" s="101">
        <v>17.16</v>
      </c>
      <c r="E201" s="98">
        <v>669.24</v>
      </c>
      <c r="F201" s="101" t="s">
        <v>12</v>
      </c>
    </row>
    <row r="202" spans="2:6">
      <c r="B202" s="99">
        <v>45625.721226851849</v>
      </c>
      <c r="C202" s="100">
        <v>229</v>
      </c>
      <c r="D202" s="101">
        <v>17.16</v>
      </c>
      <c r="E202" s="98">
        <v>3929.64</v>
      </c>
      <c r="F202" s="101" t="s">
        <v>12</v>
      </c>
    </row>
    <row r="203" spans="2:6">
      <c r="B203" s="99">
        <v>45625.721226851849</v>
      </c>
      <c r="C203" s="100">
        <v>242</v>
      </c>
      <c r="D203" s="101">
        <v>17.16</v>
      </c>
      <c r="E203" s="98">
        <v>4152.72</v>
      </c>
      <c r="F203" s="101" t="s">
        <v>12</v>
      </c>
    </row>
    <row r="204" spans="2:6">
      <c r="B204" s="99">
        <v>45625.722442129627</v>
      </c>
      <c r="C204" s="100">
        <v>261</v>
      </c>
      <c r="D204" s="101">
        <v>17.16</v>
      </c>
      <c r="E204" s="98">
        <v>4478.76</v>
      </c>
      <c r="F204" s="101" t="s">
        <v>12</v>
      </c>
    </row>
    <row r="205" spans="2:6">
      <c r="B205" s="99">
        <v>45625.722442129627</v>
      </c>
      <c r="C205" s="100">
        <v>79</v>
      </c>
      <c r="D205" s="101">
        <v>17.16</v>
      </c>
      <c r="E205" s="98">
        <v>1355.64</v>
      </c>
      <c r="F205" s="101" t="s">
        <v>12</v>
      </c>
    </row>
  </sheetData>
  <conditionalFormatting sqref="D15:D17">
    <cfRule type="expression" dxfId="191"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5B4A1-3A20-48E9-98E8-D813E7DFA4E1}">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45705</v>
      </c>
      <c r="C15" s="83">
        <f>SUMIF(F20:F5000,F15,C20:C5000)</f>
        <v>21857</v>
      </c>
      <c r="D15" s="84">
        <f>E15/C15</f>
        <v>17.939547055863112</v>
      </c>
      <c r="E15" s="84">
        <f>SUMIF(F20:F5000,F15,E20:E5000)</f>
        <v>392104.68000000005</v>
      </c>
      <c r="F15" s="85" t="s">
        <v>12</v>
      </c>
    </row>
    <row r="16" spans="2:10">
      <c r="B16" s="30">
        <v>45705</v>
      </c>
      <c r="C16" s="83">
        <f>SUMIF(F20:F5001,F16,C20:C5001)</f>
        <v>0</v>
      </c>
      <c r="D16" s="84">
        <v>0</v>
      </c>
      <c r="E16" s="84">
        <f>SUMIF(F20:F5001,F16,E20:E5001)</f>
        <v>0</v>
      </c>
      <c r="F16" s="85" t="s">
        <v>22</v>
      </c>
    </row>
    <row r="17" spans="2:12" ht="12.5">
      <c r="B17" s="30">
        <v>45705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45705.381932870368</v>
      </c>
      <c r="C20" s="169">
        <v>491</v>
      </c>
      <c r="D20" s="170">
        <v>17.8</v>
      </c>
      <c r="E20" s="170">
        <v>8739.8000000000011</v>
      </c>
      <c r="F20" s="171" t="s">
        <v>12</v>
      </c>
      <c r="G20" s="116"/>
      <c r="H20" s="113"/>
      <c r="I20" s="113"/>
      <c r="J20" s="113"/>
      <c r="K20" s="113"/>
    </row>
    <row r="21" spans="2:12" ht="12.5">
      <c r="B21" s="49">
        <v>45705.381932870368</v>
      </c>
      <c r="C21" s="169">
        <v>247</v>
      </c>
      <c r="D21" s="170">
        <v>17.8</v>
      </c>
      <c r="E21" s="170">
        <v>4396.6000000000004</v>
      </c>
      <c r="F21" s="171" t="s">
        <v>12</v>
      </c>
    </row>
    <row r="22" spans="2:12" ht="12.5">
      <c r="B22" s="49">
        <v>45705.381932870368</v>
      </c>
      <c r="C22" s="169">
        <v>42</v>
      </c>
      <c r="D22" s="170">
        <v>17.8</v>
      </c>
      <c r="E22" s="170">
        <v>747.6</v>
      </c>
      <c r="F22" s="171" t="s">
        <v>12</v>
      </c>
    </row>
    <row r="23" spans="2:12" ht="12.5">
      <c r="B23" s="49">
        <v>45705.381932870368</v>
      </c>
      <c r="C23" s="169">
        <v>205</v>
      </c>
      <c r="D23" s="170">
        <v>17.8</v>
      </c>
      <c r="E23" s="170">
        <v>3649</v>
      </c>
      <c r="F23" s="171" t="s">
        <v>12</v>
      </c>
    </row>
    <row r="24" spans="2:12" ht="12.5">
      <c r="B24" s="49">
        <v>45705.384050925924</v>
      </c>
      <c r="C24" s="169">
        <v>51</v>
      </c>
      <c r="D24" s="170">
        <v>17.82</v>
      </c>
      <c r="E24" s="170">
        <v>908.82</v>
      </c>
      <c r="F24" s="171" t="s">
        <v>12</v>
      </c>
    </row>
    <row r="25" spans="2:12" ht="12.5">
      <c r="B25" s="49">
        <v>45705.388865740744</v>
      </c>
      <c r="C25" s="169">
        <v>571</v>
      </c>
      <c r="D25" s="170">
        <v>17.86</v>
      </c>
      <c r="E25" s="170">
        <v>10198.06</v>
      </c>
      <c r="F25" s="171" t="s">
        <v>12</v>
      </c>
    </row>
    <row r="26" spans="2:12" ht="12.5">
      <c r="B26" s="49">
        <v>45705.393900462965</v>
      </c>
      <c r="C26" s="169">
        <v>227</v>
      </c>
      <c r="D26" s="170">
        <v>17.93</v>
      </c>
      <c r="E26" s="170">
        <v>4070.11</v>
      </c>
      <c r="F26" s="171" t="s">
        <v>12</v>
      </c>
    </row>
    <row r="27" spans="2:12" ht="12.5">
      <c r="B27" s="49">
        <v>45705.393900462965</v>
      </c>
      <c r="C27" s="169">
        <v>375</v>
      </c>
      <c r="D27" s="170">
        <v>17.93</v>
      </c>
      <c r="E27" s="170">
        <v>6723.75</v>
      </c>
      <c r="F27" s="171" t="s">
        <v>12</v>
      </c>
    </row>
    <row r="28" spans="2:12" ht="12.5">
      <c r="B28" s="49">
        <v>45705.399282407408</v>
      </c>
      <c r="C28" s="169">
        <v>207</v>
      </c>
      <c r="D28" s="170">
        <v>17.89</v>
      </c>
      <c r="E28" s="170">
        <v>3703.23</v>
      </c>
      <c r="F28" s="171" t="s">
        <v>12</v>
      </c>
    </row>
    <row r="29" spans="2:12" ht="12.5">
      <c r="B29" s="49">
        <v>45705.399282407408</v>
      </c>
      <c r="C29" s="169">
        <v>7</v>
      </c>
      <c r="D29" s="170">
        <v>17.89</v>
      </c>
      <c r="E29" s="170">
        <v>125.23</v>
      </c>
      <c r="F29" s="171" t="s">
        <v>12</v>
      </c>
    </row>
    <row r="30" spans="2:12" ht="12.5">
      <c r="B30" s="49">
        <v>45705.399282407408</v>
      </c>
      <c r="C30" s="169">
        <v>207</v>
      </c>
      <c r="D30" s="170">
        <v>17.899999999999999</v>
      </c>
      <c r="E30" s="170">
        <v>3705.2999999999997</v>
      </c>
      <c r="F30" s="171" t="s">
        <v>12</v>
      </c>
    </row>
    <row r="31" spans="2:12" ht="12.5">
      <c r="B31" s="49">
        <v>45705.405798611115</v>
      </c>
      <c r="C31" s="169">
        <v>200</v>
      </c>
      <c r="D31" s="170">
        <v>17.87</v>
      </c>
      <c r="E31" s="170">
        <v>3574</v>
      </c>
      <c r="F31" s="171" t="s">
        <v>12</v>
      </c>
    </row>
    <row r="32" spans="2:12" ht="12.5">
      <c r="B32" s="49">
        <v>45705.411122685182</v>
      </c>
      <c r="C32" s="169">
        <v>222</v>
      </c>
      <c r="D32" s="170">
        <v>17.89</v>
      </c>
      <c r="E32" s="170">
        <v>3971.58</v>
      </c>
      <c r="F32" s="171" t="s">
        <v>12</v>
      </c>
    </row>
    <row r="33" spans="2:6" ht="12.5">
      <c r="B33" s="49">
        <v>45705.414270833331</v>
      </c>
      <c r="C33" s="169">
        <v>210</v>
      </c>
      <c r="D33" s="170">
        <v>17.89</v>
      </c>
      <c r="E33" s="170">
        <v>3756.9</v>
      </c>
      <c r="F33" s="171" t="s">
        <v>12</v>
      </c>
    </row>
    <row r="34" spans="2:6" ht="12.5">
      <c r="B34" s="49">
        <v>45705.415347222224</v>
      </c>
      <c r="C34" s="169">
        <v>177</v>
      </c>
      <c r="D34" s="170">
        <v>17.87</v>
      </c>
      <c r="E34" s="170">
        <v>3162.9900000000002</v>
      </c>
      <c r="F34" s="171" t="s">
        <v>12</v>
      </c>
    </row>
    <row r="35" spans="2:6" ht="12.5">
      <c r="B35" s="49">
        <v>45705.415347222224</v>
      </c>
      <c r="C35" s="169">
        <v>159</v>
      </c>
      <c r="D35" s="170">
        <v>17.88</v>
      </c>
      <c r="E35" s="170">
        <v>2842.9199999999996</v>
      </c>
      <c r="F35" s="171" t="s">
        <v>12</v>
      </c>
    </row>
    <row r="36" spans="2:6" ht="12.5">
      <c r="B36" s="49">
        <v>45705.415347222224</v>
      </c>
      <c r="C36" s="169">
        <v>235</v>
      </c>
      <c r="D36" s="170">
        <v>17.88</v>
      </c>
      <c r="E36" s="170">
        <v>4201.8</v>
      </c>
      <c r="F36" s="171" t="s">
        <v>12</v>
      </c>
    </row>
    <row r="37" spans="2:6" ht="12.5">
      <c r="B37" s="49">
        <v>45705.415381944447</v>
      </c>
      <c r="C37" s="169">
        <v>10</v>
      </c>
      <c r="D37" s="170">
        <v>17.87</v>
      </c>
      <c r="E37" s="170">
        <v>178.70000000000002</v>
      </c>
      <c r="F37" s="171" t="s">
        <v>12</v>
      </c>
    </row>
    <row r="38" spans="2:6" ht="12.5">
      <c r="B38" s="49">
        <v>45705.415381944447</v>
      </c>
      <c r="C38" s="169">
        <v>10</v>
      </c>
      <c r="D38" s="170">
        <v>17.87</v>
      </c>
      <c r="E38" s="170">
        <v>178.70000000000002</v>
      </c>
      <c r="F38" s="171" t="s">
        <v>12</v>
      </c>
    </row>
    <row r="39" spans="2:6" ht="12.5">
      <c r="B39" s="49">
        <v>45705.426435185182</v>
      </c>
      <c r="C39" s="169">
        <v>207</v>
      </c>
      <c r="D39" s="170">
        <v>17.86</v>
      </c>
      <c r="E39" s="170">
        <v>3697.02</v>
      </c>
      <c r="F39" s="171" t="s">
        <v>12</v>
      </c>
    </row>
    <row r="40" spans="2:6" ht="12.5">
      <c r="B40" s="49">
        <v>45705.429050925923</v>
      </c>
      <c r="C40" s="169">
        <v>100</v>
      </c>
      <c r="D40" s="170">
        <v>17.86</v>
      </c>
      <c r="E40" s="170">
        <v>1786</v>
      </c>
      <c r="F40" s="171" t="s">
        <v>12</v>
      </c>
    </row>
    <row r="41" spans="2:6" ht="12.5">
      <c r="B41" s="49">
        <v>45705.429050925923</v>
      </c>
      <c r="C41" s="169">
        <v>43</v>
      </c>
      <c r="D41" s="170">
        <v>17.86</v>
      </c>
      <c r="E41" s="170">
        <v>767.98</v>
      </c>
      <c r="F41" s="171" t="s">
        <v>12</v>
      </c>
    </row>
    <row r="42" spans="2:6" ht="12.5">
      <c r="B42" s="49">
        <v>45705.429131944446</v>
      </c>
      <c r="C42" s="169">
        <v>94</v>
      </c>
      <c r="D42" s="170">
        <v>17.850000000000001</v>
      </c>
      <c r="E42" s="170">
        <v>1677.9</v>
      </c>
      <c r="F42" s="171" t="s">
        <v>12</v>
      </c>
    </row>
    <row r="43" spans="2:6" ht="12.5">
      <c r="B43" s="49">
        <v>45705.429131944446</v>
      </c>
      <c r="C43" s="169">
        <v>107</v>
      </c>
      <c r="D43" s="170">
        <v>17.850000000000001</v>
      </c>
      <c r="E43" s="170">
        <v>1909.95</v>
      </c>
      <c r="F43" s="171" t="s">
        <v>12</v>
      </c>
    </row>
    <row r="44" spans="2:6" ht="12.5">
      <c r="B44" s="49">
        <v>45705.429131944446</v>
      </c>
      <c r="C44" s="169">
        <v>13</v>
      </c>
      <c r="D44" s="170">
        <v>17.850000000000001</v>
      </c>
      <c r="E44" s="170">
        <v>232.05</v>
      </c>
      <c r="F44" s="171" t="s">
        <v>12</v>
      </c>
    </row>
    <row r="45" spans="2:6" ht="12.5">
      <c r="B45" s="49">
        <v>45705.432175925926</v>
      </c>
      <c r="C45" s="169">
        <v>374</v>
      </c>
      <c r="D45" s="170">
        <v>17.850000000000001</v>
      </c>
      <c r="E45" s="170">
        <v>6675.9000000000005</v>
      </c>
      <c r="F45" s="171" t="s">
        <v>12</v>
      </c>
    </row>
    <row r="46" spans="2:6" ht="12.5">
      <c r="B46" s="49">
        <v>45705.440300925926</v>
      </c>
      <c r="C46" s="169">
        <v>191</v>
      </c>
      <c r="D46" s="170">
        <v>17.87</v>
      </c>
      <c r="E46" s="170">
        <v>3413.17</v>
      </c>
      <c r="F46" s="171" t="s">
        <v>12</v>
      </c>
    </row>
    <row r="47" spans="2:6" ht="12.5">
      <c r="B47" s="49">
        <v>45705.444479166668</v>
      </c>
      <c r="C47" s="169">
        <v>599</v>
      </c>
      <c r="D47" s="170">
        <v>17.87</v>
      </c>
      <c r="E47" s="170">
        <v>10704.130000000001</v>
      </c>
      <c r="F47" s="171" t="s">
        <v>12</v>
      </c>
    </row>
    <row r="48" spans="2:6" ht="12.5">
      <c r="B48" s="49">
        <v>45705.444479166668</v>
      </c>
      <c r="C48" s="169">
        <v>207</v>
      </c>
      <c r="D48" s="170">
        <v>17.87</v>
      </c>
      <c r="E48" s="170">
        <v>3699.09</v>
      </c>
      <c r="F48" s="171" t="s">
        <v>12</v>
      </c>
    </row>
    <row r="49" spans="2:6" ht="12.5">
      <c r="B49" s="49">
        <v>45705.450127314813</v>
      </c>
      <c r="C49" s="169">
        <v>166</v>
      </c>
      <c r="D49" s="170">
        <v>17.86</v>
      </c>
      <c r="E49" s="170">
        <v>2964.7599999999998</v>
      </c>
      <c r="F49" s="171" t="s">
        <v>12</v>
      </c>
    </row>
    <row r="50" spans="2:6" ht="12.5">
      <c r="B50" s="49">
        <v>45705.450127314813</v>
      </c>
      <c r="C50" s="169">
        <v>50</v>
      </c>
      <c r="D50" s="170">
        <v>17.86</v>
      </c>
      <c r="E50" s="170">
        <v>893</v>
      </c>
      <c r="F50" s="171" t="s">
        <v>12</v>
      </c>
    </row>
    <row r="51" spans="2:6" ht="12.5">
      <c r="B51" s="49">
        <v>45705.459606481483</v>
      </c>
      <c r="C51" s="169">
        <v>391</v>
      </c>
      <c r="D51" s="170">
        <v>17.98</v>
      </c>
      <c r="E51" s="170">
        <v>7030.18</v>
      </c>
      <c r="F51" s="171" t="s">
        <v>12</v>
      </c>
    </row>
    <row r="52" spans="2:6" ht="12.5">
      <c r="B52" s="49">
        <v>45705.463182870371</v>
      </c>
      <c r="C52" s="169">
        <v>192</v>
      </c>
      <c r="D52" s="170">
        <v>17.95</v>
      </c>
      <c r="E52" s="170">
        <v>3446.3999999999996</v>
      </c>
      <c r="F52" s="171" t="s">
        <v>12</v>
      </c>
    </row>
    <row r="53" spans="2:6" ht="12.5">
      <c r="B53" s="49">
        <v>45705.468310185184</v>
      </c>
      <c r="C53" s="169">
        <v>43</v>
      </c>
      <c r="D53" s="170">
        <v>17.91</v>
      </c>
      <c r="E53" s="170">
        <v>770.13</v>
      </c>
      <c r="F53" s="171" t="s">
        <v>12</v>
      </c>
    </row>
    <row r="54" spans="2:6" ht="12.5">
      <c r="B54" s="49">
        <v>45705.468310185184</v>
      </c>
      <c r="C54" s="169">
        <v>170</v>
      </c>
      <c r="D54" s="170">
        <v>17.91</v>
      </c>
      <c r="E54" s="170">
        <v>3044.7</v>
      </c>
      <c r="F54" s="171" t="s">
        <v>12</v>
      </c>
    </row>
    <row r="55" spans="2:6" ht="12.5">
      <c r="B55" s="49">
        <v>45705.473043981481</v>
      </c>
      <c r="C55" s="169">
        <v>137</v>
      </c>
      <c r="D55" s="170">
        <v>17.920000000000002</v>
      </c>
      <c r="E55" s="170">
        <v>2455.0400000000004</v>
      </c>
      <c r="F55" s="171" t="s">
        <v>12</v>
      </c>
    </row>
    <row r="56" spans="2:6" ht="12.5">
      <c r="B56" s="49">
        <v>45705.473043981481</v>
      </c>
      <c r="C56" s="169">
        <v>22</v>
      </c>
      <c r="D56" s="170">
        <v>17.920000000000002</v>
      </c>
      <c r="E56" s="170">
        <v>394.24</v>
      </c>
      <c r="F56" s="171" t="s">
        <v>12</v>
      </c>
    </row>
    <row r="57" spans="2:6" ht="12.5">
      <c r="B57" s="49">
        <v>45705.481527777774</v>
      </c>
      <c r="C57" s="169">
        <v>159</v>
      </c>
      <c r="D57" s="170">
        <v>17.93</v>
      </c>
      <c r="E57" s="170">
        <v>2850.87</v>
      </c>
      <c r="F57" s="171" t="s">
        <v>12</v>
      </c>
    </row>
    <row r="58" spans="2:6" ht="12.5">
      <c r="B58" s="49">
        <v>45705.481527777774</v>
      </c>
      <c r="C58" s="169">
        <v>30</v>
      </c>
      <c r="D58" s="170">
        <v>17.93</v>
      </c>
      <c r="E58" s="170">
        <v>537.9</v>
      </c>
      <c r="F58" s="171" t="s">
        <v>12</v>
      </c>
    </row>
    <row r="59" spans="2:6" ht="12.5">
      <c r="B59" s="49">
        <v>45705.481550925928</v>
      </c>
      <c r="C59" s="169">
        <v>51</v>
      </c>
      <c r="D59" s="170">
        <v>17.920000000000002</v>
      </c>
      <c r="E59" s="170">
        <v>913.92000000000007</v>
      </c>
      <c r="F59" s="171" t="s">
        <v>12</v>
      </c>
    </row>
    <row r="60" spans="2:6" ht="12.5">
      <c r="B60" s="49">
        <v>45705.481550925928</v>
      </c>
      <c r="C60" s="169">
        <v>95</v>
      </c>
      <c r="D60" s="170">
        <v>17.920000000000002</v>
      </c>
      <c r="E60" s="170">
        <v>1702.4</v>
      </c>
      <c r="F60" s="171" t="s">
        <v>12</v>
      </c>
    </row>
    <row r="61" spans="2:6" ht="12.5">
      <c r="B61" s="49">
        <v>45705.481550925928</v>
      </c>
      <c r="C61" s="169">
        <v>136</v>
      </c>
      <c r="D61" s="170">
        <v>17.920000000000002</v>
      </c>
      <c r="E61" s="170">
        <v>2437.1200000000003</v>
      </c>
      <c r="F61" s="171" t="s">
        <v>12</v>
      </c>
    </row>
    <row r="62" spans="2:6" ht="12.5">
      <c r="B62" s="49">
        <v>45705.481550925928</v>
      </c>
      <c r="C62" s="169">
        <v>96</v>
      </c>
      <c r="D62" s="170">
        <v>17.920000000000002</v>
      </c>
      <c r="E62" s="170">
        <v>1720.3200000000002</v>
      </c>
      <c r="F62" s="171" t="s">
        <v>12</v>
      </c>
    </row>
    <row r="63" spans="2:6" ht="12.5">
      <c r="B63" s="49">
        <v>45705.481550925928</v>
      </c>
      <c r="C63" s="169">
        <v>188</v>
      </c>
      <c r="D63" s="170">
        <v>17.920000000000002</v>
      </c>
      <c r="E63" s="170">
        <v>3368.9600000000005</v>
      </c>
      <c r="F63" s="171" t="s">
        <v>12</v>
      </c>
    </row>
    <row r="64" spans="2:6" ht="12.5">
      <c r="B64" s="49">
        <v>45705.494062500002</v>
      </c>
      <c r="C64" s="169">
        <v>141</v>
      </c>
      <c r="D64" s="170">
        <v>17.91</v>
      </c>
      <c r="E64" s="170">
        <v>2525.31</v>
      </c>
      <c r="F64" s="171" t="s">
        <v>12</v>
      </c>
    </row>
    <row r="65" spans="2:6" ht="12.5">
      <c r="B65" s="49">
        <v>45705.494062500002</v>
      </c>
      <c r="C65" s="169">
        <v>55</v>
      </c>
      <c r="D65" s="170">
        <v>17.91</v>
      </c>
      <c r="E65" s="170">
        <v>985.05</v>
      </c>
      <c r="F65" s="171" t="s">
        <v>12</v>
      </c>
    </row>
    <row r="66" spans="2:6" ht="12.5">
      <c r="B66" s="49">
        <v>45705.503506944442</v>
      </c>
      <c r="C66" s="169">
        <v>74</v>
      </c>
      <c r="D66" s="170">
        <v>17.920000000000002</v>
      </c>
      <c r="E66" s="170">
        <v>1326.0800000000002</v>
      </c>
      <c r="F66" s="171" t="s">
        <v>12</v>
      </c>
    </row>
    <row r="67" spans="2:6" ht="12.5">
      <c r="B67" s="49">
        <v>45705.503506944442</v>
      </c>
      <c r="C67" s="169">
        <v>111</v>
      </c>
      <c r="D67" s="170">
        <v>17.920000000000002</v>
      </c>
      <c r="E67" s="170">
        <v>1989.1200000000001</v>
      </c>
      <c r="F67" s="171" t="s">
        <v>12</v>
      </c>
    </row>
    <row r="68" spans="2:6" ht="12.5">
      <c r="B68" s="49">
        <v>45705.503506944442</v>
      </c>
      <c r="C68" s="169">
        <v>46</v>
      </c>
      <c r="D68" s="170">
        <v>17.920000000000002</v>
      </c>
      <c r="E68" s="170">
        <v>824.32</v>
      </c>
      <c r="F68" s="171" t="s">
        <v>12</v>
      </c>
    </row>
    <row r="69" spans="2:6" ht="12.5">
      <c r="B69" s="49">
        <v>45705.507777777777</v>
      </c>
      <c r="C69" s="169">
        <v>432</v>
      </c>
      <c r="D69" s="170">
        <v>17.940000000000001</v>
      </c>
      <c r="E69" s="170">
        <v>7750.0800000000008</v>
      </c>
      <c r="F69" s="171" t="s">
        <v>12</v>
      </c>
    </row>
    <row r="70" spans="2:6" ht="12.5">
      <c r="B70" s="49">
        <v>45705.515532407408</v>
      </c>
      <c r="C70" s="169">
        <v>199</v>
      </c>
      <c r="D70" s="170">
        <v>17.93</v>
      </c>
      <c r="E70" s="170">
        <v>3568.07</v>
      </c>
      <c r="F70" s="171" t="s">
        <v>12</v>
      </c>
    </row>
    <row r="71" spans="2:6" ht="12.5">
      <c r="B71" s="49">
        <v>45705.515532407408</v>
      </c>
      <c r="C71" s="169">
        <v>200</v>
      </c>
      <c r="D71" s="170">
        <v>17.93</v>
      </c>
      <c r="E71" s="170">
        <v>3586</v>
      </c>
      <c r="F71" s="171" t="s">
        <v>12</v>
      </c>
    </row>
    <row r="72" spans="2:6" ht="12.5">
      <c r="B72" s="49">
        <v>45705.524351851855</v>
      </c>
      <c r="C72" s="169">
        <v>200</v>
      </c>
      <c r="D72" s="170">
        <v>17.91</v>
      </c>
      <c r="E72" s="170">
        <v>3582</v>
      </c>
      <c r="F72" s="171" t="s">
        <v>12</v>
      </c>
    </row>
    <row r="73" spans="2:6" ht="12.5">
      <c r="B73" s="49">
        <v>45705.527418981481</v>
      </c>
      <c r="C73" s="169">
        <v>5</v>
      </c>
      <c r="D73" s="170">
        <v>17.920000000000002</v>
      </c>
      <c r="E73" s="170">
        <v>89.600000000000009</v>
      </c>
      <c r="F73" s="171" t="s">
        <v>12</v>
      </c>
    </row>
    <row r="74" spans="2:6" ht="12.5">
      <c r="B74" s="49">
        <v>45705.531736111108</v>
      </c>
      <c r="C74" s="169">
        <v>50</v>
      </c>
      <c r="D74" s="170">
        <v>17.93</v>
      </c>
      <c r="E74" s="170">
        <v>896.5</v>
      </c>
      <c r="F74" s="171" t="s">
        <v>12</v>
      </c>
    </row>
    <row r="75" spans="2:6" ht="12.5">
      <c r="B75" s="49">
        <v>45705.532835648148</v>
      </c>
      <c r="C75" s="169">
        <v>384</v>
      </c>
      <c r="D75" s="170">
        <v>17.93</v>
      </c>
      <c r="E75" s="170">
        <v>6885.12</v>
      </c>
      <c r="F75" s="171" t="s">
        <v>12</v>
      </c>
    </row>
    <row r="76" spans="2:6" ht="12.5">
      <c r="B76" s="49">
        <v>45705.541805555556</v>
      </c>
      <c r="C76" s="169">
        <v>192</v>
      </c>
      <c r="D76" s="170">
        <v>17.93</v>
      </c>
      <c r="E76" s="170">
        <v>3442.56</v>
      </c>
      <c r="F76" s="171" t="s">
        <v>12</v>
      </c>
    </row>
    <row r="77" spans="2:6" ht="12.5">
      <c r="B77" s="49">
        <v>45705.541805555556</v>
      </c>
      <c r="C77" s="169">
        <v>193</v>
      </c>
      <c r="D77" s="170">
        <v>17.93</v>
      </c>
      <c r="E77" s="170">
        <v>3460.49</v>
      </c>
      <c r="F77" s="171" t="s">
        <v>12</v>
      </c>
    </row>
    <row r="78" spans="2:6" ht="12.5">
      <c r="B78" s="49">
        <v>45705.545173611114</v>
      </c>
      <c r="C78" s="169">
        <v>329</v>
      </c>
      <c r="D78" s="170">
        <v>17.93</v>
      </c>
      <c r="E78" s="170">
        <v>5898.97</v>
      </c>
      <c r="F78" s="171" t="s">
        <v>12</v>
      </c>
    </row>
    <row r="79" spans="2:6" ht="12.5">
      <c r="B79" s="49">
        <v>45705.557581018518</v>
      </c>
      <c r="C79" s="169">
        <v>25</v>
      </c>
      <c r="D79" s="170">
        <v>17.940000000000001</v>
      </c>
      <c r="E79" s="170">
        <v>448.50000000000006</v>
      </c>
      <c r="F79" s="171" t="s">
        <v>12</v>
      </c>
    </row>
    <row r="80" spans="2:6" ht="12.5">
      <c r="B80" s="49">
        <v>45705.557581018518</v>
      </c>
      <c r="C80" s="169">
        <v>111</v>
      </c>
      <c r="D80" s="170">
        <v>17.940000000000001</v>
      </c>
      <c r="E80" s="170">
        <v>1991.3400000000001</v>
      </c>
      <c r="F80" s="171" t="s">
        <v>12</v>
      </c>
    </row>
    <row r="81" spans="2:6" ht="12.5">
      <c r="B81" s="49">
        <v>45705.560601851852</v>
      </c>
      <c r="C81" s="169">
        <v>135</v>
      </c>
      <c r="D81" s="170">
        <v>17.940000000000001</v>
      </c>
      <c r="E81" s="170">
        <v>2421.9</v>
      </c>
      <c r="F81" s="171" t="s">
        <v>12</v>
      </c>
    </row>
    <row r="82" spans="2:6" ht="12.5">
      <c r="B82" s="49">
        <v>45705.560601851852</v>
      </c>
      <c r="C82" s="169">
        <v>89</v>
      </c>
      <c r="D82" s="170">
        <v>17.940000000000001</v>
      </c>
      <c r="E82" s="170">
        <v>1596.66</v>
      </c>
      <c r="F82" s="171" t="s">
        <v>12</v>
      </c>
    </row>
    <row r="83" spans="2:6" ht="12.5">
      <c r="B83" s="49">
        <v>45705.561759259261</v>
      </c>
      <c r="C83" s="169">
        <v>436</v>
      </c>
      <c r="D83" s="170">
        <v>17.940000000000001</v>
      </c>
      <c r="E83" s="170">
        <v>7821.84</v>
      </c>
      <c r="F83" s="171" t="s">
        <v>12</v>
      </c>
    </row>
    <row r="84" spans="2:6" ht="12.5">
      <c r="B84" s="49">
        <v>45705.57545138889</v>
      </c>
      <c r="C84" s="169">
        <v>38</v>
      </c>
      <c r="D84" s="170">
        <v>17.97</v>
      </c>
      <c r="E84" s="170">
        <v>682.8599999999999</v>
      </c>
      <c r="F84" s="171" t="s">
        <v>12</v>
      </c>
    </row>
    <row r="85" spans="2:6" ht="12.5">
      <c r="B85" s="49">
        <v>45705.583784722221</v>
      </c>
      <c r="C85" s="169">
        <v>398</v>
      </c>
      <c r="D85" s="170">
        <v>18.010000000000002</v>
      </c>
      <c r="E85" s="170">
        <v>7167.9800000000005</v>
      </c>
      <c r="F85" s="171" t="s">
        <v>12</v>
      </c>
    </row>
    <row r="86" spans="2:6" ht="12.5">
      <c r="B86" s="49">
        <v>45705.583865740744</v>
      </c>
      <c r="C86" s="169">
        <v>46</v>
      </c>
      <c r="D86" s="170">
        <v>18</v>
      </c>
      <c r="E86" s="170">
        <v>828</v>
      </c>
      <c r="F86" s="171" t="s">
        <v>12</v>
      </c>
    </row>
    <row r="87" spans="2:6" ht="12.5">
      <c r="B87" s="49">
        <v>45705.583865740744</v>
      </c>
      <c r="C87" s="169">
        <v>174</v>
      </c>
      <c r="D87" s="170">
        <v>18</v>
      </c>
      <c r="E87" s="170">
        <v>3132</v>
      </c>
      <c r="F87" s="171" t="s">
        <v>12</v>
      </c>
    </row>
    <row r="88" spans="2:6" ht="12.5">
      <c r="B88" s="49">
        <v>45705.583865740744</v>
      </c>
      <c r="C88" s="169">
        <v>174</v>
      </c>
      <c r="D88" s="170">
        <v>18</v>
      </c>
      <c r="E88" s="170">
        <v>3132</v>
      </c>
      <c r="F88" s="171" t="s">
        <v>12</v>
      </c>
    </row>
    <row r="89" spans="2:6" ht="12.5">
      <c r="B89" s="49">
        <v>45705.590798611112</v>
      </c>
      <c r="C89" s="169">
        <v>324</v>
      </c>
      <c r="D89" s="170">
        <v>18.010000000000002</v>
      </c>
      <c r="E89" s="170">
        <v>5835.2400000000007</v>
      </c>
      <c r="F89" s="171" t="s">
        <v>12</v>
      </c>
    </row>
    <row r="90" spans="2:6" ht="12.5">
      <c r="B90" s="49">
        <v>45705.590798611112</v>
      </c>
      <c r="C90" s="169">
        <v>1</v>
      </c>
      <c r="D90" s="170">
        <v>18.010000000000002</v>
      </c>
      <c r="E90" s="170">
        <v>18.010000000000002</v>
      </c>
      <c r="F90" s="171" t="s">
        <v>12</v>
      </c>
    </row>
    <row r="91" spans="2:6" ht="12.5">
      <c r="B91" s="49">
        <v>45705.592187499999</v>
      </c>
      <c r="C91" s="169">
        <v>211</v>
      </c>
      <c r="D91" s="170">
        <v>18</v>
      </c>
      <c r="E91" s="170">
        <v>3798</v>
      </c>
      <c r="F91" s="171" t="s">
        <v>12</v>
      </c>
    </row>
    <row r="92" spans="2:6" ht="12.5">
      <c r="B92" s="49">
        <v>45705.59920138889</v>
      </c>
      <c r="C92" s="169">
        <v>212</v>
      </c>
      <c r="D92" s="170">
        <v>18.010000000000002</v>
      </c>
      <c r="E92" s="170">
        <v>3818.1200000000003</v>
      </c>
      <c r="F92" s="171" t="s">
        <v>12</v>
      </c>
    </row>
    <row r="93" spans="2:6" ht="12.5">
      <c r="B93" s="49">
        <v>45705.603622685187</v>
      </c>
      <c r="C93" s="169">
        <v>108</v>
      </c>
      <c r="D93" s="170">
        <v>18</v>
      </c>
      <c r="E93" s="170">
        <v>1944</v>
      </c>
      <c r="F93" s="171" t="s">
        <v>12</v>
      </c>
    </row>
    <row r="94" spans="2:6" ht="12.5">
      <c r="B94" s="49">
        <v>45705.603622685187</v>
      </c>
      <c r="C94" s="169">
        <v>85</v>
      </c>
      <c r="D94" s="170">
        <v>18</v>
      </c>
      <c r="E94" s="170">
        <v>1530</v>
      </c>
      <c r="F94" s="171" t="s">
        <v>12</v>
      </c>
    </row>
    <row r="95" spans="2:6" ht="12.5">
      <c r="B95" s="49">
        <v>45705.60732638889</v>
      </c>
      <c r="C95" s="169">
        <v>190</v>
      </c>
      <c r="D95" s="170">
        <v>17.989999999999998</v>
      </c>
      <c r="E95" s="170">
        <v>3418.1</v>
      </c>
      <c r="F95" s="171" t="s">
        <v>12</v>
      </c>
    </row>
    <row r="96" spans="2:6" ht="12.5">
      <c r="B96" s="49">
        <v>45705.61513888889</v>
      </c>
      <c r="C96" s="169">
        <v>144</v>
      </c>
      <c r="D96" s="170">
        <v>17.989999999999998</v>
      </c>
      <c r="E96" s="170">
        <v>2590.56</v>
      </c>
      <c r="F96" s="171" t="s">
        <v>12</v>
      </c>
    </row>
    <row r="97" spans="2:6" ht="12.5">
      <c r="B97" s="49">
        <v>45705.61513888889</v>
      </c>
      <c r="C97" s="169">
        <v>204</v>
      </c>
      <c r="D97" s="170">
        <v>17.989999999999998</v>
      </c>
      <c r="E97" s="170">
        <v>3669.9599999999996</v>
      </c>
      <c r="F97" s="171" t="s">
        <v>12</v>
      </c>
    </row>
    <row r="98" spans="2:6" ht="12.5">
      <c r="B98" s="49">
        <v>45705.61513888889</v>
      </c>
      <c r="C98" s="169">
        <v>189</v>
      </c>
      <c r="D98" s="170">
        <v>17.989999999999998</v>
      </c>
      <c r="E98" s="170">
        <v>3400.1099999999997</v>
      </c>
      <c r="F98" s="171" t="s">
        <v>12</v>
      </c>
    </row>
    <row r="99" spans="2:6" ht="12.5">
      <c r="B99" s="49">
        <v>45705.61513888889</v>
      </c>
      <c r="C99" s="169">
        <v>48</v>
      </c>
      <c r="D99" s="170">
        <v>17.989999999999998</v>
      </c>
      <c r="E99" s="170">
        <v>863.52</v>
      </c>
      <c r="F99" s="171" t="s">
        <v>12</v>
      </c>
    </row>
    <row r="100" spans="2:6" ht="12.5">
      <c r="B100" s="49">
        <v>45705.619537037041</v>
      </c>
      <c r="C100" s="169">
        <v>102</v>
      </c>
      <c r="D100" s="170">
        <v>17.98</v>
      </c>
      <c r="E100" s="170">
        <v>1833.96</v>
      </c>
      <c r="F100" s="171" t="s">
        <v>12</v>
      </c>
    </row>
    <row r="101" spans="2:6" ht="12.5">
      <c r="B101" s="49">
        <v>45705.625416666669</v>
      </c>
      <c r="C101" s="169">
        <v>117</v>
      </c>
      <c r="D101" s="170">
        <v>17.98</v>
      </c>
      <c r="E101" s="170">
        <v>2103.66</v>
      </c>
      <c r="F101" s="171" t="s">
        <v>12</v>
      </c>
    </row>
    <row r="102" spans="2:6" ht="12.5">
      <c r="B102" s="49">
        <v>45705.625416666669</v>
      </c>
      <c r="C102" s="169">
        <v>189</v>
      </c>
      <c r="D102" s="170">
        <v>17.98</v>
      </c>
      <c r="E102" s="170">
        <v>3398.2200000000003</v>
      </c>
      <c r="F102" s="171" t="s">
        <v>12</v>
      </c>
    </row>
    <row r="103" spans="2:6" ht="12.5">
      <c r="B103" s="49">
        <v>45705.625416666669</v>
      </c>
      <c r="C103" s="169">
        <v>199</v>
      </c>
      <c r="D103" s="170">
        <v>17.98</v>
      </c>
      <c r="E103" s="170">
        <v>3578.02</v>
      </c>
      <c r="F103" s="171" t="s">
        <v>12</v>
      </c>
    </row>
    <row r="104" spans="2:6" ht="12.5">
      <c r="B104" s="49">
        <v>45705.630289351851</v>
      </c>
      <c r="C104" s="169">
        <v>195</v>
      </c>
      <c r="D104" s="170">
        <v>17.97</v>
      </c>
      <c r="E104" s="170">
        <v>3504.1499999999996</v>
      </c>
      <c r="F104" s="171" t="s">
        <v>12</v>
      </c>
    </row>
    <row r="105" spans="2:6" ht="12.5">
      <c r="B105" s="49">
        <v>45705.634583333333</v>
      </c>
      <c r="C105" s="169">
        <v>190</v>
      </c>
      <c r="D105" s="170">
        <v>17.98</v>
      </c>
      <c r="E105" s="170">
        <v>3416.2000000000003</v>
      </c>
      <c r="F105" s="171" t="s">
        <v>12</v>
      </c>
    </row>
    <row r="106" spans="2:6" ht="12.5">
      <c r="B106" s="49">
        <v>45705.634583333333</v>
      </c>
      <c r="C106" s="169">
        <v>207</v>
      </c>
      <c r="D106" s="170">
        <v>17.98</v>
      </c>
      <c r="E106" s="170">
        <v>3721.86</v>
      </c>
      <c r="F106" s="171" t="s">
        <v>12</v>
      </c>
    </row>
    <row r="107" spans="2:6" ht="12.5">
      <c r="B107" s="49">
        <v>45705.637974537036</v>
      </c>
      <c r="C107" s="169">
        <v>57</v>
      </c>
      <c r="D107" s="170">
        <v>17.95</v>
      </c>
      <c r="E107" s="170">
        <v>1023.15</v>
      </c>
      <c r="F107" s="171" t="s">
        <v>12</v>
      </c>
    </row>
    <row r="108" spans="2:6" ht="12.5">
      <c r="B108" s="49">
        <v>45705.645196759258</v>
      </c>
      <c r="C108" s="169">
        <v>596</v>
      </c>
      <c r="D108" s="170">
        <v>17.97</v>
      </c>
      <c r="E108" s="170">
        <v>10710.119999999999</v>
      </c>
      <c r="F108" s="171" t="s">
        <v>12</v>
      </c>
    </row>
    <row r="109" spans="2:6" ht="12.5">
      <c r="B109" s="49">
        <v>45705.653113425928</v>
      </c>
      <c r="C109" s="169">
        <v>205</v>
      </c>
      <c r="D109" s="170">
        <v>17.97</v>
      </c>
      <c r="E109" s="170">
        <v>3683.85</v>
      </c>
      <c r="F109" s="171" t="s">
        <v>12</v>
      </c>
    </row>
    <row r="110" spans="2:6" ht="12.5">
      <c r="B110" s="49">
        <v>45705.65315972222</v>
      </c>
      <c r="C110" s="169">
        <v>22</v>
      </c>
      <c r="D110" s="170">
        <v>17.97</v>
      </c>
      <c r="E110" s="170">
        <v>395.34</v>
      </c>
      <c r="F110" s="171" t="s">
        <v>12</v>
      </c>
    </row>
    <row r="111" spans="2:6" ht="12.5">
      <c r="B111" s="49">
        <v>45705.655277777776</v>
      </c>
      <c r="C111" s="169">
        <v>195</v>
      </c>
      <c r="D111" s="170">
        <v>17.97</v>
      </c>
      <c r="E111" s="170">
        <v>3504.1499999999996</v>
      </c>
      <c r="F111" s="171" t="s">
        <v>12</v>
      </c>
    </row>
    <row r="112" spans="2:6" ht="12.5">
      <c r="B112" s="49">
        <v>45705.657349537039</v>
      </c>
      <c r="C112" s="169">
        <v>15</v>
      </c>
      <c r="D112" s="170">
        <v>17.97</v>
      </c>
      <c r="E112" s="170">
        <v>269.54999999999995</v>
      </c>
      <c r="F112" s="171" t="s">
        <v>12</v>
      </c>
    </row>
    <row r="113" spans="2:6" ht="12.5">
      <c r="B113" s="49">
        <v>45705.657349537039</v>
      </c>
      <c r="C113" s="169">
        <v>200</v>
      </c>
      <c r="D113" s="170">
        <v>17.97</v>
      </c>
      <c r="E113" s="170">
        <v>3594</v>
      </c>
      <c r="F113" s="171" t="s">
        <v>12</v>
      </c>
    </row>
    <row r="114" spans="2:6" ht="12.5">
      <c r="B114" s="49">
        <v>45705.659756944442</v>
      </c>
      <c r="C114" s="169">
        <v>71</v>
      </c>
      <c r="D114" s="170">
        <v>17.98</v>
      </c>
      <c r="E114" s="170">
        <v>1276.58</v>
      </c>
      <c r="F114" s="171" t="s">
        <v>12</v>
      </c>
    </row>
    <row r="115" spans="2:6" ht="12.5">
      <c r="B115" s="49">
        <v>45705.659756944442</v>
      </c>
      <c r="C115" s="169">
        <v>139</v>
      </c>
      <c r="D115" s="170">
        <v>17.98</v>
      </c>
      <c r="E115" s="170">
        <v>2499.2200000000003</v>
      </c>
      <c r="F115" s="171" t="s">
        <v>12</v>
      </c>
    </row>
    <row r="116" spans="2:6" ht="12.5">
      <c r="B116" s="49">
        <v>45705.662060185183</v>
      </c>
      <c r="C116" s="169">
        <v>218</v>
      </c>
      <c r="D116" s="170">
        <v>18.010000000000002</v>
      </c>
      <c r="E116" s="170">
        <v>3926.1800000000003</v>
      </c>
      <c r="F116" s="171" t="s">
        <v>12</v>
      </c>
    </row>
    <row r="117" spans="2:6" ht="12.5">
      <c r="B117" s="49">
        <v>45705.662824074076</v>
      </c>
      <c r="C117" s="169">
        <v>252</v>
      </c>
      <c r="D117" s="170">
        <v>18</v>
      </c>
      <c r="E117" s="170">
        <v>4536</v>
      </c>
      <c r="F117" s="171" t="s">
        <v>12</v>
      </c>
    </row>
    <row r="118" spans="2:6" ht="12.5">
      <c r="B118" s="49">
        <v>45705.662824074076</v>
      </c>
      <c r="C118" s="169">
        <v>334</v>
      </c>
      <c r="D118" s="170">
        <v>18</v>
      </c>
      <c r="E118" s="170">
        <v>6012</v>
      </c>
      <c r="F118" s="171" t="s">
        <v>12</v>
      </c>
    </row>
    <row r="119" spans="2:6" ht="12.5">
      <c r="B119" s="49">
        <v>45705.662824074076</v>
      </c>
      <c r="C119" s="169">
        <v>207</v>
      </c>
      <c r="D119" s="170">
        <v>18</v>
      </c>
      <c r="E119" s="170">
        <v>3726</v>
      </c>
      <c r="F119" s="171" t="s">
        <v>12</v>
      </c>
    </row>
    <row r="120" spans="2:6" ht="12.5">
      <c r="B120" s="49">
        <v>45705.673113425924</v>
      </c>
      <c r="C120" s="169">
        <v>161</v>
      </c>
      <c r="D120" s="170">
        <v>18.010000000000002</v>
      </c>
      <c r="E120" s="170">
        <v>2899.61</v>
      </c>
      <c r="F120" s="171" t="s">
        <v>12</v>
      </c>
    </row>
    <row r="121" spans="2:6" ht="12.5">
      <c r="B121" s="49">
        <v>45705.673113425924</v>
      </c>
      <c r="C121" s="169">
        <v>10</v>
      </c>
      <c r="D121" s="170">
        <v>18.010000000000002</v>
      </c>
      <c r="E121" s="170">
        <v>180.10000000000002</v>
      </c>
      <c r="F121" s="171" t="s">
        <v>12</v>
      </c>
    </row>
    <row r="122" spans="2:6" ht="12.5">
      <c r="B122" s="49">
        <v>45705.673113425924</v>
      </c>
      <c r="C122" s="169">
        <v>237</v>
      </c>
      <c r="D122" s="170">
        <v>18.010000000000002</v>
      </c>
      <c r="E122" s="170">
        <v>4268.3700000000008</v>
      </c>
      <c r="F122" s="171" t="s">
        <v>12</v>
      </c>
    </row>
    <row r="123" spans="2:6" ht="12.5">
      <c r="B123" s="49">
        <v>45705.673113425924</v>
      </c>
      <c r="C123" s="169">
        <v>237</v>
      </c>
      <c r="D123" s="170">
        <v>18.010000000000002</v>
      </c>
      <c r="E123" s="170">
        <v>4268.3700000000008</v>
      </c>
      <c r="F123" s="171" t="s">
        <v>12</v>
      </c>
    </row>
    <row r="124" spans="2:6" ht="12.5">
      <c r="B124" s="49">
        <v>45705.680428240739</v>
      </c>
      <c r="C124" s="169">
        <v>194</v>
      </c>
      <c r="D124" s="170">
        <v>18</v>
      </c>
      <c r="E124" s="170">
        <v>3492</v>
      </c>
      <c r="F124" s="171" t="s">
        <v>12</v>
      </c>
    </row>
    <row r="125" spans="2:6" ht="12.5">
      <c r="B125" s="49">
        <v>45705.680428240739</v>
      </c>
      <c r="C125" s="169">
        <v>197</v>
      </c>
      <c r="D125" s="170">
        <v>18</v>
      </c>
      <c r="E125" s="170">
        <v>3546</v>
      </c>
      <c r="F125" s="171" t="s">
        <v>12</v>
      </c>
    </row>
    <row r="126" spans="2:6" ht="12.5">
      <c r="B126" s="49">
        <v>45705.680428240739</v>
      </c>
      <c r="C126" s="169">
        <v>211</v>
      </c>
      <c r="D126" s="170">
        <v>18</v>
      </c>
      <c r="E126" s="170">
        <v>3798</v>
      </c>
      <c r="F126" s="171" t="s">
        <v>12</v>
      </c>
    </row>
    <row r="127" spans="2:6" ht="12.5">
      <c r="B127" s="49">
        <v>45705.680428240739</v>
      </c>
      <c r="C127" s="169">
        <v>197</v>
      </c>
      <c r="D127" s="170">
        <v>18</v>
      </c>
      <c r="E127" s="170">
        <v>3546</v>
      </c>
      <c r="F127" s="171" t="s">
        <v>12</v>
      </c>
    </row>
    <row r="128" spans="2:6" ht="12.5">
      <c r="B128" s="49">
        <v>45705.685752314814</v>
      </c>
      <c r="C128" s="169">
        <v>214</v>
      </c>
      <c r="D128" s="170">
        <v>18.010000000000002</v>
      </c>
      <c r="E128" s="170">
        <v>3854.1400000000003</v>
      </c>
      <c r="F128" s="171" t="s">
        <v>12</v>
      </c>
    </row>
    <row r="129" spans="2:6" ht="12.5">
      <c r="B129" s="49">
        <v>45705.685752314814</v>
      </c>
      <c r="C129" s="169">
        <v>221</v>
      </c>
      <c r="D129" s="170">
        <v>18.010000000000002</v>
      </c>
      <c r="E129" s="170">
        <v>3980.2100000000005</v>
      </c>
      <c r="F129" s="171" t="s">
        <v>12</v>
      </c>
    </row>
    <row r="130" spans="2:6" ht="12.5">
      <c r="B130" s="49">
        <v>45705.691168981481</v>
      </c>
      <c r="C130" s="169">
        <v>73</v>
      </c>
      <c r="D130" s="170">
        <v>17.989999999999998</v>
      </c>
      <c r="E130" s="170">
        <v>1313.27</v>
      </c>
      <c r="F130" s="171" t="s">
        <v>12</v>
      </c>
    </row>
    <row r="131" spans="2:6" ht="12.5">
      <c r="B131" s="49">
        <v>45705.691168981481</v>
      </c>
      <c r="C131" s="169">
        <v>324</v>
      </c>
      <c r="D131" s="170">
        <v>17.989999999999998</v>
      </c>
      <c r="E131" s="170">
        <v>5828.7599999999993</v>
      </c>
      <c r="F131" s="171" t="s">
        <v>12</v>
      </c>
    </row>
    <row r="132" spans="2:6" ht="12.5">
      <c r="B132" s="49">
        <v>45705.700185185182</v>
      </c>
      <c r="C132" s="169">
        <v>189</v>
      </c>
      <c r="D132" s="170">
        <v>17.97</v>
      </c>
      <c r="E132" s="170">
        <v>3396.33</v>
      </c>
      <c r="F132" s="171" t="s">
        <v>12</v>
      </c>
    </row>
    <row r="133" spans="2:6" ht="12.5">
      <c r="B133" s="49">
        <v>45705.700185185182</v>
      </c>
      <c r="C133" s="169">
        <v>189</v>
      </c>
      <c r="D133" s="170">
        <v>17.97</v>
      </c>
      <c r="E133" s="170">
        <v>3396.33</v>
      </c>
      <c r="F133" s="171" t="s">
        <v>12</v>
      </c>
    </row>
    <row r="134" spans="2:6" ht="12.5">
      <c r="B134" s="49">
        <v>45705.700185185182</v>
      </c>
      <c r="C134" s="169">
        <v>214</v>
      </c>
      <c r="D134" s="170">
        <v>17.97</v>
      </c>
      <c r="E134" s="170">
        <v>3845.58</v>
      </c>
      <c r="F134" s="171" t="s">
        <v>12</v>
      </c>
    </row>
    <row r="135" spans="2:6" ht="12.5">
      <c r="B135" s="49">
        <v>45705.701724537037</v>
      </c>
      <c r="C135" s="169">
        <v>62</v>
      </c>
      <c r="D135" s="170">
        <v>17.95</v>
      </c>
      <c r="E135" s="170">
        <v>1112.8999999999999</v>
      </c>
      <c r="F135" s="171" t="s">
        <v>12</v>
      </c>
    </row>
    <row r="136" spans="2:6" ht="12.5">
      <c r="B136" s="49">
        <v>45705.702222222222</v>
      </c>
      <c r="C136" s="169">
        <v>272</v>
      </c>
      <c r="D136" s="170">
        <v>17.95</v>
      </c>
      <c r="E136" s="170">
        <v>4882.3999999999996</v>
      </c>
      <c r="F136" s="171" t="s">
        <v>12</v>
      </c>
    </row>
    <row r="137" spans="2:6" ht="12.5">
      <c r="B137" s="49">
        <v>45705.71056712963</v>
      </c>
      <c r="C137" s="169">
        <v>26</v>
      </c>
      <c r="D137" s="170">
        <v>17.95</v>
      </c>
      <c r="E137" s="170">
        <v>466.7</v>
      </c>
      <c r="F137" s="171" t="s">
        <v>12</v>
      </c>
    </row>
    <row r="138" spans="2:6" ht="12.5">
      <c r="B138" s="49">
        <v>45705.71056712963</v>
      </c>
      <c r="C138" s="169">
        <v>62</v>
      </c>
      <c r="D138" s="170">
        <v>17.95</v>
      </c>
      <c r="E138" s="170">
        <v>1112.8999999999999</v>
      </c>
      <c r="F138" s="171" t="s">
        <v>12</v>
      </c>
    </row>
    <row r="139" spans="2:6" ht="12.5">
      <c r="B139" s="49">
        <v>45705.71056712963</v>
      </c>
      <c r="C139" s="169">
        <v>54</v>
      </c>
      <c r="D139" s="170">
        <v>17.95</v>
      </c>
      <c r="E139" s="170">
        <v>969.3</v>
      </c>
      <c r="F139" s="171" t="s">
        <v>12</v>
      </c>
    </row>
    <row r="140" spans="2:6" ht="12.5">
      <c r="B140" s="49">
        <v>45705.71056712963</v>
      </c>
      <c r="C140" s="169">
        <v>21</v>
      </c>
      <c r="D140" s="170">
        <v>17.95</v>
      </c>
      <c r="E140" s="170">
        <v>376.95</v>
      </c>
      <c r="F140" s="171" t="s">
        <v>12</v>
      </c>
    </row>
    <row r="141" spans="2:6" ht="12.5">
      <c r="B141" s="49">
        <v>45705.710717592592</v>
      </c>
      <c r="C141" s="169">
        <v>198</v>
      </c>
      <c r="D141" s="170">
        <v>17.940000000000001</v>
      </c>
      <c r="E141" s="170">
        <v>3552.1200000000003</v>
      </c>
      <c r="F141" s="171" t="s">
        <v>12</v>
      </c>
    </row>
    <row r="142" spans="2:6" ht="12.5">
      <c r="B142" s="49">
        <v>45705.710717592592</v>
      </c>
      <c r="C142" s="169">
        <v>99</v>
      </c>
      <c r="D142" s="170">
        <v>17.940000000000001</v>
      </c>
      <c r="E142" s="170">
        <v>1776.0600000000002</v>
      </c>
      <c r="F142" s="171" t="s">
        <v>12</v>
      </c>
    </row>
    <row r="143" spans="2:6" ht="12.5">
      <c r="B143" s="49">
        <v>45705.710717592592</v>
      </c>
      <c r="C143" s="169">
        <v>103</v>
      </c>
      <c r="D143" s="170">
        <v>17.940000000000001</v>
      </c>
      <c r="E143" s="170">
        <v>1847.8200000000002</v>
      </c>
      <c r="F143" s="171" t="s">
        <v>12</v>
      </c>
    </row>
    <row r="144" spans="2:6" ht="12.5">
      <c r="B144" s="49">
        <v>45705.710717592592</v>
      </c>
      <c r="C144" s="169">
        <v>91</v>
      </c>
      <c r="D144" s="170">
        <v>17.940000000000001</v>
      </c>
      <c r="E144" s="170">
        <v>1632.5400000000002</v>
      </c>
      <c r="F144" s="171" t="s">
        <v>12</v>
      </c>
    </row>
    <row r="145" spans="2:6" ht="12.5">
      <c r="B145" s="49">
        <v>45705.710717592592</v>
      </c>
      <c r="C145" s="169">
        <v>100</v>
      </c>
      <c r="D145" s="170">
        <v>17.940000000000001</v>
      </c>
      <c r="E145" s="170">
        <v>1794.0000000000002</v>
      </c>
      <c r="F145" s="171" t="s">
        <v>12</v>
      </c>
    </row>
    <row r="146" spans="2:6" ht="12.5">
      <c r="B146" s="49">
        <v>45705.715891203705</v>
      </c>
      <c r="C146" s="169">
        <v>224</v>
      </c>
      <c r="D146" s="170">
        <v>17.98</v>
      </c>
      <c r="E146" s="170">
        <v>4027.52</v>
      </c>
      <c r="F146" s="171" t="s">
        <v>12</v>
      </c>
    </row>
    <row r="147" spans="2:6" ht="12.5">
      <c r="B147" s="49">
        <v>45705.721284722225</v>
      </c>
      <c r="C147" s="169">
        <v>34</v>
      </c>
      <c r="D147" s="170">
        <v>17.940000000000001</v>
      </c>
      <c r="E147" s="170">
        <v>609.96</v>
      </c>
      <c r="F147" s="171" t="s">
        <v>12</v>
      </c>
    </row>
    <row r="148" spans="2:6" ht="12.5">
      <c r="B148" s="49">
        <v>45705.721284722225</v>
      </c>
      <c r="C148" s="169">
        <v>153</v>
      </c>
      <c r="D148" s="170">
        <v>17.940000000000001</v>
      </c>
      <c r="E148" s="170">
        <v>2744.82</v>
      </c>
      <c r="F148" s="171" t="s">
        <v>12</v>
      </c>
    </row>
    <row r="149" spans="2:6" ht="12.5">
      <c r="B149" s="49">
        <v>45705.721284722225</v>
      </c>
      <c r="C149" s="169">
        <v>54</v>
      </c>
      <c r="D149" s="170">
        <v>17.940000000000001</v>
      </c>
      <c r="E149" s="170">
        <v>968.7600000000001</v>
      </c>
      <c r="F149" s="171" t="s">
        <v>12</v>
      </c>
    </row>
    <row r="150" spans="2:6" ht="12.5">
      <c r="B150" s="49">
        <v>45705.721284722225</v>
      </c>
      <c r="C150" s="169">
        <v>59</v>
      </c>
      <c r="D150" s="170">
        <v>17.940000000000001</v>
      </c>
      <c r="E150" s="170">
        <v>1058.46</v>
      </c>
      <c r="F150" s="171" t="s">
        <v>12</v>
      </c>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4"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9A730-2055-4526-82FA-07338BC598FC}">
  <sheetPr codeName="Sheet136"/>
  <dimension ref="B1:L194"/>
  <sheetViews>
    <sheetView showGridLines="0" zoomScaleNormal="100" workbookViewId="0">
      <pane ySplit="9" topLeftCell="A10" activePane="bottomLeft" state="frozen"/>
      <selection pane="bottomLeft" activeCell="J37" sqref="J37"/>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45624</v>
      </c>
      <c r="C15" s="83">
        <f>SUMIF(F20:F5000,F15,C20:C5000)</f>
        <v>33681</v>
      </c>
      <c r="D15" s="84">
        <f>E15/C15</f>
        <v>17.137602802767148</v>
      </c>
      <c r="E15" s="84">
        <f>SUMIF(F20:F5000,F15,E20:E5000)</f>
        <v>577211.60000000033</v>
      </c>
      <c r="F15" s="85" t="s">
        <v>12</v>
      </c>
    </row>
    <row r="16" spans="2:10">
      <c r="B16" s="30">
        <v>45624</v>
      </c>
      <c r="C16" s="83">
        <f>SUMIF(F20:F5001,F16,C20:C5001)</f>
        <v>0</v>
      </c>
      <c r="D16" s="84">
        <v>0</v>
      </c>
      <c r="E16" s="84">
        <f>SUMIF(F20:F5001,F16,E20:E5001)</f>
        <v>0</v>
      </c>
      <c r="F16" s="85" t="s">
        <v>22</v>
      </c>
    </row>
    <row r="17" spans="2:12" ht="12.5">
      <c r="B17" s="30">
        <v>45624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45624.379166666666</v>
      </c>
      <c r="C20" s="55">
        <v>120</v>
      </c>
      <c r="D20" s="68">
        <v>17.16</v>
      </c>
      <c r="E20" s="57">
        <v>2059.1999999999998</v>
      </c>
      <c r="F20" s="56" t="s">
        <v>12</v>
      </c>
      <c r="G20" s="116"/>
      <c r="H20" s="113"/>
      <c r="I20" s="113"/>
      <c r="J20" s="113"/>
      <c r="K20" s="113"/>
    </row>
    <row r="21" spans="2:12" ht="12.5">
      <c r="B21" s="49">
        <v>45624.379166666666</v>
      </c>
      <c r="C21" s="55">
        <v>208</v>
      </c>
      <c r="D21" s="68">
        <v>17.16</v>
      </c>
      <c r="E21" s="57">
        <v>3569.28</v>
      </c>
      <c r="F21" s="56" t="s">
        <v>12</v>
      </c>
    </row>
    <row r="22" spans="2:12" ht="12.5">
      <c r="B22" s="49">
        <v>45624.379166666666</v>
      </c>
      <c r="C22" s="55">
        <v>328</v>
      </c>
      <c r="D22" s="68">
        <v>17.16</v>
      </c>
      <c r="E22" s="57">
        <v>5628.4800000000005</v>
      </c>
      <c r="F22" s="56" t="s">
        <v>12</v>
      </c>
    </row>
    <row r="23" spans="2:12" ht="12.5">
      <c r="B23" s="49">
        <v>45624.379178240742</v>
      </c>
      <c r="C23" s="55">
        <v>14</v>
      </c>
      <c r="D23" s="68">
        <v>17.16</v>
      </c>
      <c r="E23" s="57">
        <v>240.24</v>
      </c>
      <c r="F23" s="56" t="s">
        <v>12</v>
      </c>
    </row>
    <row r="24" spans="2:12" ht="12.5">
      <c r="B24" s="49">
        <v>45624.379178240742</v>
      </c>
      <c r="C24" s="55">
        <v>328</v>
      </c>
      <c r="D24" s="68">
        <v>17.16</v>
      </c>
      <c r="E24" s="57">
        <v>5628.4800000000005</v>
      </c>
      <c r="F24" s="56" t="s">
        <v>12</v>
      </c>
    </row>
    <row r="25" spans="2:12" ht="12.5">
      <c r="B25" s="49">
        <v>45624.379212962966</v>
      </c>
      <c r="C25" s="55">
        <v>144</v>
      </c>
      <c r="D25" s="68">
        <v>17.16</v>
      </c>
      <c r="E25" s="57">
        <v>2471.04</v>
      </c>
      <c r="F25" s="56" t="s">
        <v>12</v>
      </c>
    </row>
    <row r="26" spans="2:12" ht="12.5">
      <c r="B26" s="49">
        <v>45624.379212962966</v>
      </c>
      <c r="C26" s="55">
        <v>85</v>
      </c>
      <c r="D26" s="68">
        <v>17.16</v>
      </c>
      <c r="E26" s="57">
        <v>1458.6</v>
      </c>
      <c r="F26" s="56" t="s">
        <v>12</v>
      </c>
    </row>
    <row r="27" spans="2:12" ht="12.5">
      <c r="B27" s="49">
        <v>45624.384814814817</v>
      </c>
      <c r="C27" s="55">
        <v>267</v>
      </c>
      <c r="D27" s="68">
        <v>17.12</v>
      </c>
      <c r="E27" s="57">
        <v>4571.04</v>
      </c>
      <c r="F27" s="56" t="s">
        <v>12</v>
      </c>
    </row>
    <row r="28" spans="2:12" ht="12.5">
      <c r="B28" s="49">
        <v>45624.384814814817</v>
      </c>
      <c r="C28" s="55">
        <v>243</v>
      </c>
      <c r="D28" s="68">
        <v>17.12</v>
      </c>
      <c r="E28" s="57">
        <v>4160.16</v>
      </c>
      <c r="F28" s="56" t="s">
        <v>12</v>
      </c>
    </row>
    <row r="29" spans="2:12" ht="12.5">
      <c r="B29" s="49">
        <v>45624.384814814817</v>
      </c>
      <c r="C29" s="55">
        <v>482</v>
      </c>
      <c r="D29" s="68">
        <v>17.13</v>
      </c>
      <c r="E29" s="57">
        <v>8256.66</v>
      </c>
      <c r="F29" s="56" t="s">
        <v>12</v>
      </c>
    </row>
    <row r="30" spans="2:12" ht="12.5">
      <c r="B30" s="49">
        <v>45624.397060185183</v>
      </c>
      <c r="C30" s="55">
        <v>221</v>
      </c>
      <c r="D30" s="68">
        <v>17.18</v>
      </c>
      <c r="E30" s="57">
        <v>3796.7799999999997</v>
      </c>
      <c r="F30" s="56" t="s">
        <v>12</v>
      </c>
    </row>
    <row r="31" spans="2:12" ht="12.5">
      <c r="B31" s="49">
        <v>45624.397060185183</v>
      </c>
      <c r="C31" s="55">
        <v>452</v>
      </c>
      <c r="D31" s="68">
        <v>17.18</v>
      </c>
      <c r="E31" s="57">
        <v>7765.36</v>
      </c>
      <c r="F31" s="56" t="s">
        <v>12</v>
      </c>
    </row>
    <row r="32" spans="2:12" ht="12.5">
      <c r="B32" s="49">
        <v>45624.397060185183</v>
      </c>
      <c r="C32" s="55">
        <v>275</v>
      </c>
      <c r="D32" s="68">
        <v>17.18</v>
      </c>
      <c r="E32" s="57">
        <v>4724.5</v>
      </c>
      <c r="F32" s="56" t="s">
        <v>12</v>
      </c>
    </row>
    <row r="33" spans="2:6" ht="12.5">
      <c r="B33" s="49">
        <v>45624.40252314815</v>
      </c>
      <c r="C33" s="55">
        <v>134</v>
      </c>
      <c r="D33" s="68">
        <v>17.2</v>
      </c>
      <c r="E33" s="57">
        <v>2304.7999999999997</v>
      </c>
      <c r="F33" s="56" t="s">
        <v>12</v>
      </c>
    </row>
    <row r="34" spans="2:6" ht="12.5">
      <c r="B34" s="49">
        <v>45624.40252314815</v>
      </c>
      <c r="C34" s="55">
        <v>50</v>
      </c>
      <c r="D34" s="68">
        <v>17.2</v>
      </c>
      <c r="E34" s="57">
        <v>860</v>
      </c>
      <c r="F34" s="56" t="s">
        <v>12</v>
      </c>
    </row>
    <row r="35" spans="2:6" ht="12.5">
      <c r="B35" s="49">
        <v>45624.404166666667</v>
      </c>
      <c r="C35" s="55">
        <v>22</v>
      </c>
      <c r="D35" s="68">
        <v>17.2</v>
      </c>
      <c r="E35" s="57">
        <v>378.4</v>
      </c>
      <c r="F35" s="56" t="s">
        <v>12</v>
      </c>
    </row>
    <row r="36" spans="2:6" ht="12.5">
      <c r="B36" s="49">
        <v>45624.404351851852</v>
      </c>
      <c r="C36" s="55">
        <v>7</v>
      </c>
      <c r="D36" s="68">
        <v>17.2</v>
      </c>
      <c r="E36" s="57">
        <v>120.39999999999999</v>
      </c>
      <c r="F36" s="56" t="s">
        <v>12</v>
      </c>
    </row>
    <row r="37" spans="2:6" ht="12.5">
      <c r="B37" s="49">
        <v>45624.404467592591</v>
      </c>
      <c r="C37" s="55">
        <v>214</v>
      </c>
      <c r="D37" s="68">
        <v>17.2</v>
      </c>
      <c r="E37" s="57">
        <v>3680.7999999999997</v>
      </c>
      <c r="F37" s="56" t="s">
        <v>12</v>
      </c>
    </row>
    <row r="38" spans="2:6" ht="12.5">
      <c r="B38" s="49">
        <v>45624.404467592591</v>
      </c>
      <c r="C38" s="55">
        <v>35</v>
      </c>
      <c r="D38" s="68">
        <v>17.2</v>
      </c>
      <c r="E38" s="57">
        <v>602</v>
      </c>
      <c r="F38" s="56" t="s">
        <v>12</v>
      </c>
    </row>
    <row r="39" spans="2:6" ht="12.5">
      <c r="B39" s="49">
        <v>45624.40488425926</v>
      </c>
      <c r="C39" s="55">
        <v>420</v>
      </c>
      <c r="D39" s="68">
        <v>17.18</v>
      </c>
      <c r="E39" s="57">
        <v>7215.5999999999995</v>
      </c>
      <c r="F39" s="56" t="s">
        <v>12</v>
      </c>
    </row>
    <row r="40" spans="2:6" ht="12.5">
      <c r="B40" s="49">
        <v>45624.40829861111</v>
      </c>
      <c r="C40" s="55">
        <v>81</v>
      </c>
      <c r="D40" s="68">
        <v>17.170000000000002</v>
      </c>
      <c r="E40" s="57">
        <v>1390.7700000000002</v>
      </c>
      <c r="F40" s="56" t="s">
        <v>12</v>
      </c>
    </row>
    <row r="41" spans="2:6" ht="12.5">
      <c r="B41" s="49">
        <v>45624.40829861111</v>
      </c>
      <c r="C41" s="55">
        <v>81</v>
      </c>
      <c r="D41" s="68">
        <v>17.170000000000002</v>
      </c>
      <c r="E41" s="57">
        <v>1390.7700000000002</v>
      </c>
      <c r="F41" s="56" t="s">
        <v>12</v>
      </c>
    </row>
    <row r="42" spans="2:6" ht="12.5">
      <c r="B42" s="49">
        <v>45624.40829861111</v>
      </c>
      <c r="C42" s="55">
        <v>271</v>
      </c>
      <c r="D42" s="68">
        <v>17.170000000000002</v>
      </c>
      <c r="E42" s="57">
        <v>4653.0700000000006</v>
      </c>
      <c r="F42" s="56" t="s">
        <v>12</v>
      </c>
    </row>
    <row r="43" spans="2:6" ht="12.5">
      <c r="B43" s="49">
        <v>45624.415729166663</v>
      </c>
      <c r="C43" s="55">
        <v>230</v>
      </c>
      <c r="D43" s="68">
        <v>17.170000000000002</v>
      </c>
      <c r="E43" s="57">
        <v>3949.1000000000004</v>
      </c>
      <c r="F43" s="56" t="s">
        <v>12</v>
      </c>
    </row>
    <row r="44" spans="2:6" ht="12.5">
      <c r="B44" s="49">
        <v>45624.415729166663</v>
      </c>
      <c r="C44" s="55">
        <v>451</v>
      </c>
      <c r="D44" s="68">
        <v>17.170000000000002</v>
      </c>
      <c r="E44" s="57">
        <v>7743.670000000001</v>
      </c>
      <c r="F44" s="56" t="s">
        <v>12</v>
      </c>
    </row>
    <row r="45" spans="2:6" ht="12.5">
      <c r="B45" s="49">
        <v>45624.422997685186</v>
      </c>
      <c r="C45" s="55">
        <v>10</v>
      </c>
      <c r="D45" s="68">
        <v>17.16</v>
      </c>
      <c r="E45" s="57">
        <v>171.6</v>
      </c>
      <c r="F45" s="56" t="s">
        <v>12</v>
      </c>
    </row>
    <row r="46" spans="2:6" ht="12.5">
      <c r="B46" s="49">
        <v>45624.422997685186</v>
      </c>
      <c r="C46" s="55">
        <v>4</v>
      </c>
      <c r="D46" s="68">
        <v>17.16</v>
      </c>
      <c r="E46" s="57">
        <v>68.64</v>
      </c>
      <c r="F46" s="56" t="s">
        <v>12</v>
      </c>
    </row>
    <row r="47" spans="2:6" ht="12.5">
      <c r="B47" s="49">
        <v>45624.422997685186</v>
      </c>
      <c r="C47" s="55">
        <v>9</v>
      </c>
      <c r="D47" s="68">
        <v>17.16</v>
      </c>
      <c r="E47" s="57">
        <v>154.44</v>
      </c>
      <c r="F47" s="56" t="s">
        <v>12</v>
      </c>
    </row>
    <row r="48" spans="2:6" ht="12.5">
      <c r="B48" s="49">
        <v>45624.422997685186</v>
      </c>
      <c r="C48" s="55">
        <v>103</v>
      </c>
      <c r="D48" s="68">
        <v>17.16</v>
      </c>
      <c r="E48" s="57">
        <v>1767.48</v>
      </c>
      <c r="F48" s="56" t="s">
        <v>12</v>
      </c>
    </row>
    <row r="49" spans="2:6" ht="12.5">
      <c r="B49" s="49">
        <v>45624.424444444441</v>
      </c>
      <c r="C49" s="55">
        <v>48</v>
      </c>
      <c r="D49" s="68">
        <v>17.16</v>
      </c>
      <c r="E49" s="57">
        <v>823.68000000000006</v>
      </c>
      <c r="F49" s="56" t="s">
        <v>12</v>
      </c>
    </row>
    <row r="50" spans="2:6" ht="12.5">
      <c r="B50" s="49">
        <v>45624.42491898148</v>
      </c>
      <c r="C50" s="55">
        <v>15</v>
      </c>
      <c r="D50" s="68">
        <v>17.16</v>
      </c>
      <c r="E50" s="57">
        <v>257.39999999999998</v>
      </c>
      <c r="F50" s="56" t="s">
        <v>12</v>
      </c>
    </row>
    <row r="51" spans="2:6" ht="12.5">
      <c r="B51" s="49">
        <v>45624.42491898148</v>
      </c>
      <c r="C51" s="55">
        <v>315</v>
      </c>
      <c r="D51" s="68">
        <v>17.16</v>
      </c>
      <c r="E51" s="57">
        <v>5405.4</v>
      </c>
      <c r="F51" s="56" t="s">
        <v>12</v>
      </c>
    </row>
    <row r="52" spans="2:6" ht="12.5">
      <c r="B52" s="49">
        <v>45624.42491898148</v>
      </c>
      <c r="C52" s="55">
        <v>330</v>
      </c>
      <c r="D52" s="68">
        <v>17.16</v>
      </c>
      <c r="E52" s="57">
        <v>5662.8</v>
      </c>
      <c r="F52" s="56" t="s">
        <v>12</v>
      </c>
    </row>
    <row r="53" spans="2:6" ht="12.5">
      <c r="B53" s="49">
        <v>45624.42491898148</v>
      </c>
      <c r="C53" s="55">
        <v>360</v>
      </c>
      <c r="D53" s="68">
        <v>17.16</v>
      </c>
      <c r="E53" s="57">
        <v>6177.6</v>
      </c>
      <c r="F53" s="56" t="s">
        <v>12</v>
      </c>
    </row>
    <row r="54" spans="2:6" ht="12.5">
      <c r="B54" s="49">
        <v>45624.438217592593</v>
      </c>
      <c r="C54" s="55">
        <v>105</v>
      </c>
      <c r="D54" s="68">
        <v>17.170000000000002</v>
      </c>
      <c r="E54" s="57">
        <v>1802.8500000000001</v>
      </c>
      <c r="F54" s="56" t="s">
        <v>12</v>
      </c>
    </row>
    <row r="55" spans="2:6" ht="12.5">
      <c r="B55" s="49">
        <v>45624.438217592593</v>
      </c>
      <c r="C55" s="55">
        <v>135</v>
      </c>
      <c r="D55" s="68">
        <v>17.170000000000002</v>
      </c>
      <c r="E55" s="57">
        <v>2317.9500000000003</v>
      </c>
      <c r="F55" s="56" t="s">
        <v>12</v>
      </c>
    </row>
    <row r="56" spans="2:6" ht="12.5">
      <c r="B56" s="49">
        <v>45624.43922453704</v>
      </c>
      <c r="C56" s="55">
        <v>53</v>
      </c>
      <c r="D56" s="68">
        <v>17.170000000000002</v>
      </c>
      <c r="E56" s="57">
        <v>910.0100000000001</v>
      </c>
      <c r="F56" s="56" t="s">
        <v>12</v>
      </c>
    </row>
    <row r="57" spans="2:6" ht="12.5">
      <c r="B57" s="49">
        <v>45624.446319444447</v>
      </c>
      <c r="C57" s="55">
        <v>43</v>
      </c>
      <c r="D57" s="68">
        <v>17.170000000000002</v>
      </c>
      <c r="E57" s="57">
        <v>738.31000000000006</v>
      </c>
      <c r="F57" s="56" t="s">
        <v>12</v>
      </c>
    </row>
    <row r="58" spans="2:6" ht="12.5">
      <c r="B58" s="49">
        <v>45624.446319444447</v>
      </c>
      <c r="C58" s="55">
        <v>79</v>
      </c>
      <c r="D58" s="68">
        <v>17.170000000000002</v>
      </c>
      <c r="E58" s="57">
        <v>1356.43</v>
      </c>
      <c r="F58" s="56" t="s">
        <v>12</v>
      </c>
    </row>
    <row r="59" spans="2:6" ht="12.5">
      <c r="B59" s="49">
        <v>45624.446319444447</v>
      </c>
      <c r="C59" s="55">
        <v>281</v>
      </c>
      <c r="D59" s="68">
        <v>17.170000000000002</v>
      </c>
      <c r="E59" s="57">
        <v>4824.7700000000004</v>
      </c>
      <c r="F59" s="56" t="s">
        <v>12</v>
      </c>
    </row>
    <row r="60" spans="2:6" ht="12.5">
      <c r="B60" s="49">
        <v>45624.446319444447</v>
      </c>
      <c r="C60" s="55">
        <v>281</v>
      </c>
      <c r="D60" s="68">
        <v>17.170000000000002</v>
      </c>
      <c r="E60" s="57">
        <v>4824.7700000000004</v>
      </c>
      <c r="F60" s="56" t="s">
        <v>12</v>
      </c>
    </row>
    <row r="61" spans="2:6" ht="12.5">
      <c r="B61" s="49">
        <v>45624.446319444447</v>
      </c>
      <c r="C61" s="55">
        <v>63</v>
      </c>
      <c r="D61" s="68">
        <v>17.170000000000002</v>
      </c>
      <c r="E61" s="57">
        <v>1081.71</v>
      </c>
      <c r="F61" s="56" t="s">
        <v>12</v>
      </c>
    </row>
    <row r="62" spans="2:6" ht="12.5">
      <c r="B62" s="49">
        <v>45624.446319444447</v>
      </c>
      <c r="C62" s="55">
        <v>184</v>
      </c>
      <c r="D62" s="68">
        <v>17.170000000000002</v>
      </c>
      <c r="E62" s="57">
        <v>3159.28</v>
      </c>
      <c r="F62" s="56" t="s">
        <v>12</v>
      </c>
    </row>
    <row r="63" spans="2:6" ht="12.5">
      <c r="B63" s="49">
        <v>45624.446319444447</v>
      </c>
      <c r="C63" s="55">
        <v>253</v>
      </c>
      <c r="D63" s="68">
        <v>17.170000000000002</v>
      </c>
      <c r="E63" s="57">
        <v>4344.01</v>
      </c>
      <c r="F63" s="56" t="s">
        <v>12</v>
      </c>
    </row>
    <row r="64" spans="2:6" ht="12.5">
      <c r="B64" s="49">
        <v>45624.448148148149</v>
      </c>
      <c r="C64" s="55">
        <v>252</v>
      </c>
      <c r="D64" s="68">
        <v>17.170000000000002</v>
      </c>
      <c r="E64" s="57">
        <v>4326.84</v>
      </c>
      <c r="F64" s="56" t="s">
        <v>12</v>
      </c>
    </row>
    <row r="65" spans="2:6" ht="12.5">
      <c r="B65" s="49">
        <v>45624.454594907409</v>
      </c>
      <c r="C65" s="55">
        <v>234</v>
      </c>
      <c r="D65" s="68">
        <v>17.16</v>
      </c>
      <c r="E65" s="57">
        <v>4015.44</v>
      </c>
      <c r="F65" s="56" t="s">
        <v>12</v>
      </c>
    </row>
    <row r="66" spans="2:6" ht="12.5">
      <c r="B66" s="49">
        <v>45624.454594907409</v>
      </c>
      <c r="C66" s="55">
        <v>243</v>
      </c>
      <c r="D66" s="68">
        <v>17.16</v>
      </c>
      <c r="E66" s="57">
        <v>4169.88</v>
      </c>
      <c r="F66" s="56" t="s">
        <v>12</v>
      </c>
    </row>
    <row r="67" spans="2:6" ht="12.5">
      <c r="B67" s="49">
        <v>45624.466053240743</v>
      </c>
      <c r="C67" s="55">
        <v>353</v>
      </c>
      <c r="D67" s="68">
        <v>17.149999999999999</v>
      </c>
      <c r="E67" s="57">
        <v>6053.95</v>
      </c>
      <c r="F67" s="56" t="s">
        <v>12</v>
      </c>
    </row>
    <row r="68" spans="2:6" ht="12.5">
      <c r="B68" s="49">
        <v>45624.466053240743</v>
      </c>
      <c r="C68" s="55">
        <v>392</v>
      </c>
      <c r="D68" s="68">
        <v>17.149999999999999</v>
      </c>
      <c r="E68" s="57">
        <v>6722.7999999999993</v>
      </c>
      <c r="F68" s="56" t="s">
        <v>12</v>
      </c>
    </row>
    <row r="69" spans="2:6" ht="12.5">
      <c r="B69" s="49">
        <v>45624.466053240743</v>
      </c>
      <c r="C69" s="55">
        <v>381</v>
      </c>
      <c r="D69" s="68">
        <v>17.149999999999999</v>
      </c>
      <c r="E69" s="57">
        <v>6534.15</v>
      </c>
      <c r="F69" s="56" t="s">
        <v>12</v>
      </c>
    </row>
    <row r="70" spans="2:6" ht="12.5">
      <c r="B70" s="49">
        <v>45624.466053240743</v>
      </c>
      <c r="C70" s="55">
        <v>60</v>
      </c>
      <c r="D70" s="68">
        <v>17.149999999999999</v>
      </c>
      <c r="E70" s="57">
        <v>1029</v>
      </c>
      <c r="F70" s="56" t="s">
        <v>12</v>
      </c>
    </row>
    <row r="71" spans="2:6" ht="12.5">
      <c r="B71" s="49">
        <v>45624.474976851852</v>
      </c>
      <c r="C71" s="55">
        <v>68</v>
      </c>
      <c r="D71" s="68">
        <v>17.149999999999999</v>
      </c>
      <c r="E71" s="57">
        <v>1166.1999999999998</v>
      </c>
      <c r="F71" s="56" t="s">
        <v>12</v>
      </c>
    </row>
    <row r="72" spans="2:6" ht="12.5">
      <c r="B72" s="49">
        <v>45624.474976851852</v>
      </c>
      <c r="C72" s="55">
        <v>77</v>
      </c>
      <c r="D72" s="68">
        <v>17.149999999999999</v>
      </c>
      <c r="E72" s="57">
        <v>1320.55</v>
      </c>
      <c r="F72" s="56" t="s">
        <v>12</v>
      </c>
    </row>
    <row r="73" spans="2:6" ht="12.5">
      <c r="B73" s="49">
        <v>45624.474976851852</v>
      </c>
      <c r="C73" s="55">
        <v>77</v>
      </c>
      <c r="D73" s="68">
        <v>17.149999999999999</v>
      </c>
      <c r="E73" s="57">
        <v>1320.55</v>
      </c>
      <c r="F73" s="56" t="s">
        <v>12</v>
      </c>
    </row>
    <row r="74" spans="2:6" ht="12.5">
      <c r="B74" s="49">
        <v>45624.474976851852</v>
      </c>
      <c r="C74" s="55">
        <v>34</v>
      </c>
      <c r="D74" s="68">
        <v>17.149999999999999</v>
      </c>
      <c r="E74" s="57">
        <v>583.09999999999991</v>
      </c>
      <c r="F74" s="56" t="s">
        <v>12</v>
      </c>
    </row>
    <row r="75" spans="2:6" ht="12.5">
      <c r="B75" s="49">
        <v>45624.474976851852</v>
      </c>
      <c r="C75" s="55">
        <v>260</v>
      </c>
      <c r="D75" s="68">
        <v>17.149999999999999</v>
      </c>
      <c r="E75" s="57">
        <v>4459</v>
      </c>
      <c r="F75" s="56" t="s">
        <v>12</v>
      </c>
    </row>
    <row r="76" spans="2:6" ht="12.5">
      <c r="B76" s="49">
        <v>45624.482708333337</v>
      </c>
      <c r="C76" s="55">
        <v>478</v>
      </c>
      <c r="D76" s="68">
        <v>17.149999999999999</v>
      </c>
      <c r="E76" s="57">
        <v>8197.6999999999989</v>
      </c>
      <c r="F76" s="56" t="s">
        <v>12</v>
      </c>
    </row>
    <row r="77" spans="2:6" ht="12.5">
      <c r="B77" s="49">
        <v>45624.487604166665</v>
      </c>
      <c r="C77" s="55">
        <v>228</v>
      </c>
      <c r="D77" s="68">
        <v>17.14</v>
      </c>
      <c r="E77" s="57">
        <v>3907.92</v>
      </c>
      <c r="F77" s="56" t="s">
        <v>12</v>
      </c>
    </row>
    <row r="78" spans="2:6" ht="12.5">
      <c r="B78" s="49">
        <v>45624.488912037035</v>
      </c>
      <c r="C78" s="55">
        <v>243</v>
      </c>
      <c r="D78" s="68">
        <v>17.12</v>
      </c>
      <c r="E78" s="57">
        <v>4160.16</v>
      </c>
      <c r="F78" s="56" t="s">
        <v>12</v>
      </c>
    </row>
    <row r="79" spans="2:6" ht="12.5">
      <c r="B79" s="49">
        <v>45624.496863425928</v>
      </c>
      <c r="C79" s="55">
        <v>269</v>
      </c>
      <c r="D79" s="68">
        <v>17.14</v>
      </c>
      <c r="E79" s="57">
        <v>4610.66</v>
      </c>
      <c r="F79" s="56" t="s">
        <v>12</v>
      </c>
    </row>
    <row r="80" spans="2:6" ht="12.5">
      <c r="B80" s="49">
        <v>45624.496863425928</v>
      </c>
      <c r="C80" s="55">
        <v>207</v>
      </c>
      <c r="D80" s="68">
        <v>17.14</v>
      </c>
      <c r="E80" s="57">
        <v>3547.98</v>
      </c>
      <c r="F80" s="56" t="s">
        <v>12</v>
      </c>
    </row>
    <row r="81" spans="2:6" ht="12.5">
      <c r="B81" s="49">
        <v>45624.499398148146</v>
      </c>
      <c r="C81" s="55">
        <v>143</v>
      </c>
      <c r="D81" s="68">
        <v>17.14</v>
      </c>
      <c r="E81" s="57">
        <v>2451.02</v>
      </c>
      <c r="F81" s="56" t="s">
        <v>12</v>
      </c>
    </row>
    <row r="82" spans="2:6" ht="12.5">
      <c r="B82" s="49">
        <v>45624.504849537036</v>
      </c>
      <c r="C82" s="55">
        <v>162</v>
      </c>
      <c r="D82" s="68">
        <v>17.13</v>
      </c>
      <c r="E82" s="57">
        <v>2775.06</v>
      </c>
      <c r="F82" s="56" t="s">
        <v>12</v>
      </c>
    </row>
    <row r="83" spans="2:6" ht="12.5">
      <c r="B83" s="49">
        <v>45624.504849537036</v>
      </c>
      <c r="C83" s="55">
        <v>251</v>
      </c>
      <c r="D83" s="68">
        <v>17.13</v>
      </c>
      <c r="E83" s="57">
        <v>4299.63</v>
      </c>
      <c r="F83" s="56" t="s">
        <v>12</v>
      </c>
    </row>
    <row r="84" spans="2:6" ht="12.5">
      <c r="B84" s="49">
        <v>45624.504849537036</v>
      </c>
      <c r="C84" s="55">
        <v>96</v>
      </c>
      <c r="D84" s="68">
        <v>17.13</v>
      </c>
      <c r="E84" s="57">
        <v>1644.48</v>
      </c>
      <c r="F84" s="56" t="s">
        <v>12</v>
      </c>
    </row>
    <row r="85" spans="2:6" ht="12.5">
      <c r="B85" s="49">
        <v>45624.508275462962</v>
      </c>
      <c r="C85" s="55">
        <v>239</v>
      </c>
      <c r="D85" s="68">
        <v>17.12</v>
      </c>
      <c r="E85" s="57">
        <v>4091.6800000000003</v>
      </c>
      <c r="F85" s="56" t="s">
        <v>12</v>
      </c>
    </row>
    <row r="86" spans="2:6" ht="12.5">
      <c r="B86" s="49">
        <v>45624.514606481483</v>
      </c>
      <c r="C86" s="55">
        <v>89</v>
      </c>
      <c r="D86" s="68">
        <v>17.100000000000001</v>
      </c>
      <c r="E86" s="57">
        <v>1521.9</v>
      </c>
      <c r="F86" s="56" t="s">
        <v>12</v>
      </c>
    </row>
    <row r="87" spans="2:6" ht="12.5">
      <c r="B87" s="49">
        <v>45624.518182870372</v>
      </c>
      <c r="C87" s="55">
        <v>76</v>
      </c>
      <c r="D87" s="68">
        <v>17.100000000000001</v>
      </c>
      <c r="E87" s="57">
        <v>1299.6000000000001</v>
      </c>
      <c r="F87" s="56" t="s">
        <v>12</v>
      </c>
    </row>
    <row r="88" spans="2:6" ht="12.5">
      <c r="B88" s="49">
        <v>45624.518182870372</v>
      </c>
      <c r="C88" s="55">
        <v>181</v>
      </c>
      <c r="D88" s="68">
        <v>17.100000000000001</v>
      </c>
      <c r="E88" s="57">
        <v>3095.1000000000004</v>
      </c>
      <c r="F88" s="56" t="s">
        <v>12</v>
      </c>
    </row>
    <row r="89" spans="2:6" ht="12.5">
      <c r="B89" s="49">
        <v>45624.518182870372</v>
      </c>
      <c r="C89" s="55">
        <v>152</v>
      </c>
      <c r="D89" s="68">
        <v>17.100000000000001</v>
      </c>
      <c r="E89" s="57">
        <v>2599.2000000000003</v>
      </c>
      <c r="F89" s="56" t="s">
        <v>12</v>
      </c>
    </row>
    <row r="90" spans="2:6" ht="12.5">
      <c r="B90" s="49">
        <v>45624.522881944446</v>
      </c>
      <c r="C90" s="55">
        <v>246</v>
      </c>
      <c r="D90" s="68">
        <v>17.09</v>
      </c>
      <c r="E90" s="57">
        <v>4204.1400000000003</v>
      </c>
      <c r="F90" s="56" t="s">
        <v>12</v>
      </c>
    </row>
    <row r="91" spans="2:6" ht="12.5">
      <c r="B91" s="49">
        <v>45624.532986111109</v>
      </c>
      <c r="C91" s="55">
        <v>220</v>
      </c>
      <c r="D91" s="68">
        <v>17.11</v>
      </c>
      <c r="E91" s="57">
        <v>3764.2</v>
      </c>
      <c r="F91" s="56" t="s">
        <v>12</v>
      </c>
    </row>
    <row r="92" spans="2:6" ht="12.5">
      <c r="B92" s="49">
        <v>45624.532986111109</v>
      </c>
      <c r="C92" s="55">
        <v>189</v>
      </c>
      <c r="D92" s="68">
        <v>17.11</v>
      </c>
      <c r="E92" s="57">
        <v>3233.79</v>
      </c>
      <c r="F92" s="56" t="s">
        <v>12</v>
      </c>
    </row>
    <row r="93" spans="2:6" ht="12.5">
      <c r="B93" s="49">
        <v>45624.532986111109</v>
      </c>
      <c r="C93" s="55">
        <v>85</v>
      </c>
      <c r="D93" s="68">
        <v>17.11</v>
      </c>
      <c r="E93" s="57">
        <v>1454.35</v>
      </c>
      <c r="F93" s="56" t="s">
        <v>12</v>
      </c>
    </row>
    <row r="94" spans="2:6" ht="12.5">
      <c r="B94" s="49">
        <v>45624.532997685186</v>
      </c>
      <c r="C94" s="55">
        <v>6</v>
      </c>
      <c r="D94" s="68">
        <v>17.11</v>
      </c>
      <c r="E94" s="57">
        <v>102.66</v>
      </c>
      <c r="F94" s="56" t="s">
        <v>12</v>
      </c>
    </row>
    <row r="95" spans="2:6" ht="12.5">
      <c r="B95" s="49">
        <v>45624.533831018518</v>
      </c>
      <c r="C95" s="55">
        <v>424</v>
      </c>
      <c r="D95" s="68">
        <v>17.11</v>
      </c>
      <c r="E95" s="57">
        <v>7254.6399999999994</v>
      </c>
      <c r="F95" s="56" t="s">
        <v>12</v>
      </c>
    </row>
    <row r="96" spans="2:6" ht="12.5">
      <c r="B96" s="49">
        <v>45624.542094907411</v>
      </c>
      <c r="C96" s="55">
        <v>267</v>
      </c>
      <c r="D96" s="68">
        <v>17.11</v>
      </c>
      <c r="E96" s="57">
        <v>4568.37</v>
      </c>
      <c r="F96" s="56" t="s">
        <v>12</v>
      </c>
    </row>
    <row r="97" spans="2:6" ht="12.5">
      <c r="B97" s="49">
        <v>45624.542094907411</v>
      </c>
      <c r="C97" s="55">
        <v>101</v>
      </c>
      <c r="D97" s="68">
        <v>17.100000000000001</v>
      </c>
      <c r="E97" s="57">
        <v>1727.1000000000001</v>
      </c>
      <c r="F97" s="56" t="s">
        <v>12</v>
      </c>
    </row>
    <row r="98" spans="2:6" ht="12.5">
      <c r="B98" s="49">
        <v>45624.545324074075</v>
      </c>
      <c r="C98" s="55">
        <v>118</v>
      </c>
      <c r="D98" s="68">
        <v>17.11</v>
      </c>
      <c r="E98" s="57">
        <v>2018.98</v>
      </c>
      <c r="F98" s="56" t="s">
        <v>12</v>
      </c>
    </row>
    <row r="99" spans="2:6" ht="12.5">
      <c r="B99" s="49">
        <v>45624.545324074075</v>
      </c>
      <c r="C99" s="55">
        <v>132</v>
      </c>
      <c r="D99" s="68">
        <v>17.11</v>
      </c>
      <c r="E99" s="57">
        <v>2258.52</v>
      </c>
      <c r="F99" s="56" t="s">
        <v>12</v>
      </c>
    </row>
    <row r="100" spans="2:6" ht="12.5">
      <c r="B100" s="49">
        <v>45624.545752314814</v>
      </c>
      <c r="C100" s="55">
        <v>399</v>
      </c>
      <c r="D100" s="68">
        <v>17.100000000000001</v>
      </c>
      <c r="E100" s="57">
        <v>6822.9000000000005</v>
      </c>
      <c r="F100" s="56" t="s">
        <v>12</v>
      </c>
    </row>
    <row r="101" spans="2:6" ht="12.5">
      <c r="B101" s="49">
        <v>45624.553495370368</v>
      </c>
      <c r="C101" s="55">
        <v>176</v>
      </c>
      <c r="D101" s="68">
        <v>17.12</v>
      </c>
      <c r="E101" s="57">
        <v>3013.1200000000003</v>
      </c>
      <c r="F101" s="56" t="s">
        <v>12</v>
      </c>
    </row>
    <row r="102" spans="2:6" ht="12.5">
      <c r="B102" s="49">
        <v>45624.559594907405</v>
      </c>
      <c r="C102" s="55">
        <v>230</v>
      </c>
      <c r="D102" s="68">
        <v>17.13</v>
      </c>
      <c r="E102" s="57">
        <v>3939.8999999999996</v>
      </c>
      <c r="F102" s="56" t="s">
        <v>12</v>
      </c>
    </row>
    <row r="103" spans="2:6" ht="12.5">
      <c r="B103" s="49">
        <v>45624.563437500001</v>
      </c>
      <c r="C103" s="55">
        <v>243</v>
      </c>
      <c r="D103" s="68">
        <v>17.13</v>
      </c>
      <c r="E103" s="57">
        <v>4162.59</v>
      </c>
      <c r="F103" s="56" t="s">
        <v>12</v>
      </c>
    </row>
    <row r="104" spans="2:6" ht="12.5">
      <c r="B104" s="49">
        <v>45624.563587962963</v>
      </c>
      <c r="C104" s="55">
        <v>318</v>
      </c>
      <c r="D104" s="68">
        <v>17.12</v>
      </c>
      <c r="E104" s="57">
        <v>5444.1600000000008</v>
      </c>
      <c r="F104" s="56" t="s">
        <v>12</v>
      </c>
    </row>
    <row r="105" spans="2:6" ht="12.5">
      <c r="B105" s="49">
        <v>45624.568958333337</v>
      </c>
      <c r="C105" s="55">
        <v>253</v>
      </c>
      <c r="D105" s="68">
        <v>17.12</v>
      </c>
      <c r="E105" s="57">
        <v>4331.3600000000006</v>
      </c>
      <c r="F105" s="56" t="s">
        <v>12</v>
      </c>
    </row>
    <row r="106" spans="2:6" ht="12.5">
      <c r="B106" s="49">
        <v>45624.568958333337</v>
      </c>
      <c r="C106" s="55">
        <v>193</v>
      </c>
      <c r="D106" s="68">
        <v>17.12</v>
      </c>
      <c r="E106" s="57">
        <v>3304.1600000000003</v>
      </c>
      <c r="F106" s="56" t="s">
        <v>12</v>
      </c>
    </row>
    <row r="107" spans="2:6" ht="12.5">
      <c r="B107" s="49">
        <v>45624.57298611111</v>
      </c>
      <c r="C107" s="55">
        <v>223</v>
      </c>
      <c r="D107" s="68">
        <v>17.12</v>
      </c>
      <c r="E107" s="57">
        <v>3817.76</v>
      </c>
      <c r="F107" s="56" t="s">
        <v>12</v>
      </c>
    </row>
    <row r="108" spans="2:6" ht="12.5">
      <c r="B108" s="49">
        <v>45624.581828703704</v>
      </c>
      <c r="C108" s="55">
        <v>226</v>
      </c>
      <c r="D108" s="68">
        <v>17.12</v>
      </c>
      <c r="E108" s="57">
        <v>3869.1200000000003</v>
      </c>
      <c r="F108" s="56" t="s">
        <v>12</v>
      </c>
    </row>
    <row r="109" spans="2:6" ht="12.5">
      <c r="B109" s="49">
        <v>45624.581828703704</v>
      </c>
      <c r="C109" s="55">
        <v>156</v>
      </c>
      <c r="D109" s="68">
        <v>17.12</v>
      </c>
      <c r="E109" s="57">
        <v>2670.7200000000003</v>
      </c>
      <c r="F109" s="56" t="s">
        <v>12</v>
      </c>
    </row>
    <row r="110" spans="2:6" ht="12.5">
      <c r="B110" s="49">
        <v>45624.58253472222</v>
      </c>
      <c r="C110" s="55">
        <v>167</v>
      </c>
      <c r="D110" s="68">
        <v>17.12</v>
      </c>
      <c r="E110" s="57">
        <v>2859.04</v>
      </c>
      <c r="F110" s="56" t="s">
        <v>12</v>
      </c>
    </row>
    <row r="111" spans="2:6" ht="12.5">
      <c r="B111" s="49">
        <v>45624.58253472222</v>
      </c>
      <c r="C111" s="55">
        <v>299</v>
      </c>
      <c r="D111" s="68">
        <v>17.12</v>
      </c>
      <c r="E111" s="57">
        <v>5118.88</v>
      </c>
      <c r="F111" s="56" t="s">
        <v>12</v>
      </c>
    </row>
    <row r="112" spans="2:6" ht="12.5">
      <c r="B112" s="49">
        <v>45624.583425925928</v>
      </c>
      <c r="C112" s="55">
        <v>58</v>
      </c>
      <c r="D112" s="68">
        <v>17.12</v>
      </c>
      <c r="E112" s="57">
        <v>992.96</v>
      </c>
      <c r="F112" s="56" t="s">
        <v>12</v>
      </c>
    </row>
    <row r="113" spans="2:6" ht="12.5">
      <c r="B113" s="49">
        <v>45624.591689814813</v>
      </c>
      <c r="C113" s="55">
        <v>23</v>
      </c>
      <c r="D113" s="68">
        <v>17.12</v>
      </c>
      <c r="E113" s="57">
        <v>393.76000000000005</v>
      </c>
      <c r="F113" s="56" t="s">
        <v>12</v>
      </c>
    </row>
    <row r="114" spans="2:6" ht="12.5">
      <c r="B114" s="49">
        <v>45624.591689814813</v>
      </c>
      <c r="C114" s="55">
        <v>216</v>
      </c>
      <c r="D114" s="68">
        <v>17.12</v>
      </c>
      <c r="E114" s="57">
        <v>3697.92</v>
      </c>
      <c r="F114" s="56" t="s">
        <v>12</v>
      </c>
    </row>
    <row r="115" spans="2:6" ht="12.5">
      <c r="B115" s="49">
        <v>45624.591689814813</v>
      </c>
      <c r="C115" s="55">
        <v>234</v>
      </c>
      <c r="D115" s="68">
        <v>17.12</v>
      </c>
      <c r="E115" s="57">
        <v>4006.0800000000004</v>
      </c>
      <c r="F115" s="56" t="s">
        <v>12</v>
      </c>
    </row>
    <row r="116" spans="2:6" ht="12.5">
      <c r="B116" s="49">
        <v>45624.595057870371</v>
      </c>
      <c r="C116" s="55">
        <v>262</v>
      </c>
      <c r="D116" s="68">
        <v>17.13</v>
      </c>
      <c r="E116" s="57">
        <v>4488.0599999999995</v>
      </c>
      <c r="F116" s="56" t="s">
        <v>12</v>
      </c>
    </row>
    <row r="117" spans="2:6" ht="12.5">
      <c r="B117" s="49">
        <v>45624.601678240739</v>
      </c>
      <c r="C117" s="55">
        <v>266</v>
      </c>
      <c r="D117" s="68">
        <v>17.12</v>
      </c>
      <c r="E117" s="57">
        <v>4553.92</v>
      </c>
      <c r="F117" s="56" t="s">
        <v>12</v>
      </c>
    </row>
    <row r="118" spans="2:6" ht="12.5">
      <c r="B118" s="49">
        <v>45624.601678240739</v>
      </c>
      <c r="C118" s="55">
        <v>213</v>
      </c>
      <c r="D118" s="68">
        <v>17.12</v>
      </c>
      <c r="E118" s="57">
        <v>3646.5600000000004</v>
      </c>
      <c r="F118" s="56" t="s">
        <v>12</v>
      </c>
    </row>
    <row r="119" spans="2:6" ht="12.5">
      <c r="B119" s="49">
        <v>45624.603483796294</v>
      </c>
      <c r="C119" s="55">
        <v>250</v>
      </c>
      <c r="D119" s="68">
        <v>17.11</v>
      </c>
      <c r="E119" s="57">
        <v>4277.5</v>
      </c>
      <c r="F119" s="56" t="s">
        <v>12</v>
      </c>
    </row>
    <row r="120" spans="2:6" ht="12.5">
      <c r="B120" s="49">
        <v>45624.605046296296</v>
      </c>
      <c r="C120" s="55">
        <v>246</v>
      </c>
      <c r="D120" s="68">
        <v>17.100000000000001</v>
      </c>
      <c r="E120" s="57">
        <v>4206.6000000000004</v>
      </c>
      <c r="F120" s="56" t="s">
        <v>12</v>
      </c>
    </row>
    <row r="121" spans="2:6" ht="12.5">
      <c r="B121" s="49">
        <v>45624.614270833335</v>
      </c>
      <c r="C121" s="55">
        <v>239</v>
      </c>
      <c r="D121" s="68">
        <v>17.12</v>
      </c>
      <c r="E121" s="57">
        <v>4091.6800000000003</v>
      </c>
      <c r="F121" s="56" t="s">
        <v>12</v>
      </c>
    </row>
    <row r="122" spans="2:6" ht="12.5">
      <c r="B122" s="49">
        <v>45624.616782407407</v>
      </c>
      <c r="C122" s="55">
        <v>247</v>
      </c>
      <c r="D122" s="68">
        <v>17.13</v>
      </c>
      <c r="E122" s="57">
        <v>4231.1099999999997</v>
      </c>
      <c r="F122" s="56" t="s">
        <v>12</v>
      </c>
    </row>
    <row r="123" spans="2:6" ht="12.5">
      <c r="B123" s="49">
        <v>45624.619768518518</v>
      </c>
      <c r="C123" s="55">
        <v>47</v>
      </c>
      <c r="D123" s="68">
        <v>17.13</v>
      </c>
      <c r="E123" s="57">
        <v>805.1099999999999</v>
      </c>
      <c r="F123" s="56" t="s">
        <v>12</v>
      </c>
    </row>
    <row r="124" spans="2:6" ht="12.5">
      <c r="B124" s="49">
        <v>45624.619768518518</v>
      </c>
      <c r="C124" s="55">
        <v>40</v>
      </c>
      <c r="D124" s="68">
        <v>17.13</v>
      </c>
      <c r="E124" s="57">
        <v>685.19999999999993</v>
      </c>
      <c r="F124" s="56" t="s">
        <v>12</v>
      </c>
    </row>
    <row r="125" spans="2:6" ht="12.5">
      <c r="B125" s="49">
        <v>45624.619768518518</v>
      </c>
      <c r="C125" s="55">
        <v>32</v>
      </c>
      <c r="D125" s="68">
        <v>17.13</v>
      </c>
      <c r="E125" s="57">
        <v>548.16</v>
      </c>
      <c r="F125" s="56" t="s">
        <v>12</v>
      </c>
    </row>
    <row r="126" spans="2:6" ht="12.5">
      <c r="B126" s="49">
        <v>45624.619768518518</v>
      </c>
      <c r="C126" s="55">
        <v>44</v>
      </c>
      <c r="D126" s="68">
        <v>17.13</v>
      </c>
      <c r="E126" s="57">
        <v>753.71999999999991</v>
      </c>
      <c r="F126" s="56" t="s">
        <v>12</v>
      </c>
    </row>
    <row r="127" spans="2:6" ht="12.5">
      <c r="B127" s="49">
        <v>45624.621631944443</v>
      </c>
      <c r="C127" s="55">
        <v>244</v>
      </c>
      <c r="D127" s="68">
        <v>17.12</v>
      </c>
      <c r="E127" s="57">
        <v>4177.2800000000007</v>
      </c>
      <c r="F127" s="56" t="s">
        <v>12</v>
      </c>
    </row>
    <row r="128" spans="2:6" ht="12.5">
      <c r="B128" s="49">
        <v>45624.622407407405</v>
      </c>
      <c r="C128" s="55">
        <v>239</v>
      </c>
      <c r="D128" s="68">
        <v>17.11</v>
      </c>
      <c r="E128" s="57">
        <v>4089.29</v>
      </c>
      <c r="F128" s="56" t="s">
        <v>12</v>
      </c>
    </row>
    <row r="129" spans="2:6" ht="12.5">
      <c r="B129" s="49">
        <v>45624.625196759262</v>
      </c>
      <c r="C129" s="55">
        <v>447</v>
      </c>
      <c r="D129" s="68">
        <v>17.11</v>
      </c>
      <c r="E129" s="57">
        <v>7648.17</v>
      </c>
      <c r="F129" s="56" t="s">
        <v>12</v>
      </c>
    </row>
    <row r="130" spans="2:6" ht="12.5">
      <c r="B130" s="49">
        <v>45624.629050925927</v>
      </c>
      <c r="C130" s="55">
        <v>257</v>
      </c>
      <c r="D130" s="68">
        <v>17.12</v>
      </c>
      <c r="E130" s="57">
        <v>4399.84</v>
      </c>
      <c r="F130" s="56" t="s">
        <v>12</v>
      </c>
    </row>
    <row r="131" spans="2:6" ht="12.5">
      <c r="B131" s="49">
        <v>45624.632060185184</v>
      </c>
      <c r="C131" s="55">
        <v>482</v>
      </c>
      <c r="D131" s="68">
        <v>17.14</v>
      </c>
      <c r="E131" s="57">
        <v>8261.48</v>
      </c>
      <c r="F131" s="56" t="s">
        <v>12</v>
      </c>
    </row>
    <row r="132" spans="2:6" ht="12.5">
      <c r="B132" s="49">
        <v>45624.636307870373</v>
      </c>
      <c r="C132" s="55">
        <v>13</v>
      </c>
      <c r="D132" s="68">
        <v>17.13</v>
      </c>
      <c r="E132" s="57">
        <v>222.69</v>
      </c>
      <c r="F132" s="79" t="s">
        <v>12</v>
      </c>
    </row>
    <row r="133" spans="2:6" ht="12.5">
      <c r="B133" s="49">
        <v>45624.636307870373</v>
      </c>
      <c r="C133" s="55">
        <v>239</v>
      </c>
      <c r="D133" s="68">
        <v>17.13</v>
      </c>
      <c r="E133" s="57">
        <v>4094.0699999999997</v>
      </c>
      <c r="F133" s="56" t="s">
        <v>12</v>
      </c>
    </row>
    <row r="134" spans="2:6" ht="12.5">
      <c r="B134" s="49">
        <v>45624.642581018517</v>
      </c>
      <c r="C134" s="55">
        <v>233</v>
      </c>
      <c r="D134" s="68">
        <v>17.13</v>
      </c>
      <c r="E134" s="57">
        <v>3991.29</v>
      </c>
      <c r="F134" s="56" t="s">
        <v>12</v>
      </c>
    </row>
    <row r="135" spans="2:6" ht="12.5">
      <c r="B135" s="49">
        <v>45624.642581018517</v>
      </c>
      <c r="C135" s="55">
        <v>41</v>
      </c>
      <c r="D135" s="68">
        <v>17.13</v>
      </c>
      <c r="E135" s="57">
        <v>702.32999999999993</v>
      </c>
      <c r="F135" s="56" t="s">
        <v>12</v>
      </c>
    </row>
    <row r="136" spans="2:6" ht="12.5">
      <c r="B136" s="49">
        <v>45624.642581018517</v>
      </c>
      <c r="C136" s="55">
        <v>41</v>
      </c>
      <c r="D136" s="68">
        <v>17.13</v>
      </c>
      <c r="E136" s="57">
        <v>702.32999999999993</v>
      </c>
      <c r="F136" s="56" t="s">
        <v>12</v>
      </c>
    </row>
    <row r="137" spans="2:6" ht="12.5">
      <c r="B137" s="114">
        <v>45624.642581018517</v>
      </c>
      <c r="C137" s="100">
        <v>154</v>
      </c>
      <c r="D137" s="115">
        <v>17.13</v>
      </c>
      <c r="E137" s="98">
        <v>2638.02</v>
      </c>
      <c r="F137" s="101" t="s">
        <v>12</v>
      </c>
    </row>
    <row r="138" spans="2:6" ht="12.5">
      <c r="B138" s="49">
        <v>45624.643912037034</v>
      </c>
      <c r="C138" s="55">
        <v>255</v>
      </c>
      <c r="D138" s="68">
        <v>17.13</v>
      </c>
      <c r="E138" s="57">
        <v>4368.1499999999996</v>
      </c>
      <c r="F138" s="79" t="s">
        <v>12</v>
      </c>
    </row>
    <row r="139" spans="2:6" ht="12.5">
      <c r="B139" s="114">
        <v>45624.649085648147</v>
      </c>
      <c r="C139" s="100">
        <v>226</v>
      </c>
      <c r="D139" s="115">
        <v>17.16</v>
      </c>
      <c r="E139" s="98">
        <v>3878.16</v>
      </c>
      <c r="F139" s="101" t="s">
        <v>12</v>
      </c>
    </row>
    <row r="140" spans="2:6" ht="12.5">
      <c r="B140" s="49">
        <v>45624.649085648147</v>
      </c>
      <c r="C140" s="55">
        <v>140</v>
      </c>
      <c r="D140" s="68">
        <v>17.16</v>
      </c>
      <c r="E140" s="57">
        <v>2402.4</v>
      </c>
      <c r="F140" s="56" t="s">
        <v>12</v>
      </c>
    </row>
    <row r="141" spans="2:6" ht="12.5">
      <c r="B141" s="114">
        <v>45624.649085648147</v>
      </c>
      <c r="C141" s="100">
        <v>95</v>
      </c>
      <c r="D141" s="115">
        <v>17.16</v>
      </c>
      <c r="E141" s="98">
        <v>1630.2</v>
      </c>
      <c r="F141" s="101" t="s">
        <v>12</v>
      </c>
    </row>
    <row r="142" spans="2:6" ht="12.5">
      <c r="B142" s="114">
        <v>45624.660127314812</v>
      </c>
      <c r="C142" s="100">
        <v>144</v>
      </c>
      <c r="D142" s="115">
        <v>17.170000000000002</v>
      </c>
      <c r="E142" s="98">
        <v>2472.4800000000005</v>
      </c>
      <c r="F142" s="101" t="s">
        <v>12</v>
      </c>
    </row>
    <row r="143" spans="2:6" ht="12.5">
      <c r="B143" s="114">
        <v>45624.660127314812</v>
      </c>
      <c r="C143" s="100">
        <v>144</v>
      </c>
      <c r="D143" s="115">
        <v>17.170000000000002</v>
      </c>
      <c r="E143" s="98">
        <v>2472.4800000000005</v>
      </c>
      <c r="F143" s="101" t="s">
        <v>12</v>
      </c>
    </row>
    <row r="144" spans="2:6" ht="12.5">
      <c r="B144" s="114">
        <v>45624.660127314812</v>
      </c>
      <c r="C144" s="100">
        <v>155</v>
      </c>
      <c r="D144" s="115">
        <v>17.170000000000002</v>
      </c>
      <c r="E144" s="98">
        <v>2661.3500000000004</v>
      </c>
      <c r="F144" s="101" t="s">
        <v>12</v>
      </c>
    </row>
    <row r="145" spans="2:6" ht="12.5">
      <c r="B145" s="114">
        <v>45624.660127314812</v>
      </c>
      <c r="C145" s="100">
        <v>462</v>
      </c>
      <c r="D145" s="115">
        <v>17.170000000000002</v>
      </c>
      <c r="E145" s="98">
        <v>7932.5400000000009</v>
      </c>
      <c r="F145" s="101" t="s">
        <v>12</v>
      </c>
    </row>
    <row r="146" spans="2:6" ht="12.5">
      <c r="B146" s="114">
        <v>45624.665706018517</v>
      </c>
      <c r="C146" s="100">
        <v>32</v>
      </c>
      <c r="D146" s="115">
        <v>17.18</v>
      </c>
      <c r="E146" s="98">
        <v>549.76</v>
      </c>
      <c r="F146" s="101" t="s">
        <v>12</v>
      </c>
    </row>
    <row r="147" spans="2:6" ht="12.5">
      <c r="B147" s="49">
        <v>45624.665706018517</v>
      </c>
      <c r="C147" s="55">
        <v>32</v>
      </c>
      <c r="D147" s="68">
        <v>17.18</v>
      </c>
      <c r="E147" s="57">
        <v>549.76</v>
      </c>
      <c r="F147" s="56" t="s">
        <v>12</v>
      </c>
    </row>
    <row r="148" spans="2:6" ht="12.5">
      <c r="B148" s="49">
        <v>45624.665706018517</v>
      </c>
      <c r="C148" s="55">
        <v>227</v>
      </c>
      <c r="D148" s="68">
        <v>17.18</v>
      </c>
      <c r="E148" s="57">
        <v>3899.86</v>
      </c>
      <c r="F148" s="56" t="s">
        <v>12</v>
      </c>
    </row>
    <row r="149" spans="2:6" ht="12.5">
      <c r="B149" s="49">
        <v>45624.665706018517</v>
      </c>
      <c r="C149" s="55">
        <v>163</v>
      </c>
      <c r="D149" s="68">
        <v>17.18</v>
      </c>
      <c r="E149" s="57">
        <v>2800.34</v>
      </c>
      <c r="F149" s="56" t="s">
        <v>12</v>
      </c>
    </row>
    <row r="150" spans="2:6" ht="12.5">
      <c r="B150" s="114">
        <v>45624.671956018516</v>
      </c>
      <c r="C150" s="100">
        <v>5</v>
      </c>
      <c r="D150" s="115">
        <v>17.13</v>
      </c>
      <c r="E150" s="98">
        <v>85.649999999999991</v>
      </c>
      <c r="F150" s="101" t="s">
        <v>12</v>
      </c>
    </row>
    <row r="151" spans="2:6" ht="12.5">
      <c r="B151" s="114">
        <v>45624.671956018516</v>
      </c>
      <c r="C151" s="100">
        <v>261</v>
      </c>
      <c r="D151" s="115">
        <v>17.13</v>
      </c>
      <c r="E151" s="98">
        <v>4470.9299999999994</v>
      </c>
      <c r="F151" s="101" t="s">
        <v>12</v>
      </c>
    </row>
    <row r="152" spans="2:6" ht="12.5">
      <c r="B152" s="114">
        <v>45624.674756944441</v>
      </c>
      <c r="C152" s="100">
        <v>226</v>
      </c>
      <c r="D152" s="115">
        <v>17.13</v>
      </c>
      <c r="E152" s="98">
        <v>3871.3799999999997</v>
      </c>
      <c r="F152" s="101" t="s">
        <v>12</v>
      </c>
    </row>
    <row r="153" spans="2:6" ht="12.5">
      <c r="B153" s="114">
        <v>45624.674756944441</v>
      </c>
      <c r="C153" s="100">
        <v>228</v>
      </c>
      <c r="D153" s="115">
        <v>17.13</v>
      </c>
      <c r="E153" s="98">
        <v>3905.64</v>
      </c>
      <c r="F153" s="101" t="s">
        <v>12</v>
      </c>
    </row>
    <row r="154" spans="2:6" ht="12.5">
      <c r="B154" s="114">
        <v>45624.68577546296</v>
      </c>
      <c r="C154" s="100">
        <v>124</v>
      </c>
      <c r="D154" s="101">
        <v>17.16</v>
      </c>
      <c r="E154" s="98">
        <v>2127.84</v>
      </c>
      <c r="F154" s="101" t="s">
        <v>12</v>
      </c>
    </row>
    <row r="155" spans="2:6" ht="12.5">
      <c r="B155" s="114">
        <v>45624.68577546296</v>
      </c>
      <c r="C155" s="100">
        <v>124</v>
      </c>
      <c r="D155" s="101">
        <v>17.16</v>
      </c>
      <c r="E155" s="98">
        <v>2127.84</v>
      </c>
      <c r="F155" s="101" t="s">
        <v>12</v>
      </c>
    </row>
    <row r="156" spans="2:6" ht="12.5">
      <c r="B156" s="114">
        <v>45624.685787037037</v>
      </c>
      <c r="C156" s="100">
        <v>60</v>
      </c>
      <c r="D156" s="101">
        <v>17.149999999999999</v>
      </c>
      <c r="E156" s="98">
        <v>1029</v>
      </c>
      <c r="F156" s="101" t="s">
        <v>12</v>
      </c>
    </row>
    <row r="157" spans="2:6" ht="12.5">
      <c r="B157" s="114">
        <v>45624.685787037037</v>
      </c>
      <c r="C157" s="100">
        <v>305</v>
      </c>
      <c r="D157" s="101">
        <v>17.149999999999999</v>
      </c>
      <c r="E157" s="98">
        <v>5230.75</v>
      </c>
      <c r="F157" s="101" t="s">
        <v>12</v>
      </c>
    </row>
    <row r="158" spans="2:6" ht="12.5">
      <c r="B158" s="114">
        <v>45624.685787037037</v>
      </c>
      <c r="C158" s="100">
        <v>392</v>
      </c>
      <c r="D158" s="101">
        <v>17.149999999999999</v>
      </c>
      <c r="E158" s="98">
        <v>6722.7999999999993</v>
      </c>
      <c r="F158" s="101" t="s">
        <v>12</v>
      </c>
    </row>
    <row r="159" spans="2:6" ht="12.5">
      <c r="B159" s="114">
        <v>45624.693113425928</v>
      </c>
      <c r="C159" s="100">
        <v>21</v>
      </c>
      <c r="D159" s="101">
        <v>17.14</v>
      </c>
      <c r="E159" s="98">
        <v>359.94</v>
      </c>
      <c r="F159" s="101" t="s">
        <v>12</v>
      </c>
    </row>
    <row r="160" spans="2:6" ht="12.5">
      <c r="B160" s="114">
        <v>45624.693113425928</v>
      </c>
      <c r="C160" s="100">
        <v>242</v>
      </c>
      <c r="D160" s="101">
        <v>17.14</v>
      </c>
      <c r="E160" s="98">
        <v>4147.88</v>
      </c>
      <c r="F160" s="101" t="s">
        <v>12</v>
      </c>
    </row>
    <row r="161" spans="2:6" ht="12.5">
      <c r="B161" s="114">
        <v>45624.695300925923</v>
      </c>
      <c r="C161" s="100">
        <v>151</v>
      </c>
      <c r="D161" s="101">
        <v>17.13</v>
      </c>
      <c r="E161" s="98">
        <v>2586.6299999999997</v>
      </c>
      <c r="F161" s="101" t="s">
        <v>12</v>
      </c>
    </row>
    <row r="162" spans="2:6" ht="12.5">
      <c r="B162" s="114">
        <v>45624.695300925923</v>
      </c>
      <c r="C162" s="100">
        <v>253</v>
      </c>
      <c r="D162" s="101">
        <v>17.13</v>
      </c>
      <c r="E162" s="98">
        <v>4333.8899999999994</v>
      </c>
      <c r="F162" s="101" t="s">
        <v>12</v>
      </c>
    </row>
    <row r="163" spans="2:6" ht="12.5">
      <c r="B163" s="114">
        <v>45624.695300925923</v>
      </c>
      <c r="C163" s="100">
        <v>101</v>
      </c>
      <c r="D163" s="101">
        <v>17.13</v>
      </c>
      <c r="E163" s="98">
        <v>1730.1299999999999</v>
      </c>
      <c r="F163" s="101" t="s">
        <v>12</v>
      </c>
    </row>
    <row r="164" spans="2:6" ht="12.5">
      <c r="B164" s="114">
        <v>45624.698148148149</v>
      </c>
      <c r="C164" s="100">
        <v>108</v>
      </c>
      <c r="D164" s="101">
        <v>17.12</v>
      </c>
      <c r="E164" s="98">
        <v>1848.96</v>
      </c>
      <c r="F164" s="101" t="s">
        <v>12</v>
      </c>
    </row>
    <row r="165" spans="2:6" ht="12.5">
      <c r="B165" s="114">
        <v>45624.698148148149</v>
      </c>
      <c r="C165" s="100">
        <v>153</v>
      </c>
      <c r="D165" s="101">
        <v>17.12</v>
      </c>
      <c r="E165" s="98">
        <v>2619.36</v>
      </c>
      <c r="F165" s="101" t="s">
        <v>12</v>
      </c>
    </row>
    <row r="166" spans="2:6" ht="12.5">
      <c r="B166" s="114">
        <v>45624.700937499998</v>
      </c>
      <c r="C166" s="100">
        <v>121</v>
      </c>
      <c r="D166" s="101">
        <v>17.12</v>
      </c>
      <c r="E166" s="98">
        <v>2071.52</v>
      </c>
      <c r="F166" s="101" t="s">
        <v>12</v>
      </c>
    </row>
    <row r="167" spans="2:6" ht="12.5">
      <c r="B167" s="114">
        <v>45624.700937499998</v>
      </c>
      <c r="C167" s="100">
        <v>103</v>
      </c>
      <c r="D167" s="101">
        <v>17.12</v>
      </c>
      <c r="E167" s="98">
        <v>1763.3600000000001</v>
      </c>
      <c r="F167" s="101" t="s">
        <v>12</v>
      </c>
    </row>
    <row r="168" spans="2:6" ht="12.5">
      <c r="B168" s="114">
        <v>45624.700937499998</v>
      </c>
      <c r="C168" s="100">
        <v>124</v>
      </c>
      <c r="D168" s="101">
        <v>17.12</v>
      </c>
      <c r="E168" s="98">
        <v>2122.88</v>
      </c>
      <c r="F168" s="101" t="s">
        <v>12</v>
      </c>
    </row>
    <row r="169" spans="2:6" ht="12.5">
      <c r="B169" s="114">
        <v>45624.702303240738</v>
      </c>
      <c r="C169" s="100">
        <v>270</v>
      </c>
      <c r="D169" s="101">
        <v>17.12</v>
      </c>
      <c r="E169" s="98">
        <v>4622.4000000000005</v>
      </c>
      <c r="F169" s="101" t="s">
        <v>12</v>
      </c>
    </row>
    <row r="170" spans="2:6" ht="12.5">
      <c r="B170" s="114">
        <v>45624.712789351855</v>
      </c>
      <c r="C170" s="100">
        <v>100</v>
      </c>
      <c r="D170" s="101">
        <v>17.13</v>
      </c>
      <c r="E170" s="98">
        <v>1713</v>
      </c>
      <c r="F170" s="101" t="s">
        <v>12</v>
      </c>
    </row>
    <row r="171" spans="2:6" ht="12.5">
      <c r="B171" s="114">
        <v>45624.712789351855</v>
      </c>
      <c r="C171" s="100">
        <v>100</v>
      </c>
      <c r="D171" s="101">
        <v>17.13</v>
      </c>
      <c r="E171" s="98">
        <v>1713</v>
      </c>
      <c r="F171" s="101" t="s">
        <v>12</v>
      </c>
    </row>
    <row r="172" spans="2:6" ht="12.5">
      <c r="B172" s="114">
        <v>45624.712789351855</v>
      </c>
      <c r="C172" s="100">
        <v>15</v>
      </c>
      <c r="D172" s="101">
        <v>17.13</v>
      </c>
      <c r="E172" s="98">
        <v>256.95</v>
      </c>
      <c r="F172" s="101" t="s">
        <v>12</v>
      </c>
    </row>
    <row r="173" spans="2:6" ht="12.5">
      <c r="B173" s="114">
        <v>45624.712789351855</v>
      </c>
      <c r="C173" s="100">
        <v>273</v>
      </c>
      <c r="D173" s="101">
        <v>17.13</v>
      </c>
      <c r="E173" s="98">
        <v>4676.49</v>
      </c>
      <c r="F173" s="101" t="s">
        <v>12</v>
      </c>
    </row>
    <row r="174" spans="2:6" ht="12.5">
      <c r="B174" s="114">
        <v>45624.713483796295</v>
      </c>
      <c r="C174" s="100">
        <v>44</v>
      </c>
      <c r="D174" s="101">
        <v>17.12</v>
      </c>
      <c r="E174" s="98">
        <v>753.28000000000009</v>
      </c>
      <c r="F174" s="101" t="s">
        <v>12</v>
      </c>
    </row>
    <row r="175" spans="2:6" ht="12.5">
      <c r="B175" s="114">
        <v>45624.713483796295</v>
      </c>
      <c r="C175" s="100">
        <v>321</v>
      </c>
      <c r="D175" s="101">
        <v>17.12</v>
      </c>
      <c r="E175" s="98">
        <v>5495.52</v>
      </c>
      <c r="F175" s="101" t="s">
        <v>12</v>
      </c>
    </row>
    <row r="176" spans="2:6" ht="12.5">
      <c r="B176" s="114">
        <v>45624.713483796295</v>
      </c>
      <c r="C176" s="100">
        <v>321</v>
      </c>
      <c r="D176" s="101">
        <v>17.12</v>
      </c>
      <c r="E176" s="98">
        <v>5495.52</v>
      </c>
      <c r="F176" s="101" t="s">
        <v>12</v>
      </c>
    </row>
    <row r="177" spans="2:6" ht="12.5">
      <c r="B177" s="114">
        <v>45624.713483796295</v>
      </c>
      <c r="C177" s="100">
        <v>214</v>
      </c>
      <c r="D177" s="101">
        <v>17.12</v>
      </c>
      <c r="E177" s="98">
        <v>3663.6800000000003</v>
      </c>
      <c r="F177" s="101" t="s">
        <v>12</v>
      </c>
    </row>
    <row r="178" spans="2:6" ht="12.5">
      <c r="B178" s="114">
        <v>45624.713483796295</v>
      </c>
      <c r="C178" s="100">
        <v>107</v>
      </c>
      <c r="D178" s="101">
        <v>17.12</v>
      </c>
      <c r="E178" s="98">
        <v>1831.8400000000001</v>
      </c>
      <c r="F178" s="101" t="s">
        <v>12</v>
      </c>
    </row>
    <row r="179" spans="2:6" ht="12.5">
      <c r="B179" s="114">
        <v>45624.717488425929</v>
      </c>
      <c r="C179" s="100">
        <v>295</v>
      </c>
      <c r="D179" s="101">
        <v>17.12</v>
      </c>
      <c r="E179" s="98">
        <v>5050.4000000000005</v>
      </c>
      <c r="F179" s="101" t="s">
        <v>12</v>
      </c>
    </row>
    <row r="180" spans="2:6" ht="12.5">
      <c r="B180" s="114">
        <v>45624.717488425929</v>
      </c>
      <c r="C180" s="100">
        <v>233</v>
      </c>
      <c r="D180" s="101">
        <v>17.12</v>
      </c>
      <c r="E180" s="98">
        <v>3988.96</v>
      </c>
      <c r="F180" s="101" t="s">
        <v>12</v>
      </c>
    </row>
    <row r="181" spans="2:6" ht="12.5">
      <c r="B181" s="114">
        <v>45624.717488425929</v>
      </c>
      <c r="C181" s="100">
        <v>233</v>
      </c>
      <c r="D181" s="101">
        <v>17.12</v>
      </c>
      <c r="E181" s="98">
        <v>3988.96</v>
      </c>
      <c r="F181" s="101" t="s">
        <v>12</v>
      </c>
    </row>
    <row r="182" spans="2:6" ht="12.5">
      <c r="B182" s="114">
        <v>45624.717488425929</v>
      </c>
      <c r="C182" s="100">
        <v>238</v>
      </c>
      <c r="D182" s="101">
        <v>17.12</v>
      </c>
      <c r="E182" s="98">
        <v>4074.5600000000004</v>
      </c>
      <c r="F182" s="101" t="s">
        <v>12</v>
      </c>
    </row>
    <row r="183" spans="2:6" ht="12.5">
      <c r="B183" s="114">
        <v>45624.717488425929</v>
      </c>
      <c r="C183" s="100">
        <v>148</v>
      </c>
      <c r="D183" s="101">
        <v>17.12</v>
      </c>
      <c r="E183" s="98">
        <v>2533.7600000000002</v>
      </c>
      <c r="F183" s="101" t="s">
        <v>12</v>
      </c>
    </row>
    <row r="184" spans="2:6" ht="12.5">
      <c r="B184" s="114">
        <v>45624.717488425929</v>
      </c>
      <c r="C184" s="100">
        <v>2277</v>
      </c>
      <c r="D184" s="101">
        <v>17.12</v>
      </c>
      <c r="E184" s="98">
        <v>38982.240000000005</v>
      </c>
      <c r="F184" s="101" t="s">
        <v>12</v>
      </c>
    </row>
    <row r="185" spans="2:6" ht="12.5">
      <c r="B185" s="114">
        <v>45624.717488425929</v>
      </c>
      <c r="C185" s="100">
        <v>188</v>
      </c>
      <c r="D185" s="101">
        <v>17.12</v>
      </c>
      <c r="E185" s="98">
        <v>3218.5600000000004</v>
      </c>
      <c r="F185" s="101" t="s">
        <v>12</v>
      </c>
    </row>
    <row r="186" spans="2:6" ht="12.5">
      <c r="B186" s="114">
        <v>45624.717546296299</v>
      </c>
      <c r="C186" s="100">
        <v>25</v>
      </c>
      <c r="D186" s="101">
        <v>17.12</v>
      </c>
      <c r="E186" s="98">
        <v>428</v>
      </c>
      <c r="F186" s="101" t="s">
        <v>12</v>
      </c>
    </row>
    <row r="187" spans="2:6" ht="12.5">
      <c r="B187" s="114">
        <v>45624.717546296299</v>
      </c>
      <c r="C187" s="100">
        <v>270</v>
      </c>
      <c r="D187" s="101">
        <v>17.12</v>
      </c>
      <c r="E187" s="98">
        <v>4622.4000000000005</v>
      </c>
      <c r="F187" s="101" t="s">
        <v>12</v>
      </c>
    </row>
    <row r="188" spans="2:6" ht="12.5">
      <c r="B188" s="114">
        <v>45624.719872685186</v>
      </c>
      <c r="C188" s="100">
        <v>275</v>
      </c>
      <c r="D188" s="101">
        <v>17.13</v>
      </c>
      <c r="E188" s="98">
        <v>4710.75</v>
      </c>
      <c r="F188" s="101" t="s">
        <v>12</v>
      </c>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90"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0D6FC-6160-4185-BE2A-ED247B4CC84E}">
  <sheetPr codeName="Sheet137"/>
  <dimension ref="B1:L205"/>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45623</v>
      </c>
      <c r="C15" s="83">
        <f>SUMIF(F20:F5000,F15,C20:C5000)</f>
        <v>44968</v>
      </c>
      <c r="D15" s="84">
        <f>E15/C15</f>
        <v>17.057571606475719</v>
      </c>
      <c r="E15" s="84">
        <f>SUMIF(F20:F5000,F15,E20:E5000)</f>
        <v>767044.88000000012</v>
      </c>
      <c r="F15" s="85" t="s">
        <v>12</v>
      </c>
    </row>
    <row r="16" spans="2:10">
      <c r="B16" s="30">
        <v>45623</v>
      </c>
      <c r="C16" s="83">
        <f>SUMIF(F20:F5001,F16,C20:C5001)</f>
        <v>0</v>
      </c>
      <c r="D16" s="84">
        <v>0</v>
      </c>
      <c r="E16" s="84">
        <f>SUMIF(F20:F5001,F16,E20:E5001)</f>
        <v>0</v>
      </c>
      <c r="F16" s="85" t="s">
        <v>22</v>
      </c>
    </row>
    <row r="17" spans="2:12" ht="12.5">
      <c r="B17" s="30">
        <v>45623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45623.378472222219</v>
      </c>
      <c r="C20" s="55">
        <v>67</v>
      </c>
      <c r="D20" s="68">
        <v>17.09</v>
      </c>
      <c r="E20" s="57">
        <v>1145.03</v>
      </c>
      <c r="F20" s="56" t="s">
        <v>12</v>
      </c>
      <c r="G20" s="116"/>
      <c r="H20" s="113"/>
      <c r="I20" s="113"/>
      <c r="J20" s="113"/>
      <c r="K20" s="113"/>
    </row>
    <row r="21" spans="2:12" ht="12.5">
      <c r="B21" s="49">
        <v>45623.379224537035</v>
      </c>
      <c r="C21" s="55">
        <v>243</v>
      </c>
      <c r="D21" s="68">
        <v>17.12</v>
      </c>
      <c r="E21" s="57">
        <v>4160.16</v>
      </c>
      <c r="F21" s="56" t="s">
        <v>12</v>
      </c>
    </row>
    <row r="22" spans="2:12" ht="12.5">
      <c r="B22" s="49">
        <v>45623.379224537035</v>
      </c>
      <c r="C22" s="55">
        <v>234</v>
      </c>
      <c r="D22" s="68">
        <v>17.12</v>
      </c>
      <c r="E22" s="57">
        <v>4006.0800000000004</v>
      </c>
      <c r="F22" s="56" t="s">
        <v>12</v>
      </c>
    </row>
    <row r="23" spans="2:12" ht="12.5">
      <c r="B23" s="49">
        <v>45623.379224537035</v>
      </c>
      <c r="C23" s="55">
        <v>232</v>
      </c>
      <c r="D23" s="68">
        <v>17.12</v>
      </c>
      <c r="E23" s="57">
        <v>3971.84</v>
      </c>
      <c r="F23" s="56" t="s">
        <v>12</v>
      </c>
    </row>
    <row r="24" spans="2:12" ht="12.5">
      <c r="B24" s="49">
        <v>45623.379224537035</v>
      </c>
      <c r="C24" s="55">
        <v>241</v>
      </c>
      <c r="D24" s="68">
        <v>17.12</v>
      </c>
      <c r="E24" s="57">
        <v>4125.92</v>
      </c>
      <c r="F24" s="56" t="s">
        <v>12</v>
      </c>
    </row>
    <row r="25" spans="2:12" ht="12.5">
      <c r="B25" s="49">
        <v>45623.379224537035</v>
      </c>
      <c r="C25" s="55">
        <v>232</v>
      </c>
      <c r="D25" s="68">
        <v>17.14</v>
      </c>
      <c r="E25" s="57">
        <v>3976.48</v>
      </c>
      <c r="F25" s="56" t="s">
        <v>12</v>
      </c>
    </row>
    <row r="26" spans="2:12" ht="12.5">
      <c r="B26" s="49">
        <v>45623.379224537035</v>
      </c>
      <c r="C26" s="55">
        <v>1000</v>
      </c>
      <c r="D26" s="68">
        <v>17.14</v>
      </c>
      <c r="E26" s="57">
        <v>17140</v>
      </c>
      <c r="F26" s="56" t="s">
        <v>12</v>
      </c>
    </row>
    <row r="27" spans="2:12" ht="12.5">
      <c r="B27" s="49">
        <v>45623.379675925928</v>
      </c>
      <c r="C27" s="55">
        <v>1000</v>
      </c>
      <c r="D27" s="68">
        <v>17.079999999999998</v>
      </c>
      <c r="E27" s="57">
        <v>17080</v>
      </c>
      <c r="F27" s="56" t="s">
        <v>12</v>
      </c>
    </row>
    <row r="28" spans="2:12" ht="12.5">
      <c r="B28" s="49">
        <v>45623.382430555554</v>
      </c>
      <c r="C28" s="55">
        <v>1000</v>
      </c>
      <c r="D28" s="68">
        <v>17.07</v>
      </c>
      <c r="E28" s="57">
        <v>17070</v>
      </c>
      <c r="F28" s="56" t="s">
        <v>12</v>
      </c>
    </row>
    <row r="29" spans="2:12" ht="12.5">
      <c r="B29" s="49">
        <v>45623.383530092593</v>
      </c>
      <c r="C29" s="55">
        <v>225</v>
      </c>
      <c r="D29" s="68">
        <v>17.010000000000002</v>
      </c>
      <c r="E29" s="57">
        <v>3827.2500000000005</v>
      </c>
      <c r="F29" s="56" t="s">
        <v>12</v>
      </c>
    </row>
    <row r="30" spans="2:12" ht="12.5">
      <c r="B30" s="49">
        <v>45623.383530092593</v>
      </c>
      <c r="C30" s="55">
        <v>275</v>
      </c>
      <c r="D30" s="68">
        <v>17.010000000000002</v>
      </c>
      <c r="E30" s="57">
        <v>4677.75</v>
      </c>
      <c r="F30" s="56" t="s">
        <v>12</v>
      </c>
    </row>
    <row r="31" spans="2:12" ht="12.5">
      <c r="B31" s="49">
        <v>45623.383530092593</v>
      </c>
      <c r="C31" s="55">
        <v>500</v>
      </c>
      <c r="D31" s="68">
        <v>17.010000000000002</v>
      </c>
      <c r="E31" s="57">
        <v>8505</v>
      </c>
      <c r="F31" s="56" t="s">
        <v>12</v>
      </c>
    </row>
    <row r="32" spans="2:12" ht="12.5">
      <c r="B32" s="49">
        <v>45623.383530092593</v>
      </c>
      <c r="C32" s="55">
        <v>230</v>
      </c>
      <c r="D32" s="68">
        <v>16.97</v>
      </c>
      <c r="E32" s="57">
        <v>3903.1</v>
      </c>
      <c r="F32" s="56" t="s">
        <v>12</v>
      </c>
    </row>
    <row r="33" spans="2:6" ht="12.5">
      <c r="B33" s="49">
        <v>45623.383530092593</v>
      </c>
      <c r="C33" s="55">
        <v>238</v>
      </c>
      <c r="D33" s="68">
        <v>16.98</v>
      </c>
      <c r="E33" s="57">
        <v>4041.2400000000002</v>
      </c>
      <c r="F33" s="56" t="s">
        <v>12</v>
      </c>
    </row>
    <row r="34" spans="2:6" ht="12.5">
      <c r="B34" s="49">
        <v>45623.383530092593</v>
      </c>
      <c r="C34" s="55">
        <v>233</v>
      </c>
      <c r="D34" s="68">
        <v>17</v>
      </c>
      <c r="E34" s="57">
        <v>3961</v>
      </c>
      <c r="F34" s="56" t="s">
        <v>12</v>
      </c>
    </row>
    <row r="35" spans="2:6" ht="12.5">
      <c r="B35" s="49">
        <v>45623.389525462961</v>
      </c>
      <c r="C35" s="55">
        <v>234</v>
      </c>
      <c r="D35" s="68">
        <v>17.02</v>
      </c>
      <c r="E35" s="57">
        <v>3982.68</v>
      </c>
      <c r="F35" s="56" t="s">
        <v>12</v>
      </c>
    </row>
    <row r="36" spans="2:6" ht="12.5">
      <c r="B36" s="49">
        <v>45623.391782407409</v>
      </c>
      <c r="C36" s="55">
        <v>228</v>
      </c>
      <c r="D36" s="68">
        <v>17.010000000000002</v>
      </c>
      <c r="E36" s="57">
        <v>3878.28</v>
      </c>
      <c r="F36" s="56" t="s">
        <v>12</v>
      </c>
    </row>
    <row r="37" spans="2:6" ht="12.5">
      <c r="B37" s="49">
        <v>45623.391782407409</v>
      </c>
      <c r="C37" s="55">
        <v>479</v>
      </c>
      <c r="D37" s="68">
        <v>17.010000000000002</v>
      </c>
      <c r="E37" s="57">
        <v>8147.7900000000009</v>
      </c>
      <c r="F37" s="56" t="s">
        <v>12</v>
      </c>
    </row>
    <row r="38" spans="2:6" ht="12.5">
      <c r="B38" s="49">
        <v>45623.397268518522</v>
      </c>
      <c r="C38" s="55">
        <v>237</v>
      </c>
      <c r="D38" s="68">
        <v>16.989999999999998</v>
      </c>
      <c r="E38" s="57">
        <v>4026.6299999999997</v>
      </c>
      <c r="F38" s="56" t="s">
        <v>12</v>
      </c>
    </row>
    <row r="39" spans="2:6" ht="12.5">
      <c r="B39" s="49">
        <v>45623.400821759256</v>
      </c>
      <c r="C39" s="55">
        <v>236</v>
      </c>
      <c r="D39" s="68">
        <v>17.02</v>
      </c>
      <c r="E39" s="57">
        <v>4016.72</v>
      </c>
      <c r="F39" s="56" t="s">
        <v>12</v>
      </c>
    </row>
    <row r="40" spans="2:6" ht="12.5">
      <c r="B40" s="49">
        <v>45623.400821759256</v>
      </c>
      <c r="C40" s="55">
        <v>6</v>
      </c>
      <c r="D40" s="68">
        <v>17.02</v>
      </c>
      <c r="E40" s="57">
        <v>102.12</v>
      </c>
      <c r="F40" s="56" t="s">
        <v>12</v>
      </c>
    </row>
    <row r="41" spans="2:6" ht="12.5">
      <c r="B41" s="49">
        <v>45623.400821759256</v>
      </c>
      <c r="C41" s="55">
        <v>258</v>
      </c>
      <c r="D41" s="68">
        <v>17.02</v>
      </c>
      <c r="E41" s="57">
        <v>4391.16</v>
      </c>
      <c r="F41" s="56" t="s">
        <v>12</v>
      </c>
    </row>
    <row r="42" spans="2:6" ht="12.5">
      <c r="B42" s="49">
        <v>45623.403078703705</v>
      </c>
      <c r="C42" s="55">
        <v>232</v>
      </c>
      <c r="D42" s="68">
        <v>17.010000000000002</v>
      </c>
      <c r="E42" s="57">
        <v>3946.32</v>
      </c>
      <c r="F42" s="56" t="s">
        <v>12</v>
      </c>
    </row>
    <row r="43" spans="2:6" ht="12.5">
      <c r="B43" s="49">
        <v>45623.411249999997</v>
      </c>
      <c r="C43" s="55">
        <v>100</v>
      </c>
      <c r="D43" s="68">
        <v>17.05</v>
      </c>
      <c r="E43" s="57">
        <v>1705</v>
      </c>
      <c r="F43" s="56" t="s">
        <v>12</v>
      </c>
    </row>
    <row r="44" spans="2:6" ht="12.5">
      <c r="B44" s="49">
        <v>45623.412627314814</v>
      </c>
      <c r="C44" s="55">
        <v>511</v>
      </c>
      <c r="D44" s="68">
        <v>17.059999999999999</v>
      </c>
      <c r="E44" s="57">
        <v>8717.66</v>
      </c>
      <c r="F44" s="56" t="s">
        <v>12</v>
      </c>
    </row>
    <row r="45" spans="2:6" ht="12.5">
      <c r="B45" s="49">
        <v>45623.412627314814</v>
      </c>
      <c r="C45" s="55">
        <v>228</v>
      </c>
      <c r="D45" s="68">
        <v>17.059999999999999</v>
      </c>
      <c r="E45" s="57">
        <v>3889.68</v>
      </c>
      <c r="F45" s="56" t="s">
        <v>12</v>
      </c>
    </row>
    <row r="46" spans="2:6" ht="12.5">
      <c r="B46" s="49">
        <v>45623.419374999998</v>
      </c>
      <c r="C46" s="55">
        <v>230</v>
      </c>
      <c r="D46" s="68">
        <v>17.09</v>
      </c>
      <c r="E46" s="57">
        <v>3930.7</v>
      </c>
      <c r="F46" s="56" t="s">
        <v>12</v>
      </c>
    </row>
    <row r="47" spans="2:6" ht="12.5">
      <c r="B47" s="49">
        <v>45623.419374999998</v>
      </c>
      <c r="C47" s="55">
        <v>240</v>
      </c>
      <c r="D47" s="68">
        <v>17.09</v>
      </c>
      <c r="E47" s="57">
        <v>4101.6000000000004</v>
      </c>
      <c r="F47" s="56" t="s">
        <v>12</v>
      </c>
    </row>
    <row r="48" spans="2:6" ht="12.5">
      <c r="B48" s="49">
        <v>45623.42454861111</v>
      </c>
      <c r="C48" s="55">
        <v>226</v>
      </c>
      <c r="D48" s="68">
        <v>17.059999999999999</v>
      </c>
      <c r="E48" s="57">
        <v>3855.5599999999995</v>
      </c>
      <c r="F48" s="56" t="s">
        <v>12</v>
      </c>
    </row>
    <row r="49" spans="2:6" ht="12.5">
      <c r="B49" s="49">
        <v>45623.42454861111</v>
      </c>
      <c r="C49" s="55">
        <v>236</v>
      </c>
      <c r="D49" s="68">
        <v>17.059999999999999</v>
      </c>
      <c r="E49" s="57">
        <v>4026.16</v>
      </c>
      <c r="F49" s="56" t="s">
        <v>12</v>
      </c>
    </row>
    <row r="50" spans="2:6" ht="12.5">
      <c r="B50" s="49">
        <v>45623.431018518517</v>
      </c>
      <c r="C50" s="55">
        <v>151</v>
      </c>
      <c r="D50" s="68">
        <v>17.05</v>
      </c>
      <c r="E50" s="57">
        <v>2574.5500000000002</v>
      </c>
      <c r="F50" s="56" t="s">
        <v>12</v>
      </c>
    </row>
    <row r="51" spans="2:6" ht="12.5">
      <c r="B51" s="49">
        <v>45623.431018518517</v>
      </c>
      <c r="C51" s="55">
        <v>78</v>
      </c>
      <c r="D51" s="68">
        <v>17.05</v>
      </c>
      <c r="E51" s="57">
        <v>1329.9</v>
      </c>
      <c r="F51" s="56" t="s">
        <v>12</v>
      </c>
    </row>
    <row r="52" spans="2:6" ht="12.5">
      <c r="B52" s="49">
        <v>45623.431018518517</v>
      </c>
      <c r="C52" s="55">
        <v>19</v>
      </c>
      <c r="D52" s="68">
        <v>17.05</v>
      </c>
      <c r="E52" s="57">
        <v>323.95</v>
      </c>
      <c r="F52" s="56" t="s">
        <v>12</v>
      </c>
    </row>
    <row r="53" spans="2:6" ht="12.5">
      <c r="B53" s="49">
        <v>45623.431018518517</v>
      </c>
      <c r="C53" s="55">
        <v>241</v>
      </c>
      <c r="D53" s="68">
        <v>17.05</v>
      </c>
      <c r="E53" s="57">
        <v>4109.05</v>
      </c>
      <c r="F53" s="56" t="s">
        <v>12</v>
      </c>
    </row>
    <row r="54" spans="2:6" ht="12.5">
      <c r="B54" s="49">
        <v>45623.431759259256</v>
      </c>
      <c r="C54" s="55">
        <v>239</v>
      </c>
      <c r="D54" s="68">
        <v>17.02</v>
      </c>
      <c r="E54" s="57">
        <v>4067.7799999999997</v>
      </c>
      <c r="F54" s="56" t="s">
        <v>12</v>
      </c>
    </row>
    <row r="55" spans="2:6" ht="12.5">
      <c r="B55" s="49">
        <v>45623.438263888886</v>
      </c>
      <c r="C55" s="55">
        <v>249</v>
      </c>
      <c r="D55" s="68">
        <v>17.04</v>
      </c>
      <c r="E55" s="57">
        <v>4242.96</v>
      </c>
      <c r="F55" s="56" t="s">
        <v>12</v>
      </c>
    </row>
    <row r="56" spans="2:6" ht="12.5">
      <c r="B56" s="49">
        <v>45623.438263888886</v>
      </c>
      <c r="C56" s="55">
        <v>239</v>
      </c>
      <c r="D56" s="68">
        <v>17.04</v>
      </c>
      <c r="E56" s="57">
        <v>4072.56</v>
      </c>
      <c r="F56" s="56" t="s">
        <v>12</v>
      </c>
    </row>
    <row r="57" spans="2:6" ht="12.5">
      <c r="B57" s="49">
        <v>45623.445925925924</v>
      </c>
      <c r="C57" s="55">
        <v>241</v>
      </c>
      <c r="D57" s="68">
        <v>17.03</v>
      </c>
      <c r="E57" s="57">
        <v>4104.2300000000005</v>
      </c>
      <c r="F57" s="56" t="s">
        <v>12</v>
      </c>
    </row>
    <row r="58" spans="2:6" ht="12.5">
      <c r="B58" s="49">
        <v>45623.445925925924</v>
      </c>
      <c r="C58" s="55">
        <v>233</v>
      </c>
      <c r="D58" s="68">
        <v>17.03</v>
      </c>
      <c r="E58" s="57">
        <v>3967.9900000000002</v>
      </c>
      <c r="F58" s="56" t="s">
        <v>12</v>
      </c>
    </row>
    <row r="59" spans="2:6" ht="12.5">
      <c r="B59" s="49">
        <v>45623.445925925924</v>
      </c>
      <c r="C59" s="55">
        <v>236</v>
      </c>
      <c r="D59" s="68">
        <v>17.03</v>
      </c>
      <c r="E59" s="57">
        <v>4019.0800000000004</v>
      </c>
      <c r="F59" s="56" t="s">
        <v>12</v>
      </c>
    </row>
    <row r="60" spans="2:6" ht="12.5">
      <c r="B60" s="49">
        <v>45623.45103009259</v>
      </c>
      <c r="C60" s="55">
        <v>53</v>
      </c>
      <c r="D60" s="68">
        <v>17.03</v>
      </c>
      <c r="E60" s="57">
        <v>902.59</v>
      </c>
      <c r="F60" s="56" t="s">
        <v>12</v>
      </c>
    </row>
    <row r="61" spans="2:6" ht="12.5">
      <c r="B61" s="49">
        <v>45623.45103009259</v>
      </c>
      <c r="C61" s="55">
        <v>209</v>
      </c>
      <c r="D61" s="68">
        <v>17.03</v>
      </c>
      <c r="E61" s="57">
        <v>3559.2700000000004</v>
      </c>
      <c r="F61" s="56" t="s">
        <v>12</v>
      </c>
    </row>
    <row r="62" spans="2:6" ht="12.5">
      <c r="B62" s="49">
        <v>45623.457071759258</v>
      </c>
      <c r="C62" s="55">
        <v>514</v>
      </c>
      <c r="D62" s="68">
        <v>17.03</v>
      </c>
      <c r="E62" s="57">
        <v>8753.42</v>
      </c>
      <c r="F62" s="56" t="s">
        <v>12</v>
      </c>
    </row>
    <row r="63" spans="2:6" ht="12.5">
      <c r="B63" s="49">
        <v>45623.465636574074</v>
      </c>
      <c r="C63" s="55">
        <v>140</v>
      </c>
      <c r="D63" s="68">
        <v>17.04</v>
      </c>
      <c r="E63" s="57">
        <v>2385.6</v>
      </c>
      <c r="F63" s="56" t="s">
        <v>12</v>
      </c>
    </row>
    <row r="64" spans="2:6" ht="12.5">
      <c r="B64" s="49">
        <v>45623.465636574074</v>
      </c>
      <c r="C64" s="55">
        <v>256</v>
      </c>
      <c r="D64" s="68">
        <v>17.04</v>
      </c>
      <c r="E64" s="57">
        <v>4362.24</v>
      </c>
      <c r="F64" s="56" t="s">
        <v>12</v>
      </c>
    </row>
    <row r="65" spans="2:6" ht="12.5">
      <c r="B65" s="49">
        <v>45623.465636574074</v>
      </c>
      <c r="C65" s="55">
        <v>53</v>
      </c>
      <c r="D65" s="68">
        <v>17.04</v>
      </c>
      <c r="E65" s="57">
        <v>903.12</v>
      </c>
      <c r="F65" s="56" t="s">
        <v>12</v>
      </c>
    </row>
    <row r="66" spans="2:6" ht="12.5">
      <c r="B66" s="49">
        <v>45623.465636574074</v>
      </c>
      <c r="C66" s="55">
        <v>53</v>
      </c>
      <c r="D66" s="68">
        <v>17.04</v>
      </c>
      <c r="E66" s="57">
        <v>903.12</v>
      </c>
      <c r="F66" s="56" t="s">
        <v>12</v>
      </c>
    </row>
    <row r="67" spans="2:6" ht="12.5">
      <c r="B67" s="49">
        <v>45623.465636574074</v>
      </c>
      <c r="C67" s="55">
        <v>181</v>
      </c>
      <c r="D67" s="68">
        <v>17.04</v>
      </c>
      <c r="E67" s="57">
        <v>3084.24</v>
      </c>
      <c r="F67" s="56" t="s">
        <v>12</v>
      </c>
    </row>
    <row r="68" spans="2:6" ht="12.5">
      <c r="B68" s="49">
        <v>45623.465636574074</v>
      </c>
      <c r="C68" s="55">
        <v>309</v>
      </c>
      <c r="D68" s="68">
        <v>17.04</v>
      </c>
      <c r="E68" s="57">
        <v>5265.36</v>
      </c>
      <c r="F68" s="56" t="s">
        <v>12</v>
      </c>
    </row>
    <row r="69" spans="2:6" ht="12.5">
      <c r="B69" s="49">
        <v>45623.479884259257</v>
      </c>
      <c r="C69" s="55">
        <v>257</v>
      </c>
      <c r="D69" s="68">
        <v>17.05</v>
      </c>
      <c r="E69" s="57">
        <v>4381.8500000000004</v>
      </c>
      <c r="F69" s="56" t="s">
        <v>12</v>
      </c>
    </row>
    <row r="70" spans="2:6" ht="12.5">
      <c r="B70" s="49">
        <v>45623.482824074075</v>
      </c>
      <c r="C70" s="55">
        <v>252</v>
      </c>
      <c r="D70" s="68">
        <v>17.05</v>
      </c>
      <c r="E70" s="57">
        <v>4296.6000000000004</v>
      </c>
      <c r="F70" s="56" t="s">
        <v>12</v>
      </c>
    </row>
    <row r="71" spans="2:6" ht="12.5">
      <c r="B71" s="49">
        <v>45623.482824074075</v>
      </c>
      <c r="C71" s="55">
        <v>250</v>
      </c>
      <c r="D71" s="68">
        <v>17.05</v>
      </c>
      <c r="E71" s="57">
        <v>4262.5</v>
      </c>
      <c r="F71" s="56" t="s">
        <v>12</v>
      </c>
    </row>
    <row r="72" spans="2:6" ht="12.5">
      <c r="B72" s="49">
        <v>45623.482824074075</v>
      </c>
      <c r="C72" s="55">
        <v>500</v>
      </c>
      <c r="D72" s="68">
        <v>17.05</v>
      </c>
      <c r="E72" s="57">
        <v>8525</v>
      </c>
      <c r="F72" s="56" t="s">
        <v>12</v>
      </c>
    </row>
    <row r="73" spans="2:6" ht="12.5">
      <c r="B73" s="49">
        <v>45623.482824074075</v>
      </c>
      <c r="C73" s="55">
        <v>500</v>
      </c>
      <c r="D73" s="68">
        <v>17.05</v>
      </c>
      <c r="E73" s="57">
        <v>8525</v>
      </c>
      <c r="F73" s="56" t="s">
        <v>12</v>
      </c>
    </row>
    <row r="74" spans="2:6" ht="12.5">
      <c r="B74" s="49">
        <v>45623.490729166668</v>
      </c>
      <c r="C74" s="55">
        <v>142</v>
      </c>
      <c r="D74" s="68">
        <v>17.07</v>
      </c>
      <c r="E74" s="57">
        <v>2423.94</v>
      </c>
      <c r="F74" s="56" t="s">
        <v>12</v>
      </c>
    </row>
    <row r="75" spans="2:6" ht="12.5">
      <c r="B75" s="49">
        <v>45623.490729166668</v>
      </c>
      <c r="C75" s="55">
        <v>100</v>
      </c>
      <c r="D75" s="68">
        <v>17.07</v>
      </c>
      <c r="E75" s="57">
        <v>1707</v>
      </c>
      <c r="F75" s="56" t="s">
        <v>12</v>
      </c>
    </row>
    <row r="76" spans="2:6" ht="12.5">
      <c r="B76" s="49">
        <v>45623.491435185184</v>
      </c>
      <c r="C76" s="55">
        <v>36</v>
      </c>
      <c r="D76" s="68">
        <v>17.05</v>
      </c>
      <c r="E76" s="57">
        <v>613.80000000000007</v>
      </c>
      <c r="F76" s="56" t="s">
        <v>12</v>
      </c>
    </row>
    <row r="77" spans="2:6" ht="12.5">
      <c r="B77" s="49">
        <v>45623.491435185184</v>
      </c>
      <c r="C77" s="55">
        <v>181</v>
      </c>
      <c r="D77" s="68">
        <v>17.05</v>
      </c>
      <c r="E77" s="57">
        <v>3086.05</v>
      </c>
      <c r="F77" s="56" t="s">
        <v>12</v>
      </c>
    </row>
    <row r="78" spans="2:6" ht="12.5">
      <c r="B78" s="49">
        <v>45623.491435185184</v>
      </c>
      <c r="C78" s="55">
        <v>226</v>
      </c>
      <c r="D78" s="68">
        <v>17.05</v>
      </c>
      <c r="E78" s="57">
        <v>3853.3</v>
      </c>
      <c r="F78" s="56" t="s">
        <v>12</v>
      </c>
    </row>
    <row r="79" spans="2:6" ht="12.5">
      <c r="B79" s="49">
        <v>45623.491435185184</v>
      </c>
      <c r="C79" s="55">
        <v>21</v>
      </c>
      <c r="D79" s="68">
        <v>17.05</v>
      </c>
      <c r="E79" s="57">
        <v>358.05</v>
      </c>
      <c r="F79" s="56" t="s">
        <v>12</v>
      </c>
    </row>
    <row r="80" spans="2:6" ht="12.5">
      <c r="B80" s="49">
        <v>45623.491435185184</v>
      </c>
      <c r="C80" s="55">
        <v>228</v>
      </c>
      <c r="D80" s="68">
        <v>17.05</v>
      </c>
      <c r="E80" s="57">
        <v>3887.4</v>
      </c>
      <c r="F80" s="56" t="s">
        <v>12</v>
      </c>
    </row>
    <row r="81" spans="2:6" ht="12.5">
      <c r="B81" s="49">
        <v>45623.505312499998</v>
      </c>
      <c r="C81" s="55">
        <v>10</v>
      </c>
      <c r="D81" s="68">
        <v>17.04</v>
      </c>
      <c r="E81" s="57">
        <v>170.39999999999998</v>
      </c>
      <c r="F81" s="56" t="s">
        <v>12</v>
      </c>
    </row>
    <row r="82" spans="2:6" ht="12.5">
      <c r="B82" s="49">
        <v>45623.505312499998</v>
      </c>
      <c r="C82" s="55">
        <v>57</v>
      </c>
      <c r="D82" s="68">
        <v>17.04</v>
      </c>
      <c r="E82" s="57">
        <v>971.28</v>
      </c>
      <c r="F82" s="56" t="s">
        <v>12</v>
      </c>
    </row>
    <row r="83" spans="2:6" ht="12.5">
      <c r="B83" s="49">
        <v>45623.505312499998</v>
      </c>
      <c r="C83" s="55">
        <v>33</v>
      </c>
      <c r="D83" s="68">
        <v>17.04</v>
      </c>
      <c r="E83" s="57">
        <v>562.31999999999994</v>
      </c>
      <c r="F83" s="56" t="s">
        <v>12</v>
      </c>
    </row>
    <row r="84" spans="2:6" ht="12.5">
      <c r="B84" s="49">
        <v>45623.506898148145</v>
      </c>
      <c r="C84" s="55">
        <v>4</v>
      </c>
      <c r="D84" s="68">
        <v>17.04</v>
      </c>
      <c r="E84" s="57">
        <v>68.16</v>
      </c>
      <c r="F84" s="56" t="s">
        <v>12</v>
      </c>
    </row>
    <row r="85" spans="2:6" ht="12.5">
      <c r="B85" s="49">
        <v>45623.506909722222</v>
      </c>
      <c r="C85" s="55">
        <v>62</v>
      </c>
      <c r="D85" s="68">
        <v>17.059999999999999</v>
      </c>
      <c r="E85" s="57">
        <v>1057.72</v>
      </c>
      <c r="F85" s="56" t="s">
        <v>12</v>
      </c>
    </row>
    <row r="86" spans="2:6" ht="12.5">
      <c r="B86" s="49">
        <v>45623.506909722222</v>
      </c>
      <c r="C86" s="55">
        <v>67</v>
      </c>
      <c r="D86" s="68">
        <v>17.059999999999999</v>
      </c>
      <c r="E86" s="57">
        <v>1143.02</v>
      </c>
      <c r="F86" s="56" t="s">
        <v>12</v>
      </c>
    </row>
    <row r="87" spans="2:6" ht="12.5">
      <c r="B87" s="49">
        <v>45623.506909722222</v>
      </c>
      <c r="C87" s="55">
        <v>60</v>
      </c>
      <c r="D87" s="68">
        <v>17.059999999999999</v>
      </c>
      <c r="E87" s="57">
        <v>1023.5999999999999</v>
      </c>
      <c r="F87" s="56" t="s">
        <v>12</v>
      </c>
    </row>
    <row r="88" spans="2:6" ht="12.5">
      <c r="B88" s="49">
        <v>45623.507245370369</v>
      </c>
      <c r="C88" s="55">
        <v>465</v>
      </c>
      <c r="D88" s="68">
        <v>17.059999999999999</v>
      </c>
      <c r="E88" s="57">
        <v>7932.9</v>
      </c>
      <c r="F88" s="56" t="s">
        <v>12</v>
      </c>
    </row>
    <row r="89" spans="2:6" ht="12.5">
      <c r="B89" s="49">
        <v>45623.516759259262</v>
      </c>
      <c r="C89" s="55">
        <v>233</v>
      </c>
      <c r="D89" s="68">
        <v>17.03</v>
      </c>
      <c r="E89" s="57">
        <v>3967.9900000000002</v>
      </c>
      <c r="F89" s="56" t="s">
        <v>12</v>
      </c>
    </row>
    <row r="90" spans="2:6" ht="12.5">
      <c r="B90" s="49">
        <v>45623.516759259262</v>
      </c>
      <c r="C90" s="55">
        <v>228</v>
      </c>
      <c r="D90" s="68">
        <v>17.04</v>
      </c>
      <c r="E90" s="57">
        <v>3885.12</v>
      </c>
      <c r="F90" s="56" t="s">
        <v>12</v>
      </c>
    </row>
    <row r="91" spans="2:6" ht="12.5">
      <c r="B91" s="49">
        <v>45623.516759259262</v>
      </c>
      <c r="C91" s="55">
        <v>233</v>
      </c>
      <c r="D91" s="68">
        <v>17.04</v>
      </c>
      <c r="E91" s="57">
        <v>3970.3199999999997</v>
      </c>
      <c r="F91" s="56" t="s">
        <v>12</v>
      </c>
    </row>
    <row r="92" spans="2:6" ht="12.5">
      <c r="B92" s="49">
        <v>45623.525879629633</v>
      </c>
      <c r="C92" s="55">
        <v>258</v>
      </c>
      <c r="D92" s="68">
        <v>17.010000000000002</v>
      </c>
      <c r="E92" s="57">
        <v>4388.5800000000008</v>
      </c>
      <c r="F92" s="56" t="s">
        <v>12</v>
      </c>
    </row>
    <row r="93" spans="2:6" ht="12.5">
      <c r="B93" s="49">
        <v>45623.528645833336</v>
      </c>
      <c r="C93" s="55">
        <v>241</v>
      </c>
      <c r="D93" s="68">
        <v>17</v>
      </c>
      <c r="E93" s="57">
        <v>4097</v>
      </c>
      <c r="F93" s="56" t="s">
        <v>12</v>
      </c>
    </row>
    <row r="94" spans="2:6" ht="12.5">
      <c r="B94" s="49">
        <v>45623.538055555553</v>
      </c>
      <c r="C94" s="55">
        <v>100</v>
      </c>
      <c r="D94" s="68">
        <v>17.010000000000002</v>
      </c>
      <c r="E94" s="57">
        <v>1701.0000000000002</v>
      </c>
      <c r="F94" s="56" t="s">
        <v>12</v>
      </c>
    </row>
    <row r="95" spans="2:6" ht="12.5">
      <c r="B95" s="49">
        <v>45623.53806712963</v>
      </c>
      <c r="C95" s="55">
        <v>136</v>
      </c>
      <c r="D95" s="68">
        <v>17.010000000000002</v>
      </c>
      <c r="E95" s="57">
        <v>2313.36</v>
      </c>
      <c r="F95" s="56" t="s">
        <v>12</v>
      </c>
    </row>
    <row r="96" spans="2:6" ht="12.5">
      <c r="B96" s="49">
        <v>45623.540717592594</v>
      </c>
      <c r="C96" s="55">
        <v>233</v>
      </c>
      <c r="D96" s="68">
        <v>17</v>
      </c>
      <c r="E96" s="57">
        <v>3961</v>
      </c>
      <c r="F96" s="56" t="s">
        <v>12</v>
      </c>
    </row>
    <row r="97" spans="2:6" ht="12.5">
      <c r="B97" s="49">
        <v>45623.540717592594</v>
      </c>
      <c r="C97" s="55">
        <v>231</v>
      </c>
      <c r="D97" s="68">
        <v>17</v>
      </c>
      <c r="E97" s="57">
        <v>3927</v>
      </c>
      <c r="F97" s="56" t="s">
        <v>12</v>
      </c>
    </row>
    <row r="98" spans="2:6" ht="12.5">
      <c r="B98" s="49">
        <v>45623.540717592594</v>
      </c>
      <c r="C98" s="55">
        <v>227</v>
      </c>
      <c r="D98" s="68">
        <v>17</v>
      </c>
      <c r="E98" s="57">
        <v>3859</v>
      </c>
      <c r="F98" s="56" t="s">
        <v>12</v>
      </c>
    </row>
    <row r="99" spans="2:6" ht="12.5">
      <c r="B99" s="49">
        <v>45623.554618055554</v>
      </c>
      <c r="C99" s="55">
        <v>266</v>
      </c>
      <c r="D99" s="68">
        <v>17.02</v>
      </c>
      <c r="E99" s="57">
        <v>4527.32</v>
      </c>
      <c r="F99" s="56" t="s">
        <v>12</v>
      </c>
    </row>
    <row r="100" spans="2:6" ht="12.5">
      <c r="B100" s="49">
        <v>45623.563090277778</v>
      </c>
      <c r="C100" s="55">
        <v>246</v>
      </c>
      <c r="D100" s="68">
        <v>17.059999999999999</v>
      </c>
      <c r="E100" s="57">
        <v>4196.7599999999993</v>
      </c>
      <c r="F100" s="56" t="s">
        <v>12</v>
      </c>
    </row>
    <row r="101" spans="2:6" ht="12.5">
      <c r="B101" s="49">
        <v>45623.563090277778</v>
      </c>
      <c r="C101" s="55">
        <v>55</v>
      </c>
      <c r="D101" s="68">
        <v>17.059999999999999</v>
      </c>
      <c r="E101" s="57">
        <v>938.3</v>
      </c>
      <c r="F101" s="56" t="s">
        <v>12</v>
      </c>
    </row>
    <row r="102" spans="2:6" ht="12.5">
      <c r="B102" s="49">
        <v>45623.563645833332</v>
      </c>
      <c r="C102" s="55">
        <v>232</v>
      </c>
      <c r="D102" s="68">
        <v>17.059999999999999</v>
      </c>
      <c r="E102" s="57">
        <v>3957.9199999999996</v>
      </c>
      <c r="F102" s="56" t="s">
        <v>12</v>
      </c>
    </row>
    <row r="103" spans="2:6" ht="12.5">
      <c r="B103" s="49">
        <v>45623.566817129627</v>
      </c>
      <c r="C103" s="55">
        <v>234</v>
      </c>
      <c r="D103" s="68">
        <v>17.04</v>
      </c>
      <c r="E103" s="57">
        <v>3987.3599999999997</v>
      </c>
      <c r="F103" s="56" t="s">
        <v>12</v>
      </c>
    </row>
    <row r="104" spans="2:6" ht="12.5">
      <c r="B104" s="49">
        <v>45623.566817129627</v>
      </c>
      <c r="C104" s="55">
        <v>460</v>
      </c>
      <c r="D104" s="68">
        <v>17.04</v>
      </c>
      <c r="E104" s="57">
        <v>7838.4</v>
      </c>
      <c r="F104" s="56" t="s">
        <v>12</v>
      </c>
    </row>
    <row r="105" spans="2:6" ht="12.5">
      <c r="B105" s="49">
        <v>45623.576099537036</v>
      </c>
      <c r="C105" s="55">
        <v>86</v>
      </c>
      <c r="D105" s="68">
        <v>17.079999999999998</v>
      </c>
      <c r="E105" s="57">
        <v>1468.8799999999999</v>
      </c>
      <c r="F105" s="56" t="s">
        <v>12</v>
      </c>
    </row>
    <row r="106" spans="2:6" ht="12.5">
      <c r="B106" s="49">
        <v>45623.576099537036</v>
      </c>
      <c r="C106" s="55">
        <v>64</v>
      </c>
      <c r="D106" s="68">
        <v>17.079999999999998</v>
      </c>
      <c r="E106" s="57">
        <v>1093.1199999999999</v>
      </c>
      <c r="F106" s="56" t="s">
        <v>12</v>
      </c>
    </row>
    <row r="107" spans="2:6" ht="12.5">
      <c r="B107" s="49">
        <v>45623.576099537036</v>
      </c>
      <c r="C107" s="55">
        <v>67</v>
      </c>
      <c r="D107" s="68">
        <v>17.079999999999998</v>
      </c>
      <c r="E107" s="57">
        <v>1144.3599999999999</v>
      </c>
      <c r="F107" s="56" t="s">
        <v>12</v>
      </c>
    </row>
    <row r="108" spans="2:6" ht="12.5">
      <c r="B108" s="49">
        <v>45623.576099537036</v>
      </c>
      <c r="C108" s="55">
        <v>57</v>
      </c>
      <c r="D108" s="68">
        <v>17.079999999999998</v>
      </c>
      <c r="E108" s="57">
        <v>973.56</v>
      </c>
      <c r="F108" s="56" t="s">
        <v>12</v>
      </c>
    </row>
    <row r="109" spans="2:6" ht="12.5">
      <c r="B109" s="49">
        <v>45623.576527777775</v>
      </c>
      <c r="C109" s="55">
        <v>38</v>
      </c>
      <c r="D109" s="68">
        <v>17.059999999999999</v>
      </c>
      <c r="E109" s="57">
        <v>648.28</v>
      </c>
      <c r="F109" s="56" t="s">
        <v>12</v>
      </c>
    </row>
    <row r="110" spans="2:6" ht="12.5">
      <c r="B110" s="49">
        <v>45623.576527777775</v>
      </c>
      <c r="C110" s="55">
        <v>38</v>
      </c>
      <c r="D110" s="68">
        <v>17.059999999999999</v>
      </c>
      <c r="E110" s="57">
        <v>648.28</v>
      </c>
      <c r="F110" s="56" t="s">
        <v>12</v>
      </c>
    </row>
    <row r="111" spans="2:6" ht="12.5">
      <c r="B111" s="49">
        <v>45623.576527777775</v>
      </c>
      <c r="C111" s="55">
        <v>529</v>
      </c>
      <c r="D111" s="68">
        <v>17.059999999999999</v>
      </c>
      <c r="E111" s="57">
        <v>9024.74</v>
      </c>
      <c r="F111" s="56" t="s">
        <v>12</v>
      </c>
    </row>
    <row r="112" spans="2:6" ht="12.5">
      <c r="B112" s="49">
        <v>45623.576527777775</v>
      </c>
      <c r="C112" s="55">
        <v>164</v>
      </c>
      <c r="D112" s="68">
        <v>17.059999999999999</v>
      </c>
      <c r="E112" s="57">
        <v>2797.8399999999997</v>
      </c>
      <c r="F112" s="56" t="s">
        <v>12</v>
      </c>
    </row>
    <row r="113" spans="2:6" ht="12.5">
      <c r="B113" s="49">
        <v>45623.585104166668</v>
      </c>
      <c r="C113" s="55">
        <v>248</v>
      </c>
      <c r="D113" s="68">
        <v>17.059999999999999</v>
      </c>
      <c r="E113" s="57">
        <v>4230.88</v>
      </c>
      <c r="F113" s="56" t="s">
        <v>12</v>
      </c>
    </row>
    <row r="114" spans="2:6" ht="12.5">
      <c r="B114" s="49">
        <v>45623.591620370367</v>
      </c>
      <c r="C114" s="55">
        <v>29</v>
      </c>
      <c r="D114" s="68">
        <v>17.059999999999999</v>
      </c>
      <c r="E114" s="57">
        <v>494.73999999999995</v>
      </c>
      <c r="F114" s="56" t="s">
        <v>12</v>
      </c>
    </row>
    <row r="115" spans="2:6" ht="12.5">
      <c r="B115" s="49">
        <v>45623.591620370367</v>
      </c>
      <c r="C115" s="55">
        <v>237</v>
      </c>
      <c r="D115" s="68">
        <v>17.059999999999999</v>
      </c>
      <c r="E115" s="57">
        <v>4043.22</v>
      </c>
      <c r="F115" s="56" t="s">
        <v>12</v>
      </c>
    </row>
    <row r="116" spans="2:6" ht="12.5">
      <c r="B116" s="49">
        <v>45623.602916666663</v>
      </c>
      <c r="C116" s="55">
        <v>106</v>
      </c>
      <c r="D116" s="68">
        <v>17.059999999999999</v>
      </c>
      <c r="E116" s="57">
        <v>1808.36</v>
      </c>
      <c r="F116" s="56" t="s">
        <v>12</v>
      </c>
    </row>
    <row r="117" spans="2:6" ht="12.5">
      <c r="B117" s="49">
        <v>45623.602916666663</v>
      </c>
      <c r="C117" s="55">
        <v>26</v>
      </c>
      <c r="D117" s="68">
        <v>17.059999999999999</v>
      </c>
      <c r="E117" s="57">
        <v>443.55999999999995</v>
      </c>
      <c r="F117" s="56" t="s">
        <v>12</v>
      </c>
    </row>
    <row r="118" spans="2:6" ht="12.5">
      <c r="B118" s="49">
        <v>45623.602916666663</v>
      </c>
      <c r="C118" s="55">
        <v>65</v>
      </c>
      <c r="D118" s="68">
        <v>17.059999999999999</v>
      </c>
      <c r="E118" s="57">
        <v>1108.8999999999999</v>
      </c>
      <c r="F118" s="56" t="s">
        <v>12</v>
      </c>
    </row>
    <row r="119" spans="2:6" ht="12.5">
      <c r="B119" s="49">
        <v>45623.604884259257</v>
      </c>
      <c r="C119" s="55">
        <v>100</v>
      </c>
      <c r="D119" s="68">
        <v>17.07</v>
      </c>
      <c r="E119" s="57">
        <v>1707</v>
      </c>
      <c r="F119" s="56" t="s">
        <v>12</v>
      </c>
    </row>
    <row r="120" spans="2:6" ht="12.5">
      <c r="B120" s="49">
        <v>45623.604884259257</v>
      </c>
      <c r="C120" s="55">
        <v>311</v>
      </c>
      <c r="D120" s="68">
        <v>17.07</v>
      </c>
      <c r="E120" s="57">
        <v>5308.77</v>
      </c>
      <c r="F120" s="56" t="s">
        <v>12</v>
      </c>
    </row>
    <row r="121" spans="2:6" ht="12.5">
      <c r="B121" s="49">
        <v>45623.604884259257</v>
      </c>
      <c r="C121" s="55">
        <v>532</v>
      </c>
      <c r="D121" s="68">
        <v>17.07</v>
      </c>
      <c r="E121" s="57">
        <v>9081.24</v>
      </c>
      <c r="F121" s="56" t="s">
        <v>12</v>
      </c>
    </row>
    <row r="122" spans="2:6" ht="12.5">
      <c r="B122" s="49">
        <v>45623.609525462962</v>
      </c>
      <c r="C122" s="55">
        <v>249</v>
      </c>
      <c r="D122" s="68">
        <v>17.07</v>
      </c>
      <c r="E122" s="57">
        <v>4250.43</v>
      </c>
      <c r="F122" s="56" t="s">
        <v>12</v>
      </c>
    </row>
    <row r="123" spans="2:6" ht="12.5">
      <c r="B123" s="49">
        <v>45623.609861111108</v>
      </c>
      <c r="C123" s="55">
        <v>334</v>
      </c>
      <c r="D123" s="68">
        <v>17.059999999999999</v>
      </c>
      <c r="E123" s="57">
        <v>5698.04</v>
      </c>
      <c r="F123" s="56" t="s">
        <v>12</v>
      </c>
    </row>
    <row r="124" spans="2:6" ht="12.5">
      <c r="B124" s="49">
        <v>45623.609861111108</v>
      </c>
      <c r="C124" s="55">
        <v>276</v>
      </c>
      <c r="D124" s="68">
        <v>17.059999999999999</v>
      </c>
      <c r="E124" s="57">
        <v>4708.5599999999995</v>
      </c>
      <c r="F124" s="56" t="s">
        <v>12</v>
      </c>
    </row>
    <row r="125" spans="2:6" ht="12.5">
      <c r="B125" s="49">
        <v>45623.615671296298</v>
      </c>
      <c r="C125" s="55">
        <v>234</v>
      </c>
      <c r="D125" s="68">
        <v>17.05</v>
      </c>
      <c r="E125" s="57">
        <v>3989.7000000000003</v>
      </c>
      <c r="F125" s="56" t="s">
        <v>12</v>
      </c>
    </row>
    <row r="126" spans="2:6" ht="12.5">
      <c r="B126" s="49">
        <v>45623.615671296298</v>
      </c>
      <c r="C126" s="55">
        <v>233</v>
      </c>
      <c r="D126" s="68">
        <v>17.05</v>
      </c>
      <c r="E126" s="57">
        <v>3972.65</v>
      </c>
      <c r="F126" s="56" t="s">
        <v>12</v>
      </c>
    </row>
    <row r="127" spans="2:6" ht="12.5">
      <c r="B127" s="49">
        <v>45623.621666666666</v>
      </c>
      <c r="C127" s="55">
        <v>520</v>
      </c>
      <c r="D127" s="68">
        <v>17.07</v>
      </c>
      <c r="E127" s="57">
        <v>8876.4</v>
      </c>
      <c r="F127" s="56" t="s">
        <v>12</v>
      </c>
    </row>
    <row r="128" spans="2:6" ht="12.5">
      <c r="B128" s="49">
        <v>45623.628923611112</v>
      </c>
      <c r="C128" s="55">
        <v>110</v>
      </c>
      <c r="D128" s="68">
        <v>17.059999999999999</v>
      </c>
      <c r="E128" s="57">
        <v>1876.6</v>
      </c>
      <c r="F128" s="56" t="s">
        <v>12</v>
      </c>
    </row>
    <row r="129" spans="2:6" ht="12.5">
      <c r="B129" s="49">
        <v>45623.628923611112</v>
      </c>
      <c r="C129" s="55">
        <v>128</v>
      </c>
      <c r="D129" s="68">
        <v>17.059999999999999</v>
      </c>
      <c r="E129" s="57">
        <v>2183.6799999999998</v>
      </c>
      <c r="F129" s="56" t="s">
        <v>12</v>
      </c>
    </row>
    <row r="130" spans="2:6" ht="12.5">
      <c r="B130" s="49">
        <v>45623.630381944444</v>
      </c>
      <c r="C130" s="55">
        <v>175</v>
      </c>
      <c r="D130" s="68">
        <v>17.05</v>
      </c>
      <c r="E130" s="57">
        <v>2983.75</v>
      </c>
      <c r="F130" s="56" t="s">
        <v>12</v>
      </c>
    </row>
    <row r="131" spans="2:6" ht="12.5">
      <c r="B131" s="49">
        <v>45623.630381944444</v>
      </c>
      <c r="C131" s="55">
        <v>265</v>
      </c>
      <c r="D131" s="68">
        <v>17.05</v>
      </c>
      <c r="E131" s="57">
        <v>4518.25</v>
      </c>
      <c r="F131" s="56" t="s">
        <v>12</v>
      </c>
    </row>
    <row r="132" spans="2:6" ht="12.5">
      <c r="B132" s="49">
        <v>45623.630381944444</v>
      </c>
      <c r="C132" s="55">
        <v>100</v>
      </c>
      <c r="D132" s="68">
        <v>17.05</v>
      </c>
      <c r="E132" s="57">
        <v>1705</v>
      </c>
      <c r="F132" s="79" t="s">
        <v>12</v>
      </c>
    </row>
    <row r="133" spans="2:6" ht="12.5">
      <c r="B133" s="49">
        <v>45623.630381944444</v>
      </c>
      <c r="C133" s="55">
        <v>242</v>
      </c>
      <c r="D133" s="68">
        <v>17.05</v>
      </c>
      <c r="E133" s="57">
        <v>4126.1000000000004</v>
      </c>
      <c r="F133" s="56" t="s">
        <v>12</v>
      </c>
    </row>
    <row r="134" spans="2:6" ht="12.5">
      <c r="B134" s="49">
        <v>45623.640462962961</v>
      </c>
      <c r="C134" s="55">
        <v>21</v>
      </c>
      <c r="D134" s="68">
        <v>17.05</v>
      </c>
      <c r="E134" s="57">
        <v>358.05</v>
      </c>
      <c r="F134" s="56" t="s">
        <v>12</v>
      </c>
    </row>
    <row r="135" spans="2:6" ht="12.5">
      <c r="B135" s="49">
        <v>45623.640462962961</v>
      </c>
      <c r="C135" s="55">
        <v>234</v>
      </c>
      <c r="D135" s="68">
        <v>17.05</v>
      </c>
      <c r="E135" s="57">
        <v>3989.7000000000003</v>
      </c>
      <c r="F135" s="56" t="s">
        <v>12</v>
      </c>
    </row>
    <row r="136" spans="2:6" ht="12.5">
      <c r="B136" s="49">
        <v>45623.640706018516</v>
      </c>
      <c r="C136" s="55">
        <v>158</v>
      </c>
      <c r="D136" s="68">
        <v>17.059999999999999</v>
      </c>
      <c r="E136" s="57">
        <v>2695.48</v>
      </c>
      <c r="F136" s="56" t="s">
        <v>12</v>
      </c>
    </row>
    <row r="137" spans="2:6" ht="12.5">
      <c r="B137" s="114">
        <v>45623.640787037039</v>
      </c>
      <c r="C137" s="100">
        <v>302</v>
      </c>
      <c r="D137" s="115">
        <v>17.059999999999999</v>
      </c>
      <c r="E137" s="98">
        <v>5152.12</v>
      </c>
      <c r="F137" s="101" t="s">
        <v>12</v>
      </c>
    </row>
    <row r="138" spans="2:6" ht="12.5">
      <c r="B138" s="49">
        <v>45623.645844907405</v>
      </c>
      <c r="C138" s="55">
        <v>335</v>
      </c>
      <c r="D138" s="68">
        <v>17.05</v>
      </c>
      <c r="E138" s="57">
        <v>5711.75</v>
      </c>
      <c r="F138" s="79" t="s">
        <v>12</v>
      </c>
    </row>
    <row r="139" spans="2:6" ht="12.5">
      <c r="B139" s="114">
        <v>45623.645844907405</v>
      </c>
      <c r="C139" s="100">
        <v>335</v>
      </c>
      <c r="D139" s="115">
        <v>17.05</v>
      </c>
      <c r="E139" s="98">
        <v>5711.75</v>
      </c>
      <c r="F139" s="101" t="s">
        <v>12</v>
      </c>
    </row>
    <row r="140" spans="2:6" ht="12.5">
      <c r="B140" s="49">
        <v>45623.645879629628</v>
      </c>
      <c r="C140" s="55">
        <v>48</v>
      </c>
      <c r="D140" s="68">
        <v>17.05</v>
      </c>
      <c r="E140" s="57">
        <v>818.40000000000009</v>
      </c>
      <c r="F140" s="56" t="s">
        <v>12</v>
      </c>
    </row>
    <row r="141" spans="2:6" ht="12.5">
      <c r="B141" s="114">
        <v>45623.649548611109</v>
      </c>
      <c r="C141" s="100">
        <v>233</v>
      </c>
      <c r="D141" s="115">
        <v>17.12</v>
      </c>
      <c r="E141" s="98">
        <v>3988.96</v>
      </c>
      <c r="F141" s="101" t="s">
        <v>12</v>
      </c>
    </row>
    <row r="142" spans="2:6" ht="12.5">
      <c r="B142" s="114">
        <v>45623.65587962963</v>
      </c>
      <c r="C142" s="100">
        <v>337</v>
      </c>
      <c r="D142" s="115">
        <v>17.16</v>
      </c>
      <c r="E142" s="98">
        <v>5782.92</v>
      </c>
      <c r="F142" s="101" t="s">
        <v>12</v>
      </c>
    </row>
    <row r="143" spans="2:6" ht="12.5">
      <c r="B143" s="114">
        <v>45623.65587962963</v>
      </c>
      <c r="C143" s="100">
        <v>454</v>
      </c>
      <c r="D143" s="115">
        <v>17.16</v>
      </c>
      <c r="E143" s="98">
        <v>7790.64</v>
      </c>
      <c r="F143" s="101" t="s">
        <v>12</v>
      </c>
    </row>
    <row r="144" spans="2:6" ht="12.5">
      <c r="B144" s="114">
        <v>45623.655925925923</v>
      </c>
      <c r="C144" s="100">
        <v>337</v>
      </c>
      <c r="D144" s="115">
        <v>17.16</v>
      </c>
      <c r="E144" s="98">
        <v>5782.92</v>
      </c>
      <c r="F144" s="101" t="s">
        <v>12</v>
      </c>
    </row>
    <row r="145" spans="2:6" ht="12.5">
      <c r="B145" s="114">
        <v>45623.6559375</v>
      </c>
      <c r="C145" s="100">
        <v>237</v>
      </c>
      <c r="D145" s="115">
        <v>17.16</v>
      </c>
      <c r="E145" s="98">
        <v>4066.92</v>
      </c>
      <c r="F145" s="101" t="s">
        <v>12</v>
      </c>
    </row>
    <row r="146" spans="2:6" ht="12.5">
      <c r="B146" s="114">
        <v>45623.655949074076</v>
      </c>
      <c r="C146" s="100">
        <v>3</v>
      </c>
      <c r="D146" s="115">
        <v>17.16</v>
      </c>
      <c r="E146" s="98">
        <v>51.480000000000004</v>
      </c>
      <c r="F146" s="101" t="s">
        <v>12</v>
      </c>
    </row>
    <row r="147" spans="2:6" ht="12.5">
      <c r="B147" s="49">
        <v>45623.655949074076</v>
      </c>
      <c r="C147" s="55">
        <v>100</v>
      </c>
      <c r="D147" s="68">
        <v>17.16</v>
      </c>
      <c r="E147" s="57">
        <v>1716</v>
      </c>
      <c r="F147" s="56" t="s">
        <v>12</v>
      </c>
    </row>
    <row r="148" spans="2:6" ht="12.5">
      <c r="B148" s="49">
        <v>45623.660254629627</v>
      </c>
      <c r="C148" s="55">
        <v>151</v>
      </c>
      <c r="D148" s="68">
        <v>17.13</v>
      </c>
      <c r="E148" s="57">
        <v>2586.6299999999997</v>
      </c>
      <c r="F148" s="56" t="s">
        <v>12</v>
      </c>
    </row>
    <row r="149" spans="2:6" ht="12.5">
      <c r="B149" s="49">
        <v>45623.660254629627</v>
      </c>
      <c r="C149" s="55">
        <v>78</v>
      </c>
      <c r="D149" s="68">
        <v>17.13</v>
      </c>
      <c r="E149" s="57">
        <v>1336.1399999999999</v>
      </c>
      <c r="F149" s="56" t="s">
        <v>12</v>
      </c>
    </row>
    <row r="150" spans="2:6" ht="12.5">
      <c r="B150" s="114">
        <v>45623.660254629627</v>
      </c>
      <c r="C150" s="100">
        <v>231</v>
      </c>
      <c r="D150" s="115">
        <v>17.13</v>
      </c>
      <c r="E150" s="98">
        <v>3957.0299999999997</v>
      </c>
      <c r="F150" s="101" t="s">
        <v>12</v>
      </c>
    </row>
    <row r="151" spans="2:6" ht="12.5">
      <c r="B151" s="114">
        <v>45623.667627314811</v>
      </c>
      <c r="C151" s="100">
        <v>259</v>
      </c>
      <c r="D151" s="115">
        <v>17.13</v>
      </c>
      <c r="E151" s="98">
        <v>4436.67</v>
      </c>
      <c r="F151" s="101" t="s">
        <v>12</v>
      </c>
    </row>
    <row r="152" spans="2:6" ht="12.5">
      <c r="B152" s="114">
        <v>45623.668726851851</v>
      </c>
      <c r="C152" s="100">
        <v>236</v>
      </c>
      <c r="D152" s="115">
        <v>17.11</v>
      </c>
      <c r="E152" s="98">
        <v>4037.96</v>
      </c>
      <c r="F152" s="101" t="s">
        <v>12</v>
      </c>
    </row>
    <row r="153" spans="2:6" ht="12.5">
      <c r="B153" s="114">
        <v>45623.668726851851</v>
      </c>
      <c r="C153" s="100">
        <v>246</v>
      </c>
      <c r="D153" s="115">
        <v>17.11</v>
      </c>
      <c r="E153" s="98">
        <v>4209.0599999999995</v>
      </c>
      <c r="F153" s="101" t="s">
        <v>12</v>
      </c>
    </row>
    <row r="154" spans="2:6" ht="12.5">
      <c r="B154" s="114">
        <v>45623.668761574074</v>
      </c>
      <c r="C154" s="100">
        <v>34</v>
      </c>
      <c r="D154" s="101">
        <v>17.100000000000001</v>
      </c>
      <c r="E154" s="98">
        <v>581.40000000000009</v>
      </c>
      <c r="F154" s="101" t="s">
        <v>12</v>
      </c>
    </row>
    <row r="155" spans="2:6" ht="12.5">
      <c r="B155" s="114">
        <v>45623.668773148151</v>
      </c>
      <c r="C155" s="100">
        <v>152</v>
      </c>
      <c r="D155" s="101">
        <v>17.100000000000001</v>
      </c>
      <c r="E155" s="98">
        <v>2599.2000000000003</v>
      </c>
      <c r="F155" s="101" t="s">
        <v>12</v>
      </c>
    </row>
    <row r="156" spans="2:6" ht="12.5">
      <c r="B156" s="114">
        <v>45623.668773148151</v>
      </c>
      <c r="C156" s="100">
        <v>41</v>
      </c>
      <c r="D156" s="101">
        <v>17.100000000000001</v>
      </c>
      <c r="E156" s="98">
        <v>701.1</v>
      </c>
      <c r="F156" s="101" t="s">
        <v>12</v>
      </c>
    </row>
    <row r="157" spans="2:6" ht="12.5">
      <c r="B157" s="114">
        <v>45623.671458333331</v>
      </c>
      <c r="C157" s="100">
        <v>121</v>
      </c>
      <c r="D157" s="101">
        <v>17.079999999999998</v>
      </c>
      <c r="E157" s="98">
        <v>2066.6799999999998</v>
      </c>
      <c r="F157" s="101" t="s">
        <v>12</v>
      </c>
    </row>
    <row r="158" spans="2:6" ht="12.5">
      <c r="B158" s="114">
        <v>45623.674583333333</v>
      </c>
      <c r="C158" s="100">
        <v>187</v>
      </c>
      <c r="D158" s="101">
        <v>17.079999999999998</v>
      </c>
      <c r="E158" s="98">
        <v>3193.9599999999996</v>
      </c>
      <c r="F158" s="101" t="s">
        <v>12</v>
      </c>
    </row>
    <row r="159" spans="2:6" ht="12.5">
      <c r="B159" s="114">
        <v>45623.674583333333</v>
      </c>
      <c r="C159" s="100">
        <v>185</v>
      </c>
      <c r="D159" s="101">
        <v>17.079999999999998</v>
      </c>
      <c r="E159" s="98">
        <v>3159.7999999999997</v>
      </c>
      <c r="F159" s="101" t="s">
        <v>12</v>
      </c>
    </row>
    <row r="160" spans="2:6" ht="12.5">
      <c r="B160" s="114">
        <v>45623.674583333333</v>
      </c>
      <c r="C160" s="100">
        <v>238</v>
      </c>
      <c r="D160" s="101">
        <v>17.079999999999998</v>
      </c>
      <c r="E160" s="98">
        <v>4065.0399999999995</v>
      </c>
      <c r="F160" s="101" t="s">
        <v>12</v>
      </c>
    </row>
    <row r="161" spans="2:6" ht="12.5">
      <c r="B161" s="114">
        <v>45623.674583333333</v>
      </c>
      <c r="C161" s="100">
        <v>60</v>
      </c>
      <c r="D161" s="101">
        <v>17.079999999999998</v>
      </c>
      <c r="E161" s="98">
        <v>1024.8</v>
      </c>
      <c r="F161" s="101" t="s">
        <v>12</v>
      </c>
    </row>
    <row r="162" spans="2:6" ht="12.5">
      <c r="B162" s="114">
        <v>45623.674583333333</v>
      </c>
      <c r="C162" s="100">
        <v>60</v>
      </c>
      <c r="D162" s="101">
        <v>17.079999999999998</v>
      </c>
      <c r="E162" s="98">
        <v>1024.8</v>
      </c>
      <c r="F162" s="101" t="s">
        <v>12</v>
      </c>
    </row>
    <row r="163" spans="2:6" ht="12.5">
      <c r="B163" s="114">
        <v>45623.674583333333</v>
      </c>
      <c r="C163" s="100">
        <v>128</v>
      </c>
      <c r="D163" s="101">
        <v>17.079999999999998</v>
      </c>
      <c r="E163" s="98">
        <v>2186.2399999999998</v>
      </c>
      <c r="F163" s="101" t="s">
        <v>12</v>
      </c>
    </row>
    <row r="164" spans="2:6" ht="12.5">
      <c r="B164" s="114">
        <v>45623.681701388887</v>
      </c>
      <c r="C164" s="100">
        <v>260</v>
      </c>
      <c r="D164" s="101">
        <v>17.05</v>
      </c>
      <c r="E164" s="98">
        <v>4433</v>
      </c>
      <c r="F164" s="101" t="s">
        <v>12</v>
      </c>
    </row>
    <row r="165" spans="2:6" ht="12.5">
      <c r="B165" s="114">
        <v>45623.681701388887</v>
      </c>
      <c r="C165" s="100">
        <v>266</v>
      </c>
      <c r="D165" s="101">
        <v>17.05</v>
      </c>
      <c r="E165" s="98">
        <v>4535.3</v>
      </c>
      <c r="F165" s="101" t="s">
        <v>12</v>
      </c>
    </row>
    <row r="166" spans="2:6" ht="12.5">
      <c r="B166" s="114">
        <v>45623.681701388887</v>
      </c>
      <c r="C166" s="100">
        <v>275</v>
      </c>
      <c r="D166" s="101">
        <v>17.05</v>
      </c>
      <c r="E166" s="98">
        <v>4688.75</v>
      </c>
      <c r="F166" s="101" t="s">
        <v>12</v>
      </c>
    </row>
    <row r="167" spans="2:6" ht="12.5">
      <c r="B167" s="114">
        <v>45623.681701388887</v>
      </c>
      <c r="C167" s="100">
        <v>264</v>
      </c>
      <c r="D167" s="101">
        <v>17.05</v>
      </c>
      <c r="E167" s="98">
        <v>4501.2</v>
      </c>
      <c r="F167" s="101" t="s">
        <v>12</v>
      </c>
    </row>
    <row r="168" spans="2:6" ht="12.5">
      <c r="B168" s="114">
        <v>45623.686701388891</v>
      </c>
      <c r="C168" s="100">
        <v>504</v>
      </c>
      <c r="D168" s="101">
        <v>17.02</v>
      </c>
      <c r="E168" s="98">
        <v>8578.08</v>
      </c>
      <c r="F168" s="101" t="s">
        <v>12</v>
      </c>
    </row>
    <row r="169" spans="2:6" ht="12.5">
      <c r="B169" s="114">
        <v>45623.690486111111</v>
      </c>
      <c r="C169" s="100">
        <v>87</v>
      </c>
      <c r="D169" s="101">
        <v>17.010000000000002</v>
      </c>
      <c r="E169" s="98">
        <v>1479.8700000000001</v>
      </c>
      <c r="F169" s="101" t="s">
        <v>12</v>
      </c>
    </row>
    <row r="170" spans="2:6" ht="12.5">
      <c r="B170" s="114">
        <v>45623.690486111111</v>
      </c>
      <c r="C170" s="100">
        <v>3</v>
      </c>
      <c r="D170" s="101">
        <v>17.010000000000002</v>
      </c>
      <c r="E170" s="98">
        <v>51.03</v>
      </c>
      <c r="F170" s="101" t="s">
        <v>12</v>
      </c>
    </row>
    <row r="171" spans="2:6" ht="12.5">
      <c r="B171" s="114">
        <v>45623.690486111111</v>
      </c>
      <c r="C171" s="100">
        <v>306</v>
      </c>
      <c r="D171" s="101">
        <v>17.010000000000002</v>
      </c>
      <c r="E171" s="98">
        <v>5205.0600000000004</v>
      </c>
      <c r="F171" s="101" t="s">
        <v>12</v>
      </c>
    </row>
    <row r="172" spans="2:6" ht="12.5">
      <c r="B172" s="114">
        <v>45623.690486111111</v>
      </c>
      <c r="C172" s="100">
        <v>60</v>
      </c>
      <c r="D172" s="101">
        <v>17.010000000000002</v>
      </c>
      <c r="E172" s="98">
        <v>1020.6000000000001</v>
      </c>
      <c r="F172" s="101" t="s">
        <v>12</v>
      </c>
    </row>
    <row r="173" spans="2:6" ht="12.5">
      <c r="B173" s="114">
        <v>45623.690486111111</v>
      </c>
      <c r="C173" s="100">
        <v>60</v>
      </c>
      <c r="D173" s="101">
        <v>17.010000000000002</v>
      </c>
      <c r="E173" s="98">
        <v>1020.6000000000001</v>
      </c>
      <c r="F173" s="101" t="s">
        <v>12</v>
      </c>
    </row>
    <row r="174" spans="2:6" ht="12.5">
      <c r="B174" s="114">
        <v>45623.690486111111</v>
      </c>
      <c r="C174" s="100">
        <v>57</v>
      </c>
      <c r="D174" s="101">
        <v>17.010000000000002</v>
      </c>
      <c r="E174" s="98">
        <v>969.57</v>
      </c>
      <c r="F174" s="101" t="s">
        <v>12</v>
      </c>
    </row>
    <row r="175" spans="2:6" ht="12.5">
      <c r="B175" s="114">
        <v>45623.691157407404</v>
      </c>
      <c r="C175" s="100">
        <v>389</v>
      </c>
      <c r="D175" s="101">
        <v>17.010000000000002</v>
      </c>
      <c r="E175" s="98">
        <v>6616.89</v>
      </c>
      <c r="F175" s="101" t="s">
        <v>12</v>
      </c>
    </row>
    <row r="176" spans="2:6" ht="12.5">
      <c r="B176" s="114">
        <v>45623.693240740744</v>
      </c>
      <c r="C176" s="100">
        <v>83</v>
      </c>
      <c r="D176" s="101">
        <v>17.010000000000002</v>
      </c>
      <c r="E176" s="98">
        <v>1411.8300000000002</v>
      </c>
      <c r="F176" s="101" t="s">
        <v>12</v>
      </c>
    </row>
    <row r="177" spans="2:6" ht="12.5">
      <c r="B177" s="114">
        <v>45623.693240740744</v>
      </c>
      <c r="C177" s="100">
        <v>200</v>
      </c>
      <c r="D177" s="101">
        <v>17.010000000000002</v>
      </c>
      <c r="E177" s="98">
        <v>3402.0000000000005</v>
      </c>
      <c r="F177" s="101" t="s">
        <v>12</v>
      </c>
    </row>
    <row r="178" spans="2:6" ht="12.5">
      <c r="B178" s="114">
        <v>45623.693240740744</v>
      </c>
      <c r="C178" s="100">
        <v>100</v>
      </c>
      <c r="D178" s="101">
        <v>17.010000000000002</v>
      </c>
      <c r="E178" s="98">
        <v>1701.0000000000002</v>
      </c>
      <c r="F178" s="101" t="s">
        <v>12</v>
      </c>
    </row>
    <row r="179" spans="2:6" ht="12.5">
      <c r="B179" s="114">
        <v>45623.693240740744</v>
      </c>
      <c r="C179" s="100">
        <v>300</v>
      </c>
      <c r="D179" s="101">
        <v>17.010000000000002</v>
      </c>
      <c r="E179" s="98">
        <v>5103.0000000000009</v>
      </c>
      <c r="F179" s="101" t="s">
        <v>12</v>
      </c>
    </row>
    <row r="180" spans="2:6" ht="12.5">
      <c r="B180" s="114">
        <v>45623.693240740744</v>
      </c>
      <c r="C180" s="100">
        <v>438</v>
      </c>
      <c r="D180" s="101">
        <v>17.010000000000002</v>
      </c>
      <c r="E180" s="98">
        <v>7450.380000000001</v>
      </c>
      <c r="F180" s="101" t="s">
        <v>12</v>
      </c>
    </row>
    <row r="181" spans="2:6" ht="12.5">
      <c r="B181" s="114">
        <v>45623.693240740744</v>
      </c>
      <c r="C181" s="100">
        <v>252</v>
      </c>
      <c r="D181" s="101">
        <v>17.010000000000002</v>
      </c>
      <c r="E181" s="98">
        <v>4286.5200000000004</v>
      </c>
      <c r="F181" s="101" t="s">
        <v>12</v>
      </c>
    </row>
    <row r="182" spans="2:6" ht="12.5">
      <c r="B182" s="114">
        <v>45623.693240740744</v>
      </c>
      <c r="C182" s="100">
        <v>173</v>
      </c>
      <c r="D182" s="101">
        <v>17.010000000000002</v>
      </c>
      <c r="E182" s="98">
        <v>2942.7300000000005</v>
      </c>
      <c r="F182" s="101" t="s">
        <v>12</v>
      </c>
    </row>
    <row r="183" spans="2:6" ht="12.5">
      <c r="B183" s="114">
        <v>45623.693240740744</v>
      </c>
      <c r="C183" s="100">
        <v>241</v>
      </c>
      <c r="D183" s="101">
        <v>17.010000000000002</v>
      </c>
      <c r="E183" s="98">
        <v>4099.4100000000008</v>
      </c>
      <c r="F183" s="101" t="s">
        <v>12</v>
      </c>
    </row>
    <row r="184" spans="2:6" ht="12.5">
      <c r="B184" s="114">
        <v>45623.693240740744</v>
      </c>
      <c r="C184" s="100">
        <v>1586</v>
      </c>
      <c r="D184" s="101">
        <v>17.010000000000002</v>
      </c>
      <c r="E184" s="98">
        <v>26977.860000000004</v>
      </c>
      <c r="F184" s="101" t="s">
        <v>12</v>
      </c>
    </row>
    <row r="185" spans="2:6" ht="12.5">
      <c r="B185" s="114">
        <v>45623.699178240742</v>
      </c>
      <c r="C185" s="100">
        <v>126</v>
      </c>
      <c r="D185" s="101">
        <v>17.04</v>
      </c>
      <c r="E185" s="98">
        <v>2147.04</v>
      </c>
      <c r="F185" s="101" t="s">
        <v>12</v>
      </c>
    </row>
    <row r="186" spans="2:6" ht="12.5">
      <c r="B186" s="114">
        <v>45623.699178240742</v>
      </c>
      <c r="C186" s="100">
        <v>335</v>
      </c>
      <c r="D186" s="101">
        <v>17.04</v>
      </c>
      <c r="E186" s="98">
        <v>5708.4</v>
      </c>
      <c r="F186" s="101" t="s">
        <v>12</v>
      </c>
    </row>
    <row r="187" spans="2:6" ht="12.5">
      <c r="B187" s="114">
        <v>45623.699178240742</v>
      </c>
      <c r="C187" s="100">
        <v>389</v>
      </c>
      <c r="D187" s="101">
        <v>17.04</v>
      </c>
      <c r="E187" s="98">
        <v>6628.5599999999995</v>
      </c>
      <c r="F187" s="101" t="s">
        <v>12</v>
      </c>
    </row>
    <row r="188" spans="2:6" ht="12.5">
      <c r="B188" s="114">
        <v>45623.699178240742</v>
      </c>
      <c r="C188" s="100">
        <v>335</v>
      </c>
      <c r="D188" s="101">
        <v>17.04</v>
      </c>
      <c r="E188" s="98">
        <v>5708.4</v>
      </c>
      <c r="F188" s="101" t="s">
        <v>12</v>
      </c>
    </row>
    <row r="189" spans="2:6" ht="12.5">
      <c r="B189" s="114">
        <v>45623.699178240742</v>
      </c>
      <c r="C189" s="100">
        <v>408</v>
      </c>
      <c r="D189" s="101">
        <v>17.04</v>
      </c>
      <c r="E189" s="98">
        <v>6952.32</v>
      </c>
      <c r="F189" s="101" t="s">
        <v>12</v>
      </c>
    </row>
    <row r="190" spans="2:6" ht="12.5">
      <c r="B190" s="114">
        <v>45623.70416666667</v>
      </c>
      <c r="C190" s="100">
        <v>284</v>
      </c>
      <c r="D190" s="101">
        <v>17.07</v>
      </c>
      <c r="E190" s="98">
        <v>4847.88</v>
      </c>
      <c r="F190" s="101" t="s">
        <v>12</v>
      </c>
    </row>
    <row r="191" spans="2:6" ht="12.5">
      <c r="B191" s="114">
        <v>45623.706273148149</v>
      </c>
      <c r="C191" s="100">
        <v>271</v>
      </c>
      <c r="D191" s="101">
        <v>17.07</v>
      </c>
      <c r="E191" s="98">
        <v>4625.97</v>
      </c>
      <c r="F191" s="101" t="s">
        <v>12</v>
      </c>
    </row>
    <row r="192" spans="2:6" ht="12.5">
      <c r="B192" s="114">
        <v>45623.707094907404</v>
      </c>
      <c r="C192" s="100">
        <v>262</v>
      </c>
      <c r="D192" s="101">
        <v>17.07</v>
      </c>
      <c r="E192" s="98">
        <v>4472.34</v>
      </c>
      <c r="F192" s="101" t="s">
        <v>12</v>
      </c>
    </row>
    <row r="193" spans="2:6" ht="12.5">
      <c r="B193" s="114">
        <v>45623.707916666666</v>
      </c>
      <c r="C193" s="100">
        <v>248</v>
      </c>
      <c r="D193" s="101">
        <v>17.07</v>
      </c>
      <c r="E193" s="98">
        <v>4233.3599999999997</v>
      </c>
      <c r="F193" s="101" t="s">
        <v>12</v>
      </c>
    </row>
    <row r="194" spans="2:6" ht="12.5">
      <c r="B194" s="114">
        <v>45623.708449074074</v>
      </c>
      <c r="C194" s="100">
        <v>799</v>
      </c>
      <c r="D194" s="101">
        <v>17.059999999999999</v>
      </c>
      <c r="E194" s="98">
        <v>13630.939999999999</v>
      </c>
      <c r="F194" s="101" t="s">
        <v>12</v>
      </c>
    </row>
    <row r="195" spans="2:6">
      <c r="B195" s="99">
        <v>45623.708449074074</v>
      </c>
      <c r="C195" s="100">
        <v>498</v>
      </c>
      <c r="D195" s="101">
        <v>17.059999999999999</v>
      </c>
      <c r="E195" s="98">
        <v>8495.8799999999992</v>
      </c>
      <c r="F195" s="101" t="s">
        <v>12</v>
      </c>
    </row>
    <row r="196" spans="2:6">
      <c r="B196" s="99">
        <v>45623.708449074074</v>
      </c>
      <c r="C196" s="100">
        <v>463</v>
      </c>
      <c r="D196" s="101">
        <v>17.059999999999999</v>
      </c>
      <c r="E196" s="98">
        <v>7898.78</v>
      </c>
      <c r="F196" s="101" t="s">
        <v>12</v>
      </c>
    </row>
    <row r="197" spans="2:6">
      <c r="B197" s="99">
        <v>45623.708449074074</v>
      </c>
      <c r="C197" s="100">
        <v>445</v>
      </c>
      <c r="D197" s="101">
        <v>17.059999999999999</v>
      </c>
      <c r="E197" s="98">
        <v>7591.7</v>
      </c>
      <c r="F197" s="101" t="s">
        <v>12</v>
      </c>
    </row>
    <row r="198" spans="2:6">
      <c r="B198" s="99">
        <v>45623.71197916667</v>
      </c>
      <c r="C198" s="100">
        <v>390</v>
      </c>
      <c r="D198" s="101">
        <v>17.05</v>
      </c>
      <c r="E198" s="98">
        <v>6649.5</v>
      </c>
      <c r="F198" s="101" t="s">
        <v>12</v>
      </c>
    </row>
    <row r="199" spans="2:6">
      <c r="B199" s="99">
        <v>45623.71197916667</v>
      </c>
      <c r="C199" s="100">
        <v>474</v>
      </c>
      <c r="D199" s="101">
        <v>17.05</v>
      </c>
      <c r="E199" s="98">
        <v>8081.7000000000007</v>
      </c>
      <c r="F199" s="101" t="s">
        <v>12</v>
      </c>
    </row>
    <row r="200" spans="2:6">
      <c r="B200" s="99">
        <v>45623.71197916667</v>
      </c>
      <c r="C200" s="100">
        <v>319</v>
      </c>
      <c r="D200" s="101">
        <v>17.05</v>
      </c>
      <c r="E200" s="98">
        <v>5438.95</v>
      </c>
      <c r="F200" s="101" t="s">
        <v>12</v>
      </c>
    </row>
    <row r="201" spans="2:6">
      <c r="B201" s="99">
        <v>45623.719212962962</v>
      </c>
      <c r="C201" s="100">
        <v>301</v>
      </c>
      <c r="D201" s="101">
        <v>17.149999999999999</v>
      </c>
      <c r="E201" s="98">
        <v>5162.1499999999996</v>
      </c>
      <c r="F201" s="101" t="s">
        <v>12</v>
      </c>
    </row>
    <row r="202" spans="2:6">
      <c r="B202" s="99">
        <v>45623.719212962962</v>
      </c>
      <c r="C202" s="100">
        <v>260</v>
      </c>
      <c r="D202" s="101">
        <v>17.149999999999999</v>
      </c>
      <c r="E202" s="98">
        <v>4459</v>
      </c>
      <c r="F202" s="101" t="s">
        <v>12</v>
      </c>
    </row>
    <row r="203" spans="2:6">
      <c r="B203" s="99">
        <v>45623.719212962962</v>
      </c>
      <c r="C203" s="100">
        <v>281</v>
      </c>
      <c r="D203" s="101">
        <v>17.149999999999999</v>
      </c>
      <c r="E203" s="98">
        <v>4819.1499999999996</v>
      </c>
      <c r="F203" s="101" t="s">
        <v>12</v>
      </c>
    </row>
    <row r="204" spans="2:6">
      <c r="B204" s="99">
        <v>45623.719212962962</v>
      </c>
      <c r="C204" s="100">
        <v>296</v>
      </c>
      <c r="D204" s="101">
        <v>17.149999999999999</v>
      </c>
      <c r="E204" s="98">
        <v>5076.3999999999996</v>
      </c>
      <c r="F204" s="101" t="s">
        <v>12</v>
      </c>
    </row>
    <row r="205" spans="2:6">
      <c r="B205" s="99">
        <v>45623.719212962962</v>
      </c>
      <c r="C205" s="100">
        <v>387</v>
      </c>
      <c r="D205" s="101">
        <v>17.149999999999999</v>
      </c>
      <c r="E205" s="98">
        <v>6637.0499999999993</v>
      </c>
      <c r="F205" s="101" t="s">
        <v>12</v>
      </c>
    </row>
  </sheetData>
  <conditionalFormatting sqref="D15:D17">
    <cfRule type="expression" dxfId="189"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7511E-57ED-4841-B81C-2C342A75F6D3}">
  <sheetPr codeName="Sheet138"/>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45622</v>
      </c>
      <c r="C15" s="83">
        <f>SUMIF(F20:F5000,F15,C20:C5000)</f>
        <v>32820</v>
      </c>
      <c r="D15" s="84">
        <f>E15/C15</f>
        <v>17.311408592321744</v>
      </c>
      <c r="E15" s="84">
        <f>SUMIF(F20:F5000,F15,E20:E5000)</f>
        <v>568160.42999999959</v>
      </c>
      <c r="F15" s="85" t="s">
        <v>12</v>
      </c>
    </row>
    <row r="16" spans="2:10">
      <c r="B16" s="30">
        <v>45622</v>
      </c>
      <c r="C16" s="83">
        <f>SUMIF(F20:F5001,F16,C20:C5001)</f>
        <v>0</v>
      </c>
      <c r="D16" s="84">
        <v>0</v>
      </c>
      <c r="E16" s="84">
        <f>SUMIF(F20:F5001,F16,E20:E5001)</f>
        <v>0</v>
      </c>
      <c r="F16" s="85" t="s">
        <v>22</v>
      </c>
    </row>
    <row r="17" spans="2:12" ht="12.5">
      <c r="B17" s="30">
        <v>45622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53">
        <v>45622.378842592596</v>
      </c>
      <c r="C20" s="154">
        <v>252</v>
      </c>
      <c r="D20" s="159">
        <v>17.3</v>
      </c>
      <c r="E20" s="155">
        <v>4359.6000000000004</v>
      </c>
      <c r="F20" s="154" t="s">
        <v>12</v>
      </c>
      <c r="G20" s="116"/>
      <c r="H20" s="113"/>
      <c r="I20" s="113"/>
      <c r="J20" s="113"/>
      <c r="K20" s="113"/>
    </row>
    <row r="21" spans="2:12" ht="12.5">
      <c r="B21" s="153">
        <v>45622.378842592596</v>
      </c>
      <c r="C21" s="154">
        <v>262</v>
      </c>
      <c r="D21" s="159">
        <v>17.27</v>
      </c>
      <c r="E21" s="155">
        <v>4524.74</v>
      </c>
      <c r="F21" s="154" t="s">
        <v>12</v>
      </c>
    </row>
    <row r="22" spans="2:12" ht="12.5">
      <c r="B22" s="153">
        <v>45622.379155092596</v>
      </c>
      <c r="C22" s="154">
        <v>261</v>
      </c>
      <c r="D22" s="159">
        <v>17.329999999999998</v>
      </c>
      <c r="E22" s="155">
        <v>4523.1299999999992</v>
      </c>
      <c r="F22" s="154" t="s">
        <v>12</v>
      </c>
    </row>
    <row r="23" spans="2:12" ht="12.5">
      <c r="B23" s="153">
        <v>45622.381898148145</v>
      </c>
      <c r="C23" s="154">
        <v>240</v>
      </c>
      <c r="D23" s="159">
        <v>17.329999999999998</v>
      </c>
      <c r="E23" s="155">
        <v>4159.2</v>
      </c>
      <c r="F23" s="154" t="s">
        <v>12</v>
      </c>
    </row>
    <row r="24" spans="2:12" ht="12.5">
      <c r="B24" s="153">
        <v>45622.381898148145</v>
      </c>
      <c r="C24" s="154">
        <v>130</v>
      </c>
      <c r="D24" s="159">
        <v>17.329999999999998</v>
      </c>
      <c r="E24" s="155">
        <v>2252.8999999999996</v>
      </c>
      <c r="F24" s="154" t="s">
        <v>12</v>
      </c>
    </row>
    <row r="25" spans="2:12" ht="12.5">
      <c r="B25" s="153">
        <v>45622.381898148145</v>
      </c>
      <c r="C25" s="154">
        <v>70</v>
      </c>
      <c r="D25" s="159">
        <v>17.329999999999998</v>
      </c>
      <c r="E25" s="155">
        <v>1213.0999999999999</v>
      </c>
      <c r="F25" s="154" t="s">
        <v>12</v>
      </c>
    </row>
    <row r="26" spans="2:12" ht="12.5">
      <c r="B26" s="153">
        <v>45622.381898148145</v>
      </c>
      <c r="C26" s="154">
        <v>400</v>
      </c>
      <c r="D26" s="159">
        <v>17.329999999999998</v>
      </c>
      <c r="E26" s="155">
        <v>6931.9999999999991</v>
      </c>
      <c r="F26" s="154" t="s">
        <v>12</v>
      </c>
    </row>
    <row r="27" spans="2:12" ht="12.5">
      <c r="B27" s="153">
        <v>45622.381898148145</v>
      </c>
      <c r="C27" s="154">
        <v>400</v>
      </c>
      <c r="D27" s="159">
        <v>17.329999999999998</v>
      </c>
      <c r="E27" s="155">
        <v>6931.9999999999991</v>
      </c>
      <c r="F27" s="154" t="s">
        <v>12</v>
      </c>
    </row>
    <row r="28" spans="2:12" ht="12.5">
      <c r="B28" s="153">
        <v>45622.383252314816</v>
      </c>
      <c r="C28" s="154">
        <v>124</v>
      </c>
      <c r="D28" s="159">
        <v>17.32</v>
      </c>
      <c r="E28" s="155">
        <v>2147.6799999999998</v>
      </c>
      <c r="F28" s="154" t="s">
        <v>12</v>
      </c>
    </row>
    <row r="29" spans="2:12" ht="12.5">
      <c r="B29" s="153">
        <v>45622.385648148149</v>
      </c>
      <c r="C29" s="154">
        <v>250</v>
      </c>
      <c r="D29" s="159">
        <v>17.3</v>
      </c>
      <c r="E29" s="155">
        <v>4325</v>
      </c>
      <c r="F29" s="154" t="s">
        <v>12</v>
      </c>
    </row>
    <row r="30" spans="2:12" ht="12.5">
      <c r="B30" s="153">
        <v>45622.385648148149</v>
      </c>
      <c r="C30" s="154">
        <v>229</v>
      </c>
      <c r="D30" s="159">
        <v>17.309999999999999</v>
      </c>
      <c r="E30" s="155">
        <v>3963.99</v>
      </c>
      <c r="F30" s="154" t="s">
        <v>12</v>
      </c>
    </row>
    <row r="31" spans="2:12" ht="12.5">
      <c r="B31" s="153">
        <v>45622.388252314813</v>
      </c>
      <c r="C31" s="154">
        <v>249</v>
      </c>
      <c r="D31" s="159">
        <v>17.329999999999998</v>
      </c>
      <c r="E31" s="155">
        <v>4315.1699999999992</v>
      </c>
      <c r="F31" s="154" t="s">
        <v>12</v>
      </c>
    </row>
    <row r="32" spans="2:12" ht="12.5">
      <c r="B32" s="156">
        <v>45622.390324074076</v>
      </c>
      <c r="C32" s="160">
        <v>247</v>
      </c>
      <c r="D32" s="159">
        <v>17.32</v>
      </c>
      <c r="E32" s="161">
        <v>4278.04</v>
      </c>
      <c r="F32" s="162" t="s">
        <v>12</v>
      </c>
    </row>
    <row r="33" spans="2:6" ht="12.5">
      <c r="B33" s="156">
        <v>45622.396354166667</v>
      </c>
      <c r="C33" s="160">
        <v>283</v>
      </c>
      <c r="D33" s="159">
        <v>17.3</v>
      </c>
      <c r="E33" s="161">
        <v>4895.9000000000005</v>
      </c>
      <c r="F33" s="162" t="s">
        <v>12</v>
      </c>
    </row>
    <row r="34" spans="2:6" ht="12.5">
      <c r="B34" s="156">
        <v>45622.400312500002</v>
      </c>
      <c r="C34" s="160">
        <v>243</v>
      </c>
      <c r="D34" s="159">
        <v>17.29</v>
      </c>
      <c r="E34" s="161">
        <v>4201.4699999999993</v>
      </c>
      <c r="F34" s="162" t="s">
        <v>12</v>
      </c>
    </row>
    <row r="35" spans="2:6" ht="12.5">
      <c r="B35" s="156">
        <v>45622.400312500002</v>
      </c>
      <c r="C35" s="160">
        <v>237</v>
      </c>
      <c r="D35" s="159">
        <v>17.29</v>
      </c>
      <c r="E35" s="161">
        <v>4097.7299999999996</v>
      </c>
      <c r="F35" s="162" t="s">
        <v>12</v>
      </c>
    </row>
    <row r="36" spans="2:6" ht="12.5">
      <c r="B36" s="156">
        <v>45622.400312500002</v>
      </c>
      <c r="C36" s="160">
        <v>255</v>
      </c>
      <c r="D36" s="159">
        <v>17.29</v>
      </c>
      <c r="E36" s="161">
        <v>4408.95</v>
      </c>
      <c r="F36" s="162" t="s">
        <v>12</v>
      </c>
    </row>
    <row r="37" spans="2:6" ht="12.5">
      <c r="B37" s="156">
        <v>45622.400995370372</v>
      </c>
      <c r="C37" s="160">
        <v>352</v>
      </c>
      <c r="D37" s="159">
        <v>17.28</v>
      </c>
      <c r="E37" s="161">
        <v>6082.56</v>
      </c>
      <c r="F37" s="162" t="s">
        <v>12</v>
      </c>
    </row>
    <row r="38" spans="2:6" ht="12.5">
      <c r="B38" s="156">
        <v>45622.401041666664</v>
      </c>
      <c r="C38" s="160">
        <v>352</v>
      </c>
      <c r="D38" s="159">
        <v>17.28</v>
      </c>
      <c r="E38" s="161">
        <v>6082.56</v>
      </c>
      <c r="F38" s="162" t="s">
        <v>12</v>
      </c>
    </row>
    <row r="39" spans="2:6" ht="12.5">
      <c r="B39" s="156">
        <v>45622.401238425926</v>
      </c>
      <c r="C39" s="160">
        <v>352</v>
      </c>
      <c r="D39" s="159">
        <v>17.28</v>
      </c>
      <c r="E39" s="161">
        <v>6082.56</v>
      </c>
      <c r="F39" s="162" t="s">
        <v>12</v>
      </c>
    </row>
    <row r="40" spans="2:6" ht="12.5">
      <c r="B40" s="156">
        <v>45622.40384259259</v>
      </c>
      <c r="C40" s="160">
        <v>239</v>
      </c>
      <c r="D40" s="159">
        <v>17.29</v>
      </c>
      <c r="E40" s="161">
        <v>4132.3099999999995</v>
      </c>
      <c r="F40" s="162" t="s">
        <v>12</v>
      </c>
    </row>
    <row r="41" spans="2:6" ht="12.5">
      <c r="B41" s="156">
        <v>45622.40384259259</v>
      </c>
      <c r="C41" s="160">
        <v>505</v>
      </c>
      <c r="D41" s="159">
        <v>17.3</v>
      </c>
      <c r="E41" s="161">
        <v>8736.5</v>
      </c>
      <c r="F41" s="162" t="s">
        <v>12</v>
      </c>
    </row>
    <row r="42" spans="2:6" ht="12.5">
      <c r="B42" s="156">
        <v>45622.404004629629</v>
      </c>
      <c r="C42" s="160">
        <v>240</v>
      </c>
      <c r="D42" s="159">
        <v>17.28</v>
      </c>
      <c r="E42" s="161">
        <v>4147.2000000000007</v>
      </c>
      <c r="F42" s="162" t="s">
        <v>12</v>
      </c>
    </row>
    <row r="43" spans="2:6" ht="12.5">
      <c r="B43" s="156">
        <v>45622.404004629629</v>
      </c>
      <c r="C43" s="160">
        <v>195</v>
      </c>
      <c r="D43" s="159">
        <v>17.28</v>
      </c>
      <c r="E43" s="161">
        <v>3369.6000000000004</v>
      </c>
      <c r="F43" s="162" t="s">
        <v>12</v>
      </c>
    </row>
    <row r="44" spans="2:6" ht="12.5">
      <c r="B44" s="156">
        <v>45622.404004629629</v>
      </c>
      <c r="C44" s="160">
        <v>157</v>
      </c>
      <c r="D44" s="159">
        <v>17.28</v>
      </c>
      <c r="E44" s="161">
        <v>2712.96</v>
      </c>
      <c r="F44" s="162" t="s">
        <v>12</v>
      </c>
    </row>
    <row r="45" spans="2:6" ht="12.5">
      <c r="B45" s="156">
        <v>45622.404004629629</v>
      </c>
      <c r="C45" s="160">
        <v>281</v>
      </c>
      <c r="D45" s="159">
        <v>17.28</v>
      </c>
      <c r="E45" s="161">
        <v>4855.68</v>
      </c>
      <c r="F45" s="162" t="s">
        <v>12</v>
      </c>
    </row>
    <row r="46" spans="2:6" ht="12.5">
      <c r="B46" s="156">
        <v>45622.404004629629</v>
      </c>
      <c r="C46" s="160">
        <v>71</v>
      </c>
      <c r="D46" s="159">
        <v>17.28</v>
      </c>
      <c r="E46" s="161">
        <v>1226.8800000000001</v>
      </c>
      <c r="F46" s="162" t="s">
        <v>12</v>
      </c>
    </row>
    <row r="47" spans="2:6" ht="12.5">
      <c r="B47" s="156">
        <v>45622.406655092593</v>
      </c>
      <c r="C47" s="160">
        <v>194</v>
      </c>
      <c r="D47" s="159">
        <v>17.25</v>
      </c>
      <c r="E47" s="161">
        <v>3346.5</v>
      </c>
      <c r="F47" s="162" t="s">
        <v>12</v>
      </c>
    </row>
    <row r="48" spans="2:6" ht="12.5">
      <c r="B48" s="156">
        <v>45622.415092592593</v>
      </c>
      <c r="C48" s="160">
        <v>410</v>
      </c>
      <c r="D48" s="159">
        <v>17.27</v>
      </c>
      <c r="E48" s="161">
        <v>7080.7</v>
      </c>
      <c r="F48" s="162" t="s">
        <v>12</v>
      </c>
    </row>
    <row r="49" spans="2:6" ht="12.5">
      <c r="B49" s="156">
        <v>45622.415092592593</v>
      </c>
      <c r="C49" s="160">
        <v>250</v>
      </c>
      <c r="D49" s="159">
        <v>17.27</v>
      </c>
      <c r="E49" s="161">
        <v>4317.5</v>
      </c>
      <c r="F49" s="162" t="s">
        <v>12</v>
      </c>
    </row>
    <row r="50" spans="2:6" ht="12.5">
      <c r="B50" s="156">
        <v>45622.415092592593</v>
      </c>
      <c r="C50" s="160">
        <v>85</v>
      </c>
      <c r="D50" s="159">
        <v>17.27</v>
      </c>
      <c r="E50" s="161">
        <v>1467.95</v>
      </c>
      <c r="F50" s="162" t="s">
        <v>12</v>
      </c>
    </row>
    <row r="51" spans="2:6" ht="12.5">
      <c r="B51" s="156">
        <v>45622.41510416667</v>
      </c>
      <c r="C51" s="160">
        <v>246</v>
      </c>
      <c r="D51" s="159">
        <v>17.260000000000002</v>
      </c>
      <c r="E51" s="161">
        <v>4245.96</v>
      </c>
      <c r="F51" s="162" t="s">
        <v>12</v>
      </c>
    </row>
    <row r="52" spans="2:6" ht="12.5">
      <c r="B52" s="156">
        <v>45622.422696759262</v>
      </c>
      <c r="C52" s="160">
        <v>225</v>
      </c>
      <c r="D52" s="159">
        <v>17.29</v>
      </c>
      <c r="E52" s="161">
        <v>3890.25</v>
      </c>
      <c r="F52" s="162" t="s">
        <v>12</v>
      </c>
    </row>
    <row r="53" spans="2:6" ht="12.5">
      <c r="B53" s="156">
        <v>45622.422696759262</v>
      </c>
      <c r="C53" s="160">
        <v>29</v>
      </c>
      <c r="D53" s="159">
        <v>17.29</v>
      </c>
      <c r="E53" s="161">
        <v>501.40999999999997</v>
      </c>
      <c r="F53" s="162" t="s">
        <v>12</v>
      </c>
    </row>
    <row r="54" spans="2:6" ht="12.5">
      <c r="B54" s="156">
        <v>45622.427812499998</v>
      </c>
      <c r="C54" s="160">
        <v>65</v>
      </c>
      <c r="D54" s="159">
        <v>17.3</v>
      </c>
      <c r="E54" s="161">
        <v>1124.5</v>
      </c>
      <c r="F54" s="162" t="s">
        <v>12</v>
      </c>
    </row>
    <row r="55" spans="2:6" ht="12.5">
      <c r="B55" s="156">
        <v>45622.427812499998</v>
      </c>
      <c r="C55" s="160">
        <v>217</v>
      </c>
      <c r="D55" s="159">
        <v>17.29</v>
      </c>
      <c r="E55" s="161">
        <v>3751.93</v>
      </c>
      <c r="F55" s="162" t="s">
        <v>12</v>
      </c>
    </row>
    <row r="56" spans="2:6" ht="12.5">
      <c r="B56" s="156">
        <v>45622.427812499998</v>
      </c>
      <c r="C56" s="160">
        <v>180</v>
      </c>
      <c r="D56" s="159">
        <v>17.3</v>
      </c>
      <c r="E56" s="161">
        <v>3114</v>
      </c>
      <c r="F56" s="162" t="s">
        <v>12</v>
      </c>
    </row>
    <row r="57" spans="2:6" ht="12.5">
      <c r="B57" s="156">
        <v>45622.427812499998</v>
      </c>
      <c r="C57" s="160">
        <v>244</v>
      </c>
      <c r="D57" s="159">
        <v>17.309999999999999</v>
      </c>
      <c r="E57" s="161">
        <v>4223.6399999999994</v>
      </c>
      <c r="F57" s="162" t="s">
        <v>12</v>
      </c>
    </row>
    <row r="58" spans="2:6" ht="12.5">
      <c r="B58" s="156">
        <v>45622.436354166668</v>
      </c>
      <c r="C58" s="160">
        <v>456</v>
      </c>
      <c r="D58" s="159">
        <v>17.36</v>
      </c>
      <c r="E58" s="161">
        <v>7916.16</v>
      </c>
      <c r="F58" s="162" t="s">
        <v>12</v>
      </c>
    </row>
    <row r="59" spans="2:6" ht="12.5">
      <c r="B59" s="156">
        <v>45622.436469907407</v>
      </c>
      <c r="C59" s="160">
        <v>244</v>
      </c>
      <c r="D59" s="159">
        <v>17.34</v>
      </c>
      <c r="E59" s="161">
        <v>4230.96</v>
      </c>
      <c r="F59" s="162" t="s">
        <v>12</v>
      </c>
    </row>
    <row r="60" spans="2:6" ht="12.5">
      <c r="B60" s="156">
        <v>45622.447615740741</v>
      </c>
      <c r="C60" s="160">
        <v>238</v>
      </c>
      <c r="D60" s="159">
        <v>17.47</v>
      </c>
      <c r="E60" s="161">
        <v>4157.8599999999997</v>
      </c>
      <c r="F60" s="162" t="s">
        <v>12</v>
      </c>
    </row>
    <row r="61" spans="2:6" ht="12.5">
      <c r="B61" s="156">
        <v>45622.448819444442</v>
      </c>
      <c r="C61" s="160">
        <v>231</v>
      </c>
      <c r="D61" s="159">
        <v>17.440000000000001</v>
      </c>
      <c r="E61" s="161">
        <v>4028.6400000000003</v>
      </c>
      <c r="F61" s="162" t="s">
        <v>12</v>
      </c>
    </row>
    <row r="62" spans="2:6" ht="12.5">
      <c r="B62" s="156">
        <v>45622.448819444442</v>
      </c>
      <c r="C62" s="160">
        <v>231</v>
      </c>
      <c r="D62" s="159">
        <v>17.440000000000001</v>
      </c>
      <c r="E62" s="161">
        <v>4028.6400000000003</v>
      </c>
      <c r="F62" s="162" t="s">
        <v>12</v>
      </c>
    </row>
    <row r="63" spans="2:6" ht="12.5">
      <c r="B63" s="156">
        <v>45622.448819444442</v>
      </c>
      <c r="C63" s="160">
        <v>228</v>
      </c>
      <c r="D63" s="159">
        <v>17.45</v>
      </c>
      <c r="E63" s="161">
        <v>3978.6</v>
      </c>
      <c r="F63" s="162" t="s">
        <v>12</v>
      </c>
    </row>
    <row r="64" spans="2:6" ht="12.5">
      <c r="B64" s="156">
        <v>45622.462430555555</v>
      </c>
      <c r="C64" s="160">
        <v>295</v>
      </c>
      <c r="D64" s="159">
        <v>17.46</v>
      </c>
      <c r="E64" s="161">
        <v>5150.7</v>
      </c>
      <c r="F64" s="162" t="s">
        <v>12</v>
      </c>
    </row>
    <row r="65" spans="2:6" ht="12.5">
      <c r="B65" s="156">
        <v>45622.470486111109</v>
      </c>
      <c r="C65" s="160">
        <v>240</v>
      </c>
      <c r="D65" s="159">
        <v>17.47</v>
      </c>
      <c r="E65" s="161">
        <v>4192.7999999999993</v>
      </c>
      <c r="F65" s="162" t="s">
        <v>12</v>
      </c>
    </row>
    <row r="66" spans="2:6" ht="12.5">
      <c r="B66" s="156">
        <v>45622.475601851853</v>
      </c>
      <c r="C66" s="160">
        <v>48</v>
      </c>
      <c r="D66" s="159">
        <v>17.45</v>
      </c>
      <c r="E66" s="161">
        <v>837.59999999999991</v>
      </c>
      <c r="F66" s="162" t="s">
        <v>12</v>
      </c>
    </row>
    <row r="67" spans="2:6" ht="12.5">
      <c r="B67" s="156">
        <v>45622.475601851853</v>
      </c>
      <c r="C67" s="160">
        <v>43</v>
      </c>
      <c r="D67" s="159">
        <v>17.45</v>
      </c>
      <c r="E67" s="161">
        <v>750.35</v>
      </c>
      <c r="F67" s="162" t="s">
        <v>12</v>
      </c>
    </row>
    <row r="68" spans="2:6" ht="12.5">
      <c r="B68" s="156">
        <v>45622.475601851853</v>
      </c>
      <c r="C68" s="160">
        <v>14</v>
      </c>
      <c r="D68" s="159">
        <v>17.45</v>
      </c>
      <c r="E68" s="161">
        <v>244.29999999999998</v>
      </c>
      <c r="F68" s="162" t="s">
        <v>12</v>
      </c>
    </row>
    <row r="69" spans="2:6" ht="12.5">
      <c r="B69" s="156">
        <v>45622.475694444445</v>
      </c>
      <c r="C69" s="160">
        <v>246</v>
      </c>
      <c r="D69" s="159">
        <v>17.440000000000001</v>
      </c>
      <c r="E69" s="161">
        <v>4290.2400000000007</v>
      </c>
      <c r="F69" s="162" t="s">
        <v>12</v>
      </c>
    </row>
    <row r="70" spans="2:6" ht="12.5">
      <c r="B70" s="156">
        <v>45622.477060185185</v>
      </c>
      <c r="C70" s="160">
        <v>223</v>
      </c>
      <c r="D70" s="159">
        <v>17.420000000000002</v>
      </c>
      <c r="E70" s="161">
        <v>3884.6600000000003</v>
      </c>
      <c r="F70" s="162" t="s">
        <v>12</v>
      </c>
    </row>
    <row r="71" spans="2:6" ht="12.5">
      <c r="B71" s="156">
        <v>45622.477060185185</v>
      </c>
      <c r="C71" s="160">
        <v>226</v>
      </c>
      <c r="D71" s="159">
        <v>17.420000000000002</v>
      </c>
      <c r="E71" s="161">
        <v>3936.9200000000005</v>
      </c>
      <c r="F71" s="162" t="s">
        <v>12</v>
      </c>
    </row>
    <row r="72" spans="2:6" ht="12.5">
      <c r="B72" s="156">
        <v>45622.485601851855</v>
      </c>
      <c r="C72" s="160">
        <v>17</v>
      </c>
      <c r="D72" s="159">
        <v>17.399999999999999</v>
      </c>
      <c r="E72" s="161">
        <v>295.79999999999995</v>
      </c>
      <c r="F72" s="162" t="s">
        <v>12</v>
      </c>
    </row>
    <row r="73" spans="2:6" ht="12.5">
      <c r="B73" s="156">
        <v>45622.485601851855</v>
      </c>
      <c r="C73" s="160">
        <v>207</v>
      </c>
      <c r="D73" s="159">
        <v>17.399999999999999</v>
      </c>
      <c r="E73" s="161">
        <v>3601.7999999999997</v>
      </c>
      <c r="F73" s="162" t="s">
        <v>12</v>
      </c>
    </row>
    <row r="74" spans="2:6" ht="12.5">
      <c r="B74" s="156">
        <v>45622.485601851855</v>
      </c>
      <c r="C74" s="160">
        <v>225</v>
      </c>
      <c r="D74" s="159">
        <v>17.399999999999999</v>
      </c>
      <c r="E74" s="161">
        <v>3914.9999999999995</v>
      </c>
      <c r="F74" s="162" t="s">
        <v>12</v>
      </c>
    </row>
    <row r="75" spans="2:6" ht="12.5">
      <c r="B75" s="156">
        <v>45622.485601851855</v>
      </c>
      <c r="C75" s="160">
        <v>51</v>
      </c>
      <c r="D75" s="159">
        <v>17.420000000000002</v>
      </c>
      <c r="E75" s="161">
        <v>888.42000000000007</v>
      </c>
      <c r="F75" s="162" t="s">
        <v>12</v>
      </c>
    </row>
    <row r="76" spans="2:6" ht="12.5">
      <c r="B76" s="156">
        <v>45622.485601851855</v>
      </c>
      <c r="C76" s="160">
        <v>417</v>
      </c>
      <c r="D76" s="159">
        <v>17.420000000000002</v>
      </c>
      <c r="E76" s="161">
        <v>7264.14</v>
      </c>
      <c r="F76" s="162" t="s">
        <v>12</v>
      </c>
    </row>
    <row r="77" spans="2:6" ht="12.5">
      <c r="B77" s="156">
        <v>45622.500659722224</v>
      </c>
      <c r="C77" s="160">
        <v>502</v>
      </c>
      <c r="D77" s="159">
        <v>17.37</v>
      </c>
      <c r="E77" s="161">
        <v>8719.74</v>
      </c>
      <c r="F77" s="162" t="s">
        <v>12</v>
      </c>
    </row>
    <row r="78" spans="2:6" ht="12.5">
      <c r="B78" s="156">
        <v>45622.51017361111</v>
      </c>
      <c r="C78" s="160">
        <v>228</v>
      </c>
      <c r="D78" s="159">
        <v>17.36</v>
      </c>
      <c r="E78" s="161">
        <v>3958.08</v>
      </c>
      <c r="F78" s="162" t="s">
        <v>12</v>
      </c>
    </row>
    <row r="79" spans="2:6" ht="12.5">
      <c r="B79" s="156">
        <v>45622.51017361111</v>
      </c>
      <c r="C79" s="160">
        <v>238</v>
      </c>
      <c r="D79" s="159">
        <v>17.36</v>
      </c>
      <c r="E79" s="161">
        <v>4131.68</v>
      </c>
      <c r="F79" s="162" t="s">
        <v>12</v>
      </c>
    </row>
    <row r="80" spans="2:6" ht="12.5">
      <c r="B80" s="156">
        <v>45622.51017361111</v>
      </c>
      <c r="C80" s="160">
        <v>23</v>
      </c>
      <c r="D80" s="159">
        <v>17.36</v>
      </c>
      <c r="E80" s="161">
        <v>399.28</v>
      </c>
      <c r="F80" s="162" t="s">
        <v>12</v>
      </c>
    </row>
    <row r="81" spans="2:6" ht="12.5">
      <c r="B81" s="156">
        <v>45622.51017361111</v>
      </c>
      <c r="C81" s="160">
        <v>173</v>
      </c>
      <c r="D81" s="159">
        <v>17.36</v>
      </c>
      <c r="E81" s="161">
        <v>3003.2799999999997</v>
      </c>
      <c r="F81" s="162" t="s">
        <v>12</v>
      </c>
    </row>
    <row r="82" spans="2:6" ht="12.5">
      <c r="B82" s="156">
        <v>45622.51017361111</v>
      </c>
      <c r="C82" s="160">
        <v>39</v>
      </c>
      <c r="D82" s="159">
        <v>17.36</v>
      </c>
      <c r="E82" s="161">
        <v>677.04</v>
      </c>
      <c r="F82" s="162" t="s">
        <v>12</v>
      </c>
    </row>
    <row r="83" spans="2:6" ht="12.5">
      <c r="B83" s="156">
        <v>45622.520254629628</v>
      </c>
      <c r="C83" s="160">
        <v>25</v>
      </c>
      <c r="D83" s="159">
        <v>17.34</v>
      </c>
      <c r="E83" s="161">
        <v>433.5</v>
      </c>
      <c r="F83" s="162" t="s">
        <v>12</v>
      </c>
    </row>
    <row r="84" spans="2:6" ht="12.5">
      <c r="B84" s="156">
        <v>45622.521111111113</v>
      </c>
      <c r="C84" s="160">
        <v>487</v>
      </c>
      <c r="D84" s="159">
        <v>17.34</v>
      </c>
      <c r="E84" s="161">
        <v>8444.58</v>
      </c>
      <c r="F84" s="162" t="s">
        <v>12</v>
      </c>
    </row>
    <row r="85" spans="2:6" ht="12.5">
      <c r="B85" s="156">
        <v>45622.531365740739</v>
      </c>
      <c r="C85" s="160">
        <v>230</v>
      </c>
      <c r="D85" s="159">
        <v>17.38</v>
      </c>
      <c r="E85" s="161">
        <v>3997.3999999999996</v>
      </c>
      <c r="F85" s="162" t="s">
        <v>12</v>
      </c>
    </row>
    <row r="86" spans="2:6" ht="12.5">
      <c r="B86" s="156">
        <v>45622.531365740739</v>
      </c>
      <c r="C86" s="160">
        <v>450</v>
      </c>
      <c r="D86" s="159">
        <v>17.38</v>
      </c>
      <c r="E86" s="161">
        <v>7821</v>
      </c>
      <c r="F86" s="162" t="s">
        <v>12</v>
      </c>
    </row>
    <row r="87" spans="2:6" ht="12.5">
      <c r="B87" s="156">
        <v>45622.547905092593</v>
      </c>
      <c r="C87" s="160">
        <v>60</v>
      </c>
      <c r="D87" s="159">
        <v>17.350000000000001</v>
      </c>
      <c r="E87" s="161">
        <v>1041</v>
      </c>
      <c r="F87" s="162" t="s">
        <v>12</v>
      </c>
    </row>
    <row r="88" spans="2:6" ht="12.5">
      <c r="B88" s="156">
        <v>45622.552534722221</v>
      </c>
      <c r="C88" s="160">
        <v>195</v>
      </c>
      <c r="D88" s="159">
        <v>17.350000000000001</v>
      </c>
      <c r="E88" s="161">
        <v>3383.2500000000005</v>
      </c>
      <c r="F88" s="162" t="s">
        <v>12</v>
      </c>
    </row>
    <row r="89" spans="2:6" ht="12.5">
      <c r="B89" s="156">
        <v>45622.55804398148</v>
      </c>
      <c r="C89" s="160">
        <v>22</v>
      </c>
      <c r="D89" s="159">
        <v>17.38</v>
      </c>
      <c r="E89" s="161">
        <v>382.35999999999996</v>
      </c>
      <c r="F89" s="162" t="s">
        <v>12</v>
      </c>
    </row>
    <row r="90" spans="2:6" ht="12.5">
      <c r="B90" s="156">
        <v>45622.55804398148</v>
      </c>
      <c r="C90" s="160">
        <v>145</v>
      </c>
      <c r="D90" s="159">
        <v>17.38</v>
      </c>
      <c r="E90" s="161">
        <v>2520.1</v>
      </c>
      <c r="F90" s="162" t="s">
        <v>12</v>
      </c>
    </row>
    <row r="91" spans="2:6" ht="12.5">
      <c r="B91" s="156">
        <v>45622.55804398148</v>
      </c>
      <c r="C91" s="160">
        <v>145</v>
      </c>
      <c r="D91" s="159">
        <v>17.38</v>
      </c>
      <c r="E91" s="161">
        <v>2520.1</v>
      </c>
      <c r="F91" s="162" t="s">
        <v>12</v>
      </c>
    </row>
    <row r="92" spans="2:6" ht="12.5">
      <c r="B92" s="156">
        <v>45622.55804398148</v>
      </c>
      <c r="C92" s="160">
        <v>48</v>
      </c>
      <c r="D92" s="159">
        <v>17.38</v>
      </c>
      <c r="E92" s="161">
        <v>834.24</v>
      </c>
      <c r="F92" s="162" t="s">
        <v>12</v>
      </c>
    </row>
    <row r="93" spans="2:6" ht="12.5">
      <c r="B93" s="156">
        <v>45622.55804398148</v>
      </c>
      <c r="C93" s="160">
        <v>338</v>
      </c>
      <c r="D93" s="159">
        <v>17.38</v>
      </c>
      <c r="E93" s="161">
        <v>5874.44</v>
      </c>
      <c r="F93" s="162" t="s">
        <v>12</v>
      </c>
    </row>
    <row r="94" spans="2:6" ht="12.5">
      <c r="B94" s="156">
        <v>45622.55804398148</v>
      </c>
      <c r="C94" s="160">
        <v>227</v>
      </c>
      <c r="D94" s="159">
        <v>17.38</v>
      </c>
      <c r="E94" s="161">
        <v>3945.2599999999998</v>
      </c>
      <c r="F94" s="162" t="s">
        <v>12</v>
      </c>
    </row>
    <row r="95" spans="2:6" ht="12.5">
      <c r="B95" s="156">
        <v>45622.55804398148</v>
      </c>
      <c r="C95" s="160">
        <v>232</v>
      </c>
      <c r="D95" s="159">
        <v>17.38</v>
      </c>
      <c r="E95" s="161">
        <v>4032.16</v>
      </c>
      <c r="F95" s="162" t="s">
        <v>12</v>
      </c>
    </row>
    <row r="96" spans="2:6" ht="12.5">
      <c r="B96" s="156">
        <v>45622.570555555554</v>
      </c>
      <c r="C96" s="160">
        <v>261</v>
      </c>
      <c r="D96" s="159">
        <v>17.37</v>
      </c>
      <c r="E96" s="161">
        <v>4533.5700000000006</v>
      </c>
      <c r="F96" s="162" t="s">
        <v>12</v>
      </c>
    </row>
    <row r="97" spans="2:6" ht="12.5">
      <c r="B97" s="156">
        <v>45622.570555555554</v>
      </c>
      <c r="C97" s="160">
        <v>38</v>
      </c>
      <c r="D97" s="159">
        <v>17.37</v>
      </c>
      <c r="E97" s="161">
        <v>660.06000000000006</v>
      </c>
      <c r="F97" s="162" t="s">
        <v>12</v>
      </c>
    </row>
    <row r="98" spans="2:6" ht="12.5">
      <c r="B98" s="156">
        <v>45622.570555555554</v>
      </c>
      <c r="C98" s="160">
        <v>259</v>
      </c>
      <c r="D98" s="159">
        <v>17.37</v>
      </c>
      <c r="E98" s="161">
        <v>4498.83</v>
      </c>
      <c r="F98" s="162" t="s">
        <v>12</v>
      </c>
    </row>
    <row r="99" spans="2:6" ht="12.5">
      <c r="B99" s="156">
        <v>45622.570555555554</v>
      </c>
      <c r="C99" s="160">
        <v>199</v>
      </c>
      <c r="D99" s="159">
        <v>17.37</v>
      </c>
      <c r="E99" s="161">
        <v>3456.63</v>
      </c>
      <c r="F99" s="162" t="s">
        <v>12</v>
      </c>
    </row>
    <row r="100" spans="2:6" ht="12.5">
      <c r="B100" s="156">
        <v>45622.570555555554</v>
      </c>
      <c r="C100" s="160">
        <v>188</v>
      </c>
      <c r="D100" s="159">
        <v>17.37</v>
      </c>
      <c r="E100" s="161">
        <v>3265.5600000000004</v>
      </c>
      <c r="F100" s="162" t="s">
        <v>12</v>
      </c>
    </row>
    <row r="101" spans="2:6" ht="12.5">
      <c r="B101" s="156">
        <v>45622.577210648145</v>
      </c>
      <c r="C101" s="160">
        <v>262</v>
      </c>
      <c r="D101" s="159">
        <v>17.350000000000001</v>
      </c>
      <c r="E101" s="161">
        <v>4545.7000000000007</v>
      </c>
      <c r="F101" s="162" t="s">
        <v>12</v>
      </c>
    </row>
    <row r="102" spans="2:6" ht="12.5">
      <c r="B102" s="156">
        <v>45622.58421296296</v>
      </c>
      <c r="C102" s="160">
        <v>82</v>
      </c>
      <c r="D102" s="159">
        <v>17.350000000000001</v>
      </c>
      <c r="E102" s="161">
        <v>1422.7</v>
      </c>
      <c r="F102" s="162" t="s">
        <v>12</v>
      </c>
    </row>
    <row r="103" spans="2:6" ht="12.5">
      <c r="B103" s="156">
        <v>45622.588090277779</v>
      </c>
      <c r="C103" s="160">
        <v>548</v>
      </c>
      <c r="D103" s="159">
        <v>17.37</v>
      </c>
      <c r="E103" s="161">
        <v>9518.76</v>
      </c>
      <c r="F103" s="162" t="s">
        <v>12</v>
      </c>
    </row>
    <row r="104" spans="2:6" ht="12.5">
      <c r="B104" s="156">
        <v>45622.591585648152</v>
      </c>
      <c r="C104" s="160">
        <v>252</v>
      </c>
      <c r="D104" s="159">
        <v>17.36</v>
      </c>
      <c r="E104" s="161">
        <v>4374.72</v>
      </c>
      <c r="F104" s="162" t="s">
        <v>12</v>
      </c>
    </row>
    <row r="105" spans="2:6" ht="12.5">
      <c r="B105" s="156">
        <v>45622.597743055558</v>
      </c>
      <c r="C105" s="160">
        <v>84</v>
      </c>
      <c r="D105" s="159">
        <v>17.36</v>
      </c>
      <c r="E105" s="161">
        <v>1458.24</v>
      </c>
      <c r="F105" s="162" t="s">
        <v>12</v>
      </c>
    </row>
    <row r="106" spans="2:6" ht="12.5">
      <c r="B106" s="156">
        <v>45622.598298611112</v>
      </c>
      <c r="C106" s="160">
        <v>150</v>
      </c>
      <c r="D106" s="159">
        <v>17.36</v>
      </c>
      <c r="E106" s="161">
        <v>2604</v>
      </c>
      <c r="F106" s="162" t="s">
        <v>12</v>
      </c>
    </row>
    <row r="107" spans="2:6" ht="12.5">
      <c r="B107" s="156">
        <v>45622.602199074077</v>
      </c>
      <c r="C107" s="160">
        <v>355</v>
      </c>
      <c r="D107" s="159">
        <v>17.37</v>
      </c>
      <c r="E107" s="161">
        <v>6166.35</v>
      </c>
      <c r="F107" s="162" t="s">
        <v>12</v>
      </c>
    </row>
    <row r="108" spans="2:6" ht="12.5">
      <c r="B108" s="156">
        <v>45622.602199074077</v>
      </c>
      <c r="C108" s="160">
        <v>142</v>
      </c>
      <c r="D108" s="159">
        <v>17.37</v>
      </c>
      <c r="E108" s="161">
        <v>2466.54</v>
      </c>
      <c r="F108" s="162" t="s">
        <v>12</v>
      </c>
    </row>
    <row r="109" spans="2:6" ht="12.5">
      <c r="B109" s="156">
        <v>45622.611134259256</v>
      </c>
      <c r="C109" s="160">
        <v>24</v>
      </c>
      <c r="D109" s="159">
        <v>17.37</v>
      </c>
      <c r="E109" s="161">
        <v>416.88</v>
      </c>
      <c r="F109" s="162" t="s">
        <v>12</v>
      </c>
    </row>
    <row r="110" spans="2:6" ht="12.5">
      <c r="B110" s="156">
        <v>45622.612858796296</v>
      </c>
      <c r="C110" s="160">
        <v>68</v>
      </c>
      <c r="D110" s="159">
        <v>17.37</v>
      </c>
      <c r="E110" s="161">
        <v>1181.1600000000001</v>
      </c>
      <c r="F110" s="162" t="s">
        <v>12</v>
      </c>
    </row>
    <row r="111" spans="2:6" ht="12.5">
      <c r="B111" s="156">
        <v>45622.615023148152</v>
      </c>
      <c r="C111" s="160">
        <v>45</v>
      </c>
      <c r="D111" s="159">
        <v>17.37</v>
      </c>
      <c r="E111" s="161">
        <v>781.65000000000009</v>
      </c>
      <c r="F111" s="162" t="s">
        <v>12</v>
      </c>
    </row>
    <row r="112" spans="2:6" ht="12.5">
      <c r="B112" s="156">
        <v>45622.615208333336</v>
      </c>
      <c r="C112" s="160">
        <v>21</v>
      </c>
      <c r="D112" s="159">
        <v>17.37</v>
      </c>
      <c r="E112" s="161">
        <v>364.77000000000004</v>
      </c>
      <c r="F112" s="162" t="s">
        <v>12</v>
      </c>
    </row>
    <row r="113" spans="2:6" ht="12.5">
      <c r="B113" s="156">
        <v>45622.616030092591</v>
      </c>
      <c r="C113" s="160">
        <v>299</v>
      </c>
      <c r="D113" s="159">
        <v>17.37</v>
      </c>
      <c r="E113" s="161">
        <v>5193.63</v>
      </c>
      <c r="F113" s="162" t="s">
        <v>12</v>
      </c>
    </row>
    <row r="114" spans="2:6" ht="12.5">
      <c r="B114" s="156">
        <v>45622.616030092591</v>
      </c>
      <c r="C114" s="160">
        <v>506</v>
      </c>
      <c r="D114" s="159">
        <v>17.37</v>
      </c>
      <c r="E114" s="161">
        <v>8789.2200000000012</v>
      </c>
      <c r="F114" s="162" t="s">
        <v>12</v>
      </c>
    </row>
    <row r="115" spans="2:6" ht="12.5">
      <c r="B115" s="156">
        <v>45622.616030092591</v>
      </c>
      <c r="C115" s="160">
        <v>240</v>
      </c>
      <c r="D115" s="159">
        <v>17.37</v>
      </c>
      <c r="E115" s="161">
        <v>4168.8</v>
      </c>
      <c r="F115" s="162" t="s">
        <v>12</v>
      </c>
    </row>
    <row r="116" spans="2:6" ht="12.5">
      <c r="B116" s="156">
        <v>45622.626157407409</v>
      </c>
      <c r="C116" s="160">
        <v>263</v>
      </c>
      <c r="D116" s="159">
        <v>17.329999999999998</v>
      </c>
      <c r="E116" s="161">
        <v>4557.79</v>
      </c>
      <c r="F116" s="162" t="s">
        <v>12</v>
      </c>
    </row>
    <row r="117" spans="2:6" ht="12.5">
      <c r="B117" s="156">
        <v>45622.626157407409</v>
      </c>
      <c r="C117" s="160">
        <v>227</v>
      </c>
      <c r="D117" s="159">
        <v>17.329999999999998</v>
      </c>
      <c r="E117" s="161">
        <v>3933.9099999999994</v>
      </c>
      <c r="F117" s="162" t="s">
        <v>12</v>
      </c>
    </row>
    <row r="118" spans="2:6" ht="12.5">
      <c r="B118" s="156">
        <v>45622.626157407409</v>
      </c>
      <c r="C118" s="160">
        <v>260</v>
      </c>
      <c r="D118" s="159">
        <v>17.329999999999998</v>
      </c>
      <c r="E118" s="161">
        <v>4505.7999999999993</v>
      </c>
      <c r="F118" s="162" t="s">
        <v>12</v>
      </c>
    </row>
    <row r="119" spans="2:6" ht="12.5">
      <c r="B119" s="156">
        <v>45622.641053240739</v>
      </c>
      <c r="C119" s="160">
        <v>99</v>
      </c>
      <c r="D119" s="159">
        <v>17.329999999999998</v>
      </c>
      <c r="E119" s="161">
        <v>1715.6699999999998</v>
      </c>
      <c r="F119" s="162" t="s">
        <v>12</v>
      </c>
    </row>
    <row r="120" spans="2:6" ht="12.5">
      <c r="B120" s="156">
        <v>45622.641053240739</v>
      </c>
      <c r="C120" s="160">
        <v>129</v>
      </c>
      <c r="D120" s="159">
        <v>17.329999999999998</v>
      </c>
      <c r="E120" s="161">
        <v>2235.5699999999997</v>
      </c>
      <c r="F120" s="162" t="s">
        <v>12</v>
      </c>
    </row>
    <row r="121" spans="2:6" ht="12.5">
      <c r="B121" s="156">
        <v>45622.641203703701</v>
      </c>
      <c r="C121" s="160">
        <v>231</v>
      </c>
      <c r="D121" s="159">
        <v>17.32</v>
      </c>
      <c r="E121" s="161">
        <v>4000.92</v>
      </c>
      <c r="F121" s="162" t="s">
        <v>12</v>
      </c>
    </row>
    <row r="122" spans="2:6" ht="12.5">
      <c r="B122" s="156">
        <v>45622.641203703701</v>
      </c>
      <c r="C122" s="160">
        <v>230</v>
      </c>
      <c r="D122" s="159">
        <v>17.32</v>
      </c>
      <c r="E122" s="161">
        <v>3983.6</v>
      </c>
      <c r="F122" s="162" t="s">
        <v>12</v>
      </c>
    </row>
    <row r="123" spans="2:6" ht="12.5">
      <c r="B123" s="156">
        <v>45622.641203703701</v>
      </c>
      <c r="C123" s="160">
        <v>38</v>
      </c>
      <c r="D123" s="159">
        <v>17.32</v>
      </c>
      <c r="E123" s="161">
        <v>658.16</v>
      </c>
      <c r="F123" s="162" t="s">
        <v>12</v>
      </c>
    </row>
    <row r="124" spans="2:6" ht="12.5">
      <c r="B124" s="156">
        <v>45622.641203703701</v>
      </c>
      <c r="C124" s="160">
        <v>31</v>
      </c>
      <c r="D124" s="159">
        <v>17.32</v>
      </c>
      <c r="E124" s="161">
        <v>536.91999999999996</v>
      </c>
      <c r="F124" s="162" t="s">
        <v>12</v>
      </c>
    </row>
    <row r="125" spans="2:6" ht="12.5">
      <c r="B125" s="156">
        <v>45622.641203703701</v>
      </c>
      <c r="C125" s="160">
        <v>164</v>
      </c>
      <c r="D125" s="159">
        <v>17.32</v>
      </c>
      <c r="E125" s="161">
        <v>2840.48</v>
      </c>
      <c r="F125" s="162" t="s">
        <v>12</v>
      </c>
    </row>
    <row r="126" spans="2:6" ht="12.5">
      <c r="B126" s="156">
        <v>45622.645254629628</v>
      </c>
      <c r="C126" s="160">
        <v>513</v>
      </c>
      <c r="D126" s="159">
        <v>17.32</v>
      </c>
      <c r="E126" s="161">
        <v>8885.16</v>
      </c>
      <c r="F126" s="162" t="s">
        <v>12</v>
      </c>
    </row>
    <row r="127" spans="2:6" ht="12.5">
      <c r="B127" s="156">
        <v>45622.646990740737</v>
      </c>
      <c r="C127" s="160">
        <v>253</v>
      </c>
      <c r="D127" s="159">
        <v>17.329999999999998</v>
      </c>
      <c r="E127" s="161">
        <v>4384.49</v>
      </c>
      <c r="F127" s="162" t="s">
        <v>12</v>
      </c>
    </row>
    <row r="128" spans="2:6" ht="12.5">
      <c r="B128" s="156">
        <v>45622.653657407405</v>
      </c>
      <c r="C128" s="160">
        <v>305</v>
      </c>
      <c r="D128" s="159">
        <v>17.309999999999999</v>
      </c>
      <c r="E128" s="161">
        <v>5279.5499999999993</v>
      </c>
      <c r="F128" s="162" t="s">
        <v>12</v>
      </c>
    </row>
    <row r="129" spans="2:6" ht="12.5">
      <c r="B129" s="156">
        <v>45622.656412037039</v>
      </c>
      <c r="C129" s="160">
        <v>115</v>
      </c>
      <c r="D129" s="159">
        <v>17.34</v>
      </c>
      <c r="E129" s="161">
        <v>1994.1</v>
      </c>
      <c r="F129" s="162" t="s">
        <v>12</v>
      </c>
    </row>
    <row r="130" spans="2:6" ht="12.5">
      <c r="B130" s="156">
        <v>45622.656412037039</v>
      </c>
      <c r="C130" s="160">
        <v>115</v>
      </c>
      <c r="D130" s="159">
        <v>17.34</v>
      </c>
      <c r="E130" s="161">
        <v>1994.1</v>
      </c>
      <c r="F130" s="162" t="s">
        <v>12</v>
      </c>
    </row>
    <row r="131" spans="2:6" ht="12.5">
      <c r="B131" s="156">
        <v>45622.659814814811</v>
      </c>
      <c r="C131" s="160">
        <v>79</v>
      </c>
      <c r="D131" s="159">
        <v>17.32</v>
      </c>
      <c r="E131" s="161">
        <v>1368.28</v>
      </c>
      <c r="F131" s="162" t="s">
        <v>12</v>
      </c>
    </row>
    <row r="132" spans="2:6" ht="12.5">
      <c r="B132" s="156">
        <v>45622.659814814811</v>
      </c>
      <c r="C132" s="160">
        <v>93</v>
      </c>
      <c r="D132" s="159">
        <v>17.32</v>
      </c>
      <c r="E132" s="161">
        <v>1610.76</v>
      </c>
      <c r="F132" s="163" t="s">
        <v>12</v>
      </c>
    </row>
    <row r="133" spans="2:6" ht="12.5">
      <c r="B133" s="156">
        <v>45622.659814814811</v>
      </c>
      <c r="C133" s="160">
        <v>16</v>
      </c>
      <c r="D133" s="159">
        <v>17.32</v>
      </c>
      <c r="E133" s="161">
        <v>277.12</v>
      </c>
      <c r="F133" s="162" t="s">
        <v>12</v>
      </c>
    </row>
    <row r="134" spans="2:6" ht="12.5">
      <c r="B134" s="156">
        <v>45622.659814814811</v>
      </c>
      <c r="C134" s="160">
        <v>40</v>
      </c>
      <c r="D134" s="159">
        <v>17.32</v>
      </c>
      <c r="E134" s="161">
        <v>692.8</v>
      </c>
      <c r="F134" s="162" t="s">
        <v>12</v>
      </c>
    </row>
    <row r="135" spans="2:6" ht="12.5">
      <c r="B135" s="156">
        <v>45622.662245370368</v>
      </c>
      <c r="C135" s="160">
        <v>44</v>
      </c>
      <c r="D135" s="159">
        <v>17.32</v>
      </c>
      <c r="E135" s="161">
        <v>762.08</v>
      </c>
      <c r="F135" s="162" t="s">
        <v>12</v>
      </c>
    </row>
    <row r="136" spans="2:6" ht="12.5">
      <c r="B136" s="156">
        <v>45622.662314814814</v>
      </c>
      <c r="C136" s="160">
        <v>226</v>
      </c>
      <c r="D136" s="159">
        <v>17.32</v>
      </c>
      <c r="E136" s="161">
        <v>3914.32</v>
      </c>
      <c r="F136" s="162" t="s">
        <v>12</v>
      </c>
    </row>
    <row r="137" spans="2:6" ht="12.5">
      <c r="B137" s="156">
        <v>45622.662314814814</v>
      </c>
      <c r="C137" s="160">
        <v>412</v>
      </c>
      <c r="D137" s="159">
        <v>17.32</v>
      </c>
      <c r="E137" s="161">
        <v>7135.84</v>
      </c>
      <c r="F137" s="162" t="s">
        <v>12</v>
      </c>
    </row>
    <row r="138" spans="2:6" ht="12.5">
      <c r="B138" s="156">
        <v>45622.667627314811</v>
      </c>
      <c r="C138" s="160">
        <v>471</v>
      </c>
      <c r="D138" s="159">
        <v>17.309999999999999</v>
      </c>
      <c r="E138" s="161">
        <v>8153.0099999999993</v>
      </c>
      <c r="F138" s="163" t="s">
        <v>12</v>
      </c>
    </row>
    <row r="139" spans="2:6" ht="12.5">
      <c r="B139" s="156">
        <v>45622.667627314811</v>
      </c>
      <c r="C139" s="160">
        <v>224</v>
      </c>
      <c r="D139" s="159">
        <v>17.309999999999999</v>
      </c>
      <c r="E139" s="161">
        <v>3877.4399999999996</v>
      </c>
      <c r="F139" s="162" t="s">
        <v>12</v>
      </c>
    </row>
    <row r="140" spans="2:6" ht="12.5">
      <c r="B140" s="156">
        <v>45622.671817129631</v>
      </c>
      <c r="C140" s="160">
        <v>243</v>
      </c>
      <c r="D140" s="159">
        <v>17.25</v>
      </c>
      <c r="E140" s="161">
        <v>4191.75</v>
      </c>
      <c r="F140" s="162" t="s">
        <v>12</v>
      </c>
    </row>
    <row r="141" spans="2:6" ht="12.5">
      <c r="B141" s="156">
        <v>45622.673668981479</v>
      </c>
      <c r="C141" s="160">
        <v>36</v>
      </c>
      <c r="D141" s="159">
        <v>17.23</v>
      </c>
      <c r="E141" s="161">
        <v>620.28</v>
      </c>
      <c r="F141" s="162" t="s">
        <v>12</v>
      </c>
    </row>
    <row r="142" spans="2:6" ht="12.5">
      <c r="B142" s="156">
        <v>45622.673668981479</v>
      </c>
      <c r="C142" s="160">
        <v>86</v>
      </c>
      <c r="D142" s="159">
        <v>17.23</v>
      </c>
      <c r="E142" s="161">
        <v>1481.78</v>
      </c>
      <c r="F142" s="162" t="s">
        <v>12</v>
      </c>
    </row>
    <row r="143" spans="2:6" ht="12.5">
      <c r="B143" s="156">
        <v>45622.673668981479</v>
      </c>
      <c r="C143" s="160">
        <v>1</v>
      </c>
      <c r="D143" s="159">
        <v>17.23</v>
      </c>
      <c r="E143" s="161">
        <v>17.23</v>
      </c>
      <c r="F143" s="162" t="s">
        <v>12</v>
      </c>
    </row>
    <row r="144" spans="2:6" ht="12.5">
      <c r="B144" s="156">
        <v>45622.673668981479</v>
      </c>
      <c r="C144" s="160">
        <v>4</v>
      </c>
      <c r="D144" s="159">
        <v>17.23</v>
      </c>
      <c r="E144" s="161">
        <v>68.92</v>
      </c>
      <c r="F144" s="162" t="s">
        <v>12</v>
      </c>
    </row>
    <row r="145" spans="2:6" ht="12.5">
      <c r="B145" s="156">
        <v>45622.673668981479</v>
      </c>
      <c r="C145" s="160">
        <v>105</v>
      </c>
      <c r="D145" s="159">
        <v>17.23</v>
      </c>
      <c r="E145" s="161">
        <v>1809.15</v>
      </c>
      <c r="F145" s="162" t="s">
        <v>12</v>
      </c>
    </row>
    <row r="146" spans="2:6" ht="12.5">
      <c r="B146" s="156">
        <v>45622.675439814811</v>
      </c>
      <c r="C146" s="160">
        <v>236</v>
      </c>
      <c r="D146" s="159">
        <v>17.22</v>
      </c>
      <c r="E146" s="161">
        <v>4063.9199999999996</v>
      </c>
      <c r="F146" s="162" t="s">
        <v>12</v>
      </c>
    </row>
    <row r="147" spans="2:6" ht="12.5">
      <c r="B147" s="156">
        <v>45622.683865740742</v>
      </c>
      <c r="C147" s="160">
        <v>449</v>
      </c>
      <c r="D147" s="159">
        <v>17.2</v>
      </c>
      <c r="E147" s="161">
        <v>7722.7999999999993</v>
      </c>
      <c r="F147" s="162" t="s">
        <v>12</v>
      </c>
    </row>
    <row r="148" spans="2:6" ht="12.5">
      <c r="B148" s="156">
        <v>45622.683865740742</v>
      </c>
      <c r="C148" s="160">
        <v>203</v>
      </c>
      <c r="D148" s="159">
        <v>17.2</v>
      </c>
      <c r="E148" s="161">
        <v>3491.6</v>
      </c>
      <c r="F148" s="162" t="s">
        <v>12</v>
      </c>
    </row>
    <row r="149" spans="2:6" ht="12.5">
      <c r="B149" s="156">
        <v>45622.683865740742</v>
      </c>
      <c r="C149" s="160">
        <v>23</v>
      </c>
      <c r="D149" s="159">
        <v>17.2</v>
      </c>
      <c r="E149" s="161">
        <v>395.59999999999997</v>
      </c>
      <c r="F149" s="162" t="s">
        <v>12</v>
      </c>
    </row>
    <row r="150" spans="2:6" ht="12.5">
      <c r="B150" s="156">
        <v>45622.684571759259</v>
      </c>
      <c r="C150" s="160">
        <v>245</v>
      </c>
      <c r="D150" s="159">
        <v>17.2</v>
      </c>
      <c r="E150" s="161">
        <v>4214</v>
      </c>
      <c r="F150" s="162" t="s">
        <v>12</v>
      </c>
    </row>
    <row r="151" spans="2:6" ht="12.5">
      <c r="B151" s="156">
        <v>45622.692152777781</v>
      </c>
      <c r="C151" s="160">
        <v>93</v>
      </c>
      <c r="D151" s="159">
        <v>17.2</v>
      </c>
      <c r="E151" s="161">
        <v>1599.6</v>
      </c>
      <c r="F151" s="162" t="s">
        <v>12</v>
      </c>
    </row>
    <row r="152" spans="2:6" ht="12.5">
      <c r="B152" s="156">
        <v>45622.694016203706</v>
      </c>
      <c r="C152" s="160">
        <v>820</v>
      </c>
      <c r="D152" s="159">
        <v>17.21</v>
      </c>
      <c r="E152" s="161">
        <v>14112.2</v>
      </c>
      <c r="F152" s="162" t="s">
        <v>12</v>
      </c>
    </row>
    <row r="153" spans="2:6" ht="12.5">
      <c r="B153" s="156">
        <v>45622.694016203706</v>
      </c>
      <c r="C153" s="160">
        <v>181</v>
      </c>
      <c r="D153" s="159">
        <v>17.21</v>
      </c>
      <c r="E153" s="161">
        <v>3115.01</v>
      </c>
      <c r="F153" s="162" t="s">
        <v>12</v>
      </c>
    </row>
    <row r="154" spans="2:6" ht="12.5">
      <c r="B154" s="156">
        <v>45622.694016203706</v>
      </c>
      <c r="C154" s="160">
        <v>228</v>
      </c>
      <c r="D154" s="162">
        <v>17.21</v>
      </c>
      <c r="E154" s="161">
        <v>3923.88</v>
      </c>
      <c r="F154" s="162" t="s">
        <v>12</v>
      </c>
    </row>
    <row r="155" spans="2:6" ht="12.5">
      <c r="B155" s="156">
        <v>45622.694016203706</v>
      </c>
      <c r="C155" s="160">
        <v>225</v>
      </c>
      <c r="D155" s="162">
        <v>17.21</v>
      </c>
      <c r="E155" s="161">
        <v>3872.25</v>
      </c>
      <c r="F155" s="162" t="s">
        <v>12</v>
      </c>
    </row>
    <row r="156" spans="2:6" ht="12.5">
      <c r="B156" s="156">
        <v>45622.694016203706</v>
      </c>
      <c r="C156" s="160">
        <v>298</v>
      </c>
      <c r="D156" s="162">
        <v>17.21</v>
      </c>
      <c r="E156" s="161">
        <v>5128.58</v>
      </c>
      <c r="F156" s="162" t="s">
        <v>12</v>
      </c>
    </row>
    <row r="157" spans="2:6" ht="12.5">
      <c r="B157" s="156">
        <v>45622.694016203706</v>
      </c>
      <c r="C157" s="160">
        <v>248</v>
      </c>
      <c r="D157" s="162">
        <v>17.21</v>
      </c>
      <c r="E157" s="161">
        <v>4268.08</v>
      </c>
      <c r="F157" s="162" t="s">
        <v>12</v>
      </c>
    </row>
    <row r="158" spans="2:6" ht="12.5">
      <c r="B158" s="156">
        <v>45622.694143518522</v>
      </c>
      <c r="C158" s="160">
        <v>52</v>
      </c>
      <c r="D158" s="162">
        <v>17.21</v>
      </c>
      <c r="E158" s="161">
        <v>894.92000000000007</v>
      </c>
      <c r="F158" s="162" t="s">
        <v>12</v>
      </c>
    </row>
    <row r="159" spans="2:6" ht="12.5">
      <c r="B159" s="156">
        <v>45622.694143518522</v>
      </c>
      <c r="C159" s="160">
        <v>184</v>
      </c>
      <c r="D159" s="162">
        <v>17.21</v>
      </c>
      <c r="E159" s="161">
        <v>3166.6400000000003</v>
      </c>
      <c r="F159" s="162" t="s">
        <v>12</v>
      </c>
    </row>
    <row r="160" spans="2:6" ht="12.5">
      <c r="B160" s="156">
        <v>45622.695729166669</v>
      </c>
      <c r="C160" s="160">
        <v>648</v>
      </c>
      <c r="D160" s="162">
        <v>17.21</v>
      </c>
      <c r="E160" s="161">
        <v>11152.08</v>
      </c>
      <c r="F160" s="162" t="s">
        <v>12</v>
      </c>
    </row>
    <row r="161" spans="2:6" ht="12.5">
      <c r="B161" s="156">
        <v>45622.695729166669</v>
      </c>
      <c r="C161" s="160">
        <v>276</v>
      </c>
      <c r="D161" s="162">
        <v>17.21</v>
      </c>
      <c r="E161" s="161">
        <v>4749.96</v>
      </c>
      <c r="F161" s="162" t="s">
        <v>12</v>
      </c>
    </row>
    <row r="162" spans="2:6" ht="12.5">
      <c r="B162" s="156">
        <v>45622.70207175926</v>
      </c>
      <c r="C162" s="160">
        <v>179</v>
      </c>
      <c r="D162" s="162">
        <v>17.22</v>
      </c>
      <c r="E162" s="161">
        <v>3082.3799999999997</v>
      </c>
      <c r="F162" s="162" t="s">
        <v>12</v>
      </c>
    </row>
    <row r="163" spans="2:6" ht="12.5">
      <c r="B163" s="156">
        <v>45622.70207175926</v>
      </c>
      <c r="C163" s="160">
        <v>179</v>
      </c>
      <c r="D163" s="162">
        <v>17.22</v>
      </c>
      <c r="E163" s="161">
        <v>3082.3799999999997</v>
      </c>
      <c r="F163" s="162" t="s">
        <v>12</v>
      </c>
    </row>
    <row r="164" spans="2:6" ht="12.5">
      <c r="B164" s="156">
        <v>45622.70207175926</v>
      </c>
      <c r="C164" s="160">
        <v>94</v>
      </c>
      <c r="D164" s="162">
        <v>17.22</v>
      </c>
      <c r="E164" s="161">
        <v>1618.6799999999998</v>
      </c>
      <c r="F164" s="162" t="s">
        <v>12</v>
      </c>
    </row>
    <row r="165" spans="2:6" ht="12.5">
      <c r="B165" s="156">
        <v>45622.710324074076</v>
      </c>
      <c r="C165" s="160">
        <v>57</v>
      </c>
      <c r="D165" s="162">
        <v>17.21</v>
      </c>
      <c r="E165" s="161">
        <v>980.97</v>
      </c>
      <c r="F165" s="162" t="s">
        <v>12</v>
      </c>
    </row>
    <row r="166" spans="2:6" ht="12.5">
      <c r="B166" s="156">
        <v>45622.710324074076</v>
      </c>
      <c r="C166" s="160">
        <v>57</v>
      </c>
      <c r="D166" s="162">
        <v>17.21</v>
      </c>
      <c r="E166" s="161">
        <v>980.97</v>
      </c>
      <c r="F166" s="162" t="s">
        <v>12</v>
      </c>
    </row>
    <row r="167" spans="2:6" ht="12.5">
      <c r="B167" s="156">
        <v>45622.710324074076</v>
      </c>
      <c r="C167" s="160">
        <v>57</v>
      </c>
      <c r="D167" s="162">
        <v>17.21</v>
      </c>
      <c r="E167" s="161">
        <v>980.97</v>
      </c>
      <c r="F167" s="162" t="s">
        <v>12</v>
      </c>
    </row>
    <row r="168" spans="2:6" ht="12.5">
      <c r="B168" s="156">
        <v>45622.710324074076</v>
      </c>
      <c r="C168" s="160">
        <v>57</v>
      </c>
      <c r="D168" s="162">
        <v>17.21</v>
      </c>
      <c r="E168" s="161">
        <v>980.97</v>
      </c>
      <c r="F168" s="162" t="s">
        <v>12</v>
      </c>
    </row>
    <row r="169" spans="2:6" ht="12.5">
      <c r="B169" s="156">
        <v>45622.711944444447</v>
      </c>
      <c r="C169" s="160">
        <v>15</v>
      </c>
      <c r="D169" s="162">
        <v>17.22</v>
      </c>
      <c r="E169" s="161">
        <v>258.29999999999995</v>
      </c>
      <c r="F169" s="162" t="s">
        <v>12</v>
      </c>
    </row>
    <row r="170" spans="2:6" ht="12.5">
      <c r="B170" s="156">
        <v>45622.711944444447</v>
      </c>
      <c r="C170" s="160">
        <v>13</v>
      </c>
      <c r="D170" s="162">
        <v>17.22</v>
      </c>
      <c r="E170" s="161">
        <v>223.85999999999999</v>
      </c>
      <c r="F170" s="162" t="s">
        <v>12</v>
      </c>
    </row>
    <row r="171" spans="2:6" ht="12.5">
      <c r="B171" s="156">
        <v>45622.711944444447</v>
      </c>
      <c r="C171" s="160">
        <v>51</v>
      </c>
      <c r="D171" s="162">
        <v>17.22</v>
      </c>
      <c r="E171" s="161">
        <v>878.21999999999991</v>
      </c>
      <c r="F171" s="162" t="s">
        <v>12</v>
      </c>
    </row>
    <row r="172" spans="2:6" ht="12.5">
      <c r="B172" s="156">
        <v>45622.711944444447</v>
      </c>
      <c r="C172" s="160">
        <v>51</v>
      </c>
      <c r="D172" s="162">
        <v>17.22</v>
      </c>
      <c r="E172" s="161">
        <v>878.21999999999991</v>
      </c>
      <c r="F172" s="162" t="s">
        <v>12</v>
      </c>
    </row>
    <row r="173" spans="2:6" ht="12.5">
      <c r="B173" s="156">
        <v>45622.711944444447</v>
      </c>
      <c r="C173" s="160">
        <v>100</v>
      </c>
      <c r="D173" s="162">
        <v>17.22</v>
      </c>
      <c r="E173" s="161">
        <v>1722</v>
      </c>
      <c r="F173" s="162" t="s">
        <v>12</v>
      </c>
    </row>
    <row r="174" spans="2:6" ht="12.5">
      <c r="B174" s="156">
        <v>45622.712118055555</v>
      </c>
      <c r="C174" s="160">
        <v>943</v>
      </c>
      <c r="D174" s="162">
        <v>17.21</v>
      </c>
      <c r="E174" s="161">
        <v>16229.03</v>
      </c>
      <c r="F174" s="162" t="s">
        <v>12</v>
      </c>
    </row>
    <row r="175" spans="2:6" ht="12.5">
      <c r="B175" s="156">
        <v>45622.713599537034</v>
      </c>
      <c r="C175" s="160">
        <v>223</v>
      </c>
      <c r="D175" s="162">
        <v>17.2</v>
      </c>
      <c r="E175" s="161">
        <v>3835.6</v>
      </c>
      <c r="F175" s="162" t="s">
        <v>12</v>
      </c>
    </row>
    <row r="176" spans="2:6" ht="12.5">
      <c r="B176" s="156">
        <v>45622.717268518521</v>
      </c>
      <c r="C176" s="160">
        <v>38</v>
      </c>
      <c r="D176" s="162">
        <v>17.18</v>
      </c>
      <c r="E176" s="161">
        <v>652.84</v>
      </c>
      <c r="F176" s="162" t="s">
        <v>12</v>
      </c>
    </row>
    <row r="177" spans="2:6" ht="12.5">
      <c r="B177" s="156">
        <v>45622.717268518521</v>
      </c>
      <c r="C177" s="160">
        <v>202</v>
      </c>
      <c r="D177" s="162">
        <v>17.18</v>
      </c>
      <c r="E177" s="161">
        <v>3470.36</v>
      </c>
      <c r="F177" s="162" t="s">
        <v>12</v>
      </c>
    </row>
    <row r="178" spans="2:6" ht="12.5">
      <c r="B178" s="156">
        <v>45622.717523148145</v>
      </c>
      <c r="C178" s="160">
        <v>230</v>
      </c>
      <c r="D178" s="162">
        <v>17.18</v>
      </c>
      <c r="E178" s="161">
        <v>3951.4</v>
      </c>
      <c r="F178" s="162" t="s">
        <v>12</v>
      </c>
    </row>
    <row r="179" spans="2:6" ht="12.5">
      <c r="B179" s="156">
        <v>45622.722511574073</v>
      </c>
      <c r="C179" s="160">
        <v>81</v>
      </c>
      <c r="D179" s="162">
        <v>17.18</v>
      </c>
      <c r="E179" s="161">
        <v>1391.58</v>
      </c>
      <c r="F179" s="162" t="s">
        <v>12</v>
      </c>
    </row>
    <row r="180" spans="2:6" ht="12.5">
      <c r="B180" s="114"/>
    </row>
    <row r="181" spans="2:6" ht="12.5">
      <c r="B181" s="114"/>
    </row>
    <row r="182" spans="2:6" ht="12.5">
      <c r="B182" s="114"/>
    </row>
    <row r="183" spans="2:6" ht="12.5">
      <c r="B183" s="114"/>
    </row>
    <row r="184" spans="2:6" ht="12.5">
      <c r="B184" s="114"/>
    </row>
    <row r="185" spans="2:6" ht="12.5">
      <c r="B185" s="114"/>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88"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6F2F6-0764-446C-B7E2-D5858B06AC85}">
  <sheetPr codeName="Sheet139"/>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45621</v>
      </c>
      <c r="C15" s="83">
        <f>SUMIF(F20:F5000,F15,C20:C5000)</f>
        <v>32693</v>
      </c>
      <c r="D15" s="84">
        <f>E15/C15</f>
        <v>17.671729116324599</v>
      </c>
      <c r="E15" s="84">
        <f>SUMIF(F20:F5000,F15,E20:E5000)</f>
        <v>577741.84000000008</v>
      </c>
      <c r="F15" s="85" t="s">
        <v>12</v>
      </c>
    </row>
    <row r="16" spans="2:10">
      <c r="B16" s="30">
        <v>45621</v>
      </c>
      <c r="C16" s="83">
        <f>SUMIF(F20:F5001,F16,C20:C5001)</f>
        <v>0</v>
      </c>
      <c r="D16" s="84">
        <v>0</v>
      </c>
      <c r="E16" s="84">
        <f>SUMIF(F20:F5001,F16,E20:E5001)</f>
        <v>0</v>
      </c>
      <c r="F16" s="85" t="s">
        <v>22</v>
      </c>
    </row>
    <row r="17" spans="2:12" ht="12.5">
      <c r="B17" s="30">
        <v>45621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45621.381990740738</v>
      </c>
      <c r="C20" s="100">
        <v>253</v>
      </c>
      <c r="D20" s="157">
        <v>17.8</v>
      </c>
      <c r="E20" s="98">
        <v>4503.4000000000005</v>
      </c>
      <c r="F20" s="101" t="s">
        <v>12</v>
      </c>
      <c r="G20" s="116"/>
      <c r="H20" s="113"/>
      <c r="I20" s="113"/>
      <c r="J20" s="113"/>
      <c r="K20" s="113"/>
    </row>
    <row r="21" spans="2:12" ht="12.5">
      <c r="B21" s="114">
        <v>45621.381990740738</v>
      </c>
      <c r="C21" s="100">
        <v>452</v>
      </c>
      <c r="D21" s="157">
        <v>17.809999999999999</v>
      </c>
      <c r="E21" s="98">
        <v>8050.119999999999</v>
      </c>
      <c r="F21" s="101" t="s">
        <v>12</v>
      </c>
    </row>
    <row r="22" spans="2:12" ht="12.5">
      <c r="B22" s="114">
        <v>45621.381990740738</v>
      </c>
      <c r="C22" s="100">
        <v>459</v>
      </c>
      <c r="D22" s="157">
        <v>17.809999999999999</v>
      </c>
      <c r="E22" s="98">
        <v>8174.7899999999991</v>
      </c>
      <c r="F22" s="101" t="s">
        <v>12</v>
      </c>
    </row>
    <row r="23" spans="2:12" ht="12.5">
      <c r="B23" s="114">
        <v>45621.386782407404</v>
      </c>
      <c r="C23" s="100">
        <v>422</v>
      </c>
      <c r="D23" s="157">
        <v>17.84</v>
      </c>
      <c r="E23" s="98">
        <v>7528.48</v>
      </c>
      <c r="F23" s="101" t="s">
        <v>12</v>
      </c>
    </row>
    <row r="24" spans="2:12" ht="12.5">
      <c r="B24" s="114">
        <v>45621.387881944444</v>
      </c>
      <c r="C24" s="100">
        <v>224</v>
      </c>
      <c r="D24" s="157">
        <v>17.84</v>
      </c>
      <c r="E24" s="98">
        <v>3996.16</v>
      </c>
      <c r="F24" s="101" t="s">
        <v>12</v>
      </c>
    </row>
    <row r="25" spans="2:12" ht="12.5">
      <c r="B25" s="114">
        <v>45621.389189814814</v>
      </c>
      <c r="C25" s="100">
        <v>241</v>
      </c>
      <c r="D25" s="157">
        <v>17.87</v>
      </c>
      <c r="E25" s="98">
        <v>4306.67</v>
      </c>
      <c r="F25" s="101" t="s">
        <v>12</v>
      </c>
    </row>
    <row r="26" spans="2:12" ht="12.5">
      <c r="B26" s="114">
        <v>45621.393807870372</v>
      </c>
      <c r="C26" s="100">
        <v>249</v>
      </c>
      <c r="D26" s="157">
        <v>17.84</v>
      </c>
      <c r="E26" s="98">
        <v>4442.16</v>
      </c>
      <c r="F26" s="101" t="s">
        <v>12</v>
      </c>
    </row>
    <row r="27" spans="2:12" ht="12.5">
      <c r="B27" s="114">
        <v>45621.399305555555</v>
      </c>
      <c r="C27" s="100">
        <v>240</v>
      </c>
      <c r="D27" s="157">
        <v>17.87</v>
      </c>
      <c r="E27" s="98">
        <v>4288.8</v>
      </c>
      <c r="F27" s="101" t="s">
        <v>12</v>
      </c>
    </row>
    <row r="28" spans="2:12" ht="12.5">
      <c r="B28" s="114">
        <v>45621.399305555555</v>
      </c>
      <c r="C28" s="100">
        <v>300</v>
      </c>
      <c r="D28" s="157">
        <v>17.88</v>
      </c>
      <c r="E28" s="98">
        <v>5364</v>
      </c>
      <c r="F28" s="101" t="s">
        <v>12</v>
      </c>
    </row>
    <row r="29" spans="2:12" ht="12.5">
      <c r="B29" s="114">
        <v>45621.406990740739</v>
      </c>
      <c r="C29" s="100">
        <v>204</v>
      </c>
      <c r="D29" s="157">
        <v>17.88</v>
      </c>
      <c r="E29" s="98">
        <v>3647.52</v>
      </c>
      <c r="F29" s="101" t="s">
        <v>12</v>
      </c>
    </row>
    <row r="30" spans="2:12" ht="12.5">
      <c r="B30" s="49">
        <v>45621.406990740739</v>
      </c>
      <c r="C30" s="55">
        <v>227</v>
      </c>
      <c r="D30" s="158">
        <v>17.88</v>
      </c>
      <c r="E30" s="57">
        <v>4058.7599999999998</v>
      </c>
      <c r="F30" s="56" t="s">
        <v>12</v>
      </c>
    </row>
    <row r="31" spans="2:12" ht="12.5">
      <c r="B31" s="49">
        <v>45621.406990740739</v>
      </c>
      <c r="C31" s="55">
        <v>23</v>
      </c>
      <c r="D31" s="158">
        <v>17.88</v>
      </c>
      <c r="E31" s="57">
        <v>411.23999999999995</v>
      </c>
      <c r="F31" s="56" t="s">
        <v>12</v>
      </c>
    </row>
    <row r="32" spans="2:12" ht="12.5">
      <c r="B32" s="49">
        <v>45621.406990740739</v>
      </c>
      <c r="C32" s="55">
        <v>51</v>
      </c>
      <c r="D32" s="158">
        <v>17.88</v>
      </c>
      <c r="E32" s="57">
        <v>911.88</v>
      </c>
      <c r="F32" s="56" t="s">
        <v>12</v>
      </c>
    </row>
    <row r="33" spans="2:6" ht="12.5">
      <c r="B33" s="114">
        <v>45621.409930555557</v>
      </c>
      <c r="C33" s="100">
        <v>253</v>
      </c>
      <c r="D33" s="157">
        <v>17.809999999999999</v>
      </c>
      <c r="E33" s="98">
        <v>4505.9299999999994</v>
      </c>
      <c r="F33" s="101" t="s">
        <v>12</v>
      </c>
    </row>
    <row r="34" spans="2:6" ht="12.5">
      <c r="B34" s="114">
        <v>45621.418043981481</v>
      </c>
      <c r="C34" s="100">
        <v>237</v>
      </c>
      <c r="D34" s="157">
        <v>17.850000000000001</v>
      </c>
      <c r="E34" s="98">
        <v>4230.4500000000007</v>
      </c>
      <c r="F34" s="101" t="s">
        <v>12</v>
      </c>
    </row>
    <row r="35" spans="2:6" ht="12.5">
      <c r="B35" s="114">
        <v>45621.423726851855</v>
      </c>
      <c r="C35" s="100">
        <v>306</v>
      </c>
      <c r="D35" s="157">
        <v>17.91</v>
      </c>
      <c r="E35" s="98">
        <v>5480.46</v>
      </c>
      <c r="F35" s="101" t="s">
        <v>12</v>
      </c>
    </row>
    <row r="36" spans="2:6" ht="12.5">
      <c r="B36" s="114">
        <v>45621.423726851855</v>
      </c>
      <c r="C36" s="100">
        <v>176</v>
      </c>
      <c r="D36" s="157">
        <v>17.91</v>
      </c>
      <c r="E36" s="98">
        <v>3152.16</v>
      </c>
      <c r="F36" s="101" t="s">
        <v>12</v>
      </c>
    </row>
    <row r="37" spans="2:6" ht="12.5">
      <c r="B37" s="49">
        <v>45621.428124999999</v>
      </c>
      <c r="C37" s="55">
        <v>244</v>
      </c>
      <c r="D37" s="158">
        <v>17.899999999999999</v>
      </c>
      <c r="E37" s="57">
        <v>4367.5999999999995</v>
      </c>
      <c r="F37" s="56" t="s">
        <v>12</v>
      </c>
    </row>
    <row r="38" spans="2:6" ht="12.5">
      <c r="B38" s="114">
        <v>45621.428124999999</v>
      </c>
      <c r="C38" s="100">
        <v>245</v>
      </c>
      <c r="D38" s="157">
        <v>17.91</v>
      </c>
      <c r="E38" s="98">
        <v>4387.95</v>
      </c>
      <c r="F38" s="101" t="s">
        <v>12</v>
      </c>
    </row>
    <row r="39" spans="2:6" ht="12.5">
      <c r="B39" s="114">
        <v>45621.434907407405</v>
      </c>
      <c r="C39" s="100">
        <v>232</v>
      </c>
      <c r="D39" s="157">
        <v>17.87</v>
      </c>
      <c r="E39" s="98">
        <v>4145.84</v>
      </c>
      <c r="F39" s="101" t="s">
        <v>12</v>
      </c>
    </row>
    <row r="40" spans="2:6" ht="12.5">
      <c r="B40" s="114">
        <v>45621.443506944444</v>
      </c>
      <c r="C40" s="100">
        <v>37</v>
      </c>
      <c r="D40" s="157">
        <v>17.89</v>
      </c>
      <c r="E40" s="98">
        <v>661.93000000000006</v>
      </c>
      <c r="F40" s="101" t="s">
        <v>12</v>
      </c>
    </row>
    <row r="41" spans="2:6" ht="12.5">
      <c r="B41" s="49">
        <v>45621.443506944444</v>
      </c>
      <c r="C41" s="55">
        <v>192</v>
      </c>
      <c r="D41" s="158">
        <v>17.89</v>
      </c>
      <c r="E41" s="57">
        <v>3434.88</v>
      </c>
      <c r="F41" s="79" t="s">
        <v>12</v>
      </c>
    </row>
    <row r="42" spans="2:6" ht="12.5">
      <c r="B42" s="49">
        <v>45621.447013888886</v>
      </c>
      <c r="C42" s="55">
        <v>131</v>
      </c>
      <c r="D42" s="158">
        <v>17.89</v>
      </c>
      <c r="E42" s="57">
        <v>2343.59</v>
      </c>
      <c r="F42" s="56" t="s">
        <v>12</v>
      </c>
    </row>
    <row r="43" spans="2:6" ht="12.5">
      <c r="B43" s="49">
        <v>45621.447013888886</v>
      </c>
      <c r="C43" s="55">
        <v>125</v>
      </c>
      <c r="D43" s="158">
        <v>17.89</v>
      </c>
      <c r="E43" s="57">
        <v>2236.25</v>
      </c>
      <c r="F43" s="56" t="s">
        <v>12</v>
      </c>
    </row>
    <row r="44" spans="2:6" ht="12.5">
      <c r="B44" s="49">
        <v>45621.451053240744</v>
      </c>
      <c r="C44" s="55">
        <v>113</v>
      </c>
      <c r="D44" s="158">
        <v>17.89</v>
      </c>
      <c r="E44" s="57">
        <v>2021.5700000000002</v>
      </c>
      <c r="F44" s="56" t="s">
        <v>12</v>
      </c>
    </row>
    <row r="45" spans="2:6" ht="12.5">
      <c r="B45" s="49">
        <v>45621.451053240744</v>
      </c>
      <c r="C45" s="55">
        <v>125</v>
      </c>
      <c r="D45" s="158">
        <v>17.89</v>
      </c>
      <c r="E45" s="57">
        <v>2236.25</v>
      </c>
      <c r="F45" s="56" t="s">
        <v>12</v>
      </c>
    </row>
    <row r="46" spans="2:6" ht="12.5">
      <c r="B46" s="49">
        <v>45621.453009259261</v>
      </c>
      <c r="C46" s="55">
        <v>223</v>
      </c>
      <c r="D46" s="158">
        <v>17.87</v>
      </c>
      <c r="E46" s="57">
        <v>3985.01</v>
      </c>
      <c r="F46" s="56" t="s">
        <v>12</v>
      </c>
    </row>
    <row r="47" spans="2:6" ht="12.5">
      <c r="B47" s="49">
        <v>45621.453009259261</v>
      </c>
      <c r="C47" s="55">
        <v>230</v>
      </c>
      <c r="D47" s="158">
        <v>17.87</v>
      </c>
      <c r="E47" s="57">
        <v>4110.1000000000004</v>
      </c>
      <c r="F47" s="56" t="s">
        <v>12</v>
      </c>
    </row>
    <row r="48" spans="2:6" ht="12.5">
      <c r="B48" s="49">
        <v>45621.453009259261</v>
      </c>
      <c r="C48" s="55">
        <v>231</v>
      </c>
      <c r="D48" s="158">
        <v>17.87</v>
      </c>
      <c r="E48" s="57">
        <v>4127.97</v>
      </c>
      <c r="F48" s="79" t="s">
        <v>12</v>
      </c>
    </row>
    <row r="49" spans="2:6" ht="12.5">
      <c r="B49" s="49">
        <v>45621.467164351852</v>
      </c>
      <c r="C49" s="55">
        <v>271</v>
      </c>
      <c r="D49" s="158">
        <v>17.899999999999999</v>
      </c>
      <c r="E49" s="57">
        <v>4850.8999999999996</v>
      </c>
      <c r="F49" s="56" t="s">
        <v>12</v>
      </c>
    </row>
    <row r="50" spans="2:6" ht="12.5">
      <c r="B50" s="49">
        <v>45621.467164351852</v>
      </c>
      <c r="C50" s="55">
        <v>224</v>
      </c>
      <c r="D50" s="158">
        <v>17.899999999999999</v>
      </c>
      <c r="E50" s="57">
        <v>4009.5999999999995</v>
      </c>
      <c r="F50" s="56" t="s">
        <v>12</v>
      </c>
    </row>
    <row r="51" spans="2:6" ht="12.5">
      <c r="B51" s="49">
        <v>45621.476030092592</v>
      </c>
      <c r="C51" s="55">
        <v>101</v>
      </c>
      <c r="D51" s="158">
        <v>17.920000000000002</v>
      </c>
      <c r="E51" s="57">
        <v>1809.92</v>
      </c>
      <c r="F51" s="56" t="s">
        <v>12</v>
      </c>
    </row>
    <row r="52" spans="2:6" ht="12.5">
      <c r="B52" s="49">
        <v>45621.476030092592</v>
      </c>
      <c r="C52" s="55">
        <v>159</v>
      </c>
      <c r="D52" s="158">
        <v>17.920000000000002</v>
      </c>
      <c r="E52" s="57">
        <v>2849.28</v>
      </c>
      <c r="F52" s="56" t="s">
        <v>12</v>
      </c>
    </row>
    <row r="53" spans="2:6" ht="12.5">
      <c r="B53" s="49">
        <v>45621.476030092592</v>
      </c>
      <c r="C53" s="55">
        <v>8</v>
      </c>
      <c r="D53" s="158">
        <v>17.920000000000002</v>
      </c>
      <c r="E53" s="57">
        <v>143.36000000000001</v>
      </c>
      <c r="F53" s="56" t="s">
        <v>12</v>
      </c>
    </row>
    <row r="54" spans="2:6" ht="12.5">
      <c r="B54" s="49">
        <v>45621.476388888892</v>
      </c>
      <c r="C54" s="55">
        <v>92</v>
      </c>
      <c r="D54" s="158">
        <v>17.920000000000002</v>
      </c>
      <c r="E54" s="57">
        <v>1648.64</v>
      </c>
      <c r="F54" s="56" t="s">
        <v>12</v>
      </c>
    </row>
    <row r="55" spans="2:6" ht="12.5">
      <c r="B55" s="49">
        <v>45621.476388888892</v>
      </c>
      <c r="C55" s="55">
        <v>132</v>
      </c>
      <c r="D55" s="158">
        <v>17.920000000000002</v>
      </c>
      <c r="E55" s="57">
        <v>2365.44</v>
      </c>
      <c r="F55" s="56" t="s">
        <v>12</v>
      </c>
    </row>
    <row r="56" spans="2:6" ht="12.5">
      <c r="B56" s="49">
        <v>45621.476388888892</v>
      </c>
      <c r="C56" s="55">
        <v>454</v>
      </c>
      <c r="D56" s="158">
        <v>17.93</v>
      </c>
      <c r="E56" s="57">
        <v>8140.22</v>
      </c>
      <c r="F56" s="56" t="s">
        <v>12</v>
      </c>
    </row>
    <row r="57" spans="2:6" ht="12.5">
      <c r="B57" s="49">
        <v>45621.491331018522</v>
      </c>
      <c r="C57" s="55">
        <v>232</v>
      </c>
      <c r="D57" s="158">
        <v>17.89</v>
      </c>
      <c r="E57" s="57">
        <v>4150.4800000000005</v>
      </c>
      <c r="F57" s="56" t="s">
        <v>12</v>
      </c>
    </row>
    <row r="58" spans="2:6" ht="12.5">
      <c r="B58" s="49">
        <v>45621.491331018522</v>
      </c>
      <c r="C58" s="55">
        <v>70</v>
      </c>
      <c r="D58" s="158">
        <v>17.899999999999999</v>
      </c>
      <c r="E58" s="57">
        <v>1253</v>
      </c>
      <c r="F58" s="56" t="s">
        <v>12</v>
      </c>
    </row>
    <row r="59" spans="2:6" ht="12.5">
      <c r="B59" s="49">
        <v>45621.491331018522</v>
      </c>
      <c r="C59" s="55">
        <v>5</v>
      </c>
      <c r="D59" s="158">
        <v>17.899999999999999</v>
      </c>
      <c r="E59" s="57">
        <v>89.5</v>
      </c>
      <c r="F59" s="56" t="s">
        <v>12</v>
      </c>
    </row>
    <row r="60" spans="2:6" ht="12.5">
      <c r="B60" s="49">
        <v>45621.491331018522</v>
      </c>
      <c r="C60" s="55">
        <v>163</v>
      </c>
      <c r="D60" s="158">
        <v>17.899999999999999</v>
      </c>
      <c r="E60" s="57">
        <v>2917.7</v>
      </c>
      <c r="F60" s="56" t="s">
        <v>12</v>
      </c>
    </row>
    <row r="61" spans="2:6" ht="12.5">
      <c r="B61" s="49">
        <v>45621.497997685183</v>
      </c>
      <c r="C61" s="55">
        <v>255</v>
      </c>
      <c r="D61" s="158">
        <v>17.91</v>
      </c>
      <c r="E61" s="57">
        <v>4567.05</v>
      </c>
      <c r="F61" s="56" t="s">
        <v>12</v>
      </c>
    </row>
    <row r="62" spans="2:6" ht="12.5">
      <c r="B62" s="49">
        <v>45621.498055555552</v>
      </c>
      <c r="C62" s="55">
        <v>261</v>
      </c>
      <c r="D62" s="158">
        <v>17.899999999999999</v>
      </c>
      <c r="E62" s="57">
        <v>4671.8999999999996</v>
      </c>
      <c r="F62" s="56" t="s">
        <v>12</v>
      </c>
    </row>
    <row r="63" spans="2:6" ht="12.5">
      <c r="B63" s="49">
        <v>45621.515509259261</v>
      </c>
      <c r="C63" s="55">
        <v>260</v>
      </c>
      <c r="D63" s="158">
        <v>17.91</v>
      </c>
      <c r="E63" s="57">
        <v>4656.6000000000004</v>
      </c>
      <c r="F63" s="56" t="s">
        <v>12</v>
      </c>
    </row>
    <row r="64" spans="2:6" ht="12.5">
      <c r="B64" s="49">
        <v>45621.520092592589</v>
      </c>
      <c r="C64" s="55">
        <v>230</v>
      </c>
      <c r="D64" s="158">
        <v>17.920000000000002</v>
      </c>
      <c r="E64" s="57">
        <v>4121.6000000000004</v>
      </c>
      <c r="F64" s="56" t="s">
        <v>12</v>
      </c>
    </row>
    <row r="65" spans="2:6" ht="12.5">
      <c r="B65" s="49">
        <v>45621.526493055557</v>
      </c>
      <c r="C65" s="55">
        <v>612</v>
      </c>
      <c r="D65" s="158">
        <v>17.93</v>
      </c>
      <c r="E65" s="57">
        <v>10973.16</v>
      </c>
      <c r="F65" s="56" t="s">
        <v>12</v>
      </c>
    </row>
    <row r="66" spans="2:6" ht="12.5">
      <c r="B66" s="49">
        <v>45621.545162037037</v>
      </c>
      <c r="C66" s="55">
        <v>473</v>
      </c>
      <c r="D66" s="158">
        <v>17.920000000000002</v>
      </c>
      <c r="E66" s="57">
        <v>8476.1600000000017</v>
      </c>
      <c r="F66" s="56" t="s">
        <v>12</v>
      </c>
    </row>
    <row r="67" spans="2:6" ht="12.5">
      <c r="B67" s="49">
        <v>45621.556701388887</v>
      </c>
      <c r="C67" s="55">
        <v>331</v>
      </c>
      <c r="D67" s="158">
        <v>17.920000000000002</v>
      </c>
      <c r="E67" s="57">
        <v>5931.52</v>
      </c>
      <c r="F67" s="56" t="s">
        <v>12</v>
      </c>
    </row>
    <row r="68" spans="2:6" ht="12.5">
      <c r="B68" s="49">
        <v>45621.556701388887</v>
      </c>
      <c r="C68" s="55">
        <v>134</v>
      </c>
      <c r="D68" s="158">
        <v>17.920000000000002</v>
      </c>
      <c r="E68" s="57">
        <v>2401.2800000000002</v>
      </c>
      <c r="F68" s="56" t="s">
        <v>12</v>
      </c>
    </row>
    <row r="69" spans="2:6" ht="12.5">
      <c r="B69" s="49">
        <v>45621.560740740744</v>
      </c>
      <c r="C69" s="55">
        <v>56</v>
      </c>
      <c r="D69" s="158">
        <v>17.89</v>
      </c>
      <c r="E69" s="57">
        <v>1001.84</v>
      </c>
      <c r="F69" s="56" t="s">
        <v>12</v>
      </c>
    </row>
    <row r="70" spans="2:6" ht="12.5">
      <c r="B70" s="49">
        <v>45621.560740740744</v>
      </c>
      <c r="C70" s="55">
        <v>176</v>
      </c>
      <c r="D70" s="158">
        <v>17.89</v>
      </c>
      <c r="E70" s="57">
        <v>3148.6400000000003</v>
      </c>
      <c r="F70" s="56" t="s">
        <v>12</v>
      </c>
    </row>
    <row r="71" spans="2:6" ht="12.5">
      <c r="B71" s="49">
        <v>45621.568796296298</v>
      </c>
      <c r="C71" s="55">
        <v>230</v>
      </c>
      <c r="D71" s="158">
        <v>17.88</v>
      </c>
      <c r="E71" s="57">
        <v>4112.3999999999996</v>
      </c>
      <c r="F71" s="56" t="s">
        <v>12</v>
      </c>
    </row>
    <row r="72" spans="2:6" ht="12.5">
      <c r="B72" s="49">
        <v>45621.581712962965</v>
      </c>
      <c r="C72" s="55">
        <v>237</v>
      </c>
      <c r="D72" s="158">
        <v>17.87</v>
      </c>
      <c r="E72" s="57">
        <v>4235.1900000000005</v>
      </c>
      <c r="F72" s="56" t="s">
        <v>12</v>
      </c>
    </row>
    <row r="73" spans="2:6" ht="12.5">
      <c r="B73" s="49">
        <v>45621.581712962965</v>
      </c>
      <c r="C73" s="55">
        <v>238</v>
      </c>
      <c r="D73" s="158">
        <v>17.87</v>
      </c>
      <c r="E73" s="57">
        <v>4253.0600000000004</v>
      </c>
      <c r="F73" s="56" t="s">
        <v>12</v>
      </c>
    </row>
    <row r="74" spans="2:6" ht="12.5">
      <c r="B74" s="49">
        <v>45621.586770833332</v>
      </c>
      <c r="C74" s="55">
        <v>228</v>
      </c>
      <c r="D74" s="158">
        <v>17.850000000000001</v>
      </c>
      <c r="E74" s="57">
        <v>4069.8</v>
      </c>
      <c r="F74" s="56" t="s">
        <v>12</v>
      </c>
    </row>
    <row r="75" spans="2:6" ht="12.5">
      <c r="B75" s="49">
        <v>45621.588240740741</v>
      </c>
      <c r="C75" s="55">
        <v>248</v>
      </c>
      <c r="D75" s="158">
        <v>17.86</v>
      </c>
      <c r="E75" s="57">
        <v>4429.28</v>
      </c>
      <c r="F75" s="56" t="s">
        <v>12</v>
      </c>
    </row>
    <row r="76" spans="2:6" ht="12.5">
      <c r="B76" s="49">
        <v>45621.595590277779</v>
      </c>
      <c r="C76" s="55">
        <v>166</v>
      </c>
      <c r="D76" s="158">
        <v>17.829999999999998</v>
      </c>
      <c r="E76" s="57">
        <v>2959.7799999999997</v>
      </c>
      <c r="F76" s="56" t="s">
        <v>12</v>
      </c>
    </row>
    <row r="77" spans="2:6" ht="12.5">
      <c r="B77" s="49">
        <v>45621.595590277779</v>
      </c>
      <c r="C77" s="55">
        <v>111</v>
      </c>
      <c r="D77" s="158">
        <v>17.829999999999998</v>
      </c>
      <c r="E77" s="57">
        <v>1979.1299999999999</v>
      </c>
      <c r="F77" s="56" t="s">
        <v>12</v>
      </c>
    </row>
    <row r="78" spans="2:6" ht="12.5">
      <c r="B78" s="49">
        <v>45621.601886574077</v>
      </c>
      <c r="C78" s="55">
        <v>237</v>
      </c>
      <c r="D78" s="158">
        <v>17.760000000000002</v>
      </c>
      <c r="E78" s="57">
        <v>4209.1200000000008</v>
      </c>
      <c r="F78" s="56" t="s">
        <v>12</v>
      </c>
    </row>
    <row r="79" spans="2:6" ht="12.5">
      <c r="B79" s="49">
        <v>45621.601886574077</v>
      </c>
      <c r="C79" s="55">
        <v>224</v>
      </c>
      <c r="D79" s="158">
        <v>17.760000000000002</v>
      </c>
      <c r="E79" s="57">
        <v>3978.2400000000002</v>
      </c>
      <c r="F79" s="56" t="s">
        <v>12</v>
      </c>
    </row>
    <row r="80" spans="2:6" ht="12.5">
      <c r="B80" s="49">
        <v>45621.601886574077</v>
      </c>
      <c r="C80" s="55">
        <v>234</v>
      </c>
      <c r="D80" s="158">
        <v>17.760000000000002</v>
      </c>
      <c r="E80" s="57">
        <v>4155.84</v>
      </c>
      <c r="F80" s="56" t="s">
        <v>12</v>
      </c>
    </row>
    <row r="81" spans="2:6" ht="12.5">
      <c r="B81" s="49">
        <v>45621.610046296293</v>
      </c>
      <c r="C81" s="55">
        <v>249</v>
      </c>
      <c r="D81" s="158">
        <v>17.77</v>
      </c>
      <c r="E81" s="57">
        <v>4424.7299999999996</v>
      </c>
      <c r="F81" s="56" t="s">
        <v>12</v>
      </c>
    </row>
    <row r="82" spans="2:6" ht="12.5">
      <c r="B82" s="49">
        <v>45621.616736111115</v>
      </c>
      <c r="C82" s="55">
        <v>94</v>
      </c>
      <c r="D82" s="158">
        <v>17.760000000000002</v>
      </c>
      <c r="E82" s="57">
        <v>1669.44</v>
      </c>
      <c r="F82" s="56" t="s">
        <v>12</v>
      </c>
    </row>
    <row r="83" spans="2:6" ht="12.5">
      <c r="B83" s="49">
        <v>45621.616736111115</v>
      </c>
      <c r="C83" s="55">
        <v>292</v>
      </c>
      <c r="D83" s="158">
        <v>17.760000000000002</v>
      </c>
      <c r="E83" s="57">
        <v>5185.92</v>
      </c>
      <c r="F83" s="56" t="s">
        <v>12</v>
      </c>
    </row>
    <row r="84" spans="2:6" ht="12.5">
      <c r="B84" s="49">
        <v>45621.616736111115</v>
      </c>
      <c r="C84" s="55">
        <v>376</v>
      </c>
      <c r="D84" s="158">
        <v>17.760000000000002</v>
      </c>
      <c r="E84" s="57">
        <v>6677.76</v>
      </c>
      <c r="F84" s="56" t="s">
        <v>12</v>
      </c>
    </row>
    <row r="85" spans="2:6" ht="12.5">
      <c r="B85" s="49">
        <v>45621.620115740741</v>
      </c>
      <c r="C85" s="55">
        <v>272</v>
      </c>
      <c r="D85" s="158">
        <v>17.739999999999998</v>
      </c>
      <c r="E85" s="57">
        <v>4825.28</v>
      </c>
      <c r="F85" s="56" t="s">
        <v>12</v>
      </c>
    </row>
    <row r="86" spans="2:6" ht="12.5">
      <c r="B86" s="49">
        <v>45621.626307870371</v>
      </c>
      <c r="C86" s="55">
        <v>189</v>
      </c>
      <c r="D86" s="158">
        <v>17.71</v>
      </c>
      <c r="E86" s="57">
        <v>3347.19</v>
      </c>
      <c r="F86" s="56" t="s">
        <v>12</v>
      </c>
    </row>
    <row r="87" spans="2:6" ht="12.5">
      <c r="B87" s="49">
        <v>45621.627187500002</v>
      </c>
      <c r="C87" s="55">
        <v>261</v>
      </c>
      <c r="D87" s="158">
        <v>17.7</v>
      </c>
      <c r="E87" s="57">
        <v>4619.7</v>
      </c>
      <c r="F87" s="56" t="s">
        <v>12</v>
      </c>
    </row>
    <row r="88" spans="2:6" ht="12.5">
      <c r="B88" s="49">
        <v>45621.627187500002</v>
      </c>
      <c r="C88" s="55">
        <v>484</v>
      </c>
      <c r="D88" s="158">
        <v>17.7</v>
      </c>
      <c r="E88" s="57">
        <v>8566.7999999999993</v>
      </c>
      <c r="F88" s="56" t="s">
        <v>12</v>
      </c>
    </row>
    <row r="89" spans="2:6" ht="12.5">
      <c r="B89" s="49">
        <v>45621.635497685187</v>
      </c>
      <c r="C89" s="55">
        <v>170</v>
      </c>
      <c r="D89" s="158">
        <v>17.62</v>
      </c>
      <c r="E89" s="57">
        <v>2995.4</v>
      </c>
      <c r="F89" s="56" t="s">
        <v>12</v>
      </c>
    </row>
    <row r="90" spans="2:6" ht="12.5">
      <c r="B90" s="49">
        <v>45621.635497685187</v>
      </c>
      <c r="C90" s="55">
        <v>68</v>
      </c>
      <c r="D90" s="158">
        <v>17.62</v>
      </c>
      <c r="E90" s="57">
        <v>1198.1600000000001</v>
      </c>
      <c r="F90" s="56" t="s">
        <v>12</v>
      </c>
    </row>
    <row r="91" spans="2:6" ht="12.5">
      <c r="B91" s="49">
        <v>45621.639131944445</v>
      </c>
      <c r="C91" s="55">
        <v>245</v>
      </c>
      <c r="D91" s="158">
        <v>17.61</v>
      </c>
      <c r="E91" s="57">
        <v>4314.45</v>
      </c>
      <c r="F91" s="56" t="s">
        <v>12</v>
      </c>
    </row>
    <row r="92" spans="2:6" ht="12.5">
      <c r="B92" s="49">
        <v>45621.639363425929</v>
      </c>
      <c r="C92" s="55">
        <v>119</v>
      </c>
      <c r="D92" s="158">
        <v>17.59</v>
      </c>
      <c r="E92" s="57">
        <v>2093.21</v>
      </c>
      <c r="F92" s="56" t="s">
        <v>12</v>
      </c>
    </row>
    <row r="93" spans="2:6" ht="12.5">
      <c r="B93" s="49">
        <v>45621.639363425929</v>
      </c>
      <c r="C93" s="55">
        <v>119</v>
      </c>
      <c r="D93" s="158">
        <v>17.59</v>
      </c>
      <c r="E93" s="57">
        <v>2093.21</v>
      </c>
      <c r="F93" s="56" t="s">
        <v>12</v>
      </c>
    </row>
    <row r="94" spans="2:6" ht="12.5">
      <c r="B94" s="49">
        <v>45621.639363425929</v>
      </c>
      <c r="C94" s="55">
        <v>5</v>
      </c>
      <c r="D94" s="158">
        <v>17.59</v>
      </c>
      <c r="E94" s="57">
        <v>87.95</v>
      </c>
      <c r="F94" s="56" t="s">
        <v>12</v>
      </c>
    </row>
    <row r="95" spans="2:6" ht="12.5">
      <c r="B95" s="49">
        <v>45621.64571759259</v>
      </c>
      <c r="C95" s="55">
        <v>254</v>
      </c>
      <c r="D95" s="158">
        <v>17.59</v>
      </c>
      <c r="E95" s="57">
        <v>4467.8599999999997</v>
      </c>
      <c r="F95" s="56" t="s">
        <v>12</v>
      </c>
    </row>
    <row r="96" spans="2:6" ht="12.5">
      <c r="B96" s="49">
        <v>45621.647291666668</v>
      </c>
      <c r="C96" s="55">
        <v>131</v>
      </c>
      <c r="D96" s="158">
        <v>17.579999999999998</v>
      </c>
      <c r="E96" s="57">
        <v>2302.9799999999996</v>
      </c>
      <c r="F96" s="56" t="s">
        <v>12</v>
      </c>
    </row>
    <row r="97" spans="2:6" ht="12.5">
      <c r="B97" s="49">
        <v>45621.647291666668</v>
      </c>
      <c r="C97" s="55">
        <v>131</v>
      </c>
      <c r="D97" s="158">
        <v>17.579999999999998</v>
      </c>
      <c r="E97" s="57">
        <v>2302.9799999999996</v>
      </c>
      <c r="F97" s="56" t="s">
        <v>12</v>
      </c>
    </row>
    <row r="98" spans="2:6" ht="12.5">
      <c r="B98" s="49">
        <v>45621.647291666668</v>
      </c>
      <c r="C98" s="55">
        <v>118</v>
      </c>
      <c r="D98" s="158">
        <v>17.59</v>
      </c>
      <c r="E98" s="57">
        <v>2075.62</v>
      </c>
      <c r="F98" s="56" t="s">
        <v>12</v>
      </c>
    </row>
    <row r="99" spans="2:6" ht="12.5">
      <c r="B99" s="49">
        <v>45621.647291666668</v>
      </c>
      <c r="C99" s="55">
        <v>134</v>
      </c>
      <c r="D99" s="158">
        <v>17.59</v>
      </c>
      <c r="E99" s="57">
        <v>2357.06</v>
      </c>
      <c r="F99" s="56" t="s">
        <v>12</v>
      </c>
    </row>
    <row r="100" spans="2:6" ht="12.5">
      <c r="B100" s="49">
        <v>45621.647291666668</v>
      </c>
      <c r="C100" s="55">
        <v>467</v>
      </c>
      <c r="D100" s="158">
        <v>17.59</v>
      </c>
      <c r="E100" s="57">
        <v>8214.5300000000007</v>
      </c>
      <c r="F100" s="56" t="s">
        <v>12</v>
      </c>
    </row>
    <row r="101" spans="2:6" ht="12.5">
      <c r="B101" s="49">
        <v>45621.655011574076</v>
      </c>
      <c r="C101" s="55">
        <v>255</v>
      </c>
      <c r="D101" s="158">
        <v>17.55</v>
      </c>
      <c r="E101" s="57">
        <v>4475.25</v>
      </c>
      <c r="F101" s="56" t="s">
        <v>12</v>
      </c>
    </row>
    <row r="102" spans="2:6" ht="12.5">
      <c r="B102" s="49">
        <v>45621.655011574076</v>
      </c>
      <c r="C102" s="55">
        <v>132</v>
      </c>
      <c r="D102" s="158">
        <v>17.559999999999999</v>
      </c>
      <c r="E102" s="57">
        <v>2317.9199999999996</v>
      </c>
      <c r="F102" s="56" t="s">
        <v>12</v>
      </c>
    </row>
    <row r="103" spans="2:6" ht="12.5">
      <c r="B103" s="49">
        <v>45621.655011574076</v>
      </c>
      <c r="C103" s="55">
        <v>161</v>
      </c>
      <c r="D103" s="158">
        <v>17.559999999999999</v>
      </c>
      <c r="E103" s="57">
        <v>2827.16</v>
      </c>
      <c r="F103" s="56" t="s">
        <v>12</v>
      </c>
    </row>
    <row r="104" spans="2:6" ht="12.5">
      <c r="B104" s="49">
        <v>45621.655011574076</v>
      </c>
      <c r="C104" s="55">
        <v>339</v>
      </c>
      <c r="D104" s="158">
        <v>17.559999999999999</v>
      </c>
      <c r="E104" s="57">
        <v>5952.8399999999992</v>
      </c>
      <c r="F104" s="56" t="s">
        <v>12</v>
      </c>
    </row>
    <row r="105" spans="2:6" ht="12.5">
      <c r="B105" s="49">
        <v>45621.655011574076</v>
      </c>
      <c r="C105" s="55">
        <v>36</v>
      </c>
      <c r="D105" s="158">
        <v>17.559999999999999</v>
      </c>
      <c r="E105" s="57">
        <v>632.16</v>
      </c>
      <c r="F105" s="56" t="s">
        <v>12</v>
      </c>
    </row>
    <row r="106" spans="2:6" ht="12.5">
      <c r="B106" s="49">
        <v>45621.655011574076</v>
      </c>
      <c r="C106" s="55">
        <v>221</v>
      </c>
      <c r="D106" s="158">
        <v>17.559999999999999</v>
      </c>
      <c r="E106" s="57">
        <v>3880.7599999999998</v>
      </c>
      <c r="F106" s="56" t="s">
        <v>12</v>
      </c>
    </row>
    <row r="107" spans="2:6" ht="12.5">
      <c r="B107" s="49">
        <v>45621.655011574076</v>
      </c>
      <c r="C107" s="55">
        <v>78</v>
      </c>
      <c r="D107" s="158">
        <v>17.559999999999999</v>
      </c>
      <c r="E107" s="57">
        <v>1369.6799999999998</v>
      </c>
      <c r="F107" s="56" t="s">
        <v>12</v>
      </c>
    </row>
    <row r="108" spans="2:6" ht="12.5">
      <c r="B108" s="49">
        <v>45621.659710648149</v>
      </c>
      <c r="C108" s="55">
        <v>228</v>
      </c>
      <c r="D108" s="158">
        <v>17.57</v>
      </c>
      <c r="E108" s="57">
        <v>4005.96</v>
      </c>
      <c r="F108" s="56" t="s">
        <v>12</v>
      </c>
    </row>
    <row r="109" spans="2:6" ht="12.5">
      <c r="B109" s="49">
        <v>45621.660069444442</v>
      </c>
      <c r="C109" s="55">
        <v>52</v>
      </c>
      <c r="D109" s="158">
        <v>17.55</v>
      </c>
      <c r="E109" s="57">
        <v>912.6</v>
      </c>
      <c r="F109" s="56" t="s">
        <v>12</v>
      </c>
    </row>
    <row r="110" spans="2:6" ht="12.5">
      <c r="B110" s="49">
        <v>45621.660104166665</v>
      </c>
      <c r="C110" s="55">
        <v>232</v>
      </c>
      <c r="D110" s="158">
        <v>17.55</v>
      </c>
      <c r="E110" s="57">
        <v>4071.6000000000004</v>
      </c>
      <c r="F110" s="56" t="s">
        <v>12</v>
      </c>
    </row>
    <row r="111" spans="2:6" ht="12.5">
      <c r="B111" s="49">
        <v>45621.664942129632</v>
      </c>
      <c r="C111" s="55">
        <v>253</v>
      </c>
      <c r="D111" s="158">
        <v>17.55</v>
      </c>
      <c r="E111" s="57">
        <v>4440.1500000000005</v>
      </c>
      <c r="F111" s="56" t="s">
        <v>12</v>
      </c>
    </row>
    <row r="112" spans="2:6" ht="12.5">
      <c r="B112" s="49">
        <v>45621.664942129632</v>
      </c>
      <c r="C112" s="55">
        <v>270</v>
      </c>
      <c r="D112" s="158">
        <v>17.55</v>
      </c>
      <c r="E112" s="57">
        <v>4738.5</v>
      </c>
      <c r="F112" s="56" t="s">
        <v>12</v>
      </c>
    </row>
    <row r="113" spans="2:6" ht="12.5">
      <c r="B113" s="49">
        <v>45621.666967592595</v>
      </c>
      <c r="C113" s="55">
        <v>62</v>
      </c>
      <c r="D113" s="158">
        <v>17.510000000000002</v>
      </c>
      <c r="E113" s="57">
        <v>1085.6200000000001</v>
      </c>
      <c r="F113" s="56" t="s">
        <v>12</v>
      </c>
    </row>
    <row r="114" spans="2:6" ht="12.5">
      <c r="B114" s="49">
        <v>45621.666967592595</v>
      </c>
      <c r="C114" s="55">
        <v>298</v>
      </c>
      <c r="D114" s="158">
        <v>17.52</v>
      </c>
      <c r="E114" s="57">
        <v>5220.96</v>
      </c>
      <c r="F114" s="56" t="s">
        <v>12</v>
      </c>
    </row>
    <row r="115" spans="2:6" ht="12.5">
      <c r="B115" s="49">
        <v>45621.668067129627</v>
      </c>
      <c r="C115" s="55">
        <v>235</v>
      </c>
      <c r="D115" s="158">
        <v>17.489999999999998</v>
      </c>
      <c r="E115" s="57">
        <v>4110.1499999999996</v>
      </c>
      <c r="F115" s="56" t="s">
        <v>12</v>
      </c>
    </row>
    <row r="116" spans="2:6" ht="12.5">
      <c r="B116" s="49">
        <v>45621.668067129627</v>
      </c>
      <c r="C116" s="55">
        <v>263</v>
      </c>
      <c r="D116" s="158">
        <v>17.489999999999998</v>
      </c>
      <c r="E116" s="57">
        <v>4599.87</v>
      </c>
      <c r="F116" s="56" t="s">
        <v>12</v>
      </c>
    </row>
    <row r="117" spans="2:6" ht="12.5">
      <c r="B117" s="49">
        <v>45621.671990740739</v>
      </c>
      <c r="C117" s="55">
        <v>231</v>
      </c>
      <c r="D117" s="158">
        <v>17.53</v>
      </c>
      <c r="E117" s="57">
        <v>4049.4300000000003</v>
      </c>
      <c r="F117" s="56" t="s">
        <v>12</v>
      </c>
    </row>
    <row r="118" spans="2:6" ht="12.5">
      <c r="B118" s="49">
        <v>45621.674097222225</v>
      </c>
      <c r="C118" s="55">
        <v>251</v>
      </c>
      <c r="D118" s="158">
        <v>17.5</v>
      </c>
      <c r="E118" s="57">
        <v>4392.5</v>
      </c>
      <c r="F118" s="56" t="s">
        <v>12</v>
      </c>
    </row>
    <row r="119" spans="2:6" ht="12.5">
      <c r="B119" s="49">
        <v>45621.676203703704</v>
      </c>
      <c r="C119" s="55">
        <v>242</v>
      </c>
      <c r="D119" s="158">
        <v>17.489999999999998</v>
      </c>
      <c r="E119" s="57">
        <v>4232.58</v>
      </c>
      <c r="F119" s="56" t="s">
        <v>12</v>
      </c>
    </row>
    <row r="120" spans="2:6" ht="12.5">
      <c r="B120" s="49">
        <v>45621.679884259262</v>
      </c>
      <c r="C120" s="55">
        <v>226</v>
      </c>
      <c r="D120" s="158">
        <v>17.5</v>
      </c>
      <c r="E120" s="57">
        <v>3955</v>
      </c>
      <c r="F120" s="56" t="s">
        <v>12</v>
      </c>
    </row>
    <row r="121" spans="2:6" ht="12.5">
      <c r="B121" s="49">
        <v>45621.684560185182</v>
      </c>
      <c r="C121" s="55">
        <v>255</v>
      </c>
      <c r="D121" s="158">
        <v>17.510000000000002</v>
      </c>
      <c r="E121" s="57">
        <v>4465.05</v>
      </c>
      <c r="F121" s="56" t="s">
        <v>12</v>
      </c>
    </row>
    <row r="122" spans="2:6" ht="12.5">
      <c r="B122" s="49">
        <v>45621.685266203705</v>
      </c>
      <c r="C122" s="55">
        <v>232</v>
      </c>
      <c r="D122" s="158">
        <v>17.510000000000002</v>
      </c>
      <c r="E122" s="57">
        <v>4062.32</v>
      </c>
      <c r="F122" s="56" t="s">
        <v>12</v>
      </c>
    </row>
    <row r="123" spans="2:6" ht="12.5">
      <c r="B123" s="49">
        <v>45621.686238425929</v>
      </c>
      <c r="C123" s="55">
        <v>223</v>
      </c>
      <c r="D123" s="158">
        <v>17.5</v>
      </c>
      <c r="E123" s="57">
        <v>3902.5</v>
      </c>
      <c r="F123" s="56" t="s">
        <v>12</v>
      </c>
    </row>
    <row r="124" spans="2:6" ht="12.5">
      <c r="B124" s="49">
        <v>45621.686238425929</v>
      </c>
      <c r="C124" s="55">
        <v>230</v>
      </c>
      <c r="D124" s="158">
        <v>17.5</v>
      </c>
      <c r="E124" s="57">
        <v>4025</v>
      </c>
      <c r="F124" s="56" t="s">
        <v>12</v>
      </c>
    </row>
    <row r="125" spans="2:6" ht="12.5">
      <c r="B125" s="49">
        <v>45621.686655092592</v>
      </c>
      <c r="C125" s="55">
        <v>68</v>
      </c>
      <c r="D125" s="158">
        <v>17.48</v>
      </c>
      <c r="E125" s="57">
        <v>1188.6400000000001</v>
      </c>
      <c r="F125" s="56" t="s">
        <v>12</v>
      </c>
    </row>
    <row r="126" spans="2:6" ht="12.5">
      <c r="B126" s="49">
        <v>45621.686655092592</v>
      </c>
      <c r="C126" s="55">
        <v>68</v>
      </c>
      <c r="D126" s="158">
        <v>17.48</v>
      </c>
      <c r="E126" s="57">
        <v>1188.6400000000001</v>
      </c>
      <c r="F126" s="56" t="s">
        <v>12</v>
      </c>
    </row>
    <row r="127" spans="2:6" ht="12.5">
      <c r="B127" s="49">
        <v>45621.686655092592</v>
      </c>
      <c r="C127" s="55">
        <v>90</v>
      </c>
      <c r="D127" s="158">
        <v>17.48</v>
      </c>
      <c r="E127" s="57">
        <v>1573.2</v>
      </c>
      <c r="F127" s="56" t="s">
        <v>12</v>
      </c>
    </row>
    <row r="128" spans="2:6" ht="12.5">
      <c r="B128" s="49">
        <v>45621.6878125</v>
      </c>
      <c r="C128" s="55">
        <v>233</v>
      </c>
      <c r="D128" s="158">
        <v>17.47</v>
      </c>
      <c r="E128" s="57">
        <v>4070.5099999999998</v>
      </c>
      <c r="F128" s="56" t="s">
        <v>12</v>
      </c>
    </row>
    <row r="129" spans="2:6" ht="12.5">
      <c r="B129" s="49">
        <v>45621.687847222223</v>
      </c>
      <c r="C129" s="55">
        <v>61</v>
      </c>
      <c r="D129" s="158">
        <v>17.46</v>
      </c>
      <c r="E129" s="57">
        <v>1065.06</v>
      </c>
      <c r="F129" s="56" t="s">
        <v>12</v>
      </c>
    </row>
    <row r="130" spans="2:6" ht="12.5">
      <c r="B130" s="49">
        <v>45621.687847222223</v>
      </c>
      <c r="C130" s="55">
        <v>61</v>
      </c>
      <c r="D130" s="158">
        <v>17.46</v>
      </c>
      <c r="E130" s="57">
        <v>1065.06</v>
      </c>
      <c r="F130" s="56" t="s">
        <v>12</v>
      </c>
    </row>
    <row r="131" spans="2:6" ht="12.5">
      <c r="B131" s="49">
        <v>45621.687847222223</v>
      </c>
      <c r="C131" s="55">
        <v>115</v>
      </c>
      <c r="D131" s="158">
        <v>17.46</v>
      </c>
      <c r="E131" s="57">
        <v>2007.9</v>
      </c>
      <c r="F131" s="56" t="s">
        <v>12</v>
      </c>
    </row>
    <row r="132" spans="2:6" ht="12.5">
      <c r="B132" s="49">
        <v>45621.693078703705</v>
      </c>
      <c r="C132" s="55">
        <v>232</v>
      </c>
      <c r="D132" s="158">
        <v>17.440000000000001</v>
      </c>
      <c r="E132" s="57">
        <v>4046.0800000000004</v>
      </c>
      <c r="F132" s="56" t="s">
        <v>12</v>
      </c>
    </row>
    <row r="133" spans="2:6" ht="12.5">
      <c r="B133" s="49">
        <v>45621.694479166668</v>
      </c>
      <c r="C133" s="55">
        <v>228</v>
      </c>
      <c r="D133" s="158">
        <v>17.420000000000002</v>
      </c>
      <c r="E133" s="57">
        <v>3971.76</v>
      </c>
      <c r="F133" s="56" t="s">
        <v>12</v>
      </c>
    </row>
    <row r="134" spans="2:6" ht="12.5">
      <c r="B134" s="49">
        <v>45621.697337962964</v>
      </c>
      <c r="C134" s="55">
        <v>267</v>
      </c>
      <c r="D134" s="158">
        <v>17.45</v>
      </c>
      <c r="E134" s="57">
        <v>4659.1499999999996</v>
      </c>
      <c r="F134" s="56" t="s">
        <v>12</v>
      </c>
    </row>
    <row r="135" spans="2:6" ht="12.5">
      <c r="B135" s="49">
        <v>45621.699525462966</v>
      </c>
      <c r="C135" s="55">
        <v>38</v>
      </c>
      <c r="D135" s="158">
        <v>17.46</v>
      </c>
      <c r="E135" s="57">
        <v>663.48</v>
      </c>
      <c r="F135" s="56" t="s">
        <v>12</v>
      </c>
    </row>
    <row r="136" spans="2:6" ht="12.5">
      <c r="B136" s="49">
        <v>45621.702569444446</v>
      </c>
      <c r="C136" s="55">
        <v>236</v>
      </c>
      <c r="D136" s="158">
        <v>17.48</v>
      </c>
      <c r="E136" s="57">
        <v>4125.28</v>
      </c>
      <c r="F136" s="56" t="s">
        <v>12</v>
      </c>
    </row>
    <row r="137" spans="2:6" ht="12.5">
      <c r="B137" s="49">
        <v>45621.702569444446</v>
      </c>
      <c r="C137" s="55">
        <v>243</v>
      </c>
      <c r="D137" s="158">
        <v>17.48</v>
      </c>
      <c r="E137" s="57">
        <v>4247.6400000000003</v>
      </c>
      <c r="F137" s="56" t="s">
        <v>12</v>
      </c>
    </row>
    <row r="138" spans="2:6" ht="12.5">
      <c r="B138" s="49">
        <v>45621.702569444446</v>
      </c>
      <c r="C138" s="55">
        <v>262</v>
      </c>
      <c r="D138" s="158">
        <v>17.48</v>
      </c>
      <c r="E138" s="57">
        <v>4579.76</v>
      </c>
      <c r="F138" s="56" t="s">
        <v>12</v>
      </c>
    </row>
    <row r="139" spans="2:6" ht="12.5">
      <c r="B139" s="49">
        <v>45621.703298611108</v>
      </c>
      <c r="C139" s="55">
        <v>237</v>
      </c>
      <c r="D139" s="158">
        <v>17.46</v>
      </c>
      <c r="E139" s="57">
        <v>4138.0200000000004</v>
      </c>
      <c r="F139" s="56" t="s">
        <v>12</v>
      </c>
    </row>
    <row r="140" spans="2:6" ht="12.5">
      <c r="B140" s="49">
        <v>45621.706377314818</v>
      </c>
      <c r="C140" s="55">
        <v>254</v>
      </c>
      <c r="D140" s="158">
        <v>17.48</v>
      </c>
      <c r="E140" s="57">
        <v>4439.92</v>
      </c>
      <c r="F140" s="56" t="s">
        <v>12</v>
      </c>
    </row>
    <row r="141" spans="2:6" ht="12.5">
      <c r="B141" s="49">
        <v>45621.706469907411</v>
      </c>
      <c r="C141" s="55">
        <v>260</v>
      </c>
      <c r="D141" s="158">
        <v>17.47</v>
      </c>
      <c r="E141" s="57">
        <v>4542.2</v>
      </c>
      <c r="F141" s="56" t="s">
        <v>12</v>
      </c>
    </row>
    <row r="142" spans="2:6" ht="12.5">
      <c r="B142" s="49">
        <v>45621.706469907411</v>
      </c>
      <c r="C142" s="55">
        <v>253</v>
      </c>
      <c r="D142" s="158">
        <v>17.47</v>
      </c>
      <c r="E142" s="57">
        <v>4419.91</v>
      </c>
      <c r="F142" s="56" t="s">
        <v>12</v>
      </c>
    </row>
    <row r="143" spans="2:6" ht="12.5">
      <c r="B143" s="49">
        <v>45621.708726851852</v>
      </c>
      <c r="C143" s="55">
        <v>237</v>
      </c>
      <c r="D143" s="158">
        <v>17.47</v>
      </c>
      <c r="E143" s="57">
        <v>4140.3899999999994</v>
      </c>
      <c r="F143" s="56" t="s">
        <v>12</v>
      </c>
    </row>
    <row r="144" spans="2:6" ht="12.5">
      <c r="B144" s="49">
        <v>45621.714629629627</v>
      </c>
      <c r="C144" s="55">
        <v>255</v>
      </c>
      <c r="D144" s="158">
        <v>17.47</v>
      </c>
      <c r="E144" s="57">
        <v>4454.8499999999995</v>
      </c>
      <c r="F144" s="56" t="s">
        <v>12</v>
      </c>
    </row>
    <row r="145" spans="2:6" ht="12.5">
      <c r="B145" s="49">
        <v>45621.714629629627</v>
      </c>
      <c r="C145" s="55">
        <v>515</v>
      </c>
      <c r="D145" s="158">
        <v>17.47</v>
      </c>
      <c r="E145" s="57">
        <v>8997.0499999999993</v>
      </c>
      <c r="F145" s="56" t="s">
        <v>12</v>
      </c>
    </row>
    <row r="146" spans="2:6" ht="12.5">
      <c r="B146" s="49">
        <v>45621.714629629627</v>
      </c>
      <c r="C146" s="55">
        <v>1876</v>
      </c>
      <c r="D146" s="158">
        <v>17.489999999999998</v>
      </c>
      <c r="E146" s="57">
        <v>32811.24</v>
      </c>
      <c r="F146" s="56" t="s">
        <v>12</v>
      </c>
    </row>
    <row r="147" spans="2:6" ht="12.5">
      <c r="B147" s="49">
        <v>45621.714629629627</v>
      </c>
      <c r="C147" s="55">
        <v>57</v>
      </c>
      <c r="D147" s="158">
        <v>17.489999999999998</v>
      </c>
      <c r="E147" s="57">
        <v>996.93</v>
      </c>
      <c r="F147" s="56" t="s">
        <v>12</v>
      </c>
    </row>
    <row r="148" spans="2:6" ht="12.5">
      <c r="B148" s="49">
        <v>45621.714629629627</v>
      </c>
      <c r="C148" s="55">
        <v>67</v>
      </c>
      <c r="D148" s="158">
        <v>17.489999999999998</v>
      </c>
      <c r="E148" s="57">
        <v>1171.83</v>
      </c>
      <c r="F148" s="56" t="s">
        <v>12</v>
      </c>
    </row>
    <row r="149" spans="2:6" ht="12.5">
      <c r="B149" s="49">
        <v>45621.714780092596</v>
      </c>
      <c r="C149" s="55">
        <v>220</v>
      </c>
      <c r="D149" s="158">
        <v>17.48</v>
      </c>
      <c r="E149" s="57">
        <v>3845.6</v>
      </c>
      <c r="F149" s="56" t="s">
        <v>12</v>
      </c>
    </row>
    <row r="150" spans="2:6" ht="12.5">
      <c r="B150" s="49">
        <v>45621.714780092596</v>
      </c>
      <c r="C150" s="55">
        <v>500</v>
      </c>
      <c r="D150" s="158">
        <v>17.48</v>
      </c>
      <c r="E150" s="57">
        <v>8740</v>
      </c>
      <c r="F150" s="56" t="s">
        <v>12</v>
      </c>
    </row>
    <row r="151" spans="2:6" ht="12.5">
      <c r="B151" s="49">
        <v>45621.714780092596</v>
      </c>
      <c r="C151" s="55">
        <v>500</v>
      </c>
      <c r="D151" s="158">
        <v>17.48</v>
      </c>
      <c r="E151" s="57">
        <v>8740</v>
      </c>
      <c r="F151" s="56" t="s">
        <v>12</v>
      </c>
    </row>
    <row r="152" spans="2:6" ht="12.5">
      <c r="B152" s="49">
        <v>45621.714780092596</v>
      </c>
      <c r="C152" s="55">
        <v>400</v>
      </c>
      <c r="D152" s="158">
        <v>17.48</v>
      </c>
      <c r="E152" s="57">
        <v>6992</v>
      </c>
      <c r="F152" s="56" t="s">
        <v>12</v>
      </c>
    </row>
    <row r="153" spans="2:6" ht="12.5">
      <c r="B153" s="49">
        <v>45621.714780092596</v>
      </c>
      <c r="C153" s="55">
        <v>59</v>
      </c>
      <c r="D153" s="158">
        <v>17.48</v>
      </c>
      <c r="E153" s="57">
        <v>1031.32</v>
      </c>
      <c r="F153" s="56" t="s">
        <v>12</v>
      </c>
    </row>
    <row r="154" spans="2:6" ht="12.5">
      <c r="B154" s="49">
        <v>45621.714780092596</v>
      </c>
      <c r="C154" s="55">
        <v>69</v>
      </c>
      <c r="D154" s="158">
        <v>17.48</v>
      </c>
      <c r="E154" s="57">
        <v>1206.1200000000001</v>
      </c>
      <c r="F154" s="56" t="s">
        <v>12</v>
      </c>
    </row>
    <row r="155" spans="2:6" ht="12.5">
      <c r="B155" s="49">
        <v>45621.714780092596</v>
      </c>
      <c r="C155" s="55">
        <v>252</v>
      </c>
      <c r="D155" s="158">
        <v>17.48</v>
      </c>
      <c r="E155" s="57">
        <v>4404.96</v>
      </c>
      <c r="F155" s="56" t="s">
        <v>12</v>
      </c>
    </row>
    <row r="156" spans="2:6" ht="12.5">
      <c r="B156" s="49">
        <v>45621.716006944444</v>
      </c>
      <c r="C156" s="55">
        <v>1000</v>
      </c>
      <c r="D156" s="158">
        <v>17.5</v>
      </c>
      <c r="E156" s="57">
        <v>17500</v>
      </c>
      <c r="F156" s="56" t="s">
        <v>12</v>
      </c>
    </row>
    <row r="157" spans="2:6" ht="12.5">
      <c r="B157" s="49">
        <v>45621.716006944444</v>
      </c>
      <c r="C157" s="55">
        <v>500</v>
      </c>
      <c r="D157" s="158">
        <v>17.5</v>
      </c>
      <c r="E157" s="57">
        <v>8750</v>
      </c>
      <c r="F157" s="56" t="s">
        <v>12</v>
      </c>
    </row>
    <row r="158" spans="2:6" ht="12.5">
      <c r="B158" s="49">
        <v>45621.716006944444</v>
      </c>
      <c r="C158" s="55">
        <v>500</v>
      </c>
      <c r="D158" s="158">
        <v>17.5</v>
      </c>
      <c r="E158" s="57">
        <v>8750</v>
      </c>
      <c r="F158" s="56" t="s">
        <v>12</v>
      </c>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7"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2379-9977-4D66-919D-7B63933A50B7}">
  <sheetPr codeName="Sheet140"/>
  <dimension ref="B1:L194"/>
  <sheetViews>
    <sheetView showGridLines="0" zoomScaleNormal="100" workbookViewId="0">
      <pane ySplit="9" topLeftCell="A12" activePane="bottomLeft" state="frozen"/>
      <selection pane="bottomLeft" activeCell="C24" sqref="C2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45618</v>
      </c>
      <c r="C15" s="83">
        <f>SUMIF(F20:F5000,F15,C20:C5000)</f>
        <v>24054</v>
      </c>
      <c r="D15" s="84">
        <f>E15/C15</f>
        <v>17.860973226906129</v>
      </c>
      <c r="E15" s="84">
        <f>SUMIF(F20:F5000,F15,E20:E5000)</f>
        <v>429627.85000000003</v>
      </c>
      <c r="F15" s="85" t="s">
        <v>12</v>
      </c>
    </row>
    <row r="16" spans="2:10">
      <c r="B16" s="30">
        <v>45618</v>
      </c>
      <c r="C16" s="83">
        <f>SUMIF(F20:F5001,F16,C20:C5001)</f>
        <v>0</v>
      </c>
      <c r="D16" s="84">
        <v>0</v>
      </c>
      <c r="E16" s="84">
        <f>SUMIF(F20:F5001,F16,E20:E5001)</f>
        <v>0</v>
      </c>
      <c r="F16" s="85" t="s">
        <v>22</v>
      </c>
    </row>
    <row r="17" spans="2:12" ht="12.5">
      <c r="B17" s="30">
        <v>45618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45618.379328703704</v>
      </c>
      <c r="C20" s="55">
        <v>253</v>
      </c>
      <c r="D20" s="68">
        <v>18.05</v>
      </c>
      <c r="E20" s="57">
        <v>4566.6500000000005</v>
      </c>
      <c r="F20" s="56" t="s">
        <v>12</v>
      </c>
      <c r="G20" s="116"/>
      <c r="H20" s="113"/>
      <c r="I20" s="113"/>
      <c r="J20" s="113"/>
      <c r="K20" s="113"/>
    </row>
    <row r="21" spans="2:12" ht="12.5">
      <c r="B21" s="49">
        <v>45618.38212962963</v>
      </c>
      <c r="C21" s="55">
        <v>503</v>
      </c>
      <c r="D21" s="68">
        <v>18.059999999999999</v>
      </c>
      <c r="E21" s="57">
        <v>9084.1799999999985</v>
      </c>
      <c r="F21" s="56" t="s">
        <v>12</v>
      </c>
    </row>
    <row r="22" spans="2:12" ht="12.5">
      <c r="B22" s="49">
        <v>45618.383425925924</v>
      </c>
      <c r="C22" s="55">
        <v>263</v>
      </c>
      <c r="D22" s="68">
        <v>18.02</v>
      </c>
      <c r="E22" s="57">
        <v>4739.26</v>
      </c>
      <c r="F22" s="56" t="s">
        <v>12</v>
      </c>
    </row>
    <row r="23" spans="2:12" ht="12.5">
      <c r="B23" s="49">
        <v>45618.385428240741</v>
      </c>
      <c r="C23" s="55">
        <v>263</v>
      </c>
      <c r="D23" s="68">
        <v>18.07</v>
      </c>
      <c r="E23" s="57">
        <v>4752.41</v>
      </c>
      <c r="F23" s="56" t="s">
        <v>12</v>
      </c>
    </row>
    <row r="24" spans="2:12" ht="12.5">
      <c r="B24" s="49">
        <v>45618.391076388885</v>
      </c>
      <c r="C24" s="55">
        <v>73</v>
      </c>
      <c r="D24" s="68">
        <v>18.079999999999998</v>
      </c>
      <c r="E24" s="57">
        <v>1319.84</v>
      </c>
      <c r="F24" s="56" t="s">
        <v>12</v>
      </c>
    </row>
    <row r="25" spans="2:12" ht="12.5">
      <c r="B25" s="49">
        <v>45618.391076388885</v>
      </c>
      <c r="C25" s="55">
        <v>234</v>
      </c>
      <c r="D25" s="68">
        <v>18.079999999999998</v>
      </c>
      <c r="E25" s="57">
        <v>4230.7199999999993</v>
      </c>
      <c r="F25" s="56" t="s">
        <v>12</v>
      </c>
    </row>
    <row r="26" spans="2:12" ht="12.5">
      <c r="B26" s="49">
        <v>45618.391076388885</v>
      </c>
      <c r="C26" s="55">
        <v>159</v>
      </c>
      <c r="D26" s="68">
        <v>18.079999999999998</v>
      </c>
      <c r="E26" s="57">
        <v>2874.72</v>
      </c>
      <c r="F26" s="56" t="s">
        <v>12</v>
      </c>
    </row>
    <row r="27" spans="2:12" ht="12.5">
      <c r="B27" s="49">
        <v>45618.395833333336</v>
      </c>
      <c r="C27" s="55">
        <v>218</v>
      </c>
      <c r="D27" s="68">
        <v>18.03</v>
      </c>
      <c r="E27" s="57">
        <v>3930.5400000000004</v>
      </c>
      <c r="F27" s="56" t="s">
        <v>12</v>
      </c>
    </row>
    <row r="28" spans="2:12" ht="12.5">
      <c r="B28" s="49">
        <v>45618.398344907408</v>
      </c>
      <c r="C28" s="55">
        <v>218</v>
      </c>
      <c r="D28" s="68">
        <v>18.04</v>
      </c>
      <c r="E28" s="57">
        <v>3932.72</v>
      </c>
      <c r="F28" s="56" t="s">
        <v>12</v>
      </c>
    </row>
    <row r="29" spans="2:12" ht="12.5">
      <c r="B29" s="49">
        <v>45618.402025462965</v>
      </c>
      <c r="C29" s="55">
        <v>223</v>
      </c>
      <c r="D29" s="68">
        <v>18.03</v>
      </c>
      <c r="E29" s="57">
        <v>4020.69</v>
      </c>
      <c r="F29" s="56" t="s">
        <v>12</v>
      </c>
    </row>
    <row r="30" spans="2:12" ht="12.5">
      <c r="B30" s="49">
        <v>45618.402025462965</v>
      </c>
      <c r="C30" s="55">
        <v>153</v>
      </c>
      <c r="D30" s="68">
        <v>18.04</v>
      </c>
      <c r="E30" s="57">
        <v>2760.12</v>
      </c>
      <c r="F30" s="56" t="s">
        <v>12</v>
      </c>
    </row>
    <row r="31" spans="2:12" ht="12.5">
      <c r="B31" s="49">
        <v>45618.402025462965</v>
      </c>
      <c r="C31" s="55">
        <v>70</v>
      </c>
      <c r="D31" s="68">
        <v>18.04</v>
      </c>
      <c r="E31" s="57">
        <v>1262.8</v>
      </c>
      <c r="F31" s="56" t="s">
        <v>12</v>
      </c>
    </row>
    <row r="32" spans="2:12" ht="12.5">
      <c r="B32" s="49">
        <v>45618.40724537037</v>
      </c>
      <c r="C32" s="55">
        <v>234</v>
      </c>
      <c r="D32" s="68">
        <v>18</v>
      </c>
      <c r="E32" s="57">
        <v>4212</v>
      </c>
      <c r="F32" s="56" t="s">
        <v>12</v>
      </c>
    </row>
    <row r="33" spans="2:6" ht="12.5">
      <c r="B33" s="49">
        <v>45618.40724537037</v>
      </c>
      <c r="C33" s="55">
        <v>29</v>
      </c>
      <c r="D33" s="68">
        <v>18</v>
      </c>
      <c r="E33" s="57">
        <v>522</v>
      </c>
      <c r="F33" s="56" t="s">
        <v>12</v>
      </c>
    </row>
    <row r="34" spans="2:6" ht="12.5">
      <c r="B34" s="49">
        <v>45618.413171296299</v>
      </c>
      <c r="C34" s="55">
        <v>258</v>
      </c>
      <c r="D34" s="68">
        <v>18.02</v>
      </c>
      <c r="E34" s="57">
        <v>4649.16</v>
      </c>
      <c r="F34" s="56" t="s">
        <v>12</v>
      </c>
    </row>
    <row r="35" spans="2:6" ht="12.5">
      <c r="B35" s="49">
        <v>45618.413194444445</v>
      </c>
      <c r="C35" s="55">
        <v>250</v>
      </c>
      <c r="D35" s="68">
        <v>18</v>
      </c>
      <c r="E35" s="57">
        <v>4500</v>
      </c>
      <c r="F35" s="56" t="s">
        <v>12</v>
      </c>
    </row>
    <row r="36" spans="2:6" ht="12.5">
      <c r="B36" s="49">
        <v>45618.413206018522</v>
      </c>
      <c r="C36" s="55">
        <v>3</v>
      </c>
      <c r="D36" s="68">
        <v>18</v>
      </c>
      <c r="E36" s="57">
        <v>54</v>
      </c>
      <c r="F36" s="56" t="s">
        <v>12</v>
      </c>
    </row>
    <row r="37" spans="2:6" ht="12.5">
      <c r="B37" s="49">
        <v>45618.414722222224</v>
      </c>
      <c r="C37" s="55">
        <v>119</v>
      </c>
      <c r="D37" s="68">
        <v>17.97</v>
      </c>
      <c r="E37" s="57">
        <v>2138.4299999999998</v>
      </c>
      <c r="F37" s="56" t="s">
        <v>12</v>
      </c>
    </row>
    <row r="38" spans="2:6" ht="12.5">
      <c r="B38" s="49">
        <v>45618.414722222224</v>
      </c>
      <c r="C38" s="55">
        <v>119</v>
      </c>
      <c r="D38" s="68">
        <v>17.97</v>
      </c>
      <c r="E38" s="57">
        <v>2138.4299999999998</v>
      </c>
      <c r="F38" s="56" t="s">
        <v>12</v>
      </c>
    </row>
    <row r="39" spans="2:6" ht="12.5">
      <c r="B39" s="49">
        <v>45618.414722222224</v>
      </c>
      <c r="C39" s="55">
        <v>19</v>
      </c>
      <c r="D39" s="68">
        <v>17.97</v>
      </c>
      <c r="E39" s="57">
        <v>341.42999999999995</v>
      </c>
      <c r="F39" s="56" t="s">
        <v>12</v>
      </c>
    </row>
    <row r="40" spans="2:6" ht="12.5">
      <c r="B40" s="49">
        <v>45618.425358796296</v>
      </c>
      <c r="C40" s="55">
        <v>234</v>
      </c>
      <c r="D40" s="68">
        <v>17.940000000000001</v>
      </c>
      <c r="E40" s="57">
        <v>4197.96</v>
      </c>
      <c r="F40" s="56" t="s">
        <v>12</v>
      </c>
    </row>
    <row r="41" spans="2:6" ht="12.5">
      <c r="B41" s="49">
        <v>45618.425358796296</v>
      </c>
      <c r="C41" s="55">
        <v>246</v>
      </c>
      <c r="D41" s="68">
        <v>17.940000000000001</v>
      </c>
      <c r="E41" s="57">
        <v>4413.2400000000007</v>
      </c>
      <c r="F41" s="56" t="s">
        <v>12</v>
      </c>
    </row>
    <row r="42" spans="2:6" ht="12.5">
      <c r="B42" s="49">
        <v>45618.430555555555</v>
      </c>
      <c r="C42" s="55">
        <v>236</v>
      </c>
      <c r="D42" s="68">
        <v>17.899999999999999</v>
      </c>
      <c r="E42" s="57">
        <v>4224.3999999999996</v>
      </c>
      <c r="F42" s="56" t="s">
        <v>12</v>
      </c>
    </row>
    <row r="43" spans="2:6" ht="12.5">
      <c r="B43" s="49">
        <v>45618.43409722222</v>
      </c>
      <c r="C43" s="55">
        <v>218</v>
      </c>
      <c r="D43" s="68">
        <v>17.88</v>
      </c>
      <c r="E43" s="57">
        <v>3897.8399999999997</v>
      </c>
      <c r="F43" s="56" t="s">
        <v>12</v>
      </c>
    </row>
    <row r="44" spans="2:6" ht="12.5">
      <c r="B44" s="49">
        <v>45618.435555555552</v>
      </c>
      <c r="C44" s="55">
        <v>222</v>
      </c>
      <c r="D44" s="68">
        <v>17.86</v>
      </c>
      <c r="E44" s="57">
        <v>3964.92</v>
      </c>
      <c r="F44" s="56" t="s">
        <v>12</v>
      </c>
    </row>
    <row r="45" spans="2:6" ht="12.5">
      <c r="B45" s="49">
        <v>45618.439386574071</v>
      </c>
      <c r="C45" s="55">
        <v>246</v>
      </c>
      <c r="D45" s="68">
        <v>17.850000000000001</v>
      </c>
      <c r="E45" s="57">
        <v>4391.1000000000004</v>
      </c>
      <c r="F45" s="56" t="s">
        <v>12</v>
      </c>
    </row>
    <row r="46" spans="2:6" ht="12.5">
      <c r="B46" s="49">
        <v>45618.44804398148</v>
      </c>
      <c r="C46" s="55">
        <v>122</v>
      </c>
      <c r="D46" s="68">
        <v>17.86</v>
      </c>
      <c r="E46" s="57">
        <v>2178.92</v>
      </c>
      <c r="F46" s="56" t="s">
        <v>12</v>
      </c>
    </row>
    <row r="47" spans="2:6" ht="12.5">
      <c r="B47" s="49">
        <v>45618.44804398148</v>
      </c>
      <c r="C47" s="55">
        <v>116</v>
      </c>
      <c r="D47" s="68">
        <v>17.86</v>
      </c>
      <c r="E47" s="57">
        <v>2071.7599999999998</v>
      </c>
      <c r="F47" s="56" t="s">
        <v>12</v>
      </c>
    </row>
    <row r="48" spans="2:6" ht="12.5">
      <c r="B48" s="49">
        <v>45618.449675925927</v>
      </c>
      <c r="C48" s="55">
        <v>248</v>
      </c>
      <c r="D48" s="68">
        <v>17.86</v>
      </c>
      <c r="E48" s="57">
        <v>4429.28</v>
      </c>
      <c r="F48" s="56" t="s">
        <v>12</v>
      </c>
    </row>
    <row r="49" spans="2:6" ht="12.5">
      <c r="B49" s="49">
        <v>45618.463356481479</v>
      </c>
      <c r="C49" s="55">
        <v>186</v>
      </c>
      <c r="D49" s="68">
        <v>17.920000000000002</v>
      </c>
      <c r="E49" s="57">
        <v>3333.1200000000003</v>
      </c>
      <c r="F49" s="56" t="s">
        <v>12</v>
      </c>
    </row>
    <row r="50" spans="2:6" ht="12.5">
      <c r="B50" s="49">
        <v>45618.464641203704</v>
      </c>
      <c r="C50" s="55">
        <v>47</v>
      </c>
      <c r="D50" s="68">
        <v>17.920000000000002</v>
      </c>
      <c r="E50" s="57">
        <v>842.24000000000012</v>
      </c>
      <c r="F50" s="56" t="s">
        <v>12</v>
      </c>
    </row>
    <row r="51" spans="2:6" ht="12.5">
      <c r="B51" s="49">
        <v>45618.464641203704</v>
      </c>
      <c r="C51" s="55">
        <v>229</v>
      </c>
      <c r="D51" s="68">
        <v>17.920000000000002</v>
      </c>
      <c r="E51" s="57">
        <v>4103.68</v>
      </c>
      <c r="F51" s="56" t="s">
        <v>12</v>
      </c>
    </row>
    <row r="52" spans="2:6" ht="12.5">
      <c r="B52" s="49">
        <v>45618.464641203704</v>
      </c>
      <c r="C52" s="55">
        <v>5</v>
      </c>
      <c r="D52" s="68">
        <v>17.920000000000002</v>
      </c>
      <c r="E52" s="57">
        <v>89.600000000000009</v>
      </c>
      <c r="F52" s="56" t="s">
        <v>12</v>
      </c>
    </row>
    <row r="53" spans="2:6" ht="12.5">
      <c r="B53" s="49">
        <v>45618.46502314815</v>
      </c>
      <c r="C53" s="55">
        <v>238</v>
      </c>
      <c r="D53" s="68">
        <v>17.91</v>
      </c>
      <c r="E53" s="57">
        <v>4262.58</v>
      </c>
      <c r="F53" s="56" t="s">
        <v>12</v>
      </c>
    </row>
    <row r="54" spans="2:6" ht="12.5">
      <c r="B54" s="49">
        <v>45618.465057870373</v>
      </c>
      <c r="C54" s="55">
        <v>224</v>
      </c>
      <c r="D54" s="68">
        <v>17.899999999999999</v>
      </c>
      <c r="E54" s="57">
        <v>4009.5999999999995</v>
      </c>
      <c r="F54" s="56" t="s">
        <v>12</v>
      </c>
    </row>
    <row r="55" spans="2:6" ht="12.5">
      <c r="B55" s="49">
        <v>45618.473645833335</v>
      </c>
      <c r="C55" s="55">
        <v>454</v>
      </c>
      <c r="D55" s="68">
        <v>17.920000000000002</v>
      </c>
      <c r="E55" s="57">
        <v>8135.6800000000012</v>
      </c>
      <c r="F55" s="56" t="s">
        <v>12</v>
      </c>
    </row>
    <row r="56" spans="2:6" ht="12.5">
      <c r="B56" s="49">
        <v>45618.473645833335</v>
      </c>
      <c r="C56" s="55">
        <v>500</v>
      </c>
      <c r="D56" s="68">
        <v>17.920000000000002</v>
      </c>
      <c r="E56" s="57">
        <v>8960</v>
      </c>
      <c r="F56" s="56" t="s">
        <v>12</v>
      </c>
    </row>
    <row r="57" spans="2:6" ht="12.5">
      <c r="B57" s="49">
        <v>45618.478622685187</v>
      </c>
      <c r="C57" s="55">
        <v>500</v>
      </c>
      <c r="D57" s="68">
        <v>17.850000000000001</v>
      </c>
      <c r="E57" s="57">
        <v>8925</v>
      </c>
      <c r="F57" s="56" t="s">
        <v>12</v>
      </c>
    </row>
    <row r="58" spans="2:6" ht="12.5">
      <c r="B58" s="49">
        <v>45618.48196759259</v>
      </c>
      <c r="C58" s="55">
        <v>500</v>
      </c>
      <c r="D58" s="68">
        <v>17.850000000000001</v>
      </c>
      <c r="E58" s="57">
        <v>8925</v>
      </c>
      <c r="F58" s="56" t="s">
        <v>12</v>
      </c>
    </row>
    <row r="59" spans="2:6" ht="12.5">
      <c r="B59" s="49">
        <v>45618.48201388889</v>
      </c>
      <c r="C59" s="55">
        <v>236</v>
      </c>
      <c r="D59" s="68">
        <v>17.84</v>
      </c>
      <c r="E59" s="57">
        <v>4210.24</v>
      </c>
      <c r="F59" s="56" t="s">
        <v>12</v>
      </c>
    </row>
    <row r="60" spans="2:6" ht="12.5">
      <c r="B60" s="49">
        <v>45618.4925</v>
      </c>
      <c r="C60" s="55">
        <v>430</v>
      </c>
      <c r="D60" s="68">
        <v>17.84</v>
      </c>
      <c r="E60" s="57">
        <v>7671.2</v>
      </c>
      <c r="F60" s="56" t="s">
        <v>12</v>
      </c>
    </row>
    <row r="61" spans="2:6" ht="12.5">
      <c r="B61" s="49">
        <v>45618.4925</v>
      </c>
      <c r="C61" s="55">
        <v>248</v>
      </c>
      <c r="D61" s="68">
        <v>17.84</v>
      </c>
      <c r="E61" s="57">
        <v>4424.32</v>
      </c>
      <c r="F61" s="56" t="s">
        <v>12</v>
      </c>
    </row>
    <row r="62" spans="2:6" ht="12.5">
      <c r="B62" s="49">
        <v>45618.498449074075</v>
      </c>
      <c r="C62" s="55">
        <v>249</v>
      </c>
      <c r="D62" s="68">
        <v>17.79</v>
      </c>
      <c r="E62" s="57">
        <v>4429.71</v>
      </c>
      <c r="F62" s="56" t="s">
        <v>12</v>
      </c>
    </row>
    <row r="63" spans="2:6" ht="12.5">
      <c r="B63" s="49">
        <v>45618.508344907408</v>
      </c>
      <c r="C63" s="55">
        <v>223</v>
      </c>
      <c r="D63" s="68">
        <v>17.8</v>
      </c>
      <c r="E63" s="57">
        <v>3969.4</v>
      </c>
      <c r="F63" s="56" t="s">
        <v>12</v>
      </c>
    </row>
    <row r="64" spans="2:6" ht="12.5">
      <c r="B64" s="49">
        <v>45618.508344907408</v>
      </c>
      <c r="C64" s="55">
        <v>42</v>
      </c>
      <c r="D64" s="68">
        <v>17.8</v>
      </c>
      <c r="E64" s="57">
        <v>747.6</v>
      </c>
      <c r="F64" s="56" t="s">
        <v>12</v>
      </c>
    </row>
    <row r="65" spans="2:6" ht="12.5">
      <c r="B65" s="49">
        <v>45618.508344907408</v>
      </c>
      <c r="C65" s="55">
        <v>180</v>
      </c>
      <c r="D65" s="68">
        <v>17.8</v>
      </c>
      <c r="E65" s="57">
        <v>3204</v>
      </c>
      <c r="F65" s="56" t="s">
        <v>12</v>
      </c>
    </row>
    <row r="66" spans="2:6" ht="12.5">
      <c r="B66" s="49">
        <v>45618.524375000001</v>
      </c>
      <c r="C66" s="55">
        <v>257</v>
      </c>
      <c r="D66" s="68">
        <v>17.82</v>
      </c>
      <c r="E66" s="57">
        <v>4579.74</v>
      </c>
      <c r="F66" s="56" t="s">
        <v>12</v>
      </c>
    </row>
    <row r="67" spans="2:6" ht="12.5">
      <c r="B67" s="49">
        <v>45618.52747685185</v>
      </c>
      <c r="C67" s="55">
        <v>466</v>
      </c>
      <c r="D67" s="68">
        <v>17.82</v>
      </c>
      <c r="E67" s="57">
        <v>8304.1200000000008</v>
      </c>
      <c r="F67" s="56" t="s">
        <v>12</v>
      </c>
    </row>
    <row r="68" spans="2:6" ht="12.5">
      <c r="B68" s="49">
        <v>45618.543946759259</v>
      </c>
      <c r="C68" s="55">
        <v>272</v>
      </c>
      <c r="D68" s="68">
        <v>17.809999999999999</v>
      </c>
      <c r="E68" s="57">
        <v>4844.32</v>
      </c>
      <c r="F68" s="56" t="s">
        <v>12</v>
      </c>
    </row>
    <row r="69" spans="2:6" ht="12.5">
      <c r="B69" s="49">
        <v>45618.549305555556</v>
      </c>
      <c r="C69" s="55">
        <v>81</v>
      </c>
      <c r="D69" s="68">
        <v>17.84</v>
      </c>
      <c r="E69" s="57">
        <v>1445.04</v>
      </c>
      <c r="F69" s="56" t="s">
        <v>12</v>
      </c>
    </row>
    <row r="70" spans="2:6" ht="12.5">
      <c r="B70" s="49">
        <v>45618.549305555556</v>
      </c>
      <c r="C70" s="55">
        <v>7</v>
      </c>
      <c r="D70" s="68">
        <v>17.84</v>
      </c>
      <c r="E70" s="57">
        <v>124.88</v>
      </c>
      <c r="F70" s="56" t="s">
        <v>12</v>
      </c>
    </row>
    <row r="71" spans="2:6" ht="12.5">
      <c r="B71" s="49">
        <v>45618.549305555556</v>
      </c>
      <c r="C71" s="55">
        <v>296</v>
      </c>
      <c r="D71" s="68">
        <v>17.84</v>
      </c>
      <c r="E71" s="57">
        <v>5280.64</v>
      </c>
      <c r="F71" s="56" t="s">
        <v>12</v>
      </c>
    </row>
    <row r="72" spans="2:6" ht="12.5">
      <c r="B72" s="49">
        <v>45618.549305555556</v>
      </c>
      <c r="C72" s="55">
        <v>296</v>
      </c>
      <c r="D72" s="68">
        <v>17.84</v>
      </c>
      <c r="E72" s="57">
        <v>5280.64</v>
      </c>
      <c r="F72" s="56" t="s">
        <v>12</v>
      </c>
    </row>
    <row r="73" spans="2:6" ht="12.5">
      <c r="B73" s="49">
        <v>45618.549305555556</v>
      </c>
      <c r="C73" s="55">
        <v>500</v>
      </c>
      <c r="D73" s="68">
        <v>17.829999999999998</v>
      </c>
      <c r="E73" s="57">
        <v>8915</v>
      </c>
      <c r="F73" s="56" t="s">
        <v>12</v>
      </c>
    </row>
    <row r="74" spans="2:6" ht="12.5">
      <c r="B74" s="49">
        <v>45618.565659722219</v>
      </c>
      <c r="C74" s="55">
        <v>473</v>
      </c>
      <c r="D74" s="68">
        <v>17.84</v>
      </c>
      <c r="E74" s="57">
        <v>8438.32</v>
      </c>
      <c r="F74" s="56" t="s">
        <v>12</v>
      </c>
    </row>
    <row r="75" spans="2:6" ht="12.5">
      <c r="B75" s="49">
        <v>45618.571643518517</v>
      </c>
      <c r="C75" s="55">
        <v>219</v>
      </c>
      <c r="D75" s="68">
        <v>17.82</v>
      </c>
      <c r="E75" s="57">
        <v>3902.58</v>
      </c>
      <c r="F75" s="56" t="s">
        <v>12</v>
      </c>
    </row>
    <row r="76" spans="2:6" ht="12.5">
      <c r="B76" s="49">
        <v>45618.583692129629</v>
      </c>
      <c r="C76" s="55">
        <v>240</v>
      </c>
      <c r="D76" s="68">
        <v>17.809999999999999</v>
      </c>
      <c r="E76" s="57">
        <v>4274.3999999999996</v>
      </c>
      <c r="F76" s="56" t="s">
        <v>12</v>
      </c>
    </row>
    <row r="77" spans="2:6" ht="12.5">
      <c r="B77" s="49">
        <v>45618.590254629627</v>
      </c>
      <c r="C77" s="55">
        <v>60</v>
      </c>
      <c r="D77" s="68">
        <v>17.829999999999998</v>
      </c>
      <c r="E77" s="57">
        <v>1069.8</v>
      </c>
      <c r="F77" s="56" t="s">
        <v>12</v>
      </c>
    </row>
    <row r="78" spans="2:6" ht="12.5">
      <c r="B78" s="49">
        <v>45618.590254629627</v>
      </c>
      <c r="C78" s="55">
        <v>174</v>
      </c>
      <c r="D78" s="68">
        <v>17.829999999999998</v>
      </c>
      <c r="E78" s="57">
        <v>3102.4199999999996</v>
      </c>
      <c r="F78" s="56" t="s">
        <v>12</v>
      </c>
    </row>
    <row r="79" spans="2:6" ht="12.5">
      <c r="B79" s="49">
        <v>45618.592407407406</v>
      </c>
      <c r="C79" s="55">
        <v>475</v>
      </c>
      <c r="D79" s="68">
        <v>17.809999999999999</v>
      </c>
      <c r="E79" s="57">
        <v>8459.75</v>
      </c>
      <c r="F79" s="56" t="s">
        <v>12</v>
      </c>
    </row>
    <row r="80" spans="2:6" ht="12.5">
      <c r="B80" s="49">
        <v>45618.608506944445</v>
      </c>
      <c r="C80" s="55">
        <v>26</v>
      </c>
      <c r="D80" s="68">
        <v>17.86</v>
      </c>
      <c r="E80" s="57">
        <v>464.36</v>
      </c>
      <c r="F80" s="56" t="s">
        <v>12</v>
      </c>
    </row>
    <row r="81" spans="2:6" ht="12.5">
      <c r="B81" s="49">
        <v>45618.611307870371</v>
      </c>
      <c r="C81" s="55">
        <v>449</v>
      </c>
      <c r="D81" s="68">
        <v>17.86</v>
      </c>
      <c r="E81" s="57">
        <v>8019.1399999999994</v>
      </c>
      <c r="F81" s="56" t="s">
        <v>12</v>
      </c>
    </row>
    <row r="82" spans="2:6" ht="12.5">
      <c r="B82" s="49">
        <v>45618.611307870371</v>
      </c>
      <c r="C82" s="55">
        <v>494</v>
      </c>
      <c r="D82" s="68">
        <v>17.86</v>
      </c>
      <c r="E82" s="57">
        <v>8822.84</v>
      </c>
      <c r="F82" s="56" t="s">
        <v>12</v>
      </c>
    </row>
    <row r="83" spans="2:6" ht="12.5">
      <c r="B83" s="49">
        <v>45618.611307870371</v>
      </c>
      <c r="C83" s="55">
        <v>29</v>
      </c>
      <c r="D83" s="68">
        <v>17.86</v>
      </c>
      <c r="E83" s="57">
        <v>517.93999999999994</v>
      </c>
      <c r="F83" s="56" t="s">
        <v>12</v>
      </c>
    </row>
    <row r="84" spans="2:6" ht="12.5">
      <c r="B84" s="49">
        <v>45618.624016203707</v>
      </c>
      <c r="C84" s="55">
        <v>230</v>
      </c>
      <c r="D84" s="68">
        <v>17.809999999999999</v>
      </c>
      <c r="E84" s="57">
        <v>4096.2999999999993</v>
      </c>
      <c r="F84" s="56" t="s">
        <v>12</v>
      </c>
    </row>
    <row r="85" spans="2:6" ht="12.5">
      <c r="B85" s="49">
        <v>45618.624016203707</v>
      </c>
      <c r="C85" s="55">
        <v>222</v>
      </c>
      <c r="D85" s="68">
        <v>17.809999999999999</v>
      </c>
      <c r="E85" s="57">
        <v>3953.8199999999997</v>
      </c>
      <c r="F85" s="56" t="s">
        <v>12</v>
      </c>
    </row>
    <row r="86" spans="2:6" ht="12.5">
      <c r="B86" s="49">
        <v>45618.624016203707</v>
      </c>
      <c r="C86" s="55">
        <v>217</v>
      </c>
      <c r="D86" s="68">
        <v>17.809999999999999</v>
      </c>
      <c r="E86" s="57">
        <v>3864.7699999999995</v>
      </c>
      <c r="F86" s="56" t="s">
        <v>12</v>
      </c>
    </row>
    <row r="87" spans="2:6" ht="12.5">
      <c r="B87" s="49">
        <v>45618.637719907405</v>
      </c>
      <c r="C87" s="55">
        <v>458</v>
      </c>
      <c r="D87" s="68">
        <v>17.829999999999998</v>
      </c>
      <c r="E87" s="57">
        <v>8166.1399999999994</v>
      </c>
      <c r="F87" s="56" t="s">
        <v>12</v>
      </c>
    </row>
    <row r="88" spans="2:6" ht="12.5">
      <c r="B88" s="49">
        <v>45618.640833333331</v>
      </c>
      <c r="C88" s="55">
        <v>240</v>
      </c>
      <c r="D88" s="68">
        <v>17.8</v>
      </c>
      <c r="E88" s="57">
        <v>4272</v>
      </c>
      <c r="F88" s="56" t="s">
        <v>12</v>
      </c>
    </row>
    <row r="89" spans="2:6" ht="12.5">
      <c r="B89" s="49">
        <v>45618.644571759258</v>
      </c>
      <c r="C89" s="55">
        <v>223</v>
      </c>
      <c r="D89" s="68">
        <v>17.77</v>
      </c>
      <c r="E89" s="57">
        <v>3962.71</v>
      </c>
      <c r="F89" s="56" t="s">
        <v>12</v>
      </c>
    </row>
    <row r="90" spans="2:6" ht="12.5">
      <c r="B90" s="49">
        <v>45618.646539351852</v>
      </c>
      <c r="C90" s="55">
        <v>234</v>
      </c>
      <c r="D90" s="68">
        <v>17.75</v>
      </c>
      <c r="E90" s="57">
        <v>4153.5</v>
      </c>
      <c r="F90" s="56" t="s">
        <v>12</v>
      </c>
    </row>
    <row r="91" spans="2:6" ht="12.5">
      <c r="B91" s="49">
        <v>45618.655115740738</v>
      </c>
      <c r="C91" s="55">
        <v>229</v>
      </c>
      <c r="D91" s="68">
        <v>17.809999999999999</v>
      </c>
      <c r="E91" s="57">
        <v>4078.49</v>
      </c>
      <c r="F91" s="56" t="s">
        <v>12</v>
      </c>
    </row>
    <row r="92" spans="2:6" ht="12.5">
      <c r="B92" s="49">
        <v>45618.655115740738</v>
      </c>
      <c r="C92" s="55">
        <v>449</v>
      </c>
      <c r="D92" s="68">
        <v>17.809999999999999</v>
      </c>
      <c r="E92" s="57">
        <v>7996.69</v>
      </c>
      <c r="F92" s="56" t="s">
        <v>12</v>
      </c>
    </row>
    <row r="93" spans="2:6" ht="12.5">
      <c r="B93" s="49">
        <v>45618.662986111114</v>
      </c>
      <c r="C93" s="55">
        <v>177</v>
      </c>
      <c r="D93" s="68">
        <v>17.84</v>
      </c>
      <c r="E93" s="57">
        <v>3157.68</v>
      </c>
      <c r="F93" s="56" t="s">
        <v>12</v>
      </c>
    </row>
    <row r="94" spans="2:6" ht="12.5">
      <c r="B94" s="49">
        <v>45618.665810185186</v>
      </c>
      <c r="C94" s="55">
        <v>241</v>
      </c>
      <c r="D94" s="68">
        <v>17.86</v>
      </c>
      <c r="E94" s="57">
        <v>4304.26</v>
      </c>
      <c r="F94" s="56" t="s">
        <v>12</v>
      </c>
    </row>
    <row r="95" spans="2:6" ht="12.5">
      <c r="B95" s="49">
        <v>45618.666446759256</v>
      </c>
      <c r="C95" s="55">
        <v>11</v>
      </c>
      <c r="D95" s="68">
        <v>17.850000000000001</v>
      </c>
      <c r="E95" s="57">
        <v>196.35000000000002</v>
      </c>
      <c r="F95" s="56" t="s">
        <v>12</v>
      </c>
    </row>
    <row r="96" spans="2:6" ht="12.5">
      <c r="B96" s="49">
        <v>45618.666446759256</v>
      </c>
      <c r="C96" s="55">
        <v>156</v>
      </c>
      <c r="D96" s="68">
        <v>17.850000000000001</v>
      </c>
      <c r="E96" s="57">
        <v>2784.6000000000004</v>
      </c>
      <c r="F96" s="56" t="s">
        <v>12</v>
      </c>
    </row>
    <row r="97" spans="2:6" ht="12.5">
      <c r="B97" s="49">
        <v>45618.666446759256</v>
      </c>
      <c r="C97" s="55">
        <v>156</v>
      </c>
      <c r="D97" s="68">
        <v>17.850000000000001</v>
      </c>
      <c r="E97" s="57">
        <v>2784.6000000000004</v>
      </c>
      <c r="F97" s="56" t="s">
        <v>12</v>
      </c>
    </row>
    <row r="98" spans="2:6" ht="12.5">
      <c r="B98" s="49">
        <v>45618.666446759256</v>
      </c>
      <c r="C98" s="55">
        <v>312</v>
      </c>
      <c r="D98" s="68">
        <v>17.850000000000001</v>
      </c>
      <c r="E98" s="57">
        <v>5569.2000000000007</v>
      </c>
      <c r="F98" s="56" t="s">
        <v>12</v>
      </c>
    </row>
    <row r="99" spans="2:6" ht="12.5">
      <c r="B99" s="49">
        <v>45618.671620370369</v>
      </c>
      <c r="C99" s="55">
        <v>270</v>
      </c>
      <c r="D99" s="68">
        <v>17.86</v>
      </c>
      <c r="E99" s="57">
        <v>4822.2</v>
      </c>
      <c r="F99" s="56" t="s">
        <v>12</v>
      </c>
    </row>
    <row r="100" spans="2:6" ht="12.5">
      <c r="B100" s="49">
        <v>45618.675543981481</v>
      </c>
      <c r="C100" s="55">
        <v>226</v>
      </c>
      <c r="D100" s="68">
        <v>17.850000000000001</v>
      </c>
      <c r="E100" s="57">
        <v>4034.1000000000004</v>
      </c>
      <c r="F100" s="56" t="s">
        <v>12</v>
      </c>
    </row>
    <row r="101" spans="2:6" ht="12.5">
      <c r="B101" s="49">
        <v>45618.679710648146</v>
      </c>
      <c r="C101" s="55">
        <v>82</v>
      </c>
      <c r="D101" s="68">
        <v>17.84</v>
      </c>
      <c r="E101" s="57">
        <v>1462.8799999999999</v>
      </c>
      <c r="F101" s="56" t="s">
        <v>12</v>
      </c>
    </row>
    <row r="102" spans="2:6" ht="12.5">
      <c r="B102" s="49">
        <v>45618.679710648146</v>
      </c>
      <c r="C102" s="55">
        <v>136</v>
      </c>
      <c r="D102" s="68">
        <v>17.84</v>
      </c>
      <c r="E102" s="57">
        <v>2426.2399999999998</v>
      </c>
      <c r="F102" s="56" t="s">
        <v>12</v>
      </c>
    </row>
    <row r="103" spans="2:6" ht="12.5">
      <c r="B103" s="49">
        <v>45618.681319444448</v>
      </c>
      <c r="C103" s="55">
        <v>173</v>
      </c>
      <c r="D103" s="68">
        <v>17.829999999999998</v>
      </c>
      <c r="E103" s="57">
        <v>3084.5899999999997</v>
      </c>
      <c r="F103" s="56" t="s">
        <v>12</v>
      </c>
    </row>
    <row r="104" spans="2:6" ht="12.5">
      <c r="B104" s="49">
        <v>45618.681319444448</v>
      </c>
      <c r="C104" s="55">
        <v>54</v>
      </c>
      <c r="D104" s="68">
        <v>17.829999999999998</v>
      </c>
      <c r="E104" s="57">
        <v>962.81999999999994</v>
      </c>
      <c r="F104" s="56" t="s">
        <v>12</v>
      </c>
    </row>
    <row r="105" spans="2:6" ht="12.5">
      <c r="B105" s="49">
        <v>45618.685671296298</v>
      </c>
      <c r="C105" s="55">
        <v>219</v>
      </c>
      <c r="D105" s="68">
        <v>17.809999999999999</v>
      </c>
      <c r="E105" s="57">
        <v>3900.39</v>
      </c>
      <c r="F105" s="56" t="s">
        <v>12</v>
      </c>
    </row>
    <row r="106" spans="2:6" ht="12.5">
      <c r="B106" s="49">
        <v>45618.691747685189</v>
      </c>
      <c r="C106" s="55">
        <v>36</v>
      </c>
      <c r="D106" s="68">
        <v>17.79</v>
      </c>
      <c r="E106" s="57">
        <v>640.43999999999994</v>
      </c>
      <c r="F106" s="56" t="s">
        <v>12</v>
      </c>
    </row>
    <row r="107" spans="2:6" ht="12.5">
      <c r="B107" s="49">
        <v>45618.691747685189</v>
      </c>
      <c r="C107" s="55">
        <v>92</v>
      </c>
      <c r="D107" s="68">
        <v>17.79</v>
      </c>
      <c r="E107" s="57">
        <v>1636.6799999999998</v>
      </c>
      <c r="F107" s="56" t="s">
        <v>12</v>
      </c>
    </row>
    <row r="108" spans="2:6" ht="12.5">
      <c r="B108" s="49">
        <v>45618.691747685189</v>
      </c>
      <c r="C108" s="55">
        <v>3</v>
      </c>
      <c r="D108" s="68">
        <v>17.79</v>
      </c>
      <c r="E108" s="57">
        <v>53.37</v>
      </c>
      <c r="F108" s="56" t="s">
        <v>12</v>
      </c>
    </row>
    <row r="109" spans="2:6" ht="12.5">
      <c r="B109" s="49">
        <v>45618.691747685189</v>
      </c>
      <c r="C109" s="55">
        <v>51</v>
      </c>
      <c r="D109" s="68">
        <v>17.79</v>
      </c>
      <c r="E109" s="57">
        <v>907.29</v>
      </c>
      <c r="F109" s="56" t="s">
        <v>12</v>
      </c>
    </row>
    <row r="110" spans="2:6" ht="12.5">
      <c r="B110" s="49">
        <v>45618.691747685189</v>
      </c>
      <c r="C110" s="55">
        <v>185</v>
      </c>
      <c r="D110" s="68">
        <v>17.79</v>
      </c>
      <c r="E110" s="57">
        <v>3291.1499999999996</v>
      </c>
      <c r="F110" s="56" t="s">
        <v>12</v>
      </c>
    </row>
    <row r="111" spans="2:6" ht="12.5">
      <c r="B111" s="49">
        <v>45618.695474537039</v>
      </c>
      <c r="C111" s="55">
        <v>248</v>
      </c>
      <c r="D111" s="68">
        <v>17.809999999999999</v>
      </c>
      <c r="E111" s="57">
        <v>4416.88</v>
      </c>
      <c r="F111" s="56" t="s">
        <v>12</v>
      </c>
    </row>
    <row r="112" spans="2:6" ht="12.5">
      <c r="B112" s="49">
        <v>45618.695474537039</v>
      </c>
      <c r="C112" s="55">
        <v>62</v>
      </c>
      <c r="D112" s="68">
        <v>17.809999999999999</v>
      </c>
      <c r="E112" s="57">
        <v>1104.22</v>
      </c>
      <c r="F112" s="56" t="s">
        <v>12</v>
      </c>
    </row>
    <row r="113" spans="2:6" ht="12.5">
      <c r="B113" s="49">
        <v>45618.695474537039</v>
      </c>
      <c r="C113" s="55">
        <v>1</v>
      </c>
      <c r="D113" s="68">
        <v>17.809999999999999</v>
      </c>
      <c r="E113" s="57">
        <v>17.809999999999999</v>
      </c>
      <c r="F113" s="56" t="s">
        <v>12</v>
      </c>
    </row>
    <row r="114" spans="2:6" ht="12.5">
      <c r="B114" s="49">
        <v>45618.696180555555</v>
      </c>
      <c r="C114" s="55">
        <v>217</v>
      </c>
      <c r="D114" s="68">
        <v>17.79</v>
      </c>
      <c r="E114" s="57">
        <v>3860.43</v>
      </c>
      <c r="F114" s="56" t="s">
        <v>12</v>
      </c>
    </row>
    <row r="115" spans="2:6" ht="12.5">
      <c r="B115" s="49">
        <v>45618.696180555555</v>
      </c>
      <c r="C115" s="55">
        <v>216</v>
      </c>
      <c r="D115" s="68">
        <v>17.79</v>
      </c>
      <c r="E115" s="57">
        <v>3842.64</v>
      </c>
      <c r="F115" s="56" t="s">
        <v>12</v>
      </c>
    </row>
    <row r="116" spans="2:6" ht="12.5">
      <c r="B116" s="49">
        <v>45618.696180555555</v>
      </c>
      <c r="C116" s="55">
        <v>633</v>
      </c>
      <c r="D116" s="68">
        <v>17.79</v>
      </c>
      <c r="E116" s="57">
        <v>11261.07</v>
      </c>
      <c r="F116" s="56" t="s">
        <v>12</v>
      </c>
    </row>
    <row r="117" spans="2:6" ht="12.5">
      <c r="B117" s="49">
        <v>45618.696180555555</v>
      </c>
      <c r="C117" s="55">
        <v>221</v>
      </c>
      <c r="D117" s="68">
        <v>17.8</v>
      </c>
      <c r="E117" s="57">
        <v>3933.8</v>
      </c>
      <c r="F117" s="56" t="s">
        <v>12</v>
      </c>
    </row>
    <row r="118" spans="2:6" ht="12.5">
      <c r="B118" s="49">
        <v>45618.706736111111</v>
      </c>
      <c r="C118" s="55">
        <v>457</v>
      </c>
      <c r="D118" s="68">
        <v>17.78</v>
      </c>
      <c r="E118" s="57">
        <v>8125.4600000000009</v>
      </c>
      <c r="F118" s="56" t="s">
        <v>12</v>
      </c>
    </row>
    <row r="119" spans="2:6" ht="12.5">
      <c r="B119" s="49">
        <v>45618.709444444445</v>
      </c>
      <c r="C119" s="55">
        <v>230</v>
      </c>
      <c r="D119" s="68">
        <v>17.760000000000002</v>
      </c>
      <c r="E119" s="57">
        <v>4084.8</v>
      </c>
      <c r="F119" s="56" t="s">
        <v>12</v>
      </c>
    </row>
    <row r="120" spans="2:6" ht="12.5">
      <c r="B120" s="49">
        <v>45618.715277777781</v>
      </c>
      <c r="C120" s="55">
        <v>229</v>
      </c>
      <c r="D120" s="68">
        <v>17.760000000000002</v>
      </c>
      <c r="E120" s="57">
        <v>4067.0400000000004</v>
      </c>
      <c r="F120" s="56" t="s">
        <v>12</v>
      </c>
    </row>
    <row r="121" spans="2:6" ht="12.5">
      <c r="B121" s="49">
        <v>45618.715277777781</v>
      </c>
      <c r="C121" s="55">
        <v>209</v>
      </c>
      <c r="D121" s="68">
        <v>17.760000000000002</v>
      </c>
      <c r="E121" s="57">
        <v>3711.84</v>
      </c>
      <c r="F121" s="56" t="s">
        <v>12</v>
      </c>
    </row>
    <row r="122" spans="2:6" ht="12.5">
      <c r="B122" s="49">
        <v>45618.718912037039</v>
      </c>
      <c r="C122" s="55">
        <v>500</v>
      </c>
      <c r="D122" s="68">
        <v>17.739999999999998</v>
      </c>
      <c r="E122" s="57">
        <v>8870</v>
      </c>
      <c r="F122" s="56" t="s">
        <v>12</v>
      </c>
    </row>
    <row r="123" spans="2:6" ht="12.5">
      <c r="B123" s="49">
        <v>45618.718912037039</v>
      </c>
      <c r="C123" s="55">
        <v>162</v>
      </c>
      <c r="D123" s="68">
        <v>17.739999999999998</v>
      </c>
      <c r="E123" s="57">
        <v>2873.8799999999997</v>
      </c>
      <c r="F123" s="56" t="s">
        <v>12</v>
      </c>
    </row>
    <row r="124" spans="2:6" ht="12.5">
      <c r="B124" s="49">
        <v>45618.718912037039</v>
      </c>
      <c r="C124" s="55">
        <v>363</v>
      </c>
      <c r="D124" s="68">
        <v>17.739999999999998</v>
      </c>
      <c r="E124" s="57">
        <v>6439.619999999999</v>
      </c>
      <c r="F124" s="56" t="s">
        <v>12</v>
      </c>
    </row>
    <row r="125" spans="2:6" ht="12.5">
      <c r="B125" s="49">
        <v>45618.718923611108</v>
      </c>
      <c r="C125" s="55">
        <v>82</v>
      </c>
      <c r="D125" s="68">
        <v>17.739999999999998</v>
      </c>
      <c r="E125" s="57">
        <v>1454.6799999999998</v>
      </c>
      <c r="F125" s="56" t="s">
        <v>12</v>
      </c>
    </row>
    <row r="126" spans="2:6" ht="12.5">
      <c r="B126" s="49">
        <v>45618.722488425927</v>
      </c>
      <c r="C126" s="55">
        <v>13</v>
      </c>
      <c r="D126" s="68">
        <v>17.75</v>
      </c>
      <c r="E126" s="57">
        <v>230.75</v>
      </c>
      <c r="F126" s="56" t="s">
        <v>12</v>
      </c>
    </row>
    <row r="127" spans="2:6" ht="12.5">
      <c r="B127" s="49">
        <v>45618.722488425927</v>
      </c>
      <c r="C127" s="55">
        <v>9</v>
      </c>
      <c r="D127" s="68">
        <v>17.75</v>
      </c>
      <c r="E127" s="57">
        <v>159.75</v>
      </c>
      <c r="F127" s="56" t="s">
        <v>12</v>
      </c>
    </row>
    <row r="128" spans="2:6" ht="12.5">
      <c r="B128" s="49">
        <v>45618.722488425927</v>
      </c>
      <c r="C128" s="55">
        <v>73</v>
      </c>
      <c r="D128" s="68">
        <v>17.75</v>
      </c>
      <c r="E128" s="57">
        <v>1295.75</v>
      </c>
      <c r="F128" s="56" t="s">
        <v>12</v>
      </c>
    </row>
    <row r="129" spans="2:6" ht="12.5">
      <c r="B129" s="49">
        <v>45618.722488425927</v>
      </c>
      <c r="C129" s="55">
        <v>63</v>
      </c>
      <c r="D129" s="68">
        <v>17.75</v>
      </c>
      <c r="E129" s="57">
        <v>1118.25</v>
      </c>
      <c r="F129" s="56" t="s">
        <v>12</v>
      </c>
    </row>
    <row r="130" spans="2:6" ht="12.5">
      <c r="B130" s="49">
        <v>45618.722488425927</v>
      </c>
      <c r="C130" s="55">
        <v>62</v>
      </c>
      <c r="D130" s="68">
        <v>17.75</v>
      </c>
      <c r="E130" s="57">
        <v>1100.5</v>
      </c>
      <c r="F130" s="56" t="s">
        <v>12</v>
      </c>
    </row>
    <row r="131" spans="2:6" ht="12.5">
      <c r="B131" s="49">
        <v>45618.722488425927</v>
      </c>
      <c r="C131" s="55">
        <v>68</v>
      </c>
      <c r="D131" s="68">
        <v>17.75</v>
      </c>
      <c r="E131" s="57">
        <v>1207</v>
      </c>
      <c r="F131" s="56" t="s">
        <v>12</v>
      </c>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6"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3B66C-5063-4B77-A07F-08EF84DFC5C9}">
  <sheetPr codeName="Sheet141"/>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45617</v>
      </c>
      <c r="C15" s="83">
        <f>SUMIF(F20:F5000,F15,C20:C5000)</f>
        <v>20000</v>
      </c>
      <c r="D15" s="84">
        <f>E15/C15</f>
        <v>17.6228145</v>
      </c>
      <c r="E15" s="84">
        <f>SUMIF(F20:F5000,F15,E20:E5000)</f>
        <v>352456.29</v>
      </c>
      <c r="F15" s="85" t="s">
        <v>12</v>
      </c>
    </row>
    <row r="16" spans="2:10">
      <c r="B16" s="30">
        <v>45617</v>
      </c>
      <c r="C16" s="83">
        <f>SUMIF(F20:F5001,F16,C20:C5001)</f>
        <v>0</v>
      </c>
      <c r="D16" s="84">
        <v>0</v>
      </c>
      <c r="E16" s="84">
        <f>SUMIF(F20:F5001,F16,E20:E5001)</f>
        <v>0</v>
      </c>
      <c r="F16" s="85" t="s">
        <v>22</v>
      </c>
    </row>
    <row r="17" spans="2:12" ht="12.5">
      <c r="B17" s="30">
        <v>45617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45617.378472222219</v>
      </c>
      <c r="C20" s="55">
        <v>18</v>
      </c>
      <c r="D20" s="68">
        <v>17.61</v>
      </c>
      <c r="E20" s="57">
        <v>316.98</v>
      </c>
      <c r="F20" s="56" t="s">
        <v>12</v>
      </c>
      <c r="G20" s="116"/>
      <c r="H20" s="113"/>
      <c r="I20" s="113"/>
      <c r="J20" s="113"/>
      <c r="K20" s="113"/>
    </row>
    <row r="21" spans="2:12" ht="12.5">
      <c r="B21" s="49">
        <v>45617.382511574076</v>
      </c>
      <c r="C21" s="55">
        <v>249</v>
      </c>
      <c r="D21" s="68">
        <v>17.63</v>
      </c>
      <c r="E21" s="57">
        <v>4389.87</v>
      </c>
      <c r="F21" s="56" t="s">
        <v>12</v>
      </c>
    </row>
    <row r="22" spans="2:12" ht="12.5">
      <c r="B22" s="49">
        <v>45617.383796296293</v>
      </c>
      <c r="C22" s="55">
        <v>257</v>
      </c>
      <c r="D22" s="68">
        <v>17.649999999999999</v>
      </c>
      <c r="E22" s="57">
        <v>4536.0499999999993</v>
      </c>
      <c r="F22" s="56" t="s">
        <v>12</v>
      </c>
    </row>
    <row r="23" spans="2:12" ht="12.5">
      <c r="B23" s="49">
        <v>45617.384444444448</v>
      </c>
      <c r="C23" s="55">
        <v>278</v>
      </c>
      <c r="D23" s="68">
        <v>17.64</v>
      </c>
      <c r="E23" s="57">
        <v>4903.92</v>
      </c>
      <c r="F23" s="56" t="s">
        <v>12</v>
      </c>
    </row>
    <row r="24" spans="2:12" ht="12.5">
      <c r="B24" s="49">
        <v>45617.384444444448</v>
      </c>
      <c r="C24" s="55">
        <v>500</v>
      </c>
      <c r="D24" s="68">
        <v>17.64</v>
      </c>
      <c r="E24" s="57">
        <v>8820</v>
      </c>
      <c r="F24" s="56" t="s">
        <v>12</v>
      </c>
    </row>
    <row r="25" spans="2:12" ht="12.5">
      <c r="B25" s="49">
        <v>45617.391979166663</v>
      </c>
      <c r="C25" s="55">
        <v>17</v>
      </c>
      <c r="D25" s="68">
        <v>17.66</v>
      </c>
      <c r="E25" s="57">
        <v>300.22000000000003</v>
      </c>
      <c r="F25" s="56" t="s">
        <v>12</v>
      </c>
    </row>
    <row r="26" spans="2:12" ht="12.5">
      <c r="B26" s="49">
        <v>45617.392326388886</v>
      </c>
      <c r="C26" s="55">
        <v>33</v>
      </c>
      <c r="D26" s="68">
        <v>17.649999999999999</v>
      </c>
      <c r="E26" s="57">
        <v>582.44999999999993</v>
      </c>
      <c r="F26" s="56" t="s">
        <v>12</v>
      </c>
    </row>
    <row r="27" spans="2:12" ht="12.5">
      <c r="B27" s="49">
        <v>45617.392326388886</v>
      </c>
      <c r="C27" s="55">
        <v>418</v>
      </c>
      <c r="D27" s="68">
        <v>17.649999999999999</v>
      </c>
      <c r="E27" s="57">
        <v>7377.7</v>
      </c>
      <c r="F27" s="56" t="s">
        <v>12</v>
      </c>
    </row>
    <row r="28" spans="2:12" ht="12.5">
      <c r="B28" s="49">
        <v>45617.392326388886</v>
      </c>
      <c r="C28" s="55">
        <v>243</v>
      </c>
      <c r="D28" s="68">
        <v>17.66</v>
      </c>
      <c r="E28" s="57">
        <v>4291.38</v>
      </c>
      <c r="F28" s="56" t="s">
        <v>12</v>
      </c>
    </row>
    <row r="29" spans="2:12" ht="12.5">
      <c r="B29" s="49">
        <v>45617.396354166667</v>
      </c>
      <c r="C29" s="55">
        <v>231</v>
      </c>
      <c r="D29" s="68">
        <v>17.59</v>
      </c>
      <c r="E29" s="57">
        <v>4063.29</v>
      </c>
      <c r="F29" s="56" t="s">
        <v>12</v>
      </c>
    </row>
    <row r="30" spans="2:12" ht="12.5">
      <c r="B30" s="49">
        <v>45617.396354166667</v>
      </c>
      <c r="C30" s="55">
        <v>10</v>
      </c>
      <c r="D30" s="68">
        <v>17.59</v>
      </c>
      <c r="E30" s="57">
        <v>175.9</v>
      </c>
      <c r="F30" s="56" t="s">
        <v>12</v>
      </c>
    </row>
    <row r="31" spans="2:12" ht="12.5">
      <c r="B31" s="49">
        <v>45617.405393518522</v>
      </c>
      <c r="C31" s="55">
        <v>14</v>
      </c>
      <c r="D31" s="68">
        <v>17.559999999999999</v>
      </c>
      <c r="E31" s="57">
        <v>245.83999999999997</v>
      </c>
      <c r="F31" s="56" t="s">
        <v>12</v>
      </c>
    </row>
    <row r="32" spans="2:12" ht="12.5">
      <c r="B32" s="49">
        <v>45617.405555555553</v>
      </c>
      <c r="C32" s="55">
        <v>131</v>
      </c>
      <c r="D32" s="68">
        <v>17.559999999999999</v>
      </c>
      <c r="E32" s="57">
        <v>2300.3599999999997</v>
      </c>
      <c r="F32" s="56" t="s">
        <v>12</v>
      </c>
    </row>
    <row r="33" spans="2:6" ht="12.5">
      <c r="B33" s="49">
        <v>45617.405555555553</v>
      </c>
      <c r="C33" s="55">
        <v>132</v>
      </c>
      <c r="D33" s="68">
        <v>17.559999999999999</v>
      </c>
      <c r="E33" s="57">
        <v>2317.9199999999996</v>
      </c>
      <c r="F33" s="56" t="s">
        <v>12</v>
      </c>
    </row>
    <row r="34" spans="2:6" ht="12.5">
      <c r="B34" s="49">
        <v>45617.405844907407</v>
      </c>
      <c r="C34" s="55">
        <v>400</v>
      </c>
      <c r="D34" s="68">
        <v>17.55</v>
      </c>
      <c r="E34" s="57">
        <v>7020</v>
      </c>
      <c r="F34" s="56" t="s">
        <v>12</v>
      </c>
    </row>
    <row r="35" spans="2:6" ht="12.5">
      <c r="B35" s="49">
        <v>45617.413113425922</v>
      </c>
      <c r="C35" s="55">
        <v>239</v>
      </c>
      <c r="D35" s="68">
        <v>17.579999999999998</v>
      </c>
      <c r="E35" s="57">
        <v>4201.62</v>
      </c>
      <c r="F35" s="56" t="s">
        <v>12</v>
      </c>
    </row>
    <row r="36" spans="2:6" ht="12.5">
      <c r="B36" s="49">
        <v>45617.413136574076</v>
      </c>
      <c r="C36" s="55">
        <v>253</v>
      </c>
      <c r="D36" s="68">
        <v>17.57</v>
      </c>
      <c r="E36" s="57">
        <v>4445.21</v>
      </c>
      <c r="F36" s="56" t="s">
        <v>12</v>
      </c>
    </row>
    <row r="37" spans="2:6" ht="12.5">
      <c r="B37" s="49">
        <v>45617.416481481479</v>
      </c>
      <c r="C37" s="55">
        <v>247</v>
      </c>
      <c r="D37" s="68">
        <v>17.59</v>
      </c>
      <c r="E37" s="57">
        <v>4344.7299999999996</v>
      </c>
      <c r="F37" s="56" t="s">
        <v>12</v>
      </c>
    </row>
    <row r="38" spans="2:6" ht="12.5">
      <c r="B38" s="49">
        <v>45617.418136574073</v>
      </c>
      <c r="C38" s="55">
        <v>754</v>
      </c>
      <c r="D38" s="68">
        <v>17.54</v>
      </c>
      <c r="E38" s="57">
        <v>13225.16</v>
      </c>
      <c r="F38" s="56" t="s">
        <v>12</v>
      </c>
    </row>
    <row r="39" spans="2:6" ht="12.5">
      <c r="B39" s="49">
        <v>45617.418136574073</v>
      </c>
      <c r="C39" s="55">
        <v>246</v>
      </c>
      <c r="D39" s="68">
        <v>17.54</v>
      </c>
      <c r="E39" s="57">
        <v>4314.84</v>
      </c>
      <c r="F39" s="56" t="s">
        <v>12</v>
      </c>
    </row>
    <row r="40" spans="2:6" ht="12.5">
      <c r="B40" s="49">
        <v>45617.422442129631</v>
      </c>
      <c r="C40" s="55">
        <v>105</v>
      </c>
      <c r="D40" s="68">
        <v>17.46</v>
      </c>
      <c r="E40" s="57">
        <v>1833.3000000000002</v>
      </c>
      <c r="F40" s="56" t="s">
        <v>12</v>
      </c>
    </row>
    <row r="41" spans="2:6" ht="12.5">
      <c r="B41" s="49">
        <v>45617.422442129631</v>
      </c>
      <c r="C41" s="55">
        <v>118</v>
      </c>
      <c r="D41" s="68">
        <v>17.47</v>
      </c>
      <c r="E41" s="57">
        <v>2061.46</v>
      </c>
      <c r="F41" s="56" t="s">
        <v>12</v>
      </c>
    </row>
    <row r="42" spans="2:6" ht="12.5">
      <c r="B42" s="49">
        <v>45617.422442129631</v>
      </c>
      <c r="C42" s="55">
        <v>118</v>
      </c>
      <c r="D42" s="68">
        <v>17.47</v>
      </c>
      <c r="E42" s="57">
        <v>2061.46</v>
      </c>
      <c r="F42" s="56" t="s">
        <v>12</v>
      </c>
    </row>
    <row r="43" spans="2:6" ht="12.5">
      <c r="B43" s="49">
        <v>45617.422442129631</v>
      </c>
      <c r="C43" s="55">
        <v>9</v>
      </c>
      <c r="D43" s="68">
        <v>17.47</v>
      </c>
      <c r="E43" s="57">
        <v>157.22999999999999</v>
      </c>
      <c r="F43" s="56" t="s">
        <v>12</v>
      </c>
    </row>
    <row r="44" spans="2:6" ht="12.5">
      <c r="B44" s="49">
        <v>45617.424317129633</v>
      </c>
      <c r="C44" s="55">
        <v>500</v>
      </c>
      <c r="D44" s="68">
        <v>17.46</v>
      </c>
      <c r="E44" s="57">
        <v>8730</v>
      </c>
      <c r="F44" s="56" t="s">
        <v>12</v>
      </c>
    </row>
    <row r="45" spans="2:6" ht="12.5">
      <c r="B45" s="49">
        <v>45617.424317129633</v>
      </c>
      <c r="C45" s="55">
        <v>500</v>
      </c>
      <c r="D45" s="68">
        <v>17.46</v>
      </c>
      <c r="E45" s="57">
        <v>8730</v>
      </c>
      <c r="F45" s="56" t="s">
        <v>12</v>
      </c>
    </row>
    <row r="46" spans="2:6" ht="12.5">
      <c r="B46" s="49">
        <v>45617.427395833336</v>
      </c>
      <c r="C46" s="55">
        <v>226</v>
      </c>
      <c r="D46" s="68">
        <v>17.5</v>
      </c>
      <c r="E46" s="57">
        <v>3955</v>
      </c>
      <c r="F46" s="56" t="s">
        <v>12</v>
      </c>
    </row>
    <row r="47" spans="2:6" ht="12.5">
      <c r="B47" s="49">
        <v>45617.428078703706</v>
      </c>
      <c r="C47" s="55">
        <v>68</v>
      </c>
      <c r="D47" s="68">
        <v>17.48</v>
      </c>
      <c r="E47" s="57">
        <v>1188.6400000000001</v>
      </c>
      <c r="F47" s="56" t="s">
        <v>12</v>
      </c>
    </row>
    <row r="48" spans="2:6" ht="12.5">
      <c r="B48" s="49">
        <v>45617.428078703706</v>
      </c>
      <c r="C48" s="55">
        <v>68</v>
      </c>
      <c r="D48" s="68">
        <v>17.48</v>
      </c>
      <c r="E48" s="57">
        <v>1188.6400000000001</v>
      </c>
      <c r="F48" s="56" t="s">
        <v>12</v>
      </c>
    </row>
    <row r="49" spans="2:6" ht="12.5">
      <c r="B49" s="49">
        <v>45617.428078703706</v>
      </c>
      <c r="C49" s="55">
        <v>98</v>
      </c>
      <c r="D49" s="68">
        <v>17.48</v>
      </c>
      <c r="E49" s="57">
        <v>1713.04</v>
      </c>
      <c r="F49" s="56" t="s">
        <v>12</v>
      </c>
    </row>
    <row r="50" spans="2:6" ht="12.5">
      <c r="B50" s="49">
        <v>45617.432812500003</v>
      </c>
      <c r="C50" s="55">
        <v>261</v>
      </c>
      <c r="D50" s="68">
        <v>17.46</v>
      </c>
      <c r="E50" s="57">
        <v>4557.0600000000004</v>
      </c>
      <c r="F50" s="56" t="s">
        <v>12</v>
      </c>
    </row>
    <row r="51" spans="2:6" ht="12.5">
      <c r="B51" s="49">
        <v>45617.432812500003</v>
      </c>
      <c r="C51" s="55">
        <v>262</v>
      </c>
      <c r="D51" s="68">
        <v>17.46</v>
      </c>
      <c r="E51" s="57">
        <v>4574.5200000000004</v>
      </c>
      <c r="F51" s="56" t="s">
        <v>12</v>
      </c>
    </row>
    <row r="52" spans="2:6" ht="12.5">
      <c r="B52" s="49">
        <v>45617.442881944444</v>
      </c>
      <c r="C52" s="55">
        <v>251</v>
      </c>
      <c r="D52" s="68">
        <v>17.440000000000001</v>
      </c>
      <c r="E52" s="57">
        <v>4377.4400000000005</v>
      </c>
      <c r="F52" s="56" t="s">
        <v>12</v>
      </c>
    </row>
    <row r="53" spans="2:6" ht="12.5">
      <c r="B53" s="49">
        <v>45617.442928240744</v>
      </c>
      <c r="C53" s="55">
        <v>228</v>
      </c>
      <c r="D53" s="68">
        <v>17.43</v>
      </c>
      <c r="E53" s="57">
        <v>3974.04</v>
      </c>
      <c r="F53" s="56" t="s">
        <v>12</v>
      </c>
    </row>
    <row r="54" spans="2:6" ht="12.5">
      <c r="B54" s="49">
        <v>45617.442928240744</v>
      </c>
      <c r="C54" s="55">
        <v>250</v>
      </c>
      <c r="D54" s="68">
        <v>17.43</v>
      </c>
      <c r="E54" s="57">
        <v>4357.5</v>
      </c>
      <c r="F54" s="56" t="s">
        <v>12</v>
      </c>
    </row>
    <row r="55" spans="2:6" ht="12.5">
      <c r="B55" s="49">
        <v>45617.452152777776</v>
      </c>
      <c r="C55" s="55">
        <v>239</v>
      </c>
      <c r="D55" s="68">
        <v>17.47</v>
      </c>
      <c r="E55" s="57">
        <v>4175.33</v>
      </c>
      <c r="F55" s="56" t="s">
        <v>12</v>
      </c>
    </row>
    <row r="56" spans="2:6" ht="12.5">
      <c r="B56" s="49">
        <v>45617.452152777776</v>
      </c>
      <c r="C56" s="55">
        <v>257</v>
      </c>
      <c r="D56" s="68">
        <v>17.47</v>
      </c>
      <c r="E56" s="57">
        <v>4489.79</v>
      </c>
      <c r="F56" s="56" t="s">
        <v>12</v>
      </c>
    </row>
    <row r="57" spans="2:6" ht="12.5">
      <c r="B57" s="49">
        <v>45617.459953703707</v>
      </c>
      <c r="C57" s="55">
        <v>65</v>
      </c>
      <c r="D57" s="68">
        <v>17.5</v>
      </c>
      <c r="E57" s="57">
        <v>1137.5</v>
      </c>
      <c r="F57" s="56" t="s">
        <v>12</v>
      </c>
    </row>
    <row r="58" spans="2:6" ht="12.5">
      <c r="B58" s="49">
        <v>45617.459953703707</v>
      </c>
      <c r="C58" s="55">
        <v>273</v>
      </c>
      <c r="D58" s="68">
        <v>17.5</v>
      </c>
      <c r="E58" s="57">
        <v>4777.5</v>
      </c>
      <c r="F58" s="56" t="s">
        <v>12</v>
      </c>
    </row>
    <row r="59" spans="2:6" ht="12.5">
      <c r="B59" s="49">
        <v>45617.462048611109</v>
      </c>
      <c r="C59" s="55">
        <v>147</v>
      </c>
      <c r="D59" s="68">
        <v>17.510000000000002</v>
      </c>
      <c r="E59" s="57">
        <v>2573.9700000000003</v>
      </c>
      <c r="F59" s="56" t="s">
        <v>12</v>
      </c>
    </row>
    <row r="60" spans="2:6" ht="12.5">
      <c r="B60" s="49">
        <v>45617.462048611109</v>
      </c>
      <c r="C60" s="55">
        <v>80</v>
      </c>
      <c r="D60" s="68">
        <v>17.510000000000002</v>
      </c>
      <c r="E60" s="57">
        <v>1400.8000000000002</v>
      </c>
      <c r="F60" s="56" t="s">
        <v>12</v>
      </c>
    </row>
    <row r="61" spans="2:6" ht="12.5">
      <c r="B61" s="49">
        <v>45617.462881944448</v>
      </c>
      <c r="C61" s="55">
        <v>466</v>
      </c>
      <c r="D61" s="68">
        <v>17.5</v>
      </c>
      <c r="E61" s="57">
        <v>8155</v>
      </c>
      <c r="F61" s="56" t="s">
        <v>12</v>
      </c>
    </row>
    <row r="62" spans="2:6" ht="12.5">
      <c r="B62" s="49">
        <v>45617.462881944448</v>
      </c>
      <c r="C62" s="55">
        <v>235</v>
      </c>
      <c r="D62" s="68">
        <v>17.5</v>
      </c>
      <c r="E62" s="57">
        <v>4112.5</v>
      </c>
      <c r="F62" s="56" t="s">
        <v>12</v>
      </c>
    </row>
    <row r="63" spans="2:6" ht="12.5">
      <c r="B63" s="49">
        <v>45617.465567129628</v>
      </c>
      <c r="C63" s="55">
        <v>229</v>
      </c>
      <c r="D63" s="68">
        <v>17.510000000000002</v>
      </c>
      <c r="E63" s="57">
        <v>4009.7900000000004</v>
      </c>
      <c r="F63" s="56" t="s">
        <v>12</v>
      </c>
    </row>
    <row r="64" spans="2:6" ht="12.5">
      <c r="B64" s="49">
        <v>45617.482534722221</v>
      </c>
      <c r="C64" s="55">
        <v>64</v>
      </c>
      <c r="D64" s="68">
        <v>17.47</v>
      </c>
      <c r="E64" s="57">
        <v>1118.08</v>
      </c>
      <c r="F64" s="56" t="s">
        <v>12</v>
      </c>
    </row>
    <row r="65" spans="2:6" ht="12.5">
      <c r="B65" s="49">
        <v>45617.482534722221</v>
      </c>
      <c r="C65" s="55">
        <v>230</v>
      </c>
      <c r="D65" s="68">
        <v>17.47</v>
      </c>
      <c r="E65" s="57">
        <v>4018.1</v>
      </c>
      <c r="F65" s="56" t="s">
        <v>12</v>
      </c>
    </row>
    <row r="66" spans="2:6" ht="12.5">
      <c r="B66" s="49">
        <v>45617.482534722221</v>
      </c>
      <c r="C66" s="55">
        <v>427</v>
      </c>
      <c r="D66" s="68">
        <v>17.47</v>
      </c>
      <c r="E66" s="57">
        <v>7459.69</v>
      </c>
      <c r="F66" s="56" t="s">
        <v>12</v>
      </c>
    </row>
    <row r="67" spans="2:6" ht="12.5">
      <c r="B67" s="49">
        <v>45617.49</v>
      </c>
      <c r="C67" s="55">
        <v>209</v>
      </c>
      <c r="D67" s="68">
        <v>17.48</v>
      </c>
      <c r="E67" s="57">
        <v>3653.32</v>
      </c>
      <c r="F67" s="56" t="s">
        <v>12</v>
      </c>
    </row>
    <row r="68" spans="2:6" ht="12.5">
      <c r="B68" s="49">
        <v>45617.49</v>
      </c>
      <c r="C68" s="55">
        <v>38</v>
      </c>
      <c r="D68" s="68">
        <v>17.48</v>
      </c>
      <c r="E68" s="57">
        <v>664.24</v>
      </c>
      <c r="F68" s="56" t="s">
        <v>12</v>
      </c>
    </row>
    <row r="69" spans="2:6" ht="12.5">
      <c r="B69" s="49">
        <v>45617.495439814818</v>
      </c>
      <c r="C69" s="55">
        <v>442</v>
      </c>
      <c r="D69" s="68">
        <v>17.46</v>
      </c>
      <c r="E69" s="57">
        <v>7717.3200000000006</v>
      </c>
      <c r="F69" s="56" t="s">
        <v>12</v>
      </c>
    </row>
    <row r="70" spans="2:6" ht="12.5">
      <c r="B70" s="49">
        <v>45617.501226851855</v>
      </c>
      <c r="C70" s="55">
        <v>106</v>
      </c>
      <c r="D70" s="68">
        <v>17.48</v>
      </c>
      <c r="E70" s="57">
        <v>1852.88</v>
      </c>
      <c r="F70" s="56" t="s">
        <v>12</v>
      </c>
    </row>
    <row r="71" spans="2:6" ht="12.5">
      <c r="B71" s="49">
        <v>45617.501226851855</v>
      </c>
      <c r="C71" s="55">
        <v>248</v>
      </c>
      <c r="D71" s="68">
        <v>17.489999999999998</v>
      </c>
      <c r="E71" s="57">
        <v>4337.5199999999995</v>
      </c>
      <c r="F71" s="56" t="s">
        <v>12</v>
      </c>
    </row>
    <row r="72" spans="2:6" ht="12.5">
      <c r="B72" s="49">
        <v>45617.510289351849</v>
      </c>
      <c r="C72" s="55">
        <v>264</v>
      </c>
      <c r="D72" s="68">
        <v>17.52</v>
      </c>
      <c r="E72" s="57">
        <v>4625.28</v>
      </c>
      <c r="F72" s="56" t="s">
        <v>12</v>
      </c>
    </row>
    <row r="73" spans="2:6" ht="12.5">
      <c r="B73" s="49">
        <v>45617.516643518517</v>
      </c>
      <c r="C73" s="55">
        <v>147</v>
      </c>
      <c r="D73" s="68">
        <v>17.54</v>
      </c>
      <c r="E73" s="57">
        <v>2578.3799999999997</v>
      </c>
      <c r="F73" s="56" t="s">
        <v>12</v>
      </c>
    </row>
    <row r="74" spans="2:6" ht="12.5">
      <c r="B74" s="49">
        <v>45617.516643518517</v>
      </c>
      <c r="C74" s="55">
        <v>54</v>
      </c>
      <c r="D74" s="68">
        <v>17.54</v>
      </c>
      <c r="E74" s="57">
        <v>947.16</v>
      </c>
      <c r="F74" s="56" t="s">
        <v>12</v>
      </c>
    </row>
    <row r="75" spans="2:6" ht="12.5">
      <c r="B75" s="49">
        <v>45617.516643518517</v>
      </c>
      <c r="C75" s="55">
        <v>54</v>
      </c>
      <c r="D75" s="68">
        <v>17.54</v>
      </c>
      <c r="E75" s="57">
        <v>947.16</v>
      </c>
      <c r="F75" s="56" t="s">
        <v>12</v>
      </c>
    </row>
    <row r="76" spans="2:6" ht="12.5">
      <c r="B76" s="49">
        <v>45617.522916666669</v>
      </c>
      <c r="C76" s="55">
        <v>574</v>
      </c>
      <c r="D76" s="68">
        <v>17.53</v>
      </c>
      <c r="E76" s="57">
        <v>10062.220000000001</v>
      </c>
      <c r="F76" s="56" t="s">
        <v>12</v>
      </c>
    </row>
    <row r="77" spans="2:6" ht="12.5">
      <c r="B77" s="49">
        <v>45617.533310185187</v>
      </c>
      <c r="C77" s="55">
        <v>239</v>
      </c>
      <c r="D77" s="68">
        <v>17.55</v>
      </c>
      <c r="E77" s="57">
        <v>4194.45</v>
      </c>
      <c r="F77" s="56" t="s">
        <v>12</v>
      </c>
    </row>
    <row r="78" spans="2:6" ht="12.5">
      <c r="B78" s="49">
        <v>45617.535173611112</v>
      </c>
      <c r="C78" s="55">
        <v>35</v>
      </c>
      <c r="D78" s="68">
        <v>17.55</v>
      </c>
      <c r="E78" s="57">
        <v>614.25</v>
      </c>
      <c r="F78" s="56" t="s">
        <v>12</v>
      </c>
    </row>
    <row r="79" spans="2:6" ht="12.5">
      <c r="B79" s="49">
        <v>45617.535173611112</v>
      </c>
      <c r="C79" s="55">
        <v>23</v>
      </c>
      <c r="D79" s="68">
        <v>17.55</v>
      </c>
      <c r="E79" s="57">
        <v>403.65000000000003</v>
      </c>
      <c r="F79" s="56" t="s">
        <v>12</v>
      </c>
    </row>
    <row r="80" spans="2:6" ht="12.5">
      <c r="B80" s="49">
        <v>45617.535173611112</v>
      </c>
      <c r="C80" s="55">
        <v>59</v>
      </c>
      <c r="D80" s="68">
        <v>17.55</v>
      </c>
      <c r="E80" s="57">
        <v>1035.45</v>
      </c>
      <c r="F80" s="56" t="s">
        <v>12</v>
      </c>
    </row>
    <row r="81" spans="2:6" ht="12.5">
      <c r="B81" s="49">
        <v>45617.548009259262</v>
      </c>
      <c r="C81" s="55">
        <v>263</v>
      </c>
      <c r="D81" s="68">
        <v>17.59</v>
      </c>
      <c r="E81" s="57">
        <v>4626.17</v>
      </c>
      <c r="F81" s="56" t="s">
        <v>12</v>
      </c>
    </row>
    <row r="82" spans="2:6" ht="12.5">
      <c r="B82" s="49">
        <v>45617.550520833334</v>
      </c>
      <c r="C82" s="55">
        <v>37</v>
      </c>
      <c r="D82" s="68">
        <v>17.59</v>
      </c>
      <c r="E82" s="57">
        <v>650.83000000000004</v>
      </c>
      <c r="F82" s="56" t="s">
        <v>12</v>
      </c>
    </row>
    <row r="83" spans="2:6" ht="12.5">
      <c r="B83" s="49">
        <v>45617.550520833334</v>
      </c>
      <c r="C83" s="55">
        <v>225</v>
      </c>
      <c r="D83" s="68">
        <v>17.59</v>
      </c>
      <c r="E83" s="57">
        <v>3957.75</v>
      </c>
      <c r="F83" s="56" t="s">
        <v>12</v>
      </c>
    </row>
    <row r="84" spans="2:6" ht="12.5">
      <c r="B84" s="49">
        <v>45617.562141203707</v>
      </c>
      <c r="C84" s="55">
        <v>58</v>
      </c>
      <c r="D84" s="68">
        <v>17.64</v>
      </c>
      <c r="E84" s="57">
        <v>1023.12</v>
      </c>
      <c r="F84" s="56" t="s">
        <v>12</v>
      </c>
    </row>
    <row r="85" spans="2:6" ht="12.5">
      <c r="B85" s="49">
        <v>45617.562141203707</v>
      </c>
      <c r="C85" s="55">
        <v>100</v>
      </c>
      <c r="D85" s="68">
        <v>17.64</v>
      </c>
      <c r="E85" s="57">
        <v>1764</v>
      </c>
      <c r="F85" s="56" t="s">
        <v>12</v>
      </c>
    </row>
    <row r="86" spans="2:6" ht="12.5">
      <c r="B86" s="49">
        <v>45617.564965277779</v>
      </c>
      <c r="C86" s="55">
        <v>209</v>
      </c>
      <c r="D86" s="68">
        <v>17.62</v>
      </c>
      <c r="E86" s="57">
        <v>3682.5800000000004</v>
      </c>
      <c r="F86" s="56" t="s">
        <v>12</v>
      </c>
    </row>
    <row r="87" spans="2:6" ht="12.5">
      <c r="B87" s="49">
        <v>45617.564965277779</v>
      </c>
      <c r="C87" s="55">
        <v>274</v>
      </c>
      <c r="D87" s="68">
        <v>17.62</v>
      </c>
      <c r="E87" s="57">
        <v>4827.88</v>
      </c>
      <c r="F87" s="56" t="s">
        <v>12</v>
      </c>
    </row>
    <row r="88" spans="2:6" ht="12.5">
      <c r="B88" s="49">
        <v>45617.574328703704</v>
      </c>
      <c r="C88" s="55">
        <v>15</v>
      </c>
      <c r="D88" s="68">
        <v>17.62</v>
      </c>
      <c r="E88" s="57">
        <v>264.3</v>
      </c>
      <c r="F88" s="56" t="s">
        <v>12</v>
      </c>
    </row>
    <row r="89" spans="2:6" ht="12.5">
      <c r="B89" s="49">
        <v>45617.574328703704</v>
      </c>
      <c r="C89" s="55">
        <v>15</v>
      </c>
      <c r="D89" s="68">
        <v>17.62</v>
      </c>
      <c r="E89" s="57">
        <v>264.3</v>
      </c>
      <c r="F89" s="56" t="s">
        <v>12</v>
      </c>
    </row>
    <row r="90" spans="2:6" ht="12.5">
      <c r="B90" s="49">
        <v>45617.574328703704</v>
      </c>
      <c r="C90" s="55">
        <v>438</v>
      </c>
      <c r="D90" s="68">
        <v>17.62</v>
      </c>
      <c r="E90" s="57">
        <v>7717.56</v>
      </c>
      <c r="F90" s="56" t="s">
        <v>12</v>
      </c>
    </row>
    <row r="91" spans="2:6" ht="12.5">
      <c r="B91" s="49">
        <v>45617.582766203705</v>
      </c>
      <c r="C91" s="55">
        <v>229</v>
      </c>
      <c r="D91" s="68">
        <v>17.63</v>
      </c>
      <c r="E91" s="57">
        <v>4037.27</v>
      </c>
      <c r="F91" s="56" t="s">
        <v>12</v>
      </c>
    </row>
    <row r="92" spans="2:6" ht="12.5">
      <c r="B92" s="49">
        <v>45617.599675925929</v>
      </c>
      <c r="C92" s="55">
        <v>225</v>
      </c>
      <c r="D92" s="68">
        <v>17.64</v>
      </c>
      <c r="E92" s="57">
        <v>3969</v>
      </c>
      <c r="F92" s="56" t="s">
        <v>12</v>
      </c>
    </row>
    <row r="93" spans="2:6" ht="12.5">
      <c r="B93" s="49">
        <v>45617.599675925929</v>
      </c>
      <c r="C93" s="55">
        <v>225</v>
      </c>
      <c r="D93" s="68">
        <v>17.64</v>
      </c>
      <c r="E93" s="57">
        <v>3969</v>
      </c>
      <c r="F93" s="56" t="s">
        <v>12</v>
      </c>
    </row>
    <row r="94" spans="2:6" ht="12.5">
      <c r="B94" s="49">
        <v>45617.599675925929</v>
      </c>
      <c r="C94" s="55">
        <v>223</v>
      </c>
      <c r="D94" s="68">
        <v>17.64</v>
      </c>
      <c r="E94" s="57">
        <v>3933.7200000000003</v>
      </c>
      <c r="F94" s="56" t="s">
        <v>12</v>
      </c>
    </row>
    <row r="95" spans="2:6" ht="12.5">
      <c r="B95" s="49">
        <v>45617.599675925929</v>
      </c>
      <c r="C95" s="55">
        <v>255</v>
      </c>
      <c r="D95" s="68">
        <v>17.64</v>
      </c>
      <c r="E95" s="57">
        <v>4498.2</v>
      </c>
      <c r="F95" s="56" t="s">
        <v>12</v>
      </c>
    </row>
    <row r="96" spans="2:6" ht="12.5">
      <c r="B96" s="49">
        <v>45617.599675925929</v>
      </c>
      <c r="C96" s="55">
        <v>223</v>
      </c>
      <c r="D96" s="68">
        <v>17.64</v>
      </c>
      <c r="E96" s="57">
        <v>3933.7200000000003</v>
      </c>
      <c r="F96" s="56" t="s">
        <v>12</v>
      </c>
    </row>
    <row r="97" spans="2:6" ht="12.5">
      <c r="B97" s="49">
        <v>45617.615601851852</v>
      </c>
      <c r="C97" s="55">
        <v>465</v>
      </c>
      <c r="D97" s="68">
        <v>17.73</v>
      </c>
      <c r="E97" s="57">
        <v>8244.4500000000007</v>
      </c>
      <c r="F97" s="56" t="s">
        <v>12</v>
      </c>
    </row>
    <row r="98" spans="2:6" ht="12.5">
      <c r="B98" s="49">
        <v>45617.627199074072</v>
      </c>
      <c r="C98" s="55">
        <v>235</v>
      </c>
      <c r="D98" s="68">
        <v>17.75</v>
      </c>
      <c r="E98" s="57">
        <v>4171.25</v>
      </c>
      <c r="F98" s="56" t="s">
        <v>12</v>
      </c>
    </row>
    <row r="99" spans="2:6" ht="12.5">
      <c r="B99" s="49">
        <v>45617.687777777777</v>
      </c>
      <c r="C99" s="55">
        <v>7</v>
      </c>
      <c r="D99" s="68">
        <v>17.920000000000002</v>
      </c>
      <c r="E99" s="57">
        <v>125.44000000000001</v>
      </c>
      <c r="F99" s="56" t="s">
        <v>12</v>
      </c>
    </row>
    <row r="100" spans="2:6" ht="12.5">
      <c r="B100" s="49">
        <v>45617.687777777777</v>
      </c>
      <c r="C100" s="55">
        <v>50</v>
      </c>
      <c r="D100" s="68">
        <v>17.920000000000002</v>
      </c>
      <c r="E100" s="57">
        <v>896.00000000000011</v>
      </c>
      <c r="F100" s="56" t="s">
        <v>12</v>
      </c>
    </row>
    <row r="101" spans="2:6" ht="12.5">
      <c r="B101" s="49">
        <v>45617.689699074072</v>
      </c>
      <c r="C101" s="55">
        <v>250</v>
      </c>
      <c r="D101" s="68">
        <v>17.920000000000002</v>
      </c>
      <c r="E101" s="57">
        <v>4480</v>
      </c>
      <c r="F101" s="56" t="s">
        <v>12</v>
      </c>
    </row>
    <row r="102" spans="2:6" ht="12.5">
      <c r="B102" s="49">
        <v>45617.689930555556</v>
      </c>
      <c r="C102" s="55">
        <v>256</v>
      </c>
      <c r="D102" s="68">
        <v>17.920000000000002</v>
      </c>
      <c r="E102" s="57">
        <v>4587.5200000000004</v>
      </c>
      <c r="F102" s="56" t="s">
        <v>12</v>
      </c>
    </row>
    <row r="103" spans="2:6" ht="12.5">
      <c r="B103" s="49">
        <v>45617.704791666663</v>
      </c>
      <c r="C103" s="55">
        <v>1500</v>
      </c>
      <c r="D103" s="68">
        <v>17.989999999999998</v>
      </c>
      <c r="E103" s="57">
        <v>26984.999999999996</v>
      </c>
      <c r="F103" s="56" t="s">
        <v>12</v>
      </c>
    </row>
    <row r="104" spans="2:6" ht="12.5">
      <c r="B104" s="49">
        <v>45617.712152777778</v>
      </c>
      <c r="C104" s="55">
        <v>751</v>
      </c>
      <c r="D104" s="68">
        <v>17.989999999999998</v>
      </c>
      <c r="E104" s="57">
        <v>13510.489999999998</v>
      </c>
      <c r="F104" s="56" t="s">
        <v>12</v>
      </c>
    </row>
    <row r="105" spans="2:6" ht="12.5">
      <c r="B105" s="49">
        <v>45617.712152777778</v>
      </c>
      <c r="C105" s="55">
        <v>536</v>
      </c>
      <c r="D105" s="68">
        <v>17.989999999999998</v>
      </c>
      <c r="E105" s="57">
        <v>9642.64</v>
      </c>
      <c r="F105" s="56" t="s">
        <v>12</v>
      </c>
    </row>
    <row r="106" spans="2:6" ht="12.5">
      <c r="B106" s="49"/>
      <c r="C106" s="55"/>
      <c r="D106" s="68"/>
      <c r="E106" s="57"/>
      <c r="F106" s="56"/>
    </row>
    <row r="107" spans="2:6" ht="12.5">
      <c r="B107" s="49"/>
      <c r="C107" s="55"/>
      <c r="D107" s="68"/>
      <c r="E107" s="57"/>
      <c r="F107" s="56"/>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79"/>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114"/>
      <c r="D137" s="115"/>
    </row>
    <row r="138" spans="2:6" ht="12.5">
      <c r="B138" s="49"/>
      <c r="C138" s="55"/>
      <c r="D138" s="68"/>
      <c r="E138" s="57"/>
      <c r="F138" s="79"/>
    </row>
    <row r="139" spans="2:6" ht="12.5">
      <c r="B139" s="114"/>
      <c r="D139" s="115"/>
    </row>
    <row r="140" spans="2:6" ht="12.5">
      <c r="B140" s="49"/>
      <c r="C140" s="55"/>
      <c r="D140" s="68"/>
      <c r="E140" s="57"/>
      <c r="F140" s="56"/>
    </row>
    <row r="141" spans="2:6" ht="12.5">
      <c r="B141" s="114"/>
      <c r="D141" s="115"/>
    </row>
    <row r="142" spans="2:6" ht="12.5">
      <c r="B142" s="114"/>
      <c r="D142" s="115"/>
    </row>
    <row r="143" spans="2:6" ht="12.5">
      <c r="B143" s="114"/>
      <c r="D143" s="115"/>
    </row>
    <row r="144" spans="2:6" ht="12.5">
      <c r="B144" s="114"/>
      <c r="D144" s="115"/>
    </row>
    <row r="145" spans="2:6" ht="12.5">
      <c r="B145" s="114"/>
      <c r="D145" s="115"/>
    </row>
    <row r="146" spans="2:6" ht="12.5">
      <c r="B146" s="114"/>
      <c r="D146" s="115"/>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5"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F8A60-6690-428B-98FE-9F9902E583B2}">
  <sheetPr codeName="Sheet142"/>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45616</v>
      </c>
      <c r="C15" s="83">
        <f>SUMIF(F20:F5000,F15,C20:C5000)</f>
        <v>27952</v>
      </c>
      <c r="D15" s="84">
        <f>E15/C15</f>
        <v>17.670998497424161</v>
      </c>
      <c r="E15" s="84">
        <f>SUMIF(F20:F5000,F15,E20:E5000)</f>
        <v>493939.75000000012</v>
      </c>
      <c r="F15" s="85" t="s">
        <v>12</v>
      </c>
    </row>
    <row r="16" spans="2:10">
      <c r="B16" s="30">
        <v>45616</v>
      </c>
      <c r="C16" s="83">
        <f>SUMIF(F20:F5001,F16,C20:C5001)</f>
        <v>0</v>
      </c>
      <c r="D16" s="84">
        <v>0</v>
      </c>
      <c r="E16" s="84">
        <f>SUMIF(F20:F5001,F16,E20:E5001)</f>
        <v>0</v>
      </c>
      <c r="F16" s="85" t="s">
        <v>22</v>
      </c>
    </row>
    <row r="17" spans="2:12" ht="12.5">
      <c r="B17" s="30">
        <v>45616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45616.387870370374</v>
      </c>
      <c r="C20" s="55">
        <v>1374</v>
      </c>
      <c r="D20" s="68">
        <v>17.73</v>
      </c>
      <c r="E20" s="57">
        <v>24361.02</v>
      </c>
      <c r="F20" s="56" t="s">
        <v>12</v>
      </c>
      <c r="G20" s="116"/>
      <c r="H20" s="113"/>
      <c r="I20" s="113"/>
      <c r="J20" s="113"/>
      <c r="K20" s="113"/>
    </row>
    <row r="21" spans="2:12" ht="12.5">
      <c r="B21" s="49">
        <v>45616.388310185182</v>
      </c>
      <c r="C21" s="55">
        <v>228</v>
      </c>
      <c r="D21" s="68">
        <v>17.75</v>
      </c>
      <c r="E21" s="57">
        <v>4047</v>
      </c>
      <c r="F21" s="56" t="s">
        <v>12</v>
      </c>
    </row>
    <row r="22" spans="2:12" ht="12.5">
      <c r="B22" s="49">
        <v>45616.391250000001</v>
      </c>
      <c r="C22" s="55">
        <v>226</v>
      </c>
      <c r="D22" s="68">
        <v>17.75</v>
      </c>
      <c r="E22" s="57">
        <v>4011.5</v>
      </c>
      <c r="F22" s="56" t="s">
        <v>12</v>
      </c>
    </row>
    <row r="23" spans="2:12" ht="12.5">
      <c r="B23" s="49">
        <v>45616.391250000001</v>
      </c>
      <c r="C23" s="55">
        <v>611</v>
      </c>
      <c r="D23" s="68">
        <v>17.75</v>
      </c>
      <c r="E23" s="57">
        <v>10845.25</v>
      </c>
      <c r="F23" s="56" t="s">
        <v>12</v>
      </c>
    </row>
    <row r="24" spans="2:12" ht="12.5">
      <c r="B24" s="49">
        <v>45616.391250000001</v>
      </c>
      <c r="C24" s="55">
        <v>226</v>
      </c>
      <c r="D24" s="68">
        <v>17.75</v>
      </c>
      <c r="E24" s="57">
        <v>4011.5</v>
      </c>
      <c r="F24" s="56" t="s">
        <v>12</v>
      </c>
    </row>
    <row r="25" spans="2:12" ht="12.5">
      <c r="B25" s="49">
        <v>45616.391250000001</v>
      </c>
      <c r="C25" s="55">
        <v>282</v>
      </c>
      <c r="D25" s="68">
        <v>17.75</v>
      </c>
      <c r="E25" s="57">
        <v>5005.5</v>
      </c>
      <c r="F25" s="56" t="s">
        <v>12</v>
      </c>
    </row>
    <row r="26" spans="2:12" ht="12.5">
      <c r="B26" s="49">
        <v>45616.397696759261</v>
      </c>
      <c r="C26" s="55">
        <v>46</v>
      </c>
      <c r="D26" s="68">
        <v>17.72</v>
      </c>
      <c r="E26" s="57">
        <v>815.11999999999989</v>
      </c>
      <c r="F26" s="56" t="s">
        <v>12</v>
      </c>
    </row>
    <row r="27" spans="2:12" ht="12.5">
      <c r="B27" s="49">
        <v>45616.397696759261</v>
      </c>
      <c r="C27" s="55">
        <v>46</v>
      </c>
      <c r="D27" s="68">
        <v>17.72</v>
      </c>
      <c r="E27" s="57">
        <v>815.11999999999989</v>
      </c>
      <c r="F27" s="56" t="s">
        <v>12</v>
      </c>
    </row>
    <row r="28" spans="2:12" ht="12.5">
      <c r="B28" s="49">
        <v>45616.397696759261</v>
      </c>
      <c r="C28" s="55">
        <v>408</v>
      </c>
      <c r="D28" s="68">
        <v>17.72</v>
      </c>
      <c r="E28" s="57">
        <v>7229.7599999999993</v>
      </c>
      <c r="F28" s="56" t="s">
        <v>12</v>
      </c>
    </row>
    <row r="29" spans="2:12" ht="12.5">
      <c r="B29" s="49">
        <v>45616.408900462964</v>
      </c>
      <c r="C29" s="55">
        <v>229</v>
      </c>
      <c r="D29" s="68">
        <v>17.760000000000002</v>
      </c>
      <c r="E29" s="57">
        <v>4067.0400000000004</v>
      </c>
      <c r="F29" s="56" t="s">
        <v>12</v>
      </c>
    </row>
    <row r="30" spans="2:12" ht="12.5">
      <c r="B30" s="49">
        <v>45616.408900462964</v>
      </c>
      <c r="C30" s="55">
        <v>228</v>
      </c>
      <c r="D30" s="68">
        <v>17.77</v>
      </c>
      <c r="E30" s="57">
        <v>4051.56</v>
      </c>
      <c r="F30" s="56" t="s">
        <v>12</v>
      </c>
    </row>
    <row r="31" spans="2:12" ht="12.5">
      <c r="B31" s="49">
        <v>45616.408900462964</v>
      </c>
      <c r="C31" s="55">
        <v>719</v>
      </c>
      <c r="D31" s="68">
        <v>17.77</v>
      </c>
      <c r="E31" s="57">
        <v>12776.63</v>
      </c>
      <c r="F31" s="56" t="s">
        <v>12</v>
      </c>
    </row>
    <row r="32" spans="2:12" ht="12.5">
      <c r="B32" s="49">
        <v>45616.417013888888</v>
      </c>
      <c r="C32" s="55">
        <v>475</v>
      </c>
      <c r="D32" s="68">
        <v>17.760000000000002</v>
      </c>
      <c r="E32" s="57">
        <v>8436</v>
      </c>
      <c r="F32" s="56" t="s">
        <v>12</v>
      </c>
    </row>
    <row r="33" spans="2:6" ht="12.5">
      <c r="B33" s="49">
        <v>45616.426412037035</v>
      </c>
      <c r="C33" s="55">
        <v>99</v>
      </c>
      <c r="D33" s="68">
        <v>17.79</v>
      </c>
      <c r="E33" s="57">
        <v>1761.2099999999998</v>
      </c>
      <c r="F33" s="56" t="s">
        <v>12</v>
      </c>
    </row>
    <row r="34" spans="2:6" ht="12.5">
      <c r="B34" s="49">
        <v>45616.426412037035</v>
      </c>
      <c r="C34" s="55">
        <v>169</v>
      </c>
      <c r="D34" s="68">
        <v>17.79</v>
      </c>
      <c r="E34" s="57">
        <v>3006.5099999999998</v>
      </c>
      <c r="F34" s="56" t="s">
        <v>12</v>
      </c>
    </row>
    <row r="35" spans="2:6" ht="12.5">
      <c r="B35" s="49">
        <v>45616.429189814815</v>
      </c>
      <c r="C35" s="55">
        <v>13</v>
      </c>
      <c r="D35" s="68">
        <v>17.79</v>
      </c>
      <c r="E35" s="57">
        <v>231.26999999999998</v>
      </c>
      <c r="F35" s="56" t="s">
        <v>12</v>
      </c>
    </row>
    <row r="36" spans="2:6" ht="12.5">
      <c r="B36" s="49">
        <v>45616.429189814815</v>
      </c>
      <c r="C36" s="55">
        <v>81</v>
      </c>
      <c r="D36" s="68">
        <v>17.79</v>
      </c>
      <c r="E36" s="57">
        <v>1440.99</v>
      </c>
      <c r="F36" s="56" t="s">
        <v>12</v>
      </c>
    </row>
    <row r="37" spans="2:6" ht="12.5">
      <c r="B37" s="49">
        <v>45616.429884259262</v>
      </c>
      <c r="C37" s="55">
        <v>11</v>
      </c>
      <c r="D37" s="68">
        <v>17.79</v>
      </c>
      <c r="E37" s="57">
        <v>195.69</v>
      </c>
      <c r="F37" s="56" t="s">
        <v>12</v>
      </c>
    </row>
    <row r="38" spans="2:6" ht="12.5">
      <c r="B38" s="49">
        <v>45616.429884259262</v>
      </c>
      <c r="C38" s="55">
        <v>158</v>
      </c>
      <c r="D38" s="68">
        <v>17.79</v>
      </c>
      <c r="E38" s="57">
        <v>2810.8199999999997</v>
      </c>
      <c r="F38" s="56" t="s">
        <v>12</v>
      </c>
    </row>
    <row r="39" spans="2:6" ht="12.5">
      <c r="B39" s="49">
        <v>45616.430590277778</v>
      </c>
      <c r="C39" s="55">
        <v>154</v>
      </c>
      <c r="D39" s="68">
        <v>17.79</v>
      </c>
      <c r="E39" s="57">
        <v>2739.66</v>
      </c>
      <c r="F39" s="56" t="s">
        <v>12</v>
      </c>
    </row>
    <row r="40" spans="2:6" ht="12.5">
      <c r="B40" s="49">
        <v>45616.430590277778</v>
      </c>
      <c r="C40" s="55">
        <v>72</v>
      </c>
      <c r="D40" s="68">
        <v>17.79</v>
      </c>
      <c r="E40" s="57">
        <v>1280.8799999999999</v>
      </c>
      <c r="F40" s="56" t="s">
        <v>12</v>
      </c>
    </row>
    <row r="41" spans="2:6" ht="12.5">
      <c r="B41" s="49">
        <v>45616.430590277778</v>
      </c>
      <c r="C41" s="55">
        <v>427</v>
      </c>
      <c r="D41" s="68">
        <v>17.79</v>
      </c>
      <c r="E41" s="57">
        <v>7596.33</v>
      </c>
      <c r="F41" s="56" t="s">
        <v>12</v>
      </c>
    </row>
    <row r="42" spans="2:6" ht="12.5">
      <c r="B42" s="49">
        <v>45616.438460648147</v>
      </c>
      <c r="C42" s="55">
        <v>232</v>
      </c>
      <c r="D42" s="68">
        <v>17.760000000000002</v>
      </c>
      <c r="E42" s="57">
        <v>4120.3200000000006</v>
      </c>
      <c r="F42" s="56" t="s">
        <v>12</v>
      </c>
    </row>
    <row r="43" spans="2:6" ht="12.5">
      <c r="B43" s="49">
        <v>45616.438460648147</v>
      </c>
      <c r="C43" s="55">
        <v>245</v>
      </c>
      <c r="D43" s="68">
        <v>17.760000000000002</v>
      </c>
      <c r="E43" s="57">
        <v>4351.2000000000007</v>
      </c>
      <c r="F43" s="56" t="s">
        <v>12</v>
      </c>
    </row>
    <row r="44" spans="2:6" ht="12.5">
      <c r="B44" s="49">
        <v>45616.444722222222</v>
      </c>
      <c r="C44" s="55">
        <v>37</v>
      </c>
      <c r="D44" s="68">
        <v>17.739999999999998</v>
      </c>
      <c r="E44" s="57">
        <v>656.38</v>
      </c>
      <c r="F44" s="56" t="s">
        <v>12</v>
      </c>
    </row>
    <row r="45" spans="2:6" ht="12.5">
      <c r="B45" s="49">
        <v>45616.448125000003</v>
      </c>
      <c r="C45" s="55">
        <v>230</v>
      </c>
      <c r="D45" s="68">
        <v>17.739999999999998</v>
      </c>
      <c r="E45" s="57">
        <v>4080.2</v>
      </c>
      <c r="F45" s="56" t="s">
        <v>12</v>
      </c>
    </row>
    <row r="46" spans="2:6" ht="12.5">
      <c r="B46" s="49">
        <v>45616.448125000003</v>
      </c>
      <c r="C46" s="55">
        <v>27</v>
      </c>
      <c r="D46" s="68">
        <v>17.739999999999998</v>
      </c>
      <c r="E46" s="57">
        <v>478.97999999999996</v>
      </c>
      <c r="F46" s="56" t="s">
        <v>12</v>
      </c>
    </row>
    <row r="47" spans="2:6" ht="12.5">
      <c r="B47" s="49">
        <v>45616.448125000003</v>
      </c>
      <c r="C47" s="55">
        <v>15</v>
      </c>
      <c r="D47" s="68">
        <v>17.739999999999998</v>
      </c>
      <c r="E47" s="57">
        <v>266.09999999999997</v>
      </c>
      <c r="F47" s="56" t="s">
        <v>12</v>
      </c>
    </row>
    <row r="48" spans="2:6" ht="12.5">
      <c r="B48" s="49">
        <v>45616.448125000003</v>
      </c>
      <c r="C48" s="55">
        <v>211</v>
      </c>
      <c r="D48" s="68">
        <v>17.739999999999998</v>
      </c>
      <c r="E48" s="57">
        <v>3743.14</v>
      </c>
      <c r="F48" s="56" t="s">
        <v>12</v>
      </c>
    </row>
    <row r="49" spans="2:6" ht="12.5">
      <c r="B49" s="49">
        <v>45616.448125000003</v>
      </c>
      <c r="C49" s="55">
        <v>415</v>
      </c>
      <c r="D49" s="68">
        <v>17.739999999999998</v>
      </c>
      <c r="E49" s="57">
        <v>7362.0999999999995</v>
      </c>
      <c r="F49" s="56" t="s">
        <v>12</v>
      </c>
    </row>
    <row r="50" spans="2:6" ht="12.5">
      <c r="B50" s="49">
        <v>45616.448125000003</v>
      </c>
      <c r="C50" s="55">
        <v>218</v>
      </c>
      <c r="D50" s="68">
        <v>17.739999999999998</v>
      </c>
      <c r="E50" s="57">
        <v>3867.3199999999997</v>
      </c>
      <c r="F50" s="56" t="s">
        <v>12</v>
      </c>
    </row>
    <row r="51" spans="2:6" ht="12.5">
      <c r="B51" s="49">
        <v>45616.456967592596</v>
      </c>
      <c r="C51" s="55">
        <v>224</v>
      </c>
      <c r="D51" s="68">
        <v>17.72</v>
      </c>
      <c r="E51" s="57">
        <v>3969.2799999999997</v>
      </c>
      <c r="F51" s="56" t="s">
        <v>12</v>
      </c>
    </row>
    <row r="52" spans="2:6" ht="12.5">
      <c r="B52" s="49">
        <v>45616.456967592596</v>
      </c>
      <c r="C52" s="55">
        <v>55</v>
      </c>
      <c r="D52" s="68">
        <v>17.72</v>
      </c>
      <c r="E52" s="57">
        <v>974.59999999999991</v>
      </c>
      <c r="F52" s="56" t="s">
        <v>12</v>
      </c>
    </row>
    <row r="53" spans="2:6" ht="12.5">
      <c r="B53" s="49">
        <v>45616.472222222219</v>
      </c>
      <c r="C53" s="55">
        <v>224</v>
      </c>
      <c r="D53" s="68">
        <v>17.739999999999998</v>
      </c>
      <c r="E53" s="57">
        <v>3973.7599999999998</v>
      </c>
      <c r="F53" s="56" t="s">
        <v>12</v>
      </c>
    </row>
    <row r="54" spans="2:6" ht="12.5">
      <c r="B54" s="49">
        <v>45616.472222222219</v>
      </c>
      <c r="C54" s="55">
        <v>225</v>
      </c>
      <c r="D54" s="68">
        <v>17.739999999999998</v>
      </c>
      <c r="E54" s="57">
        <v>3991.4999999999995</v>
      </c>
      <c r="F54" s="56" t="s">
        <v>12</v>
      </c>
    </row>
    <row r="55" spans="2:6" ht="12.5">
      <c r="B55" s="49">
        <v>45616.472222222219</v>
      </c>
      <c r="C55" s="55">
        <v>229</v>
      </c>
      <c r="D55" s="68">
        <v>17.75</v>
      </c>
      <c r="E55" s="57">
        <v>4064.75</v>
      </c>
      <c r="F55" s="56" t="s">
        <v>12</v>
      </c>
    </row>
    <row r="56" spans="2:6" ht="12.5">
      <c r="B56" s="49">
        <v>45616.472222222219</v>
      </c>
      <c r="C56" s="55">
        <v>484</v>
      </c>
      <c r="D56" s="68">
        <v>17.75</v>
      </c>
      <c r="E56" s="57">
        <v>8591</v>
      </c>
      <c r="F56" s="56" t="s">
        <v>12</v>
      </c>
    </row>
    <row r="57" spans="2:6" ht="12.5">
      <c r="B57" s="49">
        <v>45616.493159722224</v>
      </c>
      <c r="C57" s="55">
        <v>454</v>
      </c>
      <c r="D57" s="68">
        <v>17.71</v>
      </c>
      <c r="E57" s="57">
        <v>8040.34</v>
      </c>
      <c r="F57" s="56" t="s">
        <v>12</v>
      </c>
    </row>
    <row r="58" spans="2:6" ht="12.5">
      <c r="B58" s="49">
        <v>45616.493206018517</v>
      </c>
      <c r="C58" s="55">
        <v>9</v>
      </c>
      <c r="D58" s="68">
        <v>17.68</v>
      </c>
      <c r="E58" s="57">
        <v>159.12</v>
      </c>
      <c r="F58" s="56" t="s">
        <v>12</v>
      </c>
    </row>
    <row r="59" spans="2:6" ht="12.5">
      <c r="B59" s="49">
        <v>45616.493206018517</v>
      </c>
      <c r="C59" s="55">
        <v>244</v>
      </c>
      <c r="D59" s="68">
        <v>17.68</v>
      </c>
      <c r="E59" s="57">
        <v>4313.92</v>
      </c>
      <c r="F59" s="56" t="s">
        <v>12</v>
      </c>
    </row>
    <row r="60" spans="2:6" ht="12.5">
      <c r="B60" s="49">
        <v>45616.493206018517</v>
      </c>
      <c r="C60" s="55">
        <v>256</v>
      </c>
      <c r="D60" s="68">
        <v>17.68</v>
      </c>
      <c r="E60" s="57">
        <v>4526.08</v>
      </c>
      <c r="F60" s="56" t="s">
        <v>12</v>
      </c>
    </row>
    <row r="61" spans="2:6" ht="12.5">
      <c r="B61" s="49">
        <v>45616.508483796293</v>
      </c>
      <c r="C61" s="55">
        <v>238</v>
      </c>
      <c r="D61" s="68">
        <v>17.690000000000001</v>
      </c>
      <c r="E61" s="57">
        <v>4210.22</v>
      </c>
      <c r="F61" s="56" t="s">
        <v>12</v>
      </c>
    </row>
    <row r="62" spans="2:6" ht="12.5">
      <c r="B62" s="49">
        <v>45616.508483796293</v>
      </c>
      <c r="C62" s="55">
        <v>249</v>
      </c>
      <c r="D62" s="68">
        <v>17.690000000000001</v>
      </c>
      <c r="E62" s="57">
        <v>4404.8100000000004</v>
      </c>
      <c r="F62" s="56" t="s">
        <v>12</v>
      </c>
    </row>
    <row r="63" spans="2:6" ht="12.5">
      <c r="B63" s="49">
        <v>45616.520937499998</v>
      </c>
      <c r="C63" s="55">
        <v>267</v>
      </c>
      <c r="D63" s="68">
        <v>17.72</v>
      </c>
      <c r="E63" s="57">
        <v>4731.24</v>
      </c>
      <c r="F63" s="56" t="s">
        <v>12</v>
      </c>
    </row>
    <row r="64" spans="2:6" ht="12.5">
      <c r="B64" s="49">
        <v>45616.521284722221</v>
      </c>
      <c r="C64" s="55">
        <v>365</v>
      </c>
      <c r="D64" s="68">
        <v>17.7</v>
      </c>
      <c r="E64" s="57">
        <v>6460.5</v>
      </c>
      <c r="F64" s="56" t="s">
        <v>12</v>
      </c>
    </row>
    <row r="65" spans="2:6" ht="12.5">
      <c r="B65" s="49">
        <v>45616.521284722221</v>
      </c>
      <c r="C65" s="55">
        <v>243</v>
      </c>
      <c r="D65" s="68">
        <v>17.68</v>
      </c>
      <c r="E65" s="57">
        <v>4296.24</v>
      </c>
      <c r="F65" s="56" t="s">
        <v>12</v>
      </c>
    </row>
    <row r="66" spans="2:6" ht="12.5">
      <c r="B66" s="49">
        <v>45616.521284722221</v>
      </c>
      <c r="C66" s="55">
        <v>325</v>
      </c>
      <c r="D66" s="68">
        <v>17.7</v>
      </c>
      <c r="E66" s="57">
        <v>5752.5</v>
      </c>
      <c r="F66" s="56" t="s">
        <v>12</v>
      </c>
    </row>
    <row r="67" spans="2:6" ht="12.5">
      <c r="B67" s="49">
        <v>45616.541678240741</v>
      </c>
      <c r="C67" s="55">
        <v>250</v>
      </c>
      <c r="D67" s="68">
        <v>17.670000000000002</v>
      </c>
      <c r="E67" s="57">
        <v>4417.5</v>
      </c>
      <c r="F67" s="56" t="s">
        <v>12</v>
      </c>
    </row>
    <row r="68" spans="2:6" ht="12.5">
      <c r="B68" s="49">
        <v>45616.544814814813</v>
      </c>
      <c r="C68" s="55">
        <v>45</v>
      </c>
      <c r="D68" s="68">
        <v>17.68</v>
      </c>
      <c r="E68" s="57">
        <v>795.6</v>
      </c>
      <c r="F68" s="56" t="s">
        <v>12</v>
      </c>
    </row>
    <row r="69" spans="2:6" ht="12.5">
      <c r="B69" s="49">
        <v>45616.545439814814</v>
      </c>
      <c r="C69" s="55">
        <v>159</v>
      </c>
      <c r="D69" s="68">
        <v>17.68</v>
      </c>
      <c r="E69" s="57">
        <v>2811.12</v>
      </c>
      <c r="F69" s="56" t="s">
        <v>12</v>
      </c>
    </row>
    <row r="70" spans="2:6" ht="12.5">
      <c r="B70" s="49">
        <v>45616.545439814814</v>
      </c>
      <c r="C70" s="55">
        <v>71</v>
      </c>
      <c r="D70" s="68">
        <v>17.68</v>
      </c>
      <c r="E70" s="57">
        <v>1255.28</v>
      </c>
      <c r="F70" s="56" t="s">
        <v>12</v>
      </c>
    </row>
    <row r="71" spans="2:6" ht="12.5">
      <c r="B71" s="49">
        <v>45616.545439814814</v>
      </c>
      <c r="C71" s="55">
        <v>190</v>
      </c>
      <c r="D71" s="68">
        <v>17.68</v>
      </c>
      <c r="E71" s="57">
        <v>3359.2</v>
      </c>
      <c r="F71" s="56" t="s">
        <v>12</v>
      </c>
    </row>
    <row r="72" spans="2:6" ht="12.5">
      <c r="B72" s="49">
        <v>45616.558368055557</v>
      </c>
      <c r="C72" s="55">
        <v>91</v>
      </c>
      <c r="D72" s="68">
        <v>17.690000000000001</v>
      </c>
      <c r="E72" s="57">
        <v>1609.7900000000002</v>
      </c>
      <c r="F72" s="56" t="s">
        <v>12</v>
      </c>
    </row>
    <row r="73" spans="2:6" ht="12.5">
      <c r="B73" s="49">
        <v>45616.558368055557</v>
      </c>
      <c r="C73" s="55">
        <v>155</v>
      </c>
      <c r="D73" s="68">
        <v>17.690000000000001</v>
      </c>
      <c r="E73" s="57">
        <v>2741.9500000000003</v>
      </c>
      <c r="F73" s="56" t="s">
        <v>12</v>
      </c>
    </row>
    <row r="74" spans="2:6" ht="12.5">
      <c r="B74" s="49">
        <v>45616.558368055557</v>
      </c>
      <c r="C74" s="55">
        <v>229</v>
      </c>
      <c r="D74" s="68">
        <v>17.690000000000001</v>
      </c>
      <c r="E74" s="57">
        <v>4051.01</v>
      </c>
      <c r="F74" s="56" t="s">
        <v>12</v>
      </c>
    </row>
    <row r="75" spans="2:6" ht="12.5">
      <c r="B75" s="49">
        <v>45616.571608796294</v>
      </c>
      <c r="C75" s="55">
        <v>227</v>
      </c>
      <c r="D75" s="68">
        <v>17.72</v>
      </c>
      <c r="E75" s="57">
        <v>4022.4399999999996</v>
      </c>
      <c r="F75" s="56" t="s">
        <v>12</v>
      </c>
    </row>
    <row r="76" spans="2:6" ht="12.5">
      <c r="B76" s="49">
        <v>45616.577800925923</v>
      </c>
      <c r="C76" s="55">
        <v>112</v>
      </c>
      <c r="D76" s="68">
        <v>17.72</v>
      </c>
      <c r="E76" s="57">
        <v>1984.6399999999999</v>
      </c>
      <c r="F76" s="56" t="s">
        <v>12</v>
      </c>
    </row>
    <row r="77" spans="2:6" ht="12.5">
      <c r="B77" s="49">
        <v>45616.577800925923</v>
      </c>
      <c r="C77" s="55">
        <v>112</v>
      </c>
      <c r="D77" s="68">
        <v>17.72</v>
      </c>
      <c r="E77" s="57">
        <v>1984.6399999999999</v>
      </c>
      <c r="F77" s="56" t="s">
        <v>12</v>
      </c>
    </row>
    <row r="78" spans="2:6" ht="12.5">
      <c r="B78" s="49">
        <v>45616.580277777779</v>
      </c>
      <c r="C78" s="55">
        <v>59</v>
      </c>
      <c r="D78" s="68">
        <v>17.739999999999998</v>
      </c>
      <c r="E78" s="57">
        <v>1046.6599999999999</v>
      </c>
      <c r="F78" s="56" t="s">
        <v>12</v>
      </c>
    </row>
    <row r="79" spans="2:6" ht="12.5">
      <c r="B79" s="49">
        <v>45616.580277777779</v>
      </c>
      <c r="C79" s="55">
        <v>59</v>
      </c>
      <c r="D79" s="68">
        <v>17.739999999999998</v>
      </c>
      <c r="E79" s="57">
        <v>1046.6599999999999</v>
      </c>
      <c r="F79" s="56" t="s">
        <v>12</v>
      </c>
    </row>
    <row r="80" spans="2:6" ht="12.5">
      <c r="B80" s="49">
        <v>45616.580277777779</v>
      </c>
      <c r="C80" s="55">
        <v>57</v>
      </c>
      <c r="D80" s="68">
        <v>17.739999999999998</v>
      </c>
      <c r="E80" s="57">
        <v>1011.18</v>
      </c>
      <c r="F80" s="56" t="s">
        <v>12</v>
      </c>
    </row>
    <row r="81" spans="2:6" ht="12.5">
      <c r="B81" s="49">
        <v>45616.581319444442</v>
      </c>
      <c r="C81" s="55">
        <v>40</v>
      </c>
      <c r="D81" s="68">
        <v>17.73</v>
      </c>
      <c r="E81" s="57">
        <v>709.2</v>
      </c>
      <c r="F81" s="56" t="s">
        <v>12</v>
      </c>
    </row>
    <row r="82" spans="2:6" ht="12.5">
      <c r="B82" s="49">
        <v>45616.585416666669</v>
      </c>
      <c r="C82" s="55">
        <v>198</v>
      </c>
      <c r="D82" s="68">
        <v>17.739999999999998</v>
      </c>
      <c r="E82" s="57">
        <v>3512.5199999999995</v>
      </c>
      <c r="F82" s="56" t="s">
        <v>12</v>
      </c>
    </row>
    <row r="83" spans="2:6" ht="12.5">
      <c r="B83" s="49">
        <v>45616.585509259261</v>
      </c>
      <c r="C83" s="55">
        <v>127</v>
      </c>
      <c r="D83" s="68">
        <v>17.73</v>
      </c>
      <c r="E83" s="57">
        <v>2251.71</v>
      </c>
      <c r="F83" s="56" t="s">
        <v>12</v>
      </c>
    </row>
    <row r="84" spans="2:6" ht="12.5">
      <c r="B84" s="49">
        <v>45616.593136574076</v>
      </c>
      <c r="C84" s="55">
        <v>228</v>
      </c>
      <c r="D84" s="68">
        <v>17.73</v>
      </c>
      <c r="E84" s="57">
        <v>4042.44</v>
      </c>
      <c r="F84" s="56" t="s">
        <v>12</v>
      </c>
    </row>
    <row r="85" spans="2:6" ht="12.5">
      <c r="B85" s="49">
        <v>45616.596770833334</v>
      </c>
      <c r="C85" s="55">
        <v>26</v>
      </c>
      <c r="D85" s="68">
        <v>17.739999999999998</v>
      </c>
      <c r="E85" s="57">
        <v>461.23999999999995</v>
      </c>
      <c r="F85" s="56" t="s">
        <v>12</v>
      </c>
    </row>
    <row r="86" spans="2:6" ht="12.5">
      <c r="B86" s="49">
        <v>45616.600763888891</v>
      </c>
      <c r="C86" s="55">
        <v>225</v>
      </c>
      <c r="D86" s="68">
        <v>17.739999999999998</v>
      </c>
      <c r="E86" s="57">
        <v>3991.4999999999995</v>
      </c>
      <c r="F86" s="56" t="s">
        <v>12</v>
      </c>
    </row>
    <row r="87" spans="2:6" ht="12.5">
      <c r="B87" s="49">
        <v>45616.600763888891</v>
      </c>
      <c r="C87" s="55">
        <v>224</v>
      </c>
      <c r="D87" s="68">
        <v>17.739999999999998</v>
      </c>
      <c r="E87" s="57">
        <v>3973.7599999999998</v>
      </c>
      <c r="F87" s="56" t="s">
        <v>12</v>
      </c>
    </row>
    <row r="88" spans="2:6" ht="12.5">
      <c r="B88" s="49">
        <v>45616.600763888891</v>
      </c>
      <c r="C88" s="55">
        <v>224</v>
      </c>
      <c r="D88" s="68">
        <v>17.739999999999998</v>
      </c>
      <c r="E88" s="57">
        <v>3973.7599999999998</v>
      </c>
      <c r="F88" s="56" t="s">
        <v>12</v>
      </c>
    </row>
    <row r="89" spans="2:6" ht="12.5">
      <c r="B89" s="49">
        <v>45616.600763888891</v>
      </c>
      <c r="C89" s="55">
        <v>228</v>
      </c>
      <c r="D89" s="68">
        <v>17.739999999999998</v>
      </c>
      <c r="E89" s="57">
        <v>4044.72</v>
      </c>
      <c r="F89" s="56" t="s">
        <v>12</v>
      </c>
    </row>
    <row r="90" spans="2:6" ht="12.5">
      <c r="B90" s="49">
        <v>45616.616898148146</v>
      </c>
      <c r="C90" s="55">
        <v>773</v>
      </c>
      <c r="D90" s="68">
        <v>17.71</v>
      </c>
      <c r="E90" s="57">
        <v>13689.83</v>
      </c>
      <c r="F90" s="56" t="s">
        <v>12</v>
      </c>
    </row>
    <row r="91" spans="2:6" ht="12.5">
      <c r="B91" s="49">
        <v>45616.621319444443</v>
      </c>
      <c r="C91" s="55">
        <v>264</v>
      </c>
      <c r="D91" s="68">
        <v>17.71</v>
      </c>
      <c r="E91" s="57">
        <v>4675.4400000000005</v>
      </c>
      <c r="F91" s="56" t="s">
        <v>12</v>
      </c>
    </row>
    <row r="92" spans="2:6" ht="12.5">
      <c r="B92" s="49">
        <v>45616.639189814814</v>
      </c>
      <c r="C92" s="55">
        <v>246</v>
      </c>
      <c r="D92" s="68">
        <v>17.690000000000001</v>
      </c>
      <c r="E92" s="57">
        <v>4351.7400000000007</v>
      </c>
      <c r="F92" s="56" t="s">
        <v>12</v>
      </c>
    </row>
    <row r="93" spans="2:6" ht="12.5">
      <c r="B93" s="49">
        <v>45616.639189814814</v>
      </c>
      <c r="C93" s="55">
        <v>242</v>
      </c>
      <c r="D93" s="68">
        <v>17.690000000000001</v>
      </c>
      <c r="E93" s="57">
        <v>4280.9800000000005</v>
      </c>
      <c r="F93" s="56" t="s">
        <v>12</v>
      </c>
    </row>
    <row r="94" spans="2:6" ht="12.5">
      <c r="B94" s="49">
        <v>45616.641597222224</v>
      </c>
      <c r="C94" s="55">
        <v>228</v>
      </c>
      <c r="D94" s="68">
        <v>17.66</v>
      </c>
      <c r="E94" s="57">
        <v>4026.48</v>
      </c>
      <c r="F94" s="56" t="s">
        <v>12</v>
      </c>
    </row>
    <row r="95" spans="2:6" ht="12.5">
      <c r="B95" s="49">
        <v>45616.641597222224</v>
      </c>
      <c r="C95" s="55">
        <v>231</v>
      </c>
      <c r="D95" s="68">
        <v>17.670000000000002</v>
      </c>
      <c r="E95" s="57">
        <v>4081.7700000000004</v>
      </c>
      <c r="F95" s="56" t="s">
        <v>12</v>
      </c>
    </row>
    <row r="96" spans="2:6" ht="12.5">
      <c r="B96" s="49">
        <v>45616.646238425928</v>
      </c>
      <c r="C96" s="55">
        <v>245</v>
      </c>
      <c r="D96" s="68">
        <v>17.670000000000002</v>
      </c>
      <c r="E96" s="57">
        <v>4329.1500000000005</v>
      </c>
      <c r="F96" s="56" t="s">
        <v>12</v>
      </c>
    </row>
    <row r="97" spans="2:6" ht="12.5">
      <c r="B97" s="49">
        <v>45616.648240740738</v>
      </c>
      <c r="C97" s="55">
        <v>252</v>
      </c>
      <c r="D97" s="68">
        <v>17.66</v>
      </c>
      <c r="E97" s="57">
        <v>4450.32</v>
      </c>
      <c r="F97" s="56" t="s">
        <v>12</v>
      </c>
    </row>
    <row r="98" spans="2:6" ht="12.5">
      <c r="B98" s="49">
        <v>45616.65488425926</v>
      </c>
      <c r="C98" s="55">
        <v>257</v>
      </c>
      <c r="D98" s="68">
        <v>17.62</v>
      </c>
      <c r="E98" s="57">
        <v>4528.34</v>
      </c>
      <c r="F98" s="56" t="s">
        <v>12</v>
      </c>
    </row>
    <row r="99" spans="2:6" ht="12.5">
      <c r="B99" s="49">
        <v>45616.65488425926</v>
      </c>
      <c r="C99" s="55">
        <v>233</v>
      </c>
      <c r="D99" s="68">
        <v>17.62</v>
      </c>
      <c r="E99" s="57">
        <v>4105.46</v>
      </c>
      <c r="F99" s="56" t="s">
        <v>12</v>
      </c>
    </row>
    <row r="100" spans="2:6" ht="12.5">
      <c r="B100" s="49">
        <v>45616.65488425926</v>
      </c>
      <c r="C100" s="55">
        <v>235</v>
      </c>
      <c r="D100" s="68">
        <v>17.62</v>
      </c>
      <c r="E100" s="57">
        <v>4140.7</v>
      </c>
      <c r="F100" s="56" t="s">
        <v>12</v>
      </c>
    </row>
    <row r="101" spans="2:6" ht="12.5">
      <c r="B101" s="49">
        <v>45616.65488425926</v>
      </c>
      <c r="C101" s="55">
        <v>241</v>
      </c>
      <c r="D101" s="68">
        <v>17.62</v>
      </c>
      <c r="E101" s="57">
        <v>4246.42</v>
      </c>
      <c r="F101" s="56" t="s">
        <v>12</v>
      </c>
    </row>
    <row r="102" spans="2:6" ht="12.5">
      <c r="B102" s="49">
        <v>45616.659675925926</v>
      </c>
      <c r="C102" s="55">
        <v>59</v>
      </c>
      <c r="D102" s="68">
        <v>17.66</v>
      </c>
      <c r="E102" s="57">
        <v>1041.94</v>
      </c>
      <c r="F102" s="56" t="s">
        <v>12</v>
      </c>
    </row>
    <row r="103" spans="2:6" ht="12.5">
      <c r="B103" s="49">
        <v>45616.659675925926</v>
      </c>
      <c r="C103" s="55">
        <v>176</v>
      </c>
      <c r="D103" s="68">
        <v>17.66</v>
      </c>
      <c r="E103" s="57">
        <v>3108.16</v>
      </c>
      <c r="F103" s="56" t="s">
        <v>12</v>
      </c>
    </row>
    <row r="104" spans="2:6" ht="12.5">
      <c r="B104" s="49">
        <v>45616.664814814816</v>
      </c>
      <c r="C104" s="55">
        <v>83</v>
      </c>
      <c r="D104" s="68">
        <v>17.63</v>
      </c>
      <c r="E104" s="57">
        <v>1463.29</v>
      </c>
      <c r="F104" s="56" t="s">
        <v>12</v>
      </c>
    </row>
    <row r="105" spans="2:6" ht="12.5">
      <c r="B105" s="49">
        <v>45616.664814814816</v>
      </c>
      <c r="C105" s="55">
        <v>176</v>
      </c>
      <c r="D105" s="68">
        <v>17.63</v>
      </c>
      <c r="E105" s="57">
        <v>3102.8799999999997</v>
      </c>
      <c r="F105" s="56" t="s">
        <v>12</v>
      </c>
    </row>
    <row r="106" spans="2:6" ht="12.5">
      <c r="B106" s="49">
        <v>45616.664814814816</v>
      </c>
      <c r="C106" s="55">
        <v>174</v>
      </c>
      <c r="D106" s="68">
        <v>17.63</v>
      </c>
      <c r="E106" s="57">
        <v>3067.62</v>
      </c>
      <c r="F106" s="56" t="s">
        <v>12</v>
      </c>
    </row>
    <row r="107" spans="2:6" ht="12.5">
      <c r="B107" s="49">
        <v>45616.664814814816</v>
      </c>
      <c r="C107" s="55">
        <v>267</v>
      </c>
      <c r="D107" s="68">
        <v>17.63</v>
      </c>
      <c r="E107" s="57">
        <v>4707.21</v>
      </c>
      <c r="F107" s="56" t="s">
        <v>12</v>
      </c>
    </row>
    <row r="108" spans="2:6" ht="12.5">
      <c r="B108" s="49">
        <v>45616.664814814816</v>
      </c>
      <c r="C108" s="55">
        <v>92</v>
      </c>
      <c r="D108" s="68">
        <v>17.63</v>
      </c>
      <c r="E108" s="57">
        <v>1621.9599999999998</v>
      </c>
      <c r="F108" s="56" t="s">
        <v>12</v>
      </c>
    </row>
    <row r="109" spans="2:6" ht="12.5">
      <c r="B109" s="49">
        <v>45616.668298611112</v>
      </c>
      <c r="C109" s="55">
        <v>251</v>
      </c>
      <c r="D109" s="68">
        <v>17.61</v>
      </c>
      <c r="E109" s="57">
        <v>4420.1099999999997</v>
      </c>
      <c r="F109" s="56" t="s">
        <v>12</v>
      </c>
    </row>
    <row r="110" spans="2:6" ht="12.5">
      <c r="B110" s="49">
        <v>45616.673541666663</v>
      </c>
      <c r="C110" s="55">
        <v>285</v>
      </c>
      <c r="D110" s="68">
        <v>17.57</v>
      </c>
      <c r="E110" s="57">
        <v>5007.45</v>
      </c>
      <c r="F110" s="56" t="s">
        <v>12</v>
      </c>
    </row>
    <row r="111" spans="2:6" ht="12.5">
      <c r="B111" s="49">
        <v>45616.673541666663</v>
      </c>
      <c r="C111" s="55">
        <v>256</v>
      </c>
      <c r="D111" s="68">
        <v>17.57</v>
      </c>
      <c r="E111" s="57">
        <v>4497.92</v>
      </c>
      <c r="F111" s="56" t="s">
        <v>12</v>
      </c>
    </row>
    <row r="112" spans="2:6" ht="12.5">
      <c r="B112" s="49">
        <v>45616.676585648151</v>
      </c>
      <c r="C112" s="55">
        <v>216</v>
      </c>
      <c r="D112" s="68">
        <v>17.55</v>
      </c>
      <c r="E112" s="57">
        <v>3790.8</v>
      </c>
      <c r="F112" s="56" t="s">
        <v>12</v>
      </c>
    </row>
    <row r="113" spans="2:6" ht="12.5">
      <c r="B113" s="49">
        <v>45616.676585648151</v>
      </c>
      <c r="C113" s="55">
        <v>459</v>
      </c>
      <c r="D113" s="68">
        <v>17.55</v>
      </c>
      <c r="E113" s="57">
        <v>8055.4500000000007</v>
      </c>
      <c r="F113" s="56" t="s">
        <v>12</v>
      </c>
    </row>
    <row r="114" spans="2:6" ht="12.5">
      <c r="B114" s="49">
        <v>45616.676585648151</v>
      </c>
      <c r="C114" s="55">
        <v>31</v>
      </c>
      <c r="D114" s="68">
        <v>17.55</v>
      </c>
      <c r="E114" s="57">
        <v>544.05000000000007</v>
      </c>
      <c r="F114" s="56" t="s">
        <v>12</v>
      </c>
    </row>
    <row r="115" spans="2:6" ht="12.5">
      <c r="B115" s="49">
        <v>45616.678101851852</v>
      </c>
      <c r="C115" s="55">
        <v>255</v>
      </c>
      <c r="D115" s="68">
        <v>17.53</v>
      </c>
      <c r="E115" s="57">
        <v>4470.1500000000005</v>
      </c>
      <c r="F115" s="56" t="s">
        <v>12</v>
      </c>
    </row>
    <row r="116" spans="2:6" ht="12.5">
      <c r="B116" s="49">
        <v>45616.681157407409</v>
      </c>
      <c r="C116" s="55">
        <v>251</v>
      </c>
      <c r="D116" s="68">
        <v>17.53</v>
      </c>
      <c r="E116" s="57">
        <v>4400.0300000000007</v>
      </c>
      <c r="F116" s="56" t="s">
        <v>12</v>
      </c>
    </row>
    <row r="117" spans="2:6" ht="12.5">
      <c r="B117" s="49">
        <v>45616.682129629633</v>
      </c>
      <c r="C117" s="55">
        <v>168</v>
      </c>
      <c r="D117" s="68">
        <v>17.53</v>
      </c>
      <c r="E117" s="57">
        <v>2945.04</v>
      </c>
      <c r="F117" s="56" t="s">
        <v>12</v>
      </c>
    </row>
    <row r="118" spans="2:6" ht="12.5">
      <c r="B118" s="49">
        <v>45616.687627314815</v>
      </c>
      <c r="C118" s="55">
        <v>245</v>
      </c>
      <c r="D118" s="68">
        <v>17.54</v>
      </c>
      <c r="E118" s="57">
        <v>4297.3</v>
      </c>
      <c r="F118" s="56" t="s">
        <v>12</v>
      </c>
    </row>
    <row r="119" spans="2:6" ht="12.5">
      <c r="B119" s="49">
        <v>45616.687627314815</v>
      </c>
      <c r="C119" s="55">
        <v>252</v>
      </c>
      <c r="D119" s="68">
        <v>17.54</v>
      </c>
      <c r="E119" s="57">
        <v>4420.08</v>
      </c>
      <c r="F119" s="56" t="s">
        <v>12</v>
      </c>
    </row>
    <row r="120" spans="2:6" ht="12.5">
      <c r="B120" s="49">
        <v>45616.688125000001</v>
      </c>
      <c r="C120" s="55">
        <v>249</v>
      </c>
      <c r="D120" s="68">
        <v>17.53</v>
      </c>
      <c r="E120" s="57">
        <v>4364.97</v>
      </c>
      <c r="F120" s="56" t="s">
        <v>12</v>
      </c>
    </row>
    <row r="121" spans="2:6" ht="12.5">
      <c r="B121" s="49">
        <v>45616.695324074077</v>
      </c>
      <c r="C121" s="55">
        <v>46</v>
      </c>
      <c r="D121" s="68">
        <v>17.559999999999999</v>
      </c>
      <c r="E121" s="57">
        <v>807.76</v>
      </c>
      <c r="F121" s="56" t="s">
        <v>12</v>
      </c>
    </row>
    <row r="122" spans="2:6" ht="12.5">
      <c r="B122" s="49">
        <v>45616.695324074077</v>
      </c>
      <c r="C122" s="55">
        <v>56</v>
      </c>
      <c r="D122" s="68">
        <v>17.559999999999999</v>
      </c>
      <c r="E122" s="57">
        <v>983.3599999999999</v>
      </c>
      <c r="F122" s="56" t="s">
        <v>12</v>
      </c>
    </row>
    <row r="123" spans="2:6" ht="12.5">
      <c r="B123" s="49">
        <v>45616.695324074077</v>
      </c>
      <c r="C123" s="55">
        <v>61</v>
      </c>
      <c r="D123" s="68">
        <v>17.559999999999999</v>
      </c>
      <c r="E123" s="57">
        <v>1071.1599999999999</v>
      </c>
      <c r="F123" s="56" t="s">
        <v>12</v>
      </c>
    </row>
    <row r="124" spans="2:6" ht="12.5">
      <c r="B124" s="49">
        <v>45616.695324074077</v>
      </c>
      <c r="C124" s="55">
        <v>89</v>
      </c>
      <c r="D124" s="68">
        <v>17.559999999999999</v>
      </c>
      <c r="E124" s="57">
        <v>1562.84</v>
      </c>
      <c r="F124" s="56" t="s">
        <v>12</v>
      </c>
    </row>
    <row r="125" spans="2:6" ht="12.5">
      <c r="B125" s="49">
        <v>45616.696296296293</v>
      </c>
      <c r="C125" s="55">
        <v>279</v>
      </c>
      <c r="D125" s="68">
        <v>17.55</v>
      </c>
      <c r="E125" s="57">
        <v>4896.45</v>
      </c>
      <c r="F125" s="56" t="s">
        <v>12</v>
      </c>
    </row>
    <row r="126" spans="2:6" ht="12.5">
      <c r="B126" s="49">
        <v>45616.696296296293</v>
      </c>
      <c r="C126" s="55">
        <v>233</v>
      </c>
      <c r="D126" s="68">
        <v>17.55</v>
      </c>
      <c r="E126" s="57">
        <v>4089.15</v>
      </c>
      <c r="F126" s="56" t="s">
        <v>12</v>
      </c>
    </row>
    <row r="127" spans="2:6" ht="12.5">
      <c r="B127" s="49">
        <v>45616.696296296293</v>
      </c>
      <c r="C127" s="55">
        <v>271</v>
      </c>
      <c r="D127" s="68">
        <v>17.55</v>
      </c>
      <c r="E127" s="57">
        <v>4756.05</v>
      </c>
      <c r="F127" s="56" t="s">
        <v>12</v>
      </c>
    </row>
    <row r="128" spans="2:6" ht="12.5">
      <c r="B128" s="49">
        <v>45616.702476851853</v>
      </c>
      <c r="C128" s="55">
        <v>232</v>
      </c>
      <c r="D128" s="68">
        <v>17.579999999999998</v>
      </c>
      <c r="E128" s="57">
        <v>4078.5599999999995</v>
      </c>
      <c r="F128" s="56" t="s">
        <v>12</v>
      </c>
    </row>
    <row r="129" spans="2:6" ht="12.5">
      <c r="B129" s="49">
        <v>45616.704236111109</v>
      </c>
      <c r="C129" s="55">
        <v>231</v>
      </c>
      <c r="D129" s="68">
        <v>17.57</v>
      </c>
      <c r="E129" s="57">
        <v>4058.67</v>
      </c>
      <c r="F129" s="56" t="s">
        <v>12</v>
      </c>
    </row>
    <row r="130" spans="2:6" ht="12.5">
      <c r="B130" s="49">
        <v>45616.704236111109</v>
      </c>
      <c r="C130" s="55">
        <v>234</v>
      </c>
      <c r="D130" s="68">
        <v>17.57</v>
      </c>
      <c r="E130" s="57">
        <v>4111.38</v>
      </c>
      <c r="F130" s="56" t="s">
        <v>12</v>
      </c>
    </row>
    <row r="131" spans="2:6" ht="12.5">
      <c r="B131" s="49">
        <v>45616.704236111109</v>
      </c>
      <c r="C131" s="55">
        <v>478</v>
      </c>
      <c r="D131" s="68">
        <v>17.57</v>
      </c>
      <c r="E131" s="57">
        <v>8398.4600000000009</v>
      </c>
      <c r="F131" s="56" t="s">
        <v>12</v>
      </c>
    </row>
    <row r="132" spans="2:6" ht="12.5">
      <c r="B132" s="49">
        <v>45616.709745370368</v>
      </c>
      <c r="C132" s="55">
        <v>81</v>
      </c>
      <c r="D132" s="68">
        <v>17.57</v>
      </c>
      <c r="E132" s="57">
        <v>1423.17</v>
      </c>
      <c r="F132" s="79" t="s">
        <v>12</v>
      </c>
    </row>
    <row r="133" spans="2:6" ht="12.5">
      <c r="B133" s="49">
        <v>45616.709745370368</v>
      </c>
      <c r="C133" s="55">
        <v>226</v>
      </c>
      <c r="D133" s="68">
        <v>17.57</v>
      </c>
      <c r="E133" s="57">
        <v>3970.82</v>
      </c>
      <c r="F133" s="56" t="s">
        <v>12</v>
      </c>
    </row>
    <row r="134" spans="2:6" ht="12.5">
      <c r="B134" s="49">
        <v>45616.709745370368</v>
      </c>
      <c r="C134" s="55">
        <v>226</v>
      </c>
      <c r="D134" s="68">
        <v>17.57</v>
      </c>
      <c r="E134" s="57">
        <v>3970.82</v>
      </c>
      <c r="F134" s="56" t="s">
        <v>12</v>
      </c>
    </row>
    <row r="135" spans="2:6" ht="12.5">
      <c r="B135" s="49">
        <v>45616.709745370368</v>
      </c>
      <c r="C135" s="55">
        <v>228</v>
      </c>
      <c r="D135" s="68">
        <v>17.57</v>
      </c>
      <c r="E135" s="57">
        <v>4005.96</v>
      </c>
      <c r="F135" s="56" t="s">
        <v>12</v>
      </c>
    </row>
    <row r="136" spans="2:6" ht="12.5">
      <c r="B136" s="49">
        <v>45616.709745370368</v>
      </c>
      <c r="C136" s="55">
        <v>148</v>
      </c>
      <c r="D136" s="68">
        <v>17.57</v>
      </c>
      <c r="E136" s="57">
        <v>2600.36</v>
      </c>
      <c r="F136" s="56" t="s">
        <v>12</v>
      </c>
    </row>
    <row r="137" spans="2:6" ht="12.5">
      <c r="B137" s="114">
        <v>45616.71162037037</v>
      </c>
      <c r="C137" s="100">
        <v>267</v>
      </c>
      <c r="D137" s="115">
        <v>17.559999999999999</v>
      </c>
      <c r="E137" s="98">
        <v>4688.5199999999995</v>
      </c>
      <c r="F137" s="101" t="s">
        <v>12</v>
      </c>
    </row>
    <row r="138" spans="2:6" ht="12.5">
      <c r="B138" s="49">
        <v>45616.71162037037</v>
      </c>
      <c r="C138" s="55">
        <v>547</v>
      </c>
      <c r="D138" s="68">
        <v>17.559999999999999</v>
      </c>
      <c r="E138" s="57">
        <v>9605.32</v>
      </c>
      <c r="F138" s="79" t="s">
        <v>12</v>
      </c>
    </row>
    <row r="139" spans="2:6" ht="12.5">
      <c r="B139" s="114">
        <v>45616.715185185189</v>
      </c>
      <c r="C139" s="100">
        <v>202</v>
      </c>
      <c r="D139" s="115">
        <v>17.559999999999999</v>
      </c>
      <c r="E139" s="98">
        <v>3547.12</v>
      </c>
      <c r="F139" s="101" t="s">
        <v>12</v>
      </c>
    </row>
    <row r="140" spans="2:6" ht="12.5">
      <c r="B140" s="49">
        <v>45616.715185185189</v>
      </c>
      <c r="C140" s="55">
        <v>100</v>
      </c>
      <c r="D140" s="68">
        <v>17.559999999999999</v>
      </c>
      <c r="E140" s="57">
        <v>1755.9999999999998</v>
      </c>
      <c r="F140" s="56" t="s">
        <v>12</v>
      </c>
    </row>
    <row r="141" spans="2:6" ht="12.5">
      <c r="B141" s="114">
        <v>45616.716481481482</v>
      </c>
      <c r="C141" s="100">
        <v>57</v>
      </c>
      <c r="D141" s="115">
        <v>17.55</v>
      </c>
      <c r="E141" s="98">
        <v>1000.35</v>
      </c>
      <c r="F141" s="101" t="s">
        <v>12</v>
      </c>
    </row>
    <row r="142" spans="2:6" ht="12.5">
      <c r="B142" s="114">
        <v>45616.716481481482</v>
      </c>
      <c r="C142" s="100">
        <v>185</v>
      </c>
      <c r="D142" s="115">
        <v>17.55</v>
      </c>
      <c r="E142" s="98">
        <v>3246.75</v>
      </c>
      <c r="F142" s="101" t="s">
        <v>12</v>
      </c>
    </row>
    <row r="143" spans="2:6" ht="12.5">
      <c r="B143" s="114">
        <v>45616.716481481482</v>
      </c>
      <c r="C143" s="100">
        <v>57</v>
      </c>
      <c r="D143" s="115">
        <v>17.55</v>
      </c>
      <c r="E143" s="98">
        <v>1000.35</v>
      </c>
      <c r="F143" s="101" t="s">
        <v>12</v>
      </c>
    </row>
    <row r="144" spans="2:6" ht="12.5">
      <c r="B144" s="114">
        <v>45616.716481481482</v>
      </c>
      <c r="C144" s="100">
        <v>273</v>
      </c>
      <c r="D144" s="115">
        <v>17.55</v>
      </c>
      <c r="E144" s="98">
        <v>4791.1500000000005</v>
      </c>
      <c r="F144" s="101" t="s">
        <v>12</v>
      </c>
    </row>
    <row r="145" spans="2:6" ht="12.5">
      <c r="B145" s="114">
        <v>45616.716481481482</v>
      </c>
      <c r="C145" s="100">
        <v>273</v>
      </c>
      <c r="D145" s="115">
        <v>17.55</v>
      </c>
      <c r="E145" s="98">
        <v>4791.1500000000005</v>
      </c>
      <c r="F145" s="101" t="s">
        <v>12</v>
      </c>
    </row>
    <row r="146" spans="2:6" ht="12.5">
      <c r="B146" s="114">
        <v>45616.716481481482</v>
      </c>
      <c r="C146" s="100">
        <v>141</v>
      </c>
      <c r="D146" s="115">
        <v>17.55</v>
      </c>
      <c r="E146" s="98">
        <v>2474.5500000000002</v>
      </c>
      <c r="F146" s="101" t="s">
        <v>12</v>
      </c>
    </row>
    <row r="147" spans="2:6" ht="12.5">
      <c r="B147" s="49"/>
      <c r="C147" s="55"/>
      <c r="D147" s="68"/>
      <c r="E147" s="57"/>
      <c r="F147" s="56"/>
    </row>
    <row r="148" spans="2:6" ht="12.5">
      <c r="B148" s="49"/>
      <c r="C148" s="55"/>
      <c r="D148" s="68"/>
      <c r="E148" s="57"/>
      <c r="F148" s="56"/>
    </row>
    <row r="149" spans="2:6" ht="12.5">
      <c r="B149" s="49"/>
      <c r="C149" s="55"/>
      <c r="D149" s="68"/>
      <c r="E149" s="57"/>
      <c r="F149" s="56"/>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4"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0D31-1D5B-4B97-89D4-575F7D310E7C}">
  <sheetPr codeName="Sheet143"/>
  <dimension ref="B1:L194"/>
  <sheetViews>
    <sheetView showGridLines="0" zoomScaleNormal="100" workbookViewId="0">
      <pane ySplit="9" topLeftCell="A12" activePane="bottomLeft" state="frozen"/>
      <selection pane="bottomLeft" activeCell="A5" sqref="A5"/>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45615</v>
      </c>
      <c r="C15" s="83">
        <f>SUMIF(F20:F5000,F15,C20:C5000)</f>
        <v>27412</v>
      </c>
      <c r="D15" s="84">
        <f>E15/C15</f>
        <v>17.643457974609664</v>
      </c>
      <c r="E15" s="84">
        <f>SUMIF(F20:F5000,F15,E20:E5000)</f>
        <v>483642.47000000015</v>
      </c>
      <c r="F15" s="85" t="s">
        <v>12</v>
      </c>
    </row>
    <row r="16" spans="2:10">
      <c r="B16" s="30">
        <v>45615</v>
      </c>
      <c r="C16" s="83">
        <f>SUMIF(F20:F5001,F16,C20:C5001)</f>
        <v>0</v>
      </c>
      <c r="D16" s="84">
        <v>0</v>
      </c>
      <c r="E16" s="84">
        <f>SUMIF(F20:F5001,F16,E20:E5001)</f>
        <v>0</v>
      </c>
      <c r="F16" s="85" t="s">
        <v>22</v>
      </c>
    </row>
    <row r="17" spans="2:12" ht="12.5">
      <c r="B17" s="30">
        <v>45615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45615.379340277781</v>
      </c>
      <c r="C20" s="100">
        <v>211</v>
      </c>
      <c r="D20" s="115">
        <v>17.86</v>
      </c>
      <c r="E20" s="98">
        <v>3768.46</v>
      </c>
      <c r="F20" s="101" t="s">
        <v>12</v>
      </c>
      <c r="G20" s="116"/>
      <c r="H20" s="113"/>
      <c r="I20" s="113"/>
      <c r="J20" s="113"/>
      <c r="K20" s="113"/>
    </row>
    <row r="21" spans="2:12" ht="12.5">
      <c r="B21" s="114">
        <v>45615.379340277781</v>
      </c>
      <c r="C21" s="100">
        <v>375</v>
      </c>
      <c r="D21" s="115">
        <v>17.86</v>
      </c>
      <c r="E21" s="98">
        <v>6697.5</v>
      </c>
      <c r="F21" s="101" t="s">
        <v>12</v>
      </c>
    </row>
    <row r="22" spans="2:12" ht="12.5">
      <c r="B22" s="114">
        <v>45615.379340277781</v>
      </c>
      <c r="C22" s="100">
        <v>302</v>
      </c>
      <c r="D22" s="115">
        <v>17.86</v>
      </c>
      <c r="E22" s="98">
        <v>5393.72</v>
      </c>
      <c r="F22" s="101" t="s">
        <v>12</v>
      </c>
    </row>
    <row r="23" spans="2:12" ht="12.5">
      <c r="B23" s="114">
        <v>45615.379340277781</v>
      </c>
      <c r="C23" s="100">
        <v>302</v>
      </c>
      <c r="D23" s="115">
        <v>17.86</v>
      </c>
      <c r="E23" s="98">
        <v>5393.72</v>
      </c>
      <c r="F23" s="101" t="s">
        <v>12</v>
      </c>
    </row>
    <row r="24" spans="2:12" ht="12.5">
      <c r="B24" s="114">
        <v>45615.384745370371</v>
      </c>
      <c r="C24" s="100">
        <v>315</v>
      </c>
      <c r="D24" s="115">
        <v>17.829999999999998</v>
      </c>
      <c r="E24" s="98">
        <v>5616.45</v>
      </c>
      <c r="F24" s="101" t="s">
        <v>12</v>
      </c>
    </row>
    <row r="25" spans="2:12" ht="12.5">
      <c r="B25" s="114">
        <v>45615.384745370371</v>
      </c>
      <c r="C25" s="100">
        <v>169</v>
      </c>
      <c r="D25" s="115">
        <v>17.829999999999998</v>
      </c>
      <c r="E25" s="98">
        <v>3013.2699999999995</v>
      </c>
      <c r="F25" s="101" t="s">
        <v>12</v>
      </c>
    </row>
    <row r="26" spans="2:12" ht="12.5">
      <c r="B26" s="114">
        <v>45615.390879629631</v>
      </c>
      <c r="C26" s="100">
        <v>237</v>
      </c>
      <c r="D26" s="115">
        <v>17.84</v>
      </c>
      <c r="E26" s="98">
        <v>4228.08</v>
      </c>
      <c r="F26" s="101" t="s">
        <v>12</v>
      </c>
    </row>
    <row r="27" spans="2:12" ht="12.5">
      <c r="B27" s="49">
        <v>45615.391238425924</v>
      </c>
      <c r="C27" s="55">
        <v>210</v>
      </c>
      <c r="D27" s="68">
        <v>17.829999999999998</v>
      </c>
      <c r="E27" s="57">
        <v>3744.2999999999997</v>
      </c>
      <c r="F27" s="56" t="s">
        <v>12</v>
      </c>
    </row>
    <row r="28" spans="2:12" ht="12.5">
      <c r="B28" s="114">
        <v>45615.391238425924</v>
      </c>
      <c r="C28" s="100">
        <v>261</v>
      </c>
      <c r="D28" s="115">
        <v>17.829999999999998</v>
      </c>
      <c r="E28" s="98">
        <v>4653.6299999999992</v>
      </c>
      <c r="F28" s="101" t="s">
        <v>12</v>
      </c>
    </row>
    <row r="29" spans="2:12" ht="12.5">
      <c r="B29" s="49">
        <v>45615.392800925925</v>
      </c>
      <c r="C29" s="55">
        <v>217</v>
      </c>
      <c r="D29" s="68">
        <v>17.82</v>
      </c>
      <c r="E29" s="57">
        <v>3866.94</v>
      </c>
      <c r="F29" s="79" t="s">
        <v>12</v>
      </c>
    </row>
    <row r="30" spans="2:12" ht="12.5">
      <c r="B30" s="49">
        <v>45615.392800925925</v>
      </c>
      <c r="C30" s="55">
        <v>222</v>
      </c>
      <c r="D30" s="68">
        <v>17.82</v>
      </c>
      <c r="E30" s="57">
        <v>3956.04</v>
      </c>
      <c r="F30" s="79" t="s">
        <v>12</v>
      </c>
    </row>
    <row r="31" spans="2:12" ht="12.5">
      <c r="B31" s="49">
        <v>45615.397349537037</v>
      </c>
      <c r="C31" s="55">
        <v>245</v>
      </c>
      <c r="D31" s="68">
        <v>17.77</v>
      </c>
      <c r="E31" s="57">
        <v>4353.6499999999996</v>
      </c>
      <c r="F31" s="56" t="s">
        <v>12</v>
      </c>
    </row>
    <row r="32" spans="2:12" ht="12.5">
      <c r="B32" s="49">
        <v>45615.397430555553</v>
      </c>
      <c r="C32" s="55">
        <v>123</v>
      </c>
      <c r="D32" s="68">
        <v>17.760000000000002</v>
      </c>
      <c r="E32" s="57">
        <v>2184.48</v>
      </c>
      <c r="F32" s="56" t="s">
        <v>12</v>
      </c>
    </row>
    <row r="33" spans="2:6" ht="12.5">
      <c r="B33" s="49">
        <v>45615.397430555553</v>
      </c>
      <c r="C33" s="55">
        <v>122</v>
      </c>
      <c r="D33" s="68">
        <v>17.760000000000002</v>
      </c>
      <c r="E33" s="57">
        <v>2166.7200000000003</v>
      </c>
      <c r="F33" s="56" t="s">
        <v>12</v>
      </c>
    </row>
    <row r="34" spans="2:6" ht="12.5">
      <c r="B34" s="49">
        <v>45615.402789351851</v>
      </c>
      <c r="C34" s="55">
        <v>226</v>
      </c>
      <c r="D34" s="68">
        <v>17.79</v>
      </c>
      <c r="E34" s="57">
        <v>4020.54</v>
      </c>
      <c r="F34" s="56" t="s">
        <v>12</v>
      </c>
    </row>
    <row r="35" spans="2:6" ht="12.5">
      <c r="B35" s="49">
        <v>45615.404745370368</v>
      </c>
      <c r="C35" s="55">
        <v>244</v>
      </c>
      <c r="D35" s="68">
        <v>17.760000000000002</v>
      </c>
      <c r="E35" s="57">
        <v>4333.4400000000005</v>
      </c>
      <c r="F35" s="56" t="s">
        <v>12</v>
      </c>
    </row>
    <row r="36" spans="2:6" ht="12.5">
      <c r="B36" s="49">
        <v>45615.409884259258</v>
      </c>
      <c r="C36" s="55">
        <v>231</v>
      </c>
      <c r="D36" s="68">
        <v>17.78</v>
      </c>
      <c r="E36" s="57">
        <v>4107.18</v>
      </c>
      <c r="F36" s="56" t="s">
        <v>12</v>
      </c>
    </row>
    <row r="37" spans="2:6" ht="12.5">
      <c r="B37" s="49">
        <v>45615.412164351852</v>
      </c>
      <c r="C37" s="55">
        <v>20</v>
      </c>
      <c r="D37" s="68">
        <v>17.760000000000002</v>
      </c>
      <c r="E37" s="57">
        <v>355.20000000000005</v>
      </c>
      <c r="F37" s="56" t="s">
        <v>12</v>
      </c>
    </row>
    <row r="38" spans="2:6" ht="12.5">
      <c r="B38" s="49">
        <v>45615.412164351852</v>
      </c>
      <c r="C38" s="55">
        <v>220</v>
      </c>
      <c r="D38" s="68">
        <v>17.760000000000002</v>
      </c>
      <c r="E38" s="57">
        <v>3907.2000000000003</v>
      </c>
      <c r="F38" s="56" t="s">
        <v>12</v>
      </c>
    </row>
    <row r="39" spans="2:6" ht="12.5">
      <c r="B39" s="49">
        <v>45615.412164351852</v>
      </c>
      <c r="C39" s="55">
        <v>229</v>
      </c>
      <c r="D39" s="68">
        <v>17.77</v>
      </c>
      <c r="E39" s="57">
        <v>4069.33</v>
      </c>
      <c r="F39" s="56" t="s">
        <v>12</v>
      </c>
    </row>
    <row r="40" spans="2:6" ht="12.5">
      <c r="B40" s="49">
        <v>45615.420138888891</v>
      </c>
      <c r="C40" s="55">
        <v>89</v>
      </c>
      <c r="D40" s="68">
        <v>17.78</v>
      </c>
      <c r="E40" s="57">
        <v>1582.42</v>
      </c>
      <c r="F40" s="56" t="s">
        <v>12</v>
      </c>
    </row>
    <row r="41" spans="2:6" ht="12.5">
      <c r="B41" s="49">
        <v>45615.420381944445</v>
      </c>
      <c r="C41" s="55">
        <v>116</v>
      </c>
      <c r="D41" s="68">
        <v>17.78</v>
      </c>
      <c r="E41" s="57">
        <v>2062.48</v>
      </c>
      <c r="F41" s="56" t="s">
        <v>12</v>
      </c>
    </row>
    <row r="42" spans="2:6" ht="12.5">
      <c r="B42" s="49">
        <v>45615.420381944445</v>
      </c>
      <c r="C42" s="55">
        <v>276</v>
      </c>
      <c r="D42" s="68">
        <v>17.78</v>
      </c>
      <c r="E42" s="57">
        <v>4907.2800000000007</v>
      </c>
      <c r="F42" s="56" t="s">
        <v>12</v>
      </c>
    </row>
    <row r="43" spans="2:6" ht="12.5">
      <c r="B43" s="49">
        <v>45615.420381944445</v>
      </c>
      <c r="C43" s="55">
        <v>276</v>
      </c>
      <c r="D43" s="68">
        <v>17.78</v>
      </c>
      <c r="E43" s="57">
        <v>4907.2800000000007</v>
      </c>
      <c r="F43" s="56" t="s">
        <v>12</v>
      </c>
    </row>
    <row r="44" spans="2:6" ht="12.5">
      <c r="B44" s="49">
        <v>45615.420381944445</v>
      </c>
      <c r="C44" s="55">
        <v>136</v>
      </c>
      <c r="D44" s="68">
        <v>17.78</v>
      </c>
      <c r="E44" s="57">
        <v>2418.08</v>
      </c>
      <c r="F44" s="56" t="s">
        <v>12</v>
      </c>
    </row>
    <row r="45" spans="2:6" ht="12.5">
      <c r="B45" s="49">
        <v>45615.424733796295</v>
      </c>
      <c r="C45" s="55">
        <v>251</v>
      </c>
      <c r="D45" s="68">
        <v>17.77</v>
      </c>
      <c r="E45" s="57">
        <v>4460.2699999999995</v>
      </c>
      <c r="F45" s="56" t="s">
        <v>12</v>
      </c>
    </row>
    <row r="46" spans="2:6" ht="12.5">
      <c r="B46" s="49">
        <v>45615.427789351852</v>
      </c>
      <c r="C46" s="55">
        <v>143</v>
      </c>
      <c r="D46" s="68">
        <v>17.75</v>
      </c>
      <c r="E46" s="57">
        <v>2538.25</v>
      </c>
      <c r="F46" s="56" t="s">
        <v>12</v>
      </c>
    </row>
    <row r="47" spans="2:6" ht="12.5">
      <c r="B47" s="49">
        <v>45615.427789351852</v>
      </c>
      <c r="C47" s="55">
        <v>102</v>
      </c>
      <c r="D47" s="68">
        <v>17.75</v>
      </c>
      <c r="E47" s="57">
        <v>1810.5</v>
      </c>
      <c r="F47" s="56" t="s">
        <v>12</v>
      </c>
    </row>
    <row r="48" spans="2:6" ht="12.5">
      <c r="B48" s="49">
        <v>45615.430150462962</v>
      </c>
      <c r="C48" s="55">
        <v>250</v>
      </c>
      <c r="D48" s="68">
        <v>17.73</v>
      </c>
      <c r="E48" s="57">
        <v>4432.5</v>
      </c>
      <c r="F48" s="56" t="s">
        <v>12</v>
      </c>
    </row>
    <row r="49" spans="2:6" ht="12.5">
      <c r="B49" s="49">
        <v>45615.433368055557</v>
      </c>
      <c r="C49" s="55">
        <v>232</v>
      </c>
      <c r="D49" s="68">
        <v>17.690000000000001</v>
      </c>
      <c r="E49" s="57">
        <v>4104.08</v>
      </c>
      <c r="F49" s="56" t="s">
        <v>12</v>
      </c>
    </row>
    <row r="50" spans="2:6" ht="12.5">
      <c r="B50" s="49">
        <v>45615.436215277776</v>
      </c>
      <c r="C50" s="55">
        <v>261</v>
      </c>
      <c r="D50" s="68">
        <v>17.64</v>
      </c>
      <c r="E50" s="57">
        <v>4604.04</v>
      </c>
      <c r="F50" s="56" t="s">
        <v>12</v>
      </c>
    </row>
    <row r="51" spans="2:6" ht="12.5">
      <c r="B51" s="49">
        <v>45615.438425925924</v>
      </c>
      <c r="C51" s="55">
        <v>149</v>
      </c>
      <c r="D51" s="68">
        <v>17.600000000000001</v>
      </c>
      <c r="E51" s="57">
        <v>2622.4</v>
      </c>
      <c r="F51" s="56" t="s">
        <v>12</v>
      </c>
    </row>
    <row r="52" spans="2:6" ht="12.5">
      <c r="B52" s="49">
        <v>45615.438425925924</v>
      </c>
      <c r="C52" s="55">
        <v>249</v>
      </c>
      <c r="D52" s="68">
        <v>17.600000000000001</v>
      </c>
      <c r="E52" s="57">
        <v>4382.4000000000005</v>
      </c>
      <c r="F52" s="56" t="s">
        <v>12</v>
      </c>
    </row>
    <row r="53" spans="2:6" ht="12.5">
      <c r="B53" s="49">
        <v>45615.438425925924</v>
      </c>
      <c r="C53" s="55">
        <v>602</v>
      </c>
      <c r="D53" s="68">
        <v>17.600000000000001</v>
      </c>
      <c r="E53" s="57">
        <v>10595.2</v>
      </c>
      <c r="F53" s="56" t="s">
        <v>12</v>
      </c>
    </row>
    <row r="54" spans="2:6" ht="12.5">
      <c r="B54" s="49">
        <v>45615.444236111114</v>
      </c>
      <c r="C54" s="55">
        <v>242</v>
      </c>
      <c r="D54" s="68">
        <v>17.59</v>
      </c>
      <c r="E54" s="57">
        <v>4256.78</v>
      </c>
      <c r="F54" s="56" t="s">
        <v>12</v>
      </c>
    </row>
    <row r="55" spans="2:6" ht="12.5">
      <c r="B55" s="49">
        <v>45615.446666666663</v>
      </c>
      <c r="C55" s="55">
        <v>272</v>
      </c>
      <c r="D55" s="68">
        <v>17.559999999999999</v>
      </c>
      <c r="E55" s="57">
        <v>4776.32</v>
      </c>
      <c r="F55" s="56" t="s">
        <v>12</v>
      </c>
    </row>
    <row r="56" spans="2:6" ht="12.5">
      <c r="B56" s="49">
        <v>45615.455509259256</v>
      </c>
      <c r="C56" s="55">
        <v>23</v>
      </c>
      <c r="D56" s="68">
        <v>17.559999999999999</v>
      </c>
      <c r="E56" s="57">
        <v>403.88</v>
      </c>
      <c r="F56" s="56" t="s">
        <v>12</v>
      </c>
    </row>
    <row r="57" spans="2:6" ht="12.5">
      <c r="B57" s="49">
        <v>45615.457604166666</v>
      </c>
      <c r="C57" s="55">
        <v>217</v>
      </c>
      <c r="D57" s="68">
        <v>17.559999999999999</v>
      </c>
      <c r="E57" s="57">
        <v>3810.5199999999995</v>
      </c>
      <c r="F57" s="56" t="s">
        <v>12</v>
      </c>
    </row>
    <row r="58" spans="2:6" ht="12.5">
      <c r="B58" s="49">
        <v>45615.457604166666</v>
      </c>
      <c r="C58" s="55">
        <v>219</v>
      </c>
      <c r="D58" s="68">
        <v>17.559999999999999</v>
      </c>
      <c r="E58" s="57">
        <v>3845.64</v>
      </c>
      <c r="F58" s="56" t="s">
        <v>12</v>
      </c>
    </row>
    <row r="59" spans="2:6" ht="12.5">
      <c r="B59" s="49">
        <v>45615.457604166666</v>
      </c>
      <c r="C59" s="55">
        <v>233</v>
      </c>
      <c r="D59" s="68">
        <v>17.559999999999999</v>
      </c>
      <c r="E59" s="57">
        <v>4091.4799999999996</v>
      </c>
      <c r="F59" s="56" t="s">
        <v>12</v>
      </c>
    </row>
    <row r="60" spans="2:6" ht="12.5">
      <c r="B60" s="49">
        <v>45615.459791666668</v>
      </c>
      <c r="C60" s="55">
        <v>216</v>
      </c>
      <c r="D60" s="68">
        <v>17.54</v>
      </c>
      <c r="E60" s="57">
        <v>3788.64</v>
      </c>
      <c r="F60" s="56" t="s">
        <v>12</v>
      </c>
    </row>
    <row r="61" spans="2:6" ht="12.5">
      <c r="B61" s="49">
        <v>45615.464965277781</v>
      </c>
      <c r="C61" s="55">
        <v>226</v>
      </c>
      <c r="D61" s="68">
        <v>17.53</v>
      </c>
      <c r="E61" s="57">
        <v>3961.78</v>
      </c>
      <c r="F61" s="56" t="s">
        <v>12</v>
      </c>
    </row>
    <row r="62" spans="2:6" ht="12.5">
      <c r="B62" s="49">
        <v>45615.467546296299</v>
      </c>
      <c r="C62" s="55">
        <v>222</v>
      </c>
      <c r="D62" s="68">
        <v>17.5</v>
      </c>
      <c r="E62" s="57">
        <v>3885</v>
      </c>
      <c r="F62" s="56" t="s">
        <v>12</v>
      </c>
    </row>
    <row r="63" spans="2:6" ht="12.5">
      <c r="B63" s="49">
        <v>45615.475624999999</v>
      </c>
      <c r="C63" s="55">
        <v>82</v>
      </c>
      <c r="D63" s="68">
        <v>17.55</v>
      </c>
      <c r="E63" s="57">
        <v>1439.1000000000001</v>
      </c>
      <c r="F63" s="56" t="s">
        <v>12</v>
      </c>
    </row>
    <row r="64" spans="2:6" ht="12.5">
      <c r="B64" s="49">
        <v>45615.475624999999</v>
      </c>
      <c r="C64" s="55">
        <v>61</v>
      </c>
      <c r="D64" s="68">
        <v>17.55</v>
      </c>
      <c r="E64" s="57">
        <v>1070.55</v>
      </c>
      <c r="F64" s="56" t="s">
        <v>12</v>
      </c>
    </row>
    <row r="65" spans="2:6" ht="12.5">
      <c r="B65" s="49">
        <v>45615.475624999999</v>
      </c>
      <c r="C65" s="55">
        <v>76</v>
      </c>
      <c r="D65" s="68">
        <v>17.55</v>
      </c>
      <c r="E65" s="57">
        <v>1333.8</v>
      </c>
      <c r="F65" s="56" t="s">
        <v>12</v>
      </c>
    </row>
    <row r="66" spans="2:6" ht="12.5">
      <c r="B66" s="49">
        <v>45615.476759259262</v>
      </c>
      <c r="C66" s="55">
        <v>232</v>
      </c>
      <c r="D66" s="68">
        <v>17.52</v>
      </c>
      <c r="E66" s="57">
        <v>4064.64</v>
      </c>
      <c r="F66" s="56" t="s">
        <v>12</v>
      </c>
    </row>
    <row r="67" spans="2:6" ht="12.5">
      <c r="B67" s="49">
        <v>45615.476759259262</v>
      </c>
      <c r="C67" s="55">
        <v>16</v>
      </c>
      <c r="D67" s="68">
        <v>17.53</v>
      </c>
      <c r="E67" s="57">
        <v>280.48</v>
      </c>
      <c r="F67" s="56" t="s">
        <v>12</v>
      </c>
    </row>
    <row r="68" spans="2:6" ht="12.5">
      <c r="B68" s="49">
        <v>45615.476759259262</v>
      </c>
      <c r="C68" s="55">
        <v>430</v>
      </c>
      <c r="D68" s="68">
        <v>17.53</v>
      </c>
      <c r="E68" s="57">
        <v>7537.9000000000005</v>
      </c>
      <c r="F68" s="56" t="s">
        <v>12</v>
      </c>
    </row>
    <row r="69" spans="2:6" ht="12.5">
      <c r="B69" s="49">
        <v>45615.489652777775</v>
      </c>
      <c r="C69" s="55">
        <v>220</v>
      </c>
      <c r="D69" s="68">
        <v>17.489999999999998</v>
      </c>
      <c r="E69" s="57">
        <v>3847.7999999999997</v>
      </c>
      <c r="F69" s="56" t="s">
        <v>12</v>
      </c>
    </row>
    <row r="70" spans="2:6" ht="12.5">
      <c r="B70" s="49">
        <v>45615.493067129632</v>
      </c>
      <c r="C70" s="55">
        <v>228</v>
      </c>
      <c r="D70" s="68">
        <v>17.5</v>
      </c>
      <c r="E70" s="57">
        <v>3990</v>
      </c>
      <c r="F70" s="56" t="s">
        <v>12</v>
      </c>
    </row>
    <row r="71" spans="2:6" ht="12.5">
      <c r="B71" s="49">
        <v>45615.493298611109</v>
      </c>
      <c r="C71" s="55">
        <v>665</v>
      </c>
      <c r="D71" s="68">
        <v>17.489999999999998</v>
      </c>
      <c r="E71" s="57">
        <v>11630.849999999999</v>
      </c>
      <c r="F71" s="56" t="s">
        <v>12</v>
      </c>
    </row>
    <row r="72" spans="2:6" ht="12.5">
      <c r="B72" s="49">
        <v>45615.508356481485</v>
      </c>
      <c r="C72" s="55">
        <v>111</v>
      </c>
      <c r="D72" s="68">
        <v>17.600000000000001</v>
      </c>
      <c r="E72" s="57">
        <v>1953.6000000000001</v>
      </c>
      <c r="F72" s="56" t="s">
        <v>12</v>
      </c>
    </row>
    <row r="73" spans="2:6" ht="12.5">
      <c r="B73" s="49">
        <v>45615.508356481485</v>
      </c>
      <c r="C73" s="55">
        <v>111</v>
      </c>
      <c r="D73" s="68">
        <v>17.600000000000001</v>
      </c>
      <c r="E73" s="57">
        <v>1953.6000000000001</v>
      </c>
      <c r="F73" s="56" t="s">
        <v>12</v>
      </c>
    </row>
    <row r="74" spans="2:6" ht="12.5">
      <c r="B74" s="49">
        <v>45615.508356481485</v>
      </c>
      <c r="C74" s="55">
        <v>3</v>
      </c>
      <c r="D74" s="68">
        <v>17.600000000000001</v>
      </c>
      <c r="E74" s="57">
        <v>52.800000000000004</v>
      </c>
      <c r="F74" s="56" t="s">
        <v>12</v>
      </c>
    </row>
    <row r="75" spans="2:6" ht="12.5">
      <c r="B75" s="49">
        <v>45615.511562500003</v>
      </c>
      <c r="C75" s="55">
        <v>116</v>
      </c>
      <c r="D75" s="68">
        <v>17.59</v>
      </c>
      <c r="E75" s="57">
        <v>2040.44</v>
      </c>
      <c r="F75" s="56" t="s">
        <v>12</v>
      </c>
    </row>
    <row r="76" spans="2:6" ht="12.5">
      <c r="B76" s="49">
        <v>45615.511562500003</v>
      </c>
      <c r="C76" s="55">
        <v>101</v>
      </c>
      <c r="D76" s="68">
        <v>17.59</v>
      </c>
      <c r="E76" s="57">
        <v>1776.59</v>
      </c>
      <c r="F76" s="56" t="s">
        <v>12</v>
      </c>
    </row>
    <row r="77" spans="2:6" ht="12.5">
      <c r="B77" s="49">
        <v>45615.511562500003</v>
      </c>
      <c r="C77" s="55">
        <v>229</v>
      </c>
      <c r="D77" s="68">
        <v>17.59</v>
      </c>
      <c r="E77" s="57">
        <v>4028.11</v>
      </c>
      <c r="F77" s="56" t="s">
        <v>12</v>
      </c>
    </row>
    <row r="78" spans="2:6" ht="12.5">
      <c r="B78" s="49">
        <v>45615.519594907404</v>
      </c>
      <c r="C78" s="55">
        <v>233</v>
      </c>
      <c r="D78" s="68">
        <v>17.61</v>
      </c>
      <c r="E78" s="57">
        <v>4103.13</v>
      </c>
      <c r="F78" s="56" t="s">
        <v>12</v>
      </c>
    </row>
    <row r="79" spans="2:6" ht="12.5">
      <c r="B79" s="49">
        <v>45615.519884259258</v>
      </c>
      <c r="C79" s="55">
        <v>452</v>
      </c>
      <c r="D79" s="68">
        <v>17.600000000000001</v>
      </c>
      <c r="E79" s="57">
        <v>7955.2000000000007</v>
      </c>
      <c r="F79" s="56" t="s">
        <v>12</v>
      </c>
    </row>
    <row r="80" spans="2:6" ht="12.5">
      <c r="B80" s="49">
        <v>45615.528252314813</v>
      </c>
      <c r="C80" s="55">
        <v>228</v>
      </c>
      <c r="D80" s="68">
        <v>17.62</v>
      </c>
      <c r="E80" s="57">
        <v>4017.36</v>
      </c>
      <c r="F80" s="56" t="s">
        <v>12</v>
      </c>
    </row>
    <row r="81" spans="2:6" ht="12.5">
      <c r="B81" s="49">
        <v>45615.534398148149</v>
      </c>
      <c r="C81" s="55">
        <v>254</v>
      </c>
      <c r="D81" s="68">
        <v>17.61</v>
      </c>
      <c r="E81" s="57">
        <v>4472.9399999999996</v>
      </c>
      <c r="F81" s="56" t="s">
        <v>12</v>
      </c>
    </row>
    <row r="82" spans="2:6" ht="12.5">
      <c r="B82" s="49">
        <v>45615.534398148149</v>
      </c>
      <c r="C82" s="55">
        <v>227</v>
      </c>
      <c r="D82" s="68">
        <v>17.62</v>
      </c>
      <c r="E82" s="57">
        <v>3999.7400000000002</v>
      </c>
      <c r="F82" s="56" t="s">
        <v>12</v>
      </c>
    </row>
    <row r="83" spans="2:6" ht="12.5">
      <c r="B83" s="49">
        <v>45615.534398148149</v>
      </c>
      <c r="C83" s="55">
        <v>145</v>
      </c>
      <c r="D83" s="68">
        <v>17.62</v>
      </c>
      <c r="E83" s="57">
        <v>2554.9</v>
      </c>
      <c r="F83" s="56" t="s">
        <v>12</v>
      </c>
    </row>
    <row r="84" spans="2:6" ht="12.5">
      <c r="B84" s="49">
        <v>45615.534398148149</v>
      </c>
      <c r="C84" s="55">
        <v>73</v>
      </c>
      <c r="D84" s="68">
        <v>17.62</v>
      </c>
      <c r="E84" s="57">
        <v>1286.26</v>
      </c>
      <c r="F84" s="56" t="s">
        <v>12</v>
      </c>
    </row>
    <row r="85" spans="2:6" ht="12.5">
      <c r="B85" s="49">
        <v>45615.549386574072</v>
      </c>
      <c r="C85" s="55">
        <v>259</v>
      </c>
      <c r="D85" s="68">
        <v>17.649999999999999</v>
      </c>
      <c r="E85" s="57">
        <v>4571.3499999999995</v>
      </c>
      <c r="F85" s="56" t="s">
        <v>12</v>
      </c>
    </row>
    <row r="86" spans="2:6" ht="12.5">
      <c r="B86" s="49">
        <v>45615.552083333336</v>
      </c>
      <c r="C86" s="55">
        <v>680</v>
      </c>
      <c r="D86" s="68">
        <v>17.64</v>
      </c>
      <c r="E86" s="57">
        <v>11995.2</v>
      </c>
      <c r="F86" s="56" t="s">
        <v>12</v>
      </c>
    </row>
    <row r="87" spans="2:6" ht="12.5">
      <c r="B87" s="49">
        <v>45615.560335648152</v>
      </c>
      <c r="C87" s="55">
        <v>236</v>
      </c>
      <c r="D87" s="68">
        <v>17.63</v>
      </c>
      <c r="E87" s="57">
        <v>4160.6799999999994</v>
      </c>
      <c r="F87" s="56" t="s">
        <v>12</v>
      </c>
    </row>
    <row r="88" spans="2:6" ht="12.5">
      <c r="B88" s="49">
        <v>45615.564872685187</v>
      </c>
      <c r="C88" s="55">
        <v>234</v>
      </c>
      <c r="D88" s="68">
        <v>17.63</v>
      </c>
      <c r="E88" s="57">
        <v>4125.42</v>
      </c>
      <c r="F88" s="56" t="s">
        <v>12</v>
      </c>
    </row>
    <row r="89" spans="2:6" ht="12.5">
      <c r="B89" s="49">
        <v>45615.569212962961</v>
      </c>
      <c r="C89" s="55">
        <v>254</v>
      </c>
      <c r="D89" s="68">
        <v>17.62</v>
      </c>
      <c r="E89" s="57">
        <v>4475.4800000000005</v>
      </c>
      <c r="F89" s="56" t="s">
        <v>12</v>
      </c>
    </row>
    <row r="90" spans="2:6" ht="12.5">
      <c r="B90" s="49">
        <v>45615.573206018518</v>
      </c>
      <c r="C90" s="55">
        <v>222</v>
      </c>
      <c r="D90" s="68">
        <v>17.63</v>
      </c>
      <c r="E90" s="57">
        <v>3913.8599999999997</v>
      </c>
      <c r="F90" s="56" t="s">
        <v>12</v>
      </c>
    </row>
    <row r="91" spans="2:6" ht="12.5">
      <c r="B91" s="49">
        <v>45615.583067129628</v>
      </c>
      <c r="C91" s="55">
        <v>78</v>
      </c>
      <c r="D91" s="68">
        <v>17.62</v>
      </c>
      <c r="E91" s="57">
        <v>1374.3600000000001</v>
      </c>
      <c r="F91" s="56" t="s">
        <v>12</v>
      </c>
    </row>
    <row r="92" spans="2:6" ht="12.5">
      <c r="B92" s="49">
        <v>45615.584050925929</v>
      </c>
      <c r="C92" s="55">
        <v>69</v>
      </c>
      <c r="D92" s="68">
        <v>17.62</v>
      </c>
      <c r="E92" s="57">
        <v>1215.78</v>
      </c>
      <c r="F92" s="56" t="s">
        <v>12</v>
      </c>
    </row>
    <row r="93" spans="2:6" ht="12.5">
      <c r="B93" s="49">
        <v>45615.584050925929</v>
      </c>
      <c r="C93" s="55">
        <v>103</v>
      </c>
      <c r="D93" s="68">
        <v>17.62</v>
      </c>
      <c r="E93" s="57">
        <v>1814.8600000000001</v>
      </c>
      <c r="F93" s="56" t="s">
        <v>12</v>
      </c>
    </row>
    <row r="94" spans="2:6" ht="12.5">
      <c r="B94" s="49">
        <v>45615.584050925929</v>
      </c>
      <c r="C94" s="55">
        <v>44</v>
      </c>
      <c r="D94" s="68">
        <v>17.62</v>
      </c>
      <c r="E94" s="57">
        <v>775.28000000000009</v>
      </c>
      <c r="F94" s="56" t="s">
        <v>12</v>
      </c>
    </row>
    <row r="95" spans="2:6" ht="12.5">
      <c r="B95" s="49">
        <v>45615.584050925929</v>
      </c>
      <c r="C95" s="55">
        <v>216</v>
      </c>
      <c r="D95" s="68">
        <v>17.62</v>
      </c>
      <c r="E95" s="57">
        <v>3805.92</v>
      </c>
      <c r="F95" s="56" t="s">
        <v>12</v>
      </c>
    </row>
    <row r="96" spans="2:6" ht="12.5">
      <c r="B96" s="49">
        <v>45615.584050925929</v>
      </c>
      <c r="C96" s="55">
        <v>179</v>
      </c>
      <c r="D96" s="68">
        <v>17.62</v>
      </c>
      <c r="E96" s="57">
        <v>3153.98</v>
      </c>
      <c r="F96" s="56" t="s">
        <v>12</v>
      </c>
    </row>
    <row r="97" spans="2:6" ht="12.5">
      <c r="B97" s="49">
        <v>45615.588171296295</v>
      </c>
      <c r="C97" s="55">
        <v>242</v>
      </c>
      <c r="D97" s="68">
        <v>17.600000000000001</v>
      </c>
      <c r="E97" s="57">
        <v>4259.2000000000007</v>
      </c>
      <c r="F97" s="56" t="s">
        <v>12</v>
      </c>
    </row>
    <row r="98" spans="2:6" ht="12.5">
      <c r="B98" s="49">
        <v>45615.591956018521</v>
      </c>
      <c r="C98" s="55">
        <v>121</v>
      </c>
      <c r="D98" s="68">
        <v>17.59</v>
      </c>
      <c r="E98" s="57">
        <v>2128.39</v>
      </c>
      <c r="F98" s="56" t="s">
        <v>12</v>
      </c>
    </row>
    <row r="99" spans="2:6" ht="12.5">
      <c r="B99" s="49">
        <v>45615.591956018521</v>
      </c>
      <c r="C99" s="55">
        <v>110</v>
      </c>
      <c r="D99" s="68">
        <v>17.59</v>
      </c>
      <c r="E99" s="57">
        <v>1934.9</v>
      </c>
      <c r="F99" s="56" t="s">
        <v>12</v>
      </c>
    </row>
    <row r="100" spans="2:6" ht="12.5">
      <c r="B100" s="49">
        <v>45615.595543981479</v>
      </c>
      <c r="C100" s="55">
        <v>237</v>
      </c>
      <c r="D100" s="68">
        <v>17.57</v>
      </c>
      <c r="E100" s="57">
        <v>4164.09</v>
      </c>
      <c r="F100" s="56" t="s">
        <v>12</v>
      </c>
    </row>
    <row r="101" spans="2:6" ht="12.5">
      <c r="B101" s="49">
        <v>45615.598946759259</v>
      </c>
      <c r="C101" s="55">
        <v>258</v>
      </c>
      <c r="D101" s="68">
        <v>17.559999999999999</v>
      </c>
      <c r="E101" s="57">
        <v>4530.4799999999996</v>
      </c>
      <c r="F101" s="56" t="s">
        <v>12</v>
      </c>
    </row>
    <row r="102" spans="2:6" ht="12.5">
      <c r="B102" s="49">
        <v>45615.606990740744</v>
      </c>
      <c r="C102" s="55">
        <v>220</v>
      </c>
      <c r="D102" s="68">
        <v>17.57</v>
      </c>
      <c r="E102" s="57">
        <v>3865.4</v>
      </c>
      <c r="F102" s="56" t="s">
        <v>12</v>
      </c>
    </row>
    <row r="103" spans="2:6" ht="12.5">
      <c r="B103" s="49">
        <v>45615.606990740744</v>
      </c>
      <c r="C103" s="55">
        <v>251</v>
      </c>
      <c r="D103" s="68">
        <v>17.57</v>
      </c>
      <c r="E103" s="57">
        <v>4410.07</v>
      </c>
      <c r="F103" s="56" t="s">
        <v>12</v>
      </c>
    </row>
    <row r="104" spans="2:6" ht="12.5">
      <c r="B104" s="49">
        <v>45615.613298611112</v>
      </c>
      <c r="C104" s="55">
        <v>112</v>
      </c>
      <c r="D104" s="68">
        <v>17.61</v>
      </c>
      <c r="E104" s="57">
        <v>1972.32</v>
      </c>
      <c r="F104" s="56" t="s">
        <v>12</v>
      </c>
    </row>
    <row r="105" spans="2:6" ht="12.5">
      <c r="B105" s="49">
        <v>45615.613298611112</v>
      </c>
      <c r="C105" s="55">
        <v>146</v>
      </c>
      <c r="D105" s="68">
        <v>17.61</v>
      </c>
      <c r="E105" s="57">
        <v>2571.06</v>
      </c>
      <c r="F105" s="56" t="s">
        <v>12</v>
      </c>
    </row>
    <row r="106" spans="2:6" ht="12.5">
      <c r="B106" s="49">
        <v>45615.615925925929</v>
      </c>
      <c r="C106" s="55">
        <v>221</v>
      </c>
      <c r="D106" s="68">
        <v>17.59</v>
      </c>
      <c r="E106" s="57">
        <v>3887.39</v>
      </c>
      <c r="F106" s="56" t="s">
        <v>12</v>
      </c>
    </row>
    <row r="107" spans="2:6" ht="12.5">
      <c r="B107" s="49">
        <v>45615.620520833334</v>
      </c>
      <c r="C107" s="55">
        <v>479</v>
      </c>
      <c r="D107" s="68">
        <v>17.579999999999998</v>
      </c>
      <c r="E107" s="57">
        <v>8420.82</v>
      </c>
      <c r="F107" s="56" t="s">
        <v>12</v>
      </c>
    </row>
    <row r="108" spans="2:6" ht="12.5">
      <c r="B108" s="49">
        <v>45615.625057870369</v>
      </c>
      <c r="C108" s="55">
        <v>111</v>
      </c>
      <c r="D108" s="68">
        <v>17.54</v>
      </c>
      <c r="E108" s="57">
        <v>1946.9399999999998</v>
      </c>
      <c r="F108" s="56" t="s">
        <v>12</v>
      </c>
    </row>
    <row r="109" spans="2:6" ht="12.5">
      <c r="B109" s="49">
        <v>45615.625057870369</v>
      </c>
      <c r="C109" s="55">
        <v>135</v>
      </c>
      <c r="D109" s="68">
        <v>17.54</v>
      </c>
      <c r="E109" s="57">
        <v>2367.9</v>
      </c>
      <c r="F109" s="56" t="s">
        <v>12</v>
      </c>
    </row>
    <row r="110" spans="2:6" ht="12.5">
      <c r="B110" s="49">
        <v>45615.63013888889</v>
      </c>
      <c r="C110" s="55">
        <v>227</v>
      </c>
      <c r="D110" s="68">
        <v>17.55</v>
      </c>
      <c r="E110" s="57">
        <v>3983.8500000000004</v>
      </c>
      <c r="F110" s="56" t="s">
        <v>12</v>
      </c>
    </row>
    <row r="111" spans="2:6" ht="12.5">
      <c r="B111" s="49">
        <v>45615.633391203701</v>
      </c>
      <c r="C111" s="55">
        <v>231</v>
      </c>
      <c r="D111" s="68">
        <v>17.55</v>
      </c>
      <c r="E111" s="57">
        <v>4054.05</v>
      </c>
      <c r="F111" s="56" t="s">
        <v>12</v>
      </c>
    </row>
    <row r="112" spans="2:6" ht="12.5">
      <c r="B112" s="49">
        <v>45615.636261574073</v>
      </c>
      <c r="C112" s="55">
        <v>265</v>
      </c>
      <c r="D112" s="68">
        <v>17.54</v>
      </c>
      <c r="E112" s="57">
        <v>4648.0999999999995</v>
      </c>
      <c r="F112" s="56" t="s">
        <v>12</v>
      </c>
    </row>
    <row r="113" spans="2:6" ht="12.5">
      <c r="B113" s="49">
        <v>45615.646064814813</v>
      </c>
      <c r="C113" s="55">
        <v>74</v>
      </c>
      <c r="D113" s="68">
        <v>17.54</v>
      </c>
      <c r="E113" s="57">
        <v>1297.96</v>
      </c>
      <c r="F113" s="56" t="s">
        <v>12</v>
      </c>
    </row>
    <row r="114" spans="2:6" ht="12.5">
      <c r="B114" s="49">
        <v>45615.646064814813</v>
      </c>
      <c r="C114" s="55">
        <v>325</v>
      </c>
      <c r="D114" s="68">
        <v>17.54</v>
      </c>
      <c r="E114" s="57">
        <v>5700.5</v>
      </c>
      <c r="F114" s="56" t="s">
        <v>12</v>
      </c>
    </row>
    <row r="115" spans="2:6" ht="12.5">
      <c r="B115" s="49">
        <v>45615.646064814813</v>
      </c>
      <c r="C115" s="55">
        <v>142</v>
      </c>
      <c r="D115" s="68">
        <v>17.55</v>
      </c>
      <c r="E115" s="57">
        <v>2492.1</v>
      </c>
      <c r="F115" s="56" t="s">
        <v>12</v>
      </c>
    </row>
    <row r="116" spans="2:6" ht="12.5">
      <c r="B116" s="49">
        <v>45615.646064814813</v>
      </c>
      <c r="C116" s="55">
        <v>100</v>
      </c>
      <c r="D116" s="68">
        <v>17.55</v>
      </c>
      <c r="E116" s="57">
        <v>1755</v>
      </c>
      <c r="F116" s="56" t="s">
        <v>12</v>
      </c>
    </row>
    <row r="117" spans="2:6" ht="12.5">
      <c r="B117" s="49">
        <v>45615.646180555559</v>
      </c>
      <c r="C117" s="55">
        <v>300</v>
      </c>
      <c r="D117" s="68">
        <v>17.54</v>
      </c>
      <c r="E117" s="57">
        <v>5262</v>
      </c>
      <c r="F117" s="56" t="s">
        <v>12</v>
      </c>
    </row>
    <row r="118" spans="2:6" ht="12.5">
      <c r="B118" s="49">
        <v>45615.646689814814</v>
      </c>
      <c r="C118" s="55">
        <v>1000</v>
      </c>
      <c r="D118" s="68">
        <v>17.53</v>
      </c>
      <c r="E118" s="57">
        <v>17530</v>
      </c>
      <c r="F118" s="56" t="s">
        <v>12</v>
      </c>
    </row>
    <row r="119" spans="2:6" ht="12.5">
      <c r="B119" s="49">
        <v>45615.656527777777</v>
      </c>
      <c r="C119" s="55">
        <v>446</v>
      </c>
      <c r="D119" s="68">
        <v>17.61</v>
      </c>
      <c r="E119" s="57">
        <v>7854.0599999999995</v>
      </c>
      <c r="F119" s="56" t="s">
        <v>12</v>
      </c>
    </row>
    <row r="120" spans="2:6" ht="12.5">
      <c r="B120" s="49">
        <v>45615.657916666663</v>
      </c>
      <c r="C120" s="55">
        <v>319</v>
      </c>
      <c r="D120" s="68">
        <v>17.59</v>
      </c>
      <c r="E120" s="57">
        <v>5611.21</v>
      </c>
      <c r="F120" s="56" t="s">
        <v>12</v>
      </c>
    </row>
    <row r="121" spans="2:6" ht="12.5">
      <c r="B121" s="49">
        <v>45615.657916666663</v>
      </c>
      <c r="C121" s="55">
        <v>315</v>
      </c>
      <c r="D121" s="68">
        <v>17.59</v>
      </c>
      <c r="E121" s="57">
        <v>5540.85</v>
      </c>
      <c r="F121" s="56" t="s">
        <v>12</v>
      </c>
    </row>
    <row r="122" spans="2:6" ht="12.5">
      <c r="B122" s="49">
        <v>45615.666076388887</v>
      </c>
      <c r="C122" s="55">
        <v>52</v>
      </c>
      <c r="D122" s="68">
        <v>17.59</v>
      </c>
      <c r="E122" s="57">
        <v>914.68</v>
      </c>
      <c r="F122" s="56" t="s">
        <v>12</v>
      </c>
    </row>
    <row r="123" spans="2:6" ht="12.5">
      <c r="B123" s="49">
        <v>45615.666076388887</v>
      </c>
      <c r="C123" s="55">
        <v>168</v>
      </c>
      <c r="D123" s="68">
        <v>17.59</v>
      </c>
      <c r="E123" s="57">
        <v>2955.12</v>
      </c>
      <c r="F123" s="56" t="s">
        <v>12</v>
      </c>
    </row>
    <row r="124" spans="2:6" ht="12.5">
      <c r="B124" s="49">
        <v>45615.666076388887</v>
      </c>
      <c r="C124" s="55">
        <v>223</v>
      </c>
      <c r="D124" s="68">
        <v>17.59</v>
      </c>
      <c r="E124" s="57">
        <v>3922.57</v>
      </c>
      <c r="F124" s="56" t="s">
        <v>12</v>
      </c>
    </row>
    <row r="125" spans="2:6" ht="12.5">
      <c r="B125" s="49">
        <v>45615.666076388887</v>
      </c>
      <c r="C125" s="55">
        <v>217</v>
      </c>
      <c r="D125" s="68">
        <v>17.59</v>
      </c>
      <c r="E125" s="57">
        <v>3817.0299999999997</v>
      </c>
      <c r="F125" s="56" t="s">
        <v>12</v>
      </c>
    </row>
    <row r="126" spans="2:6" ht="12.5">
      <c r="B126" s="49">
        <v>45615.670277777775</v>
      </c>
      <c r="C126" s="55">
        <v>80</v>
      </c>
      <c r="D126" s="68">
        <v>17.600000000000001</v>
      </c>
      <c r="E126" s="57">
        <v>1408</v>
      </c>
      <c r="F126" s="56" t="s">
        <v>12</v>
      </c>
    </row>
    <row r="127" spans="2:6" ht="12.5">
      <c r="B127" s="49">
        <v>45615.670277777775</v>
      </c>
      <c r="C127" s="55">
        <v>265</v>
      </c>
      <c r="D127" s="68">
        <v>17.600000000000001</v>
      </c>
      <c r="E127" s="57">
        <v>4664</v>
      </c>
      <c r="F127" s="56" t="s">
        <v>12</v>
      </c>
    </row>
    <row r="128" spans="2:6" ht="12.5">
      <c r="B128" s="49">
        <v>45615.670277777775</v>
      </c>
      <c r="C128" s="55">
        <v>171</v>
      </c>
      <c r="D128" s="68">
        <v>17.600000000000001</v>
      </c>
      <c r="E128" s="57">
        <v>3009.6000000000004</v>
      </c>
      <c r="F128" s="56" t="s">
        <v>12</v>
      </c>
    </row>
    <row r="129" spans="2:6" ht="12.5">
      <c r="B129" s="49">
        <v>45615.670277777775</v>
      </c>
      <c r="C129" s="55">
        <v>150</v>
      </c>
      <c r="D129" s="68">
        <v>17.600000000000001</v>
      </c>
      <c r="E129" s="57">
        <v>2640</v>
      </c>
      <c r="F129" s="56" t="s">
        <v>12</v>
      </c>
    </row>
    <row r="130" spans="2:6" ht="12.5">
      <c r="B130" s="49">
        <v>45615.677083333336</v>
      </c>
      <c r="C130" s="55">
        <v>84</v>
      </c>
      <c r="D130" s="68">
        <v>17.600000000000001</v>
      </c>
      <c r="E130" s="57">
        <v>1478.4</v>
      </c>
      <c r="F130" s="56" t="s">
        <v>12</v>
      </c>
    </row>
    <row r="131" spans="2:6" ht="12.5">
      <c r="B131" s="49">
        <v>45615.677673611113</v>
      </c>
      <c r="C131" s="55">
        <v>455</v>
      </c>
      <c r="D131" s="68">
        <v>17.670000000000002</v>
      </c>
      <c r="E131" s="57">
        <v>8039.85</v>
      </c>
      <c r="F131" s="56" t="s">
        <v>12</v>
      </c>
    </row>
    <row r="132" spans="2:6" ht="12.5">
      <c r="B132" s="49">
        <v>45615.683576388888</v>
      </c>
      <c r="C132" s="55">
        <v>45</v>
      </c>
      <c r="D132" s="68">
        <v>17.68</v>
      </c>
      <c r="E132" s="57">
        <v>795.6</v>
      </c>
      <c r="F132" s="56" t="s">
        <v>12</v>
      </c>
    </row>
    <row r="133" spans="2:6" ht="12.5">
      <c r="B133" s="49">
        <v>45615.683576388888</v>
      </c>
      <c r="C133" s="55">
        <v>83</v>
      </c>
      <c r="D133" s="68">
        <v>17.68</v>
      </c>
      <c r="E133" s="57">
        <v>1467.44</v>
      </c>
      <c r="F133" s="56" t="s">
        <v>12</v>
      </c>
    </row>
    <row r="134" spans="2:6" ht="12.5">
      <c r="B134" s="49">
        <v>45615.683576388888</v>
      </c>
      <c r="C134" s="55">
        <v>109</v>
      </c>
      <c r="D134" s="68">
        <v>17.68</v>
      </c>
      <c r="E134" s="57">
        <v>1927.12</v>
      </c>
      <c r="F134" s="56" t="s">
        <v>12</v>
      </c>
    </row>
    <row r="135" spans="2:6" ht="12.5">
      <c r="B135" s="49">
        <v>45615.686145833337</v>
      </c>
      <c r="C135" s="55">
        <v>157</v>
      </c>
      <c r="D135" s="68">
        <v>17.68</v>
      </c>
      <c r="E135" s="57">
        <v>2775.7599999999998</v>
      </c>
      <c r="F135" s="56" t="s">
        <v>12</v>
      </c>
    </row>
    <row r="136" spans="2:6" ht="12.5">
      <c r="B136" s="49">
        <v>45615.686145833337</v>
      </c>
      <c r="C136" s="55">
        <v>81</v>
      </c>
      <c r="D136" s="68">
        <v>17.68</v>
      </c>
      <c r="E136" s="57">
        <v>1432.08</v>
      </c>
      <c r="F136" s="56" t="s">
        <v>12</v>
      </c>
    </row>
    <row r="137" spans="2:6" ht="12.5">
      <c r="B137" s="49">
        <v>45615.687881944446</v>
      </c>
      <c r="C137" s="55">
        <v>259</v>
      </c>
      <c r="D137" s="68">
        <v>17.670000000000002</v>
      </c>
      <c r="E137" s="57">
        <v>4576.5300000000007</v>
      </c>
      <c r="F137" s="56" t="s">
        <v>12</v>
      </c>
    </row>
    <row r="138" spans="2:6" ht="12.5">
      <c r="B138" s="49">
        <v>45615.687881944446</v>
      </c>
      <c r="C138" s="55">
        <v>259</v>
      </c>
      <c r="D138" s="68">
        <v>17.670000000000002</v>
      </c>
      <c r="E138" s="57">
        <v>4576.5300000000007</v>
      </c>
      <c r="F138" s="56" t="s">
        <v>12</v>
      </c>
    </row>
    <row r="139" spans="2:6" ht="12.5">
      <c r="B139" s="49">
        <v>45615.687881944446</v>
      </c>
      <c r="C139" s="55">
        <v>138</v>
      </c>
      <c r="D139" s="68">
        <v>17.670000000000002</v>
      </c>
      <c r="E139" s="57">
        <v>2438.46</v>
      </c>
      <c r="F139" s="56" t="s">
        <v>12</v>
      </c>
    </row>
    <row r="140" spans="2:6" ht="12.5">
      <c r="B140" s="49">
        <v>45615.695590277777</v>
      </c>
      <c r="C140" s="55">
        <v>241</v>
      </c>
      <c r="D140" s="68">
        <v>17.68</v>
      </c>
      <c r="E140" s="57">
        <v>4260.88</v>
      </c>
      <c r="F140" s="56" t="s">
        <v>12</v>
      </c>
    </row>
    <row r="141" spans="2:6" ht="12.5">
      <c r="B141" s="49">
        <v>45615.704004629632</v>
      </c>
      <c r="C141" s="55">
        <v>48</v>
      </c>
      <c r="D141" s="68">
        <v>17.7</v>
      </c>
      <c r="E141" s="57">
        <v>849.59999999999991</v>
      </c>
      <c r="F141" s="56" t="s">
        <v>12</v>
      </c>
    </row>
    <row r="142" spans="2:6" ht="12.5">
      <c r="B142" s="49">
        <v>45615.704004629632</v>
      </c>
      <c r="C142" s="55">
        <v>219</v>
      </c>
      <c r="D142" s="68">
        <v>17.7</v>
      </c>
      <c r="E142" s="57">
        <v>3876.2999999999997</v>
      </c>
      <c r="F142" s="56" t="s">
        <v>12</v>
      </c>
    </row>
    <row r="143" spans="2:6" ht="12.5">
      <c r="B143" s="49">
        <v>45615.704004629632</v>
      </c>
      <c r="C143" s="55">
        <v>100</v>
      </c>
      <c r="D143" s="68">
        <v>17.7</v>
      </c>
      <c r="E143" s="57">
        <v>1770</v>
      </c>
      <c r="F143" s="56" t="s">
        <v>12</v>
      </c>
    </row>
    <row r="144" spans="2:6" ht="12.5">
      <c r="B144" s="49">
        <v>45615.704004629632</v>
      </c>
      <c r="C144" s="55">
        <v>106</v>
      </c>
      <c r="D144" s="68">
        <v>17.7</v>
      </c>
      <c r="E144" s="57">
        <v>1876.1999999999998</v>
      </c>
      <c r="F144" s="56" t="s">
        <v>12</v>
      </c>
    </row>
    <row r="145" spans="2:6" ht="12.5">
      <c r="B145" s="49">
        <v>45615.71166666667</v>
      </c>
      <c r="C145" s="55">
        <v>166</v>
      </c>
      <c r="D145" s="68">
        <v>17.7</v>
      </c>
      <c r="E145" s="57">
        <v>2938.2</v>
      </c>
      <c r="F145" s="56" t="s">
        <v>12</v>
      </c>
    </row>
    <row r="146" spans="2:6" ht="12.5">
      <c r="B146" s="49">
        <v>45615.71166666667</v>
      </c>
      <c r="C146" s="55">
        <v>77</v>
      </c>
      <c r="D146" s="68">
        <v>17.7</v>
      </c>
      <c r="E146" s="57">
        <v>1362.8999999999999</v>
      </c>
      <c r="F146" s="56" t="s">
        <v>12</v>
      </c>
    </row>
    <row r="147" spans="2:6" ht="12.5">
      <c r="B147" s="49">
        <v>45615.71166666667</v>
      </c>
      <c r="C147" s="55">
        <v>4</v>
      </c>
      <c r="D147" s="68">
        <v>17.7</v>
      </c>
      <c r="E147" s="57">
        <v>70.8</v>
      </c>
      <c r="F147" s="56" t="s">
        <v>12</v>
      </c>
    </row>
    <row r="148" spans="2:6" ht="12.5">
      <c r="B148" s="49">
        <v>45615.715092592596</v>
      </c>
      <c r="C148" s="55">
        <v>489</v>
      </c>
      <c r="D148" s="68">
        <v>17.77</v>
      </c>
      <c r="E148" s="57">
        <v>8689.5300000000007</v>
      </c>
      <c r="F148" s="56" t="s">
        <v>12</v>
      </c>
    </row>
    <row r="149" spans="2:6" ht="12.5">
      <c r="B149" s="49">
        <v>45615.715092592596</v>
      </c>
      <c r="C149" s="55">
        <v>229</v>
      </c>
      <c r="D149" s="68">
        <v>17.78</v>
      </c>
      <c r="E149" s="57">
        <v>4071.6200000000003</v>
      </c>
      <c r="F149" s="56" t="s">
        <v>12</v>
      </c>
    </row>
    <row r="150" spans="2:6" ht="12.5">
      <c r="B150" s="114"/>
      <c r="D150" s="115"/>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3"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7F6EA-1A8D-4CD3-BD6C-7C056BE7E687}">
  <sheetPr codeName="Sheet144"/>
  <dimension ref="B1:L194"/>
  <sheetViews>
    <sheetView showGridLines="0" zoomScaleNormal="100" workbookViewId="0">
      <pane ySplit="9" topLeftCell="A12"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45614</v>
      </c>
      <c r="C15" s="83">
        <f>SUMIF(F20:F5000,F15,C20:C5000)</f>
        <v>19076</v>
      </c>
      <c r="D15" s="84">
        <f>E15/C15</f>
        <v>17.457581253931647</v>
      </c>
      <c r="E15" s="84">
        <f>SUMIF(F20:F5000,F15,E20:E5000)</f>
        <v>333020.82000000007</v>
      </c>
      <c r="F15" s="85" t="s">
        <v>12</v>
      </c>
    </row>
    <row r="16" spans="2:10">
      <c r="B16" s="30">
        <v>45614</v>
      </c>
      <c r="C16" s="83">
        <f>SUMIF(F20:F5001,F16,C20:C5001)</f>
        <v>0</v>
      </c>
      <c r="D16" s="84">
        <v>0</v>
      </c>
      <c r="E16" s="84">
        <f>SUMIF(F20:F5001,F16,E20:E5001)</f>
        <v>0</v>
      </c>
      <c r="F16" s="85" t="s">
        <v>22</v>
      </c>
    </row>
    <row r="17" spans="2:12" ht="12.5">
      <c r="B17" s="30">
        <v>45614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45611.378912037035</v>
      </c>
      <c r="C20" s="55">
        <v>500</v>
      </c>
      <c r="D20" s="68">
        <v>17.38</v>
      </c>
      <c r="E20" s="57">
        <v>8690</v>
      </c>
      <c r="F20" s="56" t="s">
        <v>12</v>
      </c>
      <c r="G20" s="116"/>
      <c r="H20" s="113"/>
      <c r="I20" s="113"/>
      <c r="J20" s="113"/>
      <c r="K20" s="113"/>
    </row>
    <row r="21" spans="2:12" ht="12.5">
      <c r="B21" s="49">
        <v>45611.378912037035</v>
      </c>
      <c r="C21" s="55">
        <v>500</v>
      </c>
      <c r="D21" s="68">
        <v>17.38</v>
      </c>
      <c r="E21" s="57">
        <v>8690</v>
      </c>
      <c r="F21" s="56" t="s">
        <v>12</v>
      </c>
    </row>
    <row r="22" spans="2:12" ht="12.5">
      <c r="B22" s="49">
        <v>45611.380902777775</v>
      </c>
      <c r="C22" s="55">
        <v>217</v>
      </c>
      <c r="D22" s="68">
        <v>17.329999999999998</v>
      </c>
      <c r="E22" s="57">
        <v>3760.6099999999997</v>
      </c>
      <c r="F22" s="56" t="s">
        <v>12</v>
      </c>
    </row>
    <row r="23" spans="2:12" ht="12.5">
      <c r="B23" s="49">
        <v>45611.380902777775</v>
      </c>
      <c r="C23" s="55">
        <v>236</v>
      </c>
      <c r="D23" s="68">
        <v>17.34</v>
      </c>
      <c r="E23" s="57">
        <v>4092.24</v>
      </c>
      <c r="F23" s="56" t="s">
        <v>12</v>
      </c>
    </row>
    <row r="24" spans="2:12" ht="12.5">
      <c r="B24" s="49">
        <v>45611.380902777775</v>
      </c>
      <c r="C24" s="55">
        <v>464</v>
      </c>
      <c r="D24" s="68">
        <v>17.37</v>
      </c>
      <c r="E24" s="57">
        <v>8059.68</v>
      </c>
      <c r="F24" s="56" t="s">
        <v>12</v>
      </c>
    </row>
    <row r="25" spans="2:12" ht="12.5">
      <c r="B25" s="49">
        <v>45611.380902777775</v>
      </c>
      <c r="C25" s="55">
        <v>218</v>
      </c>
      <c r="D25" s="68">
        <v>17.37</v>
      </c>
      <c r="E25" s="57">
        <v>3786.6600000000003</v>
      </c>
      <c r="F25" s="56" t="s">
        <v>12</v>
      </c>
    </row>
    <row r="26" spans="2:12" ht="12.5">
      <c r="B26" s="49">
        <v>45611.382002314815</v>
      </c>
      <c r="C26" s="55">
        <v>183</v>
      </c>
      <c r="D26" s="68">
        <v>17.3</v>
      </c>
      <c r="E26" s="57">
        <v>3165.9</v>
      </c>
      <c r="F26" s="56" t="s">
        <v>12</v>
      </c>
    </row>
    <row r="27" spans="2:12" ht="12.5">
      <c r="B27" s="49">
        <v>45611.382002314815</v>
      </c>
      <c r="C27" s="55">
        <v>817</v>
      </c>
      <c r="D27" s="68">
        <v>17.3</v>
      </c>
      <c r="E27" s="57">
        <v>14134.1</v>
      </c>
      <c r="F27" s="56" t="s">
        <v>12</v>
      </c>
    </row>
    <row r="28" spans="2:12" ht="12.5">
      <c r="B28" s="49">
        <v>45611.383402777778</v>
      </c>
      <c r="C28" s="55">
        <v>251</v>
      </c>
      <c r="D28" s="68">
        <v>17.25</v>
      </c>
      <c r="E28" s="57">
        <v>4329.75</v>
      </c>
      <c r="F28" s="56" t="s">
        <v>12</v>
      </c>
    </row>
    <row r="29" spans="2:12" ht="12.5">
      <c r="B29" s="49">
        <v>45611.383946759262</v>
      </c>
      <c r="C29" s="55">
        <v>749</v>
      </c>
      <c r="D29" s="68">
        <v>17.25</v>
      </c>
      <c r="E29" s="57">
        <v>12920.25</v>
      </c>
      <c r="F29" s="56" t="s">
        <v>12</v>
      </c>
    </row>
    <row r="30" spans="2:12" ht="12.5">
      <c r="B30" s="49">
        <v>45611.383969907409</v>
      </c>
      <c r="C30" s="55">
        <v>224</v>
      </c>
      <c r="D30" s="68">
        <v>17.22</v>
      </c>
      <c r="E30" s="57">
        <v>3857.2799999999997</v>
      </c>
      <c r="F30" s="56" t="s">
        <v>12</v>
      </c>
    </row>
    <row r="31" spans="2:12" ht="12.5">
      <c r="B31" s="49">
        <v>45611.38726851852</v>
      </c>
      <c r="C31" s="55">
        <v>255</v>
      </c>
      <c r="D31" s="68">
        <v>17.28</v>
      </c>
      <c r="E31" s="57">
        <v>4406.4000000000005</v>
      </c>
      <c r="F31" s="56" t="s">
        <v>12</v>
      </c>
    </row>
    <row r="32" spans="2:12" ht="12.5">
      <c r="B32" s="49">
        <v>45611.387280092589</v>
      </c>
      <c r="C32" s="55">
        <v>229</v>
      </c>
      <c r="D32" s="68">
        <v>17.25</v>
      </c>
      <c r="E32" s="57">
        <v>3950.25</v>
      </c>
      <c r="F32" s="56" t="s">
        <v>12</v>
      </c>
    </row>
    <row r="33" spans="2:6" ht="12.5">
      <c r="B33" s="49">
        <v>45611.391053240739</v>
      </c>
      <c r="C33" s="55">
        <v>132</v>
      </c>
      <c r="D33" s="68">
        <v>17.28</v>
      </c>
      <c r="E33" s="57">
        <v>2280.96</v>
      </c>
      <c r="F33" s="56" t="s">
        <v>12</v>
      </c>
    </row>
    <row r="34" spans="2:6" ht="12.5">
      <c r="B34" s="49">
        <v>45611.395995370367</v>
      </c>
      <c r="C34" s="55">
        <v>251</v>
      </c>
      <c r="D34" s="68">
        <v>17.329999999999998</v>
      </c>
      <c r="E34" s="57">
        <v>4349.83</v>
      </c>
      <c r="F34" s="56" t="s">
        <v>12</v>
      </c>
    </row>
    <row r="35" spans="2:6" ht="12.5">
      <c r="B35" s="49">
        <v>45611.396550925929</v>
      </c>
      <c r="C35" s="55">
        <v>222</v>
      </c>
      <c r="D35" s="68">
        <v>17.309999999999999</v>
      </c>
      <c r="E35" s="57">
        <v>3842.8199999999997</v>
      </c>
      <c r="F35" s="56" t="s">
        <v>12</v>
      </c>
    </row>
    <row r="36" spans="2:6" ht="12.5">
      <c r="B36" s="49">
        <v>45611.396550925929</v>
      </c>
      <c r="C36" s="55">
        <v>223</v>
      </c>
      <c r="D36" s="68">
        <v>17.32</v>
      </c>
      <c r="E36" s="57">
        <v>3862.36</v>
      </c>
      <c r="F36" s="56" t="s">
        <v>12</v>
      </c>
    </row>
    <row r="37" spans="2:6" ht="12.5">
      <c r="B37" s="49">
        <v>45611.396550925929</v>
      </c>
      <c r="C37" s="55">
        <v>448</v>
      </c>
      <c r="D37" s="68">
        <v>17.329999999999998</v>
      </c>
      <c r="E37" s="57">
        <v>7763.8399999999992</v>
      </c>
      <c r="F37" s="56" t="s">
        <v>12</v>
      </c>
    </row>
    <row r="38" spans="2:6" ht="12.5">
      <c r="B38" s="49">
        <v>45611.403958333336</v>
      </c>
      <c r="C38" s="55">
        <v>220</v>
      </c>
      <c r="D38" s="68">
        <v>17.399999999999999</v>
      </c>
      <c r="E38" s="57">
        <v>3827.9999999999995</v>
      </c>
      <c r="F38" s="56" t="s">
        <v>12</v>
      </c>
    </row>
    <row r="39" spans="2:6" ht="12.5">
      <c r="B39" s="49">
        <v>45611.409062500003</v>
      </c>
      <c r="C39" s="55">
        <v>230</v>
      </c>
      <c r="D39" s="68">
        <v>17.559999999999999</v>
      </c>
      <c r="E39" s="57">
        <v>4038.7999999999997</v>
      </c>
      <c r="F39" s="56" t="s">
        <v>12</v>
      </c>
    </row>
    <row r="40" spans="2:6" ht="12.5">
      <c r="B40" s="49">
        <v>45611.411805555559</v>
      </c>
      <c r="C40" s="55">
        <v>232</v>
      </c>
      <c r="D40" s="68">
        <v>17.57</v>
      </c>
      <c r="E40" s="57">
        <v>4076.2400000000002</v>
      </c>
      <c r="F40" s="56" t="s">
        <v>12</v>
      </c>
    </row>
    <row r="41" spans="2:6" ht="12.5">
      <c r="B41" s="49">
        <v>45611.414837962962</v>
      </c>
      <c r="C41" s="55">
        <v>216</v>
      </c>
      <c r="D41" s="68">
        <v>17.52</v>
      </c>
      <c r="E41" s="57">
        <v>3784.3199999999997</v>
      </c>
      <c r="F41" s="56" t="s">
        <v>12</v>
      </c>
    </row>
    <row r="42" spans="2:6" ht="12.5">
      <c r="B42" s="49">
        <v>45611.417766203704</v>
      </c>
      <c r="C42" s="55">
        <v>190</v>
      </c>
      <c r="D42" s="68">
        <v>17.510000000000002</v>
      </c>
      <c r="E42" s="57">
        <v>3326.9</v>
      </c>
      <c r="F42" s="56" t="s">
        <v>12</v>
      </c>
    </row>
    <row r="43" spans="2:6" ht="12.5">
      <c r="B43" s="49">
        <v>45611.417766203704</v>
      </c>
      <c r="C43" s="55">
        <v>39</v>
      </c>
      <c r="D43" s="68">
        <v>17.510000000000002</v>
      </c>
      <c r="E43" s="57">
        <v>682.8900000000001</v>
      </c>
      <c r="F43" s="56" t="s">
        <v>12</v>
      </c>
    </row>
    <row r="44" spans="2:6" ht="12.5">
      <c r="B44" s="49">
        <v>45611.424618055556</v>
      </c>
      <c r="C44" s="55">
        <v>109</v>
      </c>
      <c r="D44" s="68">
        <v>17.47</v>
      </c>
      <c r="E44" s="57">
        <v>1904.2299999999998</v>
      </c>
      <c r="F44" s="56" t="s">
        <v>12</v>
      </c>
    </row>
    <row r="45" spans="2:6" ht="12.5">
      <c r="B45" s="49">
        <v>45611.424618055556</v>
      </c>
      <c r="C45" s="55">
        <v>350</v>
      </c>
      <c r="D45" s="68">
        <v>17.47</v>
      </c>
      <c r="E45" s="57">
        <v>6114.5</v>
      </c>
      <c r="F45" s="56" t="s">
        <v>12</v>
      </c>
    </row>
    <row r="46" spans="2:6" ht="12.5">
      <c r="B46" s="49">
        <v>45611.424618055556</v>
      </c>
      <c r="C46" s="55">
        <v>12</v>
      </c>
      <c r="D46" s="68">
        <v>17.5</v>
      </c>
      <c r="E46" s="57">
        <v>210</v>
      </c>
      <c r="F46" s="56" t="s">
        <v>12</v>
      </c>
    </row>
    <row r="47" spans="2:6" ht="12.5">
      <c r="B47" s="49">
        <v>45611.424618055556</v>
      </c>
      <c r="C47" s="55">
        <v>100</v>
      </c>
      <c r="D47" s="68">
        <v>17.5</v>
      </c>
      <c r="E47" s="57">
        <v>1750</v>
      </c>
      <c r="F47" s="56" t="s">
        <v>12</v>
      </c>
    </row>
    <row r="48" spans="2:6" ht="12.5">
      <c r="B48" s="49">
        <v>45611.424618055556</v>
      </c>
      <c r="C48" s="55">
        <v>68</v>
      </c>
      <c r="D48" s="68">
        <v>17.5</v>
      </c>
      <c r="E48" s="57">
        <v>1190</v>
      </c>
      <c r="F48" s="56" t="s">
        <v>12</v>
      </c>
    </row>
    <row r="49" spans="2:6" ht="12.5">
      <c r="B49" s="49">
        <v>45611.424618055556</v>
      </c>
      <c r="C49" s="55">
        <v>68</v>
      </c>
      <c r="D49" s="68">
        <v>17.5</v>
      </c>
      <c r="E49" s="57">
        <v>1190</v>
      </c>
      <c r="F49" s="56" t="s">
        <v>12</v>
      </c>
    </row>
    <row r="50" spans="2:6" ht="12.5">
      <c r="B50" s="49">
        <v>45611.430358796293</v>
      </c>
      <c r="C50" s="55">
        <v>222</v>
      </c>
      <c r="D50" s="68">
        <v>17.47</v>
      </c>
      <c r="E50" s="57">
        <v>3878.3399999999997</v>
      </c>
      <c r="F50" s="56" t="s">
        <v>12</v>
      </c>
    </row>
    <row r="51" spans="2:6" ht="12.5">
      <c r="B51" s="49">
        <v>45611.430358796293</v>
      </c>
      <c r="C51" s="55">
        <v>115</v>
      </c>
      <c r="D51" s="68">
        <v>17.47</v>
      </c>
      <c r="E51" s="57">
        <v>2009.05</v>
      </c>
      <c r="F51" s="56" t="s">
        <v>12</v>
      </c>
    </row>
    <row r="52" spans="2:6" ht="12.5">
      <c r="B52" s="49">
        <v>45611.430358796293</v>
      </c>
      <c r="C52" s="55">
        <v>108</v>
      </c>
      <c r="D52" s="68">
        <v>17.47</v>
      </c>
      <c r="E52" s="57">
        <v>1886.7599999999998</v>
      </c>
      <c r="F52" s="56" t="s">
        <v>12</v>
      </c>
    </row>
    <row r="53" spans="2:6" ht="12.5">
      <c r="B53" s="49">
        <v>45611.438483796293</v>
      </c>
      <c r="C53" s="55">
        <v>256</v>
      </c>
      <c r="D53" s="68">
        <v>17.47</v>
      </c>
      <c r="E53" s="57">
        <v>4472.32</v>
      </c>
      <c r="F53" s="56" t="s">
        <v>12</v>
      </c>
    </row>
    <row r="54" spans="2:6" ht="12.5">
      <c r="B54" s="49">
        <v>45611.441782407404</v>
      </c>
      <c r="C54" s="55">
        <v>249</v>
      </c>
      <c r="D54" s="68">
        <v>17.5</v>
      </c>
      <c r="E54" s="57">
        <v>4357.5</v>
      </c>
      <c r="F54" s="56" t="s">
        <v>12</v>
      </c>
    </row>
    <row r="55" spans="2:6" ht="12.5">
      <c r="B55" s="49">
        <v>45611.445092592592</v>
      </c>
      <c r="C55" s="55">
        <v>230</v>
      </c>
      <c r="D55" s="68">
        <v>17.489999999999998</v>
      </c>
      <c r="E55" s="57">
        <v>4022.7</v>
      </c>
      <c r="F55" s="56" t="s">
        <v>12</v>
      </c>
    </row>
    <row r="56" spans="2:6" ht="12.5">
      <c r="B56" s="49">
        <v>45611.450694444444</v>
      </c>
      <c r="C56" s="55">
        <v>216</v>
      </c>
      <c r="D56" s="68">
        <v>17.5</v>
      </c>
      <c r="E56" s="57">
        <v>3780</v>
      </c>
      <c r="F56" s="56" t="s">
        <v>12</v>
      </c>
    </row>
    <row r="57" spans="2:6" ht="12.5">
      <c r="B57" s="49">
        <v>45611.450694444444</v>
      </c>
      <c r="C57" s="55">
        <v>38</v>
      </c>
      <c r="D57" s="68">
        <v>17.5</v>
      </c>
      <c r="E57" s="57">
        <v>665</v>
      </c>
      <c r="F57" s="56" t="s">
        <v>12</v>
      </c>
    </row>
    <row r="58" spans="2:6" ht="12.5">
      <c r="B58" s="49">
        <v>45611.45449074074</v>
      </c>
      <c r="C58" s="55">
        <v>432</v>
      </c>
      <c r="D58" s="68">
        <v>17.489999999999998</v>
      </c>
      <c r="E58" s="57">
        <v>7555.6799999999994</v>
      </c>
      <c r="F58" s="56" t="s">
        <v>12</v>
      </c>
    </row>
    <row r="59" spans="2:6" ht="12.5">
      <c r="B59" s="49">
        <v>45611.45449074074</v>
      </c>
      <c r="C59" s="55">
        <v>5</v>
      </c>
      <c r="D59" s="68">
        <v>17.489999999999998</v>
      </c>
      <c r="E59" s="57">
        <v>87.449999999999989</v>
      </c>
      <c r="F59" s="56" t="s">
        <v>12</v>
      </c>
    </row>
    <row r="60" spans="2:6" ht="12.5">
      <c r="B60" s="49">
        <v>45611.45449074074</v>
      </c>
      <c r="C60" s="55">
        <v>5</v>
      </c>
      <c r="D60" s="68">
        <v>17.489999999999998</v>
      </c>
      <c r="E60" s="57">
        <v>87.449999999999989</v>
      </c>
      <c r="F60" s="56" t="s">
        <v>12</v>
      </c>
    </row>
    <row r="61" spans="2:6" ht="12.5">
      <c r="B61" s="49">
        <v>45611.45449074074</v>
      </c>
      <c r="C61" s="55">
        <v>5</v>
      </c>
      <c r="D61" s="68">
        <v>17.489999999999998</v>
      </c>
      <c r="E61" s="57">
        <v>87.449999999999989</v>
      </c>
      <c r="F61" s="56" t="s">
        <v>12</v>
      </c>
    </row>
    <row r="62" spans="2:6" ht="12.5">
      <c r="B62" s="49">
        <v>45611.45449074074</v>
      </c>
      <c r="C62" s="55">
        <v>232</v>
      </c>
      <c r="D62" s="68">
        <v>17.5</v>
      </c>
      <c r="E62" s="57">
        <v>4060</v>
      </c>
      <c r="F62" s="56" t="s">
        <v>12</v>
      </c>
    </row>
    <row r="63" spans="2:6" ht="12.5">
      <c r="B63" s="49">
        <v>45611.45449074074</v>
      </c>
      <c r="C63" s="55">
        <v>5</v>
      </c>
      <c r="D63" s="68">
        <v>17.5</v>
      </c>
      <c r="E63" s="57">
        <v>87.5</v>
      </c>
      <c r="F63" s="56" t="s">
        <v>12</v>
      </c>
    </row>
    <row r="64" spans="2:6" ht="12.5">
      <c r="B64" s="49">
        <v>45611.460509259261</v>
      </c>
      <c r="C64" s="55">
        <v>3</v>
      </c>
      <c r="D64" s="68">
        <v>17.45</v>
      </c>
      <c r="E64" s="57">
        <v>52.349999999999994</v>
      </c>
      <c r="F64" s="56" t="s">
        <v>12</v>
      </c>
    </row>
    <row r="65" spans="2:6" ht="12.5">
      <c r="B65" s="49">
        <v>45611.460509259261</v>
      </c>
      <c r="C65" s="55">
        <v>2</v>
      </c>
      <c r="D65" s="68">
        <v>17.45</v>
      </c>
      <c r="E65" s="57">
        <v>34.9</v>
      </c>
      <c r="F65" s="56" t="s">
        <v>12</v>
      </c>
    </row>
    <row r="66" spans="2:6" ht="12.5">
      <c r="B66" s="49">
        <v>45611.460509259261</v>
      </c>
      <c r="C66" s="55">
        <v>11</v>
      </c>
      <c r="D66" s="68">
        <v>17.45</v>
      </c>
      <c r="E66" s="57">
        <v>191.95</v>
      </c>
      <c r="F66" s="56" t="s">
        <v>12</v>
      </c>
    </row>
    <row r="67" spans="2:6" ht="12.5">
      <c r="B67" s="49">
        <v>45611.460509259261</v>
      </c>
      <c r="C67" s="55">
        <v>69</v>
      </c>
      <c r="D67" s="68">
        <v>17.45</v>
      </c>
      <c r="E67" s="57">
        <v>1204.05</v>
      </c>
      <c r="F67" s="56" t="s">
        <v>12</v>
      </c>
    </row>
    <row r="68" spans="2:6" ht="12.5">
      <c r="B68" s="49">
        <v>45611.460509259261</v>
      </c>
      <c r="C68" s="55">
        <v>227</v>
      </c>
      <c r="D68" s="68">
        <v>17.46</v>
      </c>
      <c r="E68" s="57">
        <v>3963.42</v>
      </c>
      <c r="F68" s="56" t="s">
        <v>12</v>
      </c>
    </row>
    <row r="69" spans="2:6" ht="12.5">
      <c r="B69" s="49">
        <v>45611.46398148148</v>
      </c>
      <c r="C69" s="55">
        <v>256</v>
      </c>
      <c r="D69" s="68">
        <v>17.45</v>
      </c>
      <c r="E69" s="57">
        <v>4467.2</v>
      </c>
      <c r="F69" s="56" t="s">
        <v>12</v>
      </c>
    </row>
    <row r="70" spans="2:6" ht="12.5">
      <c r="B70" s="49">
        <v>45611.468599537038</v>
      </c>
      <c r="C70" s="55">
        <v>237</v>
      </c>
      <c r="D70" s="68">
        <v>17.43</v>
      </c>
      <c r="E70" s="57">
        <v>4130.91</v>
      </c>
      <c r="F70" s="56" t="s">
        <v>12</v>
      </c>
    </row>
    <row r="71" spans="2:6" ht="12.5">
      <c r="B71" s="49">
        <v>45611.477696759262</v>
      </c>
      <c r="C71" s="55">
        <v>228</v>
      </c>
      <c r="D71" s="68">
        <v>17.46</v>
      </c>
      <c r="E71" s="57">
        <v>3980.88</v>
      </c>
      <c r="F71" s="56" t="s">
        <v>12</v>
      </c>
    </row>
    <row r="72" spans="2:6" ht="12.5">
      <c r="B72" s="49">
        <v>45611.477696759262</v>
      </c>
      <c r="C72" s="55">
        <v>123</v>
      </c>
      <c r="D72" s="68">
        <v>17.46</v>
      </c>
      <c r="E72" s="57">
        <v>2147.58</v>
      </c>
      <c r="F72" s="56" t="s">
        <v>12</v>
      </c>
    </row>
    <row r="73" spans="2:6" ht="12.5">
      <c r="B73" s="49">
        <v>45611.480752314812</v>
      </c>
      <c r="C73" s="55">
        <v>220</v>
      </c>
      <c r="D73" s="68">
        <v>17.5</v>
      </c>
      <c r="E73" s="57">
        <v>3850</v>
      </c>
      <c r="F73" s="56" t="s">
        <v>12</v>
      </c>
    </row>
    <row r="74" spans="2:6" ht="12.5">
      <c r="B74" s="49">
        <v>45611.480752314812</v>
      </c>
      <c r="C74" s="55">
        <v>218</v>
      </c>
      <c r="D74" s="68">
        <v>17.510000000000002</v>
      </c>
      <c r="E74" s="57">
        <v>3817.1800000000003</v>
      </c>
      <c r="F74" s="56" t="s">
        <v>12</v>
      </c>
    </row>
    <row r="75" spans="2:6" ht="12.5">
      <c r="B75" s="49">
        <v>45611.48982638889</v>
      </c>
      <c r="C75" s="55">
        <v>253</v>
      </c>
      <c r="D75" s="68">
        <v>17.54</v>
      </c>
      <c r="E75" s="57">
        <v>4437.62</v>
      </c>
      <c r="F75" s="56" t="s">
        <v>12</v>
      </c>
    </row>
    <row r="76" spans="2:6" ht="12.5">
      <c r="B76" s="49">
        <v>45611.48982638889</v>
      </c>
      <c r="C76" s="55">
        <v>253</v>
      </c>
      <c r="D76" s="68">
        <v>17.55</v>
      </c>
      <c r="E76" s="57">
        <v>4440.1500000000005</v>
      </c>
      <c r="F76" s="56" t="s">
        <v>12</v>
      </c>
    </row>
    <row r="77" spans="2:6" ht="12.5">
      <c r="B77" s="49">
        <v>45611.494768518518</v>
      </c>
      <c r="C77" s="55">
        <v>248</v>
      </c>
      <c r="D77" s="68">
        <v>17.54</v>
      </c>
      <c r="E77" s="57">
        <v>4349.92</v>
      </c>
      <c r="F77" s="56" t="s">
        <v>12</v>
      </c>
    </row>
    <row r="78" spans="2:6" ht="12.5">
      <c r="B78" s="49">
        <v>45611.502291666664</v>
      </c>
      <c r="C78" s="55">
        <v>262</v>
      </c>
      <c r="D78" s="68">
        <v>17.55</v>
      </c>
      <c r="E78" s="57">
        <v>4598.1000000000004</v>
      </c>
      <c r="F78" s="56" t="s">
        <v>12</v>
      </c>
    </row>
    <row r="79" spans="2:6" ht="12.5">
      <c r="B79" s="49">
        <v>45611.50681712963</v>
      </c>
      <c r="C79" s="55">
        <v>13</v>
      </c>
      <c r="D79" s="68">
        <v>17.57</v>
      </c>
      <c r="E79" s="57">
        <v>228.41</v>
      </c>
      <c r="F79" s="56" t="s">
        <v>12</v>
      </c>
    </row>
    <row r="80" spans="2:6" ht="12.5">
      <c r="B80" s="49">
        <v>45611.50681712963</v>
      </c>
      <c r="C80" s="55">
        <v>230</v>
      </c>
      <c r="D80" s="68">
        <v>17.57</v>
      </c>
      <c r="E80" s="57">
        <v>4041.1</v>
      </c>
      <c r="F80" s="56" t="s">
        <v>12</v>
      </c>
    </row>
    <row r="81" spans="2:6" ht="12.5">
      <c r="B81" s="49">
        <v>45611.511192129627</v>
      </c>
      <c r="C81" s="55">
        <v>747</v>
      </c>
      <c r="D81" s="68">
        <v>17.55</v>
      </c>
      <c r="E81" s="57">
        <v>13109.85</v>
      </c>
      <c r="F81" s="56" t="s">
        <v>12</v>
      </c>
    </row>
    <row r="82" spans="2:6" ht="12.5">
      <c r="B82" s="49">
        <v>45611.511192129627</v>
      </c>
      <c r="C82" s="55">
        <v>250</v>
      </c>
      <c r="D82" s="68">
        <v>17.57</v>
      </c>
      <c r="E82" s="57">
        <v>4392.5</v>
      </c>
      <c r="F82" s="56" t="s">
        <v>12</v>
      </c>
    </row>
    <row r="83" spans="2:6" ht="12.5">
      <c r="B83" s="49">
        <v>45611.522465277776</v>
      </c>
      <c r="C83" s="55">
        <v>255</v>
      </c>
      <c r="D83" s="68">
        <v>17.55</v>
      </c>
      <c r="E83" s="57">
        <v>4475.25</v>
      </c>
      <c r="F83" s="56" t="s">
        <v>12</v>
      </c>
    </row>
    <row r="84" spans="2:6" ht="12.5">
      <c r="B84" s="49">
        <v>45611.530104166668</v>
      </c>
      <c r="C84" s="55">
        <v>176</v>
      </c>
      <c r="D84" s="68">
        <v>17.559999999999999</v>
      </c>
      <c r="E84" s="57">
        <v>3090.56</v>
      </c>
      <c r="F84" s="56" t="s">
        <v>12</v>
      </c>
    </row>
    <row r="85" spans="2:6" ht="12.5">
      <c r="B85" s="49">
        <v>45611.530104166668</v>
      </c>
      <c r="C85" s="55">
        <v>41</v>
      </c>
      <c r="D85" s="68">
        <v>17.559999999999999</v>
      </c>
      <c r="E85" s="57">
        <v>719.95999999999992</v>
      </c>
      <c r="F85" s="56" t="s">
        <v>12</v>
      </c>
    </row>
    <row r="86" spans="2:6" ht="12.5">
      <c r="B86" s="49">
        <v>45611.533946759257</v>
      </c>
      <c r="C86" s="55">
        <v>241</v>
      </c>
      <c r="D86" s="68">
        <v>17.55</v>
      </c>
      <c r="E86" s="57">
        <v>4229.55</v>
      </c>
      <c r="F86" s="56" t="s">
        <v>12</v>
      </c>
    </row>
    <row r="87" spans="2:6" ht="12.5">
      <c r="B87" s="49">
        <v>45611.534108796295</v>
      </c>
      <c r="C87" s="55">
        <v>237</v>
      </c>
      <c r="D87" s="68">
        <v>17.53</v>
      </c>
      <c r="E87" s="57">
        <v>4154.6100000000006</v>
      </c>
      <c r="F87" s="56" t="s">
        <v>12</v>
      </c>
    </row>
    <row r="88" spans="2:6" ht="12.5">
      <c r="B88" s="49">
        <v>45611.551539351851</v>
      </c>
      <c r="C88" s="55">
        <v>220</v>
      </c>
      <c r="D88" s="68">
        <v>17.54</v>
      </c>
      <c r="E88" s="57">
        <v>3858.7999999999997</v>
      </c>
      <c r="F88" s="56" t="s">
        <v>12</v>
      </c>
    </row>
    <row r="89" spans="2:6" ht="12.5">
      <c r="B89" s="49">
        <v>45611.551539351851</v>
      </c>
      <c r="C89" s="55">
        <v>227</v>
      </c>
      <c r="D89" s="68">
        <v>17.54</v>
      </c>
      <c r="E89" s="57">
        <v>3981.58</v>
      </c>
      <c r="F89" s="56" t="s">
        <v>12</v>
      </c>
    </row>
    <row r="90" spans="2:6" ht="12.5">
      <c r="B90" s="49">
        <v>45611.551539351851</v>
      </c>
      <c r="C90" s="55">
        <v>230</v>
      </c>
      <c r="D90" s="68">
        <v>17.54</v>
      </c>
      <c r="E90" s="57">
        <v>4034.2</v>
      </c>
      <c r="F90" s="56" t="s">
        <v>12</v>
      </c>
    </row>
    <row r="91" spans="2:6" ht="12.5">
      <c r="B91" s="49">
        <v>45611.551539351851</v>
      </c>
      <c r="C91" s="55">
        <v>185</v>
      </c>
      <c r="D91" s="68">
        <v>17.54</v>
      </c>
      <c r="E91" s="57">
        <v>3244.8999999999996</v>
      </c>
      <c r="F91" s="56" t="s">
        <v>12</v>
      </c>
    </row>
    <row r="92" spans="2:6" ht="12.5">
      <c r="B92" s="49">
        <v>45611.551539351851</v>
      </c>
      <c r="C92" s="55">
        <v>45</v>
      </c>
      <c r="D92" s="68">
        <v>17.54</v>
      </c>
      <c r="E92" s="57">
        <v>789.3</v>
      </c>
      <c r="F92" s="56" t="s">
        <v>12</v>
      </c>
    </row>
    <row r="93" spans="2:6" ht="12.5">
      <c r="B93" s="49">
        <v>45611.561377314814</v>
      </c>
      <c r="C93" s="55">
        <v>247</v>
      </c>
      <c r="D93" s="68">
        <v>17.55</v>
      </c>
      <c r="E93" s="57">
        <v>4334.8500000000004</v>
      </c>
      <c r="F93" s="56" t="s">
        <v>12</v>
      </c>
    </row>
    <row r="94" spans="2:6" ht="12.5">
      <c r="B94" s="49">
        <v>45611.563900462963</v>
      </c>
      <c r="C94" s="55">
        <v>235</v>
      </c>
      <c r="D94" s="68">
        <v>17.53</v>
      </c>
      <c r="E94" s="57">
        <v>4119.55</v>
      </c>
      <c r="F94" s="56" t="s">
        <v>12</v>
      </c>
    </row>
    <row r="95" spans="2:6" ht="12.5">
      <c r="B95" s="49">
        <v>45611.574664351851</v>
      </c>
      <c r="C95" s="55">
        <v>235</v>
      </c>
      <c r="D95" s="68">
        <v>17.57</v>
      </c>
      <c r="E95" s="57">
        <v>4128.95</v>
      </c>
      <c r="F95" s="56" t="s">
        <v>12</v>
      </c>
    </row>
    <row r="96" spans="2:6" ht="12.5">
      <c r="B96" s="49">
        <v>45611.581689814811</v>
      </c>
      <c r="C96" s="55">
        <v>227</v>
      </c>
      <c r="D96" s="68">
        <v>17.559999999999999</v>
      </c>
      <c r="E96" s="57">
        <v>3986.12</v>
      </c>
      <c r="F96" s="56" t="s">
        <v>12</v>
      </c>
    </row>
    <row r="97" spans="2:6" ht="12.5">
      <c r="B97" s="49">
        <v>45611.587557870371</v>
      </c>
      <c r="C97" s="55">
        <v>7</v>
      </c>
      <c r="D97" s="68">
        <v>17.559999999999999</v>
      </c>
      <c r="E97" s="57">
        <v>122.91999999999999</v>
      </c>
      <c r="F97" s="56" t="s">
        <v>12</v>
      </c>
    </row>
    <row r="98" spans="2:6" ht="12.5">
      <c r="B98" s="49">
        <v>45611.587557870371</v>
      </c>
      <c r="C98" s="55">
        <v>217</v>
      </c>
      <c r="D98" s="68">
        <v>17.559999999999999</v>
      </c>
      <c r="E98" s="57">
        <v>3810.5199999999995</v>
      </c>
      <c r="F98" s="56" t="s">
        <v>12</v>
      </c>
    </row>
    <row r="99" spans="2:6" ht="12.5">
      <c r="B99" s="49">
        <v>45611.588310185187</v>
      </c>
      <c r="C99" s="55">
        <v>224</v>
      </c>
      <c r="D99" s="68">
        <v>17.55</v>
      </c>
      <c r="E99" s="57">
        <v>3931.2000000000003</v>
      </c>
      <c r="F99" s="56" t="s">
        <v>12</v>
      </c>
    </row>
    <row r="100" spans="2:6" ht="12.5">
      <c r="B100" s="49">
        <v>45611.591886574075</v>
      </c>
      <c r="C100" s="55">
        <v>453</v>
      </c>
      <c r="D100" s="68">
        <v>17.54</v>
      </c>
      <c r="E100" s="57">
        <v>7945.62</v>
      </c>
      <c r="F100" s="56" t="s">
        <v>12</v>
      </c>
    </row>
    <row r="101" spans="2:6" ht="12.5">
      <c r="B101" s="49">
        <v>45611.595520833333</v>
      </c>
      <c r="C101" s="55">
        <v>245</v>
      </c>
      <c r="D101" s="68">
        <v>17.5</v>
      </c>
      <c r="E101" s="57">
        <v>4287.5</v>
      </c>
      <c r="F101" s="56" t="s">
        <v>12</v>
      </c>
    </row>
    <row r="102" spans="2:6" ht="12.5">
      <c r="B102" s="49">
        <v>45611.645821759259</v>
      </c>
      <c r="C102" s="55">
        <v>224</v>
      </c>
      <c r="D102" s="68">
        <v>17.600000000000001</v>
      </c>
      <c r="E102" s="57">
        <v>3942.4000000000005</v>
      </c>
      <c r="F102" s="56" t="s">
        <v>12</v>
      </c>
    </row>
    <row r="103" spans="2:6" ht="12.5">
      <c r="B103" s="49">
        <v>45611.645821759259</v>
      </c>
      <c r="C103" s="55">
        <v>222</v>
      </c>
      <c r="D103" s="68">
        <v>17.600000000000001</v>
      </c>
      <c r="E103" s="57">
        <v>3907.2000000000003</v>
      </c>
      <c r="F103" s="56" t="s">
        <v>12</v>
      </c>
    </row>
    <row r="104" spans="2:6" ht="12.5">
      <c r="B104" s="49">
        <v>45611.671342592592</v>
      </c>
      <c r="C104" s="55">
        <v>241</v>
      </c>
      <c r="D104" s="68">
        <v>17.600000000000001</v>
      </c>
      <c r="E104" s="57">
        <v>4241.6000000000004</v>
      </c>
      <c r="F104" s="56" t="s">
        <v>12</v>
      </c>
    </row>
    <row r="105" spans="2:6" ht="12.5">
      <c r="B105" s="49">
        <v>45611.690625000003</v>
      </c>
      <c r="C105" s="55">
        <v>455</v>
      </c>
      <c r="D105" s="68">
        <v>17.600000000000001</v>
      </c>
      <c r="E105" s="57">
        <v>8008.0000000000009</v>
      </c>
      <c r="F105" s="56" t="s">
        <v>12</v>
      </c>
    </row>
    <row r="106" spans="2:6" ht="12.5">
      <c r="B106" s="49">
        <v>45611.700462962966</v>
      </c>
      <c r="C106" s="55">
        <v>31</v>
      </c>
      <c r="D106" s="68">
        <v>17.600000000000001</v>
      </c>
      <c r="E106" s="57">
        <v>545.6</v>
      </c>
      <c r="F106" s="56" t="s">
        <v>12</v>
      </c>
    </row>
    <row r="107" spans="2:6" ht="12.5">
      <c r="B107" s="49">
        <v>45611.700543981482</v>
      </c>
      <c r="C107" s="55">
        <v>35</v>
      </c>
      <c r="D107" s="68">
        <v>17.600000000000001</v>
      </c>
      <c r="E107" s="57">
        <v>616</v>
      </c>
      <c r="F107" s="56" t="s">
        <v>12</v>
      </c>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56"/>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49"/>
      <c r="C137" s="55"/>
      <c r="D137" s="68"/>
      <c r="E137" s="57"/>
      <c r="F137" s="56"/>
    </row>
    <row r="138" spans="2:6" ht="12.5">
      <c r="B138" s="49"/>
      <c r="C138" s="55"/>
      <c r="D138" s="68"/>
      <c r="E138" s="57"/>
      <c r="F138" s="56"/>
    </row>
    <row r="139" spans="2:6" ht="12.5">
      <c r="B139" s="49"/>
      <c r="C139" s="55"/>
      <c r="D139" s="68"/>
      <c r="E139" s="57"/>
      <c r="F139" s="79"/>
    </row>
    <row r="140" spans="2:6" ht="12.5">
      <c r="B140" s="49"/>
      <c r="C140" s="55"/>
      <c r="D140" s="68"/>
      <c r="E140" s="57"/>
      <c r="F140" s="79"/>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2"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DFD4F-FAA6-4A31-A56F-BA572386883A}">
  <sheetPr codeName="Sheet145"/>
  <dimension ref="B1:L194"/>
  <sheetViews>
    <sheetView showGridLines="0" zoomScaleNormal="100" workbookViewId="0">
      <pane ySplit="9" topLeftCell="A12" activePane="bottomLeft" state="frozen"/>
      <selection pane="bottomLeft" activeCell="D19" sqref="D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45611</v>
      </c>
      <c r="C15" s="83">
        <f>SUMIF(F20:F5000,F15,C20:C5000)</f>
        <v>19076</v>
      </c>
      <c r="D15" s="84">
        <f>E15/C15</f>
        <v>17.457581253931647</v>
      </c>
      <c r="E15" s="84">
        <f>SUMIF(F20:F5000,F15,E20:E5000)</f>
        <v>333020.82000000007</v>
      </c>
      <c r="F15" s="85" t="s">
        <v>12</v>
      </c>
    </row>
    <row r="16" spans="2:10">
      <c r="B16" s="30">
        <v>45611</v>
      </c>
      <c r="C16" s="83">
        <f>SUMIF(F20:F5001,F16,C20:C5001)</f>
        <v>0</v>
      </c>
      <c r="D16" s="84">
        <v>0</v>
      </c>
      <c r="E16" s="84">
        <f>SUMIF(F20:F5001,F16,E20:E5001)</f>
        <v>0</v>
      </c>
      <c r="F16" s="85" t="s">
        <v>22</v>
      </c>
    </row>
    <row r="17" spans="2:12" ht="12.5">
      <c r="B17" s="30">
        <v>45611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45611.378912037035</v>
      </c>
      <c r="C20" s="55">
        <v>500</v>
      </c>
      <c r="D20" s="68">
        <v>17.38</v>
      </c>
      <c r="E20" s="57">
        <v>8690</v>
      </c>
      <c r="F20" s="56" t="s">
        <v>12</v>
      </c>
      <c r="G20" s="116"/>
      <c r="H20" s="113"/>
      <c r="I20" s="113"/>
      <c r="J20" s="113"/>
      <c r="K20" s="113"/>
    </row>
    <row r="21" spans="2:12" ht="12.5">
      <c r="B21" s="49">
        <v>45611.378912037035</v>
      </c>
      <c r="C21" s="55">
        <v>500</v>
      </c>
      <c r="D21" s="68">
        <v>17.38</v>
      </c>
      <c r="E21" s="57">
        <v>8690</v>
      </c>
      <c r="F21" s="56" t="s">
        <v>12</v>
      </c>
    </row>
    <row r="22" spans="2:12" ht="12.5">
      <c r="B22" s="49">
        <v>45611.380902777775</v>
      </c>
      <c r="C22" s="55">
        <v>217</v>
      </c>
      <c r="D22" s="68">
        <v>17.329999999999998</v>
      </c>
      <c r="E22" s="57">
        <v>3760.6099999999997</v>
      </c>
      <c r="F22" s="56" t="s">
        <v>12</v>
      </c>
    </row>
    <row r="23" spans="2:12" ht="12.5">
      <c r="B23" s="49">
        <v>45611.380902777775</v>
      </c>
      <c r="C23" s="55">
        <v>236</v>
      </c>
      <c r="D23" s="68">
        <v>17.34</v>
      </c>
      <c r="E23" s="57">
        <v>4092.24</v>
      </c>
      <c r="F23" s="56" t="s">
        <v>12</v>
      </c>
    </row>
    <row r="24" spans="2:12" ht="12.5">
      <c r="B24" s="49">
        <v>45611.380902777775</v>
      </c>
      <c r="C24" s="55">
        <v>464</v>
      </c>
      <c r="D24" s="68">
        <v>17.37</v>
      </c>
      <c r="E24" s="57">
        <v>8059.68</v>
      </c>
      <c r="F24" s="56" t="s">
        <v>12</v>
      </c>
    </row>
    <row r="25" spans="2:12" ht="12.5">
      <c r="B25" s="49">
        <v>45611.380902777775</v>
      </c>
      <c r="C25" s="55">
        <v>218</v>
      </c>
      <c r="D25" s="68">
        <v>17.37</v>
      </c>
      <c r="E25" s="57">
        <v>3786.6600000000003</v>
      </c>
      <c r="F25" s="56" t="s">
        <v>12</v>
      </c>
    </row>
    <row r="26" spans="2:12" ht="12.5">
      <c r="B26" s="49">
        <v>45611.382002314815</v>
      </c>
      <c r="C26" s="55">
        <v>183</v>
      </c>
      <c r="D26" s="68">
        <v>17.3</v>
      </c>
      <c r="E26" s="57">
        <v>3165.9</v>
      </c>
      <c r="F26" s="56" t="s">
        <v>12</v>
      </c>
    </row>
    <row r="27" spans="2:12" ht="12.5">
      <c r="B27" s="49">
        <v>45611.382002314815</v>
      </c>
      <c r="C27" s="55">
        <v>817</v>
      </c>
      <c r="D27" s="68">
        <v>17.3</v>
      </c>
      <c r="E27" s="57">
        <v>14134.1</v>
      </c>
      <c r="F27" s="56" t="s">
        <v>12</v>
      </c>
    </row>
    <row r="28" spans="2:12" ht="12.5">
      <c r="B28" s="49">
        <v>45611.383402777778</v>
      </c>
      <c r="C28" s="55">
        <v>251</v>
      </c>
      <c r="D28" s="68">
        <v>17.25</v>
      </c>
      <c r="E28" s="57">
        <v>4329.75</v>
      </c>
      <c r="F28" s="56" t="s">
        <v>12</v>
      </c>
    </row>
    <row r="29" spans="2:12" ht="12.5">
      <c r="B29" s="49">
        <v>45611.383946759262</v>
      </c>
      <c r="C29" s="55">
        <v>749</v>
      </c>
      <c r="D29" s="68">
        <v>17.25</v>
      </c>
      <c r="E29" s="57">
        <v>12920.25</v>
      </c>
      <c r="F29" s="56" t="s">
        <v>12</v>
      </c>
    </row>
    <row r="30" spans="2:12" ht="12.5">
      <c r="B30" s="49">
        <v>45611.383969907409</v>
      </c>
      <c r="C30" s="55">
        <v>224</v>
      </c>
      <c r="D30" s="68">
        <v>17.22</v>
      </c>
      <c r="E30" s="57">
        <v>3857.2799999999997</v>
      </c>
      <c r="F30" s="56" t="s">
        <v>12</v>
      </c>
    </row>
    <row r="31" spans="2:12" ht="12.5">
      <c r="B31" s="49">
        <v>45611.38726851852</v>
      </c>
      <c r="C31" s="55">
        <v>255</v>
      </c>
      <c r="D31" s="68">
        <v>17.28</v>
      </c>
      <c r="E31" s="57">
        <v>4406.4000000000005</v>
      </c>
      <c r="F31" s="56" t="s">
        <v>12</v>
      </c>
    </row>
    <row r="32" spans="2:12" ht="12.5">
      <c r="B32" s="49">
        <v>45611.387280092589</v>
      </c>
      <c r="C32" s="55">
        <v>229</v>
      </c>
      <c r="D32" s="68">
        <v>17.25</v>
      </c>
      <c r="E32" s="57">
        <v>3950.25</v>
      </c>
      <c r="F32" s="56" t="s">
        <v>12</v>
      </c>
    </row>
    <row r="33" spans="2:6" ht="12.5">
      <c r="B33" s="49">
        <v>45611.391053240739</v>
      </c>
      <c r="C33" s="55">
        <v>132</v>
      </c>
      <c r="D33" s="68">
        <v>17.28</v>
      </c>
      <c r="E33" s="57">
        <v>2280.96</v>
      </c>
      <c r="F33" s="56" t="s">
        <v>12</v>
      </c>
    </row>
    <row r="34" spans="2:6" ht="12.5">
      <c r="B34" s="49">
        <v>45611.395995370367</v>
      </c>
      <c r="C34" s="55">
        <v>251</v>
      </c>
      <c r="D34" s="68">
        <v>17.329999999999998</v>
      </c>
      <c r="E34" s="57">
        <v>4349.83</v>
      </c>
      <c r="F34" s="56" t="s">
        <v>12</v>
      </c>
    </row>
    <row r="35" spans="2:6" ht="12.5">
      <c r="B35" s="49">
        <v>45611.396550925929</v>
      </c>
      <c r="C35" s="55">
        <v>222</v>
      </c>
      <c r="D35" s="68">
        <v>17.309999999999999</v>
      </c>
      <c r="E35" s="57">
        <v>3842.8199999999997</v>
      </c>
      <c r="F35" s="56" t="s">
        <v>12</v>
      </c>
    </row>
    <row r="36" spans="2:6" ht="12.5">
      <c r="B36" s="49">
        <v>45611.396550925929</v>
      </c>
      <c r="C36" s="55">
        <v>223</v>
      </c>
      <c r="D36" s="68">
        <v>17.32</v>
      </c>
      <c r="E36" s="57">
        <v>3862.36</v>
      </c>
      <c r="F36" s="56" t="s">
        <v>12</v>
      </c>
    </row>
    <row r="37" spans="2:6" ht="12.5">
      <c r="B37" s="49">
        <v>45611.396550925929</v>
      </c>
      <c r="C37" s="55">
        <v>448</v>
      </c>
      <c r="D37" s="68">
        <v>17.329999999999998</v>
      </c>
      <c r="E37" s="57">
        <v>7763.8399999999992</v>
      </c>
      <c r="F37" s="56" t="s">
        <v>12</v>
      </c>
    </row>
    <row r="38" spans="2:6" ht="12.5">
      <c r="B38" s="49">
        <v>45611.403958333336</v>
      </c>
      <c r="C38" s="55">
        <v>220</v>
      </c>
      <c r="D38" s="68">
        <v>17.399999999999999</v>
      </c>
      <c r="E38" s="57">
        <v>3827.9999999999995</v>
      </c>
      <c r="F38" s="56" t="s">
        <v>12</v>
      </c>
    </row>
    <row r="39" spans="2:6" ht="12.5">
      <c r="B39" s="49">
        <v>45611.409062500003</v>
      </c>
      <c r="C39" s="55">
        <v>230</v>
      </c>
      <c r="D39" s="68">
        <v>17.559999999999999</v>
      </c>
      <c r="E39" s="57">
        <v>4038.7999999999997</v>
      </c>
      <c r="F39" s="56" t="s">
        <v>12</v>
      </c>
    </row>
    <row r="40" spans="2:6" ht="12.5">
      <c r="B40" s="49">
        <v>45611.411805555559</v>
      </c>
      <c r="C40" s="55">
        <v>232</v>
      </c>
      <c r="D40" s="68">
        <v>17.57</v>
      </c>
      <c r="E40" s="57">
        <v>4076.2400000000002</v>
      </c>
      <c r="F40" s="56" t="s">
        <v>12</v>
      </c>
    </row>
    <row r="41" spans="2:6" ht="12.5">
      <c r="B41" s="49">
        <v>45611.414837962962</v>
      </c>
      <c r="C41" s="55">
        <v>216</v>
      </c>
      <c r="D41" s="68">
        <v>17.52</v>
      </c>
      <c r="E41" s="57">
        <v>3784.3199999999997</v>
      </c>
      <c r="F41" s="56" t="s">
        <v>12</v>
      </c>
    </row>
    <row r="42" spans="2:6" ht="12.5">
      <c r="B42" s="49">
        <v>45611.417766203704</v>
      </c>
      <c r="C42" s="55">
        <v>190</v>
      </c>
      <c r="D42" s="68">
        <v>17.510000000000002</v>
      </c>
      <c r="E42" s="57">
        <v>3326.9</v>
      </c>
      <c r="F42" s="56" t="s">
        <v>12</v>
      </c>
    </row>
    <row r="43" spans="2:6" ht="12.5">
      <c r="B43" s="49">
        <v>45611.417766203704</v>
      </c>
      <c r="C43" s="55">
        <v>39</v>
      </c>
      <c r="D43" s="68">
        <v>17.510000000000002</v>
      </c>
      <c r="E43" s="57">
        <v>682.8900000000001</v>
      </c>
      <c r="F43" s="56" t="s">
        <v>12</v>
      </c>
    </row>
    <row r="44" spans="2:6" ht="12.5">
      <c r="B44" s="49">
        <v>45611.424618055556</v>
      </c>
      <c r="C44" s="55">
        <v>109</v>
      </c>
      <c r="D44" s="68">
        <v>17.47</v>
      </c>
      <c r="E44" s="57">
        <v>1904.2299999999998</v>
      </c>
      <c r="F44" s="56" t="s">
        <v>12</v>
      </c>
    </row>
    <row r="45" spans="2:6" ht="12.5">
      <c r="B45" s="49">
        <v>45611.424618055556</v>
      </c>
      <c r="C45" s="55">
        <v>350</v>
      </c>
      <c r="D45" s="68">
        <v>17.47</v>
      </c>
      <c r="E45" s="57">
        <v>6114.5</v>
      </c>
      <c r="F45" s="56" t="s">
        <v>12</v>
      </c>
    </row>
    <row r="46" spans="2:6" ht="12.5">
      <c r="B46" s="49">
        <v>45611.424618055556</v>
      </c>
      <c r="C46" s="55">
        <v>12</v>
      </c>
      <c r="D46" s="68">
        <v>17.5</v>
      </c>
      <c r="E46" s="57">
        <v>210</v>
      </c>
      <c r="F46" s="56" t="s">
        <v>12</v>
      </c>
    </row>
    <row r="47" spans="2:6" ht="12.5">
      <c r="B47" s="49">
        <v>45611.424618055556</v>
      </c>
      <c r="C47" s="55">
        <v>100</v>
      </c>
      <c r="D47" s="68">
        <v>17.5</v>
      </c>
      <c r="E47" s="57">
        <v>1750</v>
      </c>
      <c r="F47" s="56" t="s">
        <v>12</v>
      </c>
    </row>
    <row r="48" spans="2:6" ht="12.5">
      <c r="B48" s="49">
        <v>45611.424618055556</v>
      </c>
      <c r="C48" s="55">
        <v>68</v>
      </c>
      <c r="D48" s="68">
        <v>17.5</v>
      </c>
      <c r="E48" s="57">
        <v>1190</v>
      </c>
      <c r="F48" s="56" t="s">
        <v>12</v>
      </c>
    </row>
    <row r="49" spans="2:6" ht="12.5">
      <c r="B49" s="49">
        <v>45611.424618055556</v>
      </c>
      <c r="C49" s="55">
        <v>68</v>
      </c>
      <c r="D49" s="68">
        <v>17.5</v>
      </c>
      <c r="E49" s="57">
        <v>1190</v>
      </c>
      <c r="F49" s="56" t="s">
        <v>12</v>
      </c>
    </row>
    <row r="50" spans="2:6" ht="12.5">
      <c r="B50" s="49">
        <v>45611.430358796293</v>
      </c>
      <c r="C50" s="55">
        <v>222</v>
      </c>
      <c r="D50" s="68">
        <v>17.47</v>
      </c>
      <c r="E50" s="57">
        <v>3878.3399999999997</v>
      </c>
      <c r="F50" s="56" t="s">
        <v>12</v>
      </c>
    </row>
    <row r="51" spans="2:6" ht="12.5">
      <c r="B51" s="49">
        <v>45611.430358796293</v>
      </c>
      <c r="C51" s="55">
        <v>115</v>
      </c>
      <c r="D51" s="68">
        <v>17.47</v>
      </c>
      <c r="E51" s="57">
        <v>2009.05</v>
      </c>
      <c r="F51" s="56" t="s">
        <v>12</v>
      </c>
    </row>
    <row r="52" spans="2:6" ht="12.5">
      <c r="B52" s="49">
        <v>45611.430358796293</v>
      </c>
      <c r="C52" s="55">
        <v>108</v>
      </c>
      <c r="D52" s="68">
        <v>17.47</v>
      </c>
      <c r="E52" s="57">
        <v>1886.7599999999998</v>
      </c>
      <c r="F52" s="56" t="s">
        <v>12</v>
      </c>
    </row>
    <row r="53" spans="2:6" ht="12.5">
      <c r="B53" s="49">
        <v>45611.438483796293</v>
      </c>
      <c r="C53" s="55">
        <v>256</v>
      </c>
      <c r="D53" s="68">
        <v>17.47</v>
      </c>
      <c r="E53" s="57">
        <v>4472.32</v>
      </c>
      <c r="F53" s="56" t="s">
        <v>12</v>
      </c>
    </row>
    <row r="54" spans="2:6" ht="12.5">
      <c r="B54" s="49">
        <v>45611.441782407404</v>
      </c>
      <c r="C54" s="55">
        <v>249</v>
      </c>
      <c r="D54" s="68">
        <v>17.5</v>
      </c>
      <c r="E54" s="57">
        <v>4357.5</v>
      </c>
      <c r="F54" s="56" t="s">
        <v>12</v>
      </c>
    </row>
    <row r="55" spans="2:6" ht="12.5">
      <c r="B55" s="49">
        <v>45611.445092592592</v>
      </c>
      <c r="C55" s="55">
        <v>230</v>
      </c>
      <c r="D55" s="68">
        <v>17.489999999999998</v>
      </c>
      <c r="E55" s="57">
        <v>4022.7</v>
      </c>
      <c r="F55" s="56" t="s">
        <v>12</v>
      </c>
    </row>
    <row r="56" spans="2:6" ht="12.5">
      <c r="B56" s="49">
        <v>45611.450694444444</v>
      </c>
      <c r="C56" s="55">
        <v>216</v>
      </c>
      <c r="D56" s="68">
        <v>17.5</v>
      </c>
      <c r="E56" s="57">
        <v>3780</v>
      </c>
      <c r="F56" s="56" t="s">
        <v>12</v>
      </c>
    </row>
    <row r="57" spans="2:6" ht="12.5">
      <c r="B57" s="49">
        <v>45611.450694444444</v>
      </c>
      <c r="C57" s="55">
        <v>38</v>
      </c>
      <c r="D57" s="68">
        <v>17.5</v>
      </c>
      <c r="E57" s="57">
        <v>665</v>
      </c>
      <c r="F57" s="56" t="s">
        <v>12</v>
      </c>
    </row>
    <row r="58" spans="2:6" ht="12.5">
      <c r="B58" s="49">
        <v>45611.45449074074</v>
      </c>
      <c r="C58" s="55">
        <v>432</v>
      </c>
      <c r="D58" s="68">
        <v>17.489999999999998</v>
      </c>
      <c r="E58" s="57">
        <v>7555.6799999999994</v>
      </c>
      <c r="F58" s="56" t="s">
        <v>12</v>
      </c>
    </row>
    <row r="59" spans="2:6" ht="12.5">
      <c r="B59" s="49">
        <v>45611.45449074074</v>
      </c>
      <c r="C59" s="55">
        <v>5</v>
      </c>
      <c r="D59" s="68">
        <v>17.489999999999998</v>
      </c>
      <c r="E59" s="57">
        <v>87.449999999999989</v>
      </c>
      <c r="F59" s="56" t="s">
        <v>12</v>
      </c>
    </row>
    <row r="60" spans="2:6" ht="12.5">
      <c r="B60" s="49">
        <v>45611.45449074074</v>
      </c>
      <c r="C60" s="55">
        <v>5</v>
      </c>
      <c r="D60" s="68">
        <v>17.489999999999998</v>
      </c>
      <c r="E60" s="57">
        <v>87.449999999999989</v>
      </c>
      <c r="F60" s="56" t="s">
        <v>12</v>
      </c>
    </row>
    <row r="61" spans="2:6" ht="12.5">
      <c r="B61" s="49">
        <v>45611.45449074074</v>
      </c>
      <c r="C61" s="55">
        <v>5</v>
      </c>
      <c r="D61" s="68">
        <v>17.489999999999998</v>
      </c>
      <c r="E61" s="57">
        <v>87.449999999999989</v>
      </c>
      <c r="F61" s="56" t="s">
        <v>12</v>
      </c>
    </row>
    <row r="62" spans="2:6" ht="12.5">
      <c r="B62" s="49">
        <v>45611.45449074074</v>
      </c>
      <c r="C62" s="55">
        <v>232</v>
      </c>
      <c r="D62" s="68">
        <v>17.5</v>
      </c>
      <c r="E62" s="57">
        <v>4060</v>
      </c>
      <c r="F62" s="56" t="s">
        <v>12</v>
      </c>
    </row>
    <row r="63" spans="2:6" ht="12.5">
      <c r="B63" s="49">
        <v>45611.45449074074</v>
      </c>
      <c r="C63" s="55">
        <v>5</v>
      </c>
      <c r="D63" s="68">
        <v>17.5</v>
      </c>
      <c r="E63" s="57">
        <v>87.5</v>
      </c>
      <c r="F63" s="56" t="s">
        <v>12</v>
      </c>
    </row>
    <row r="64" spans="2:6" ht="12.5">
      <c r="B64" s="49">
        <v>45611.460509259261</v>
      </c>
      <c r="C64" s="55">
        <v>3</v>
      </c>
      <c r="D64" s="68">
        <v>17.45</v>
      </c>
      <c r="E64" s="57">
        <v>52.349999999999994</v>
      </c>
      <c r="F64" s="56" t="s">
        <v>12</v>
      </c>
    </row>
    <row r="65" spans="2:6" ht="12.5">
      <c r="B65" s="49">
        <v>45611.460509259261</v>
      </c>
      <c r="C65" s="55">
        <v>2</v>
      </c>
      <c r="D65" s="68">
        <v>17.45</v>
      </c>
      <c r="E65" s="57">
        <v>34.9</v>
      </c>
      <c r="F65" s="56" t="s">
        <v>12</v>
      </c>
    </row>
    <row r="66" spans="2:6" ht="12.5">
      <c r="B66" s="49">
        <v>45611.460509259261</v>
      </c>
      <c r="C66" s="55">
        <v>11</v>
      </c>
      <c r="D66" s="68">
        <v>17.45</v>
      </c>
      <c r="E66" s="57">
        <v>191.95</v>
      </c>
      <c r="F66" s="56" t="s">
        <v>12</v>
      </c>
    </row>
    <row r="67" spans="2:6" ht="12.5">
      <c r="B67" s="49">
        <v>45611.460509259261</v>
      </c>
      <c r="C67" s="55">
        <v>69</v>
      </c>
      <c r="D67" s="68">
        <v>17.45</v>
      </c>
      <c r="E67" s="57">
        <v>1204.05</v>
      </c>
      <c r="F67" s="56" t="s">
        <v>12</v>
      </c>
    </row>
    <row r="68" spans="2:6" ht="12.5">
      <c r="B68" s="49">
        <v>45611.460509259261</v>
      </c>
      <c r="C68" s="55">
        <v>227</v>
      </c>
      <c r="D68" s="68">
        <v>17.46</v>
      </c>
      <c r="E68" s="57">
        <v>3963.42</v>
      </c>
      <c r="F68" s="56" t="s">
        <v>12</v>
      </c>
    </row>
    <row r="69" spans="2:6" ht="12.5">
      <c r="B69" s="49">
        <v>45611.46398148148</v>
      </c>
      <c r="C69" s="55">
        <v>256</v>
      </c>
      <c r="D69" s="68">
        <v>17.45</v>
      </c>
      <c r="E69" s="57">
        <v>4467.2</v>
      </c>
      <c r="F69" s="56" t="s">
        <v>12</v>
      </c>
    </row>
    <row r="70" spans="2:6" ht="12.5">
      <c r="B70" s="49">
        <v>45611.468599537038</v>
      </c>
      <c r="C70" s="55">
        <v>237</v>
      </c>
      <c r="D70" s="68">
        <v>17.43</v>
      </c>
      <c r="E70" s="57">
        <v>4130.91</v>
      </c>
      <c r="F70" s="56" t="s">
        <v>12</v>
      </c>
    </row>
    <row r="71" spans="2:6" ht="12.5">
      <c r="B71" s="49">
        <v>45611.477696759262</v>
      </c>
      <c r="C71" s="55">
        <v>228</v>
      </c>
      <c r="D71" s="68">
        <v>17.46</v>
      </c>
      <c r="E71" s="57">
        <v>3980.88</v>
      </c>
      <c r="F71" s="56" t="s">
        <v>12</v>
      </c>
    </row>
    <row r="72" spans="2:6" ht="12.5">
      <c r="B72" s="49">
        <v>45611.477696759262</v>
      </c>
      <c r="C72" s="55">
        <v>123</v>
      </c>
      <c r="D72" s="68">
        <v>17.46</v>
      </c>
      <c r="E72" s="57">
        <v>2147.58</v>
      </c>
      <c r="F72" s="56" t="s">
        <v>12</v>
      </c>
    </row>
    <row r="73" spans="2:6" ht="12.5">
      <c r="B73" s="49">
        <v>45611.480752314812</v>
      </c>
      <c r="C73" s="55">
        <v>220</v>
      </c>
      <c r="D73" s="68">
        <v>17.5</v>
      </c>
      <c r="E73" s="57">
        <v>3850</v>
      </c>
      <c r="F73" s="56" t="s">
        <v>12</v>
      </c>
    </row>
    <row r="74" spans="2:6" ht="12.5">
      <c r="B74" s="49">
        <v>45611.480752314812</v>
      </c>
      <c r="C74" s="55">
        <v>218</v>
      </c>
      <c r="D74" s="68">
        <v>17.510000000000002</v>
      </c>
      <c r="E74" s="57">
        <v>3817.1800000000003</v>
      </c>
      <c r="F74" s="56" t="s">
        <v>12</v>
      </c>
    </row>
    <row r="75" spans="2:6" ht="12.5">
      <c r="B75" s="49">
        <v>45611.48982638889</v>
      </c>
      <c r="C75" s="55">
        <v>253</v>
      </c>
      <c r="D75" s="68">
        <v>17.54</v>
      </c>
      <c r="E75" s="57">
        <v>4437.62</v>
      </c>
      <c r="F75" s="56" t="s">
        <v>12</v>
      </c>
    </row>
    <row r="76" spans="2:6" ht="12.5">
      <c r="B76" s="49">
        <v>45611.48982638889</v>
      </c>
      <c r="C76" s="55">
        <v>253</v>
      </c>
      <c r="D76" s="68">
        <v>17.55</v>
      </c>
      <c r="E76" s="57">
        <v>4440.1500000000005</v>
      </c>
      <c r="F76" s="56" t="s">
        <v>12</v>
      </c>
    </row>
    <row r="77" spans="2:6" ht="12.5">
      <c r="B77" s="49">
        <v>45611.494768518518</v>
      </c>
      <c r="C77" s="55">
        <v>248</v>
      </c>
      <c r="D77" s="68">
        <v>17.54</v>
      </c>
      <c r="E77" s="57">
        <v>4349.92</v>
      </c>
      <c r="F77" s="56" t="s">
        <v>12</v>
      </c>
    </row>
    <row r="78" spans="2:6" ht="12.5">
      <c r="B78" s="49">
        <v>45611.502291666664</v>
      </c>
      <c r="C78" s="55">
        <v>262</v>
      </c>
      <c r="D78" s="68">
        <v>17.55</v>
      </c>
      <c r="E78" s="57">
        <v>4598.1000000000004</v>
      </c>
      <c r="F78" s="56" t="s">
        <v>12</v>
      </c>
    </row>
    <row r="79" spans="2:6" ht="12.5">
      <c r="B79" s="49">
        <v>45611.50681712963</v>
      </c>
      <c r="C79" s="55">
        <v>13</v>
      </c>
      <c r="D79" s="68">
        <v>17.57</v>
      </c>
      <c r="E79" s="57">
        <v>228.41</v>
      </c>
      <c r="F79" s="56" t="s">
        <v>12</v>
      </c>
    </row>
    <row r="80" spans="2:6" ht="12.5">
      <c r="B80" s="49">
        <v>45611.50681712963</v>
      </c>
      <c r="C80" s="55">
        <v>230</v>
      </c>
      <c r="D80" s="68">
        <v>17.57</v>
      </c>
      <c r="E80" s="57">
        <v>4041.1</v>
      </c>
      <c r="F80" s="56" t="s">
        <v>12</v>
      </c>
    </row>
    <row r="81" spans="2:6" ht="12.5">
      <c r="B81" s="49">
        <v>45611.511192129627</v>
      </c>
      <c r="C81" s="55">
        <v>747</v>
      </c>
      <c r="D81" s="68">
        <v>17.55</v>
      </c>
      <c r="E81" s="57">
        <v>13109.85</v>
      </c>
      <c r="F81" s="56" t="s">
        <v>12</v>
      </c>
    </row>
    <row r="82" spans="2:6" ht="12.5">
      <c r="B82" s="49">
        <v>45611.511192129627</v>
      </c>
      <c r="C82" s="55">
        <v>250</v>
      </c>
      <c r="D82" s="68">
        <v>17.57</v>
      </c>
      <c r="E82" s="57">
        <v>4392.5</v>
      </c>
      <c r="F82" s="56" t="s">
        <v>12</v>
      </c>
    </row>
    <row r="83" spans="2:6" ht="12.5">
      <c r="B83" s="49">
        <v>45611.522465277776</v>
      </c>
      <c r="C83" s="55">
        <v>255</v>
      </c>
      <c r="D83" s="68">
        <v>17.55</v>
      </c>
      <c r="E83" s="57">
        <v>4475.25</v>
      </c>
      <c r="F83" s="56" t="s">
        <v>12</v>
      </c>
    </row>
    <row r="84" spans="2:6" ht="12.5">
      <c r="B84" s="49">
        <v>45611.530104166668</v>
      </c>
      <c r="C84" s="55">
        <v>176</v>
      </c>
      <c r="D84" s="68">
        <v>17.559999999999999</v>
      </c>
      <c r="E84" s="57">
        <v>3090.56</v>
      </c>
      <c r="F84" s="56" t="s">
        <v>12</v>
      </c>
    </row>
    <row r="85" spans="2:6" ht="12.5">
      <c r="B85" s="49">
        <v>45611.530104166668</v>
      </c>
      <c r="C85" s="55">
        <v>41</v>
      </c>
      <c r="D85" s="68">
        <v>17.559999999999999</v>
      </c>
      <c r="E85" s="57">
        <v>719.95999999999992</v>
      </c>
      <c r="F85" s="56" t="s">
        <v>12</v>
      </c>
    </row>
    <row r="86" spans="2:6" ht="12.5">
      <c r="B86" s="49">
        <v>45611.533946759257</v>
      </c>
      <c r="C86" s="55">
        <v>241</v>
      </c>
      <c r="D86" s="68">
        <v>17.55</v>
      </c>
      <c r="E86" s="57">
        <v>4229.55</v>
      </c>
      <c r="F86" s="56" t="s">
        <v>12</v>
      </c>
    </row>
    <row r="87" spans="2:6" ht="12.5">
      <c r="B87" s="49">
        <v>45611.534108796295</v>
      </c>
      <c r="C87" s="55">
        <v>237</v>
      </c>
      <c r="D87" s="68">
        <v>17.53</v>
      </c>
      <c r="E87" s="57">
        <v>4154.6100000000006</v>
      </c>
      <c r="F87" s="56" t="s">
        <v>12</v>
      </c>
    </row>
    <row r="88" spans="2:6" ht="12.5">
      <c r="B88" s="49">
        <v>45611.551539351851</v>
      </c>
      <c r="C88" s="55">
        <v>220</v>
      </c>
      <c r="D88" s="68">
        <v>17.54</v>
      </c>
      <c r="E88" s="57">
        <v>3858.7999999999997</v>
      </c>
      <c r="F88" s="56" t="s">
        <v>12</v>
      </c>
    </row>
    <row r="89" spans="2:6" ht="12.5">
      <c r="B89" s="49">
        <v>45611.551539351851</v>
      </c>
      <c r="C89" s="55">
        <v>227</v>
      </c>
      <c r="D89" s="68">
        <v>17.54</v>
      </c>
      <c r="E89" s="57">
        <v>3981.58</v>
      </c>
      <c r="F89" s="56" t="s">
        <v>12</v>
      </c>
    </row>
    <row r="90" spans="2:6" ht="12.5">
      <c r="B90" s="49">
        <v>45611.551539351851</v>
      </c>
      <c r="C90" s="55">
        <v>230</v>
      </c>
      <c r="D90" s="68">
        <v>17.54</v>
      </c>
      <c r="E90" s="57">
        <v>4034.2</v>
      </c>
      <c r="F90" s="56" t="s">
        <v>12</v>
      </c>
    </row>
    <row r="91" spans="2:6" ht="12.5">
      <c r="B91" s="49">
        <v>45611.551539351851</v>
      </c>
      <c r="C91" s="55">
        <v>185</v>
      </c>
      <c r="D91" s="68">
        <v>17.54</v>
      </c>
      <c r="E91" s="57">
        <v>3244.8999999999996</v>
      </c>
      <c r="F91" s="56" t="s">
        <v>12</v>
      </c>
    </row>
    <row r="92" spans="2:6" ht="12.5">
      <c r="B92" s="49">
        <v>45611.551539351851</v>
      </c>
      <c r="C92" s="55">
        <v>45</v>
      </c>
      <c r="D92" s="68">
        <v>17.54</v>
      </c>
      <c r="E92" s="57">
        <v>789.3</v>
      </c>
      <c r="F92" s="56" t="s">
        <v>12</v>
      </c>
    </row>
    <row r="93" spans="2:6" ht="12.5">
      <c r="B93" s="49">
        <v>45611.561377314814</v>
      </c>
      <c r="C93" s="55">
        <v>247</v>
      </c>
      <c r="D93" s="68">
        <v>17.55</v>
      </c>
      <c r="E93" s="57">
        <v>4334.8500000000004</v>
      </c>
      <c r="F93" s="56" t="s">
        <v>12</v>
      </c>
    </row>
    <row r="94" spans="2:6" ht="12.5">
      <c r="B94" s="49">
        <v>45611.563900462963</v>
      </c>
      <c r="C94" s="55">
        <v>235</v>
      </c>
      <c r="D94" s="68">
        <v>17.53</v>
      </c>
      <c r="E94" s="57">
        <v>4119.55</v>
      </c>
      <c r="F94" s="56" t="s">
        <v>12</v>
      </c>
    </row>
    <row r="95" spans="2:6" ht="12.5">
      <c r="B95" s="49">
        <v>45611.574664351851</v>
      </c>
      <c r="C95" s="55">
        <v>235</v>
      </c>
      <c r="D95" s="68">
        <v>17.57</v>
      </c>
      <c r="E95" s="57">
        <v>4128.95</v>
      </c>
      <c r="F95" s="56" t="s">
        <v>12</v>
      </c>
    </row>
    <row r="96" spans="2:6" ht="12.5">
      <c r="B96" s="49">
        <v>45611.581689814811</v>
      </c>
      <c r="C96" s="55">
        <v>227</v>
      </c>
      <c r="D96" s="68">
        <v>17.559999999999999</v>
      </c>
      <c r="E96" s="57">
        <v>3986.12</v>
      </c>
      <c r="F96" s="56" t="s">
        <v>12</v>
      </c>
    </row>
    <row r="97" spans="2:6" ht="12.5">
      <c r="B97" s="49">
        <v>45611.587557870371</v>
      </c>
      <c r="C97" s="55">
        <v>7</v>
      </c>
      <c r="D97" s="68">
        <v>17.559999999999999</v>
      </c>
      <c r="E97" s="57">
        <v>122.91999999999999</v>
      </c>
      <c r="F97" s="56" t="s">
        <v>12</v>
      </c>
    </row>
    <row r="98" spans="2:6" ht="12.5">
      <c r="B98" s="49">
        <v>45611.587557870371</v>
      </c>
      <c r="C98" s="55">
        <v>217</v>
      </c>
      <c r="D98" s="68">
        <v>17.559999999999999</v>
      </c>
      <c r="E98" s="57">
        <v>3810.5199999999995</v>
      </c>
      <c r="F98" s="56" t="s">
        <v>12</v>
      </c>
    </row>
    <row r="99" spans="2:6" ht="12.5">
      <c r="B99" s="49">
        <v>45611.588310185187</v>
      </c>
      <c r="C99" s="55">
        <v>224</v>
      </c>
      <c r="D99" s="68">
        <v>17.55</v>
      </c>
      <c r="E99" s="57">
        <v>3931.2000000000003</v>
      </c>
      <c r="F99" s="56" t="s">
        <v>12</v>
      </c>
    </row>
    <row r="100" spans="2:6" ht="12.5">
      <c r="B100" s="49">
        <v>45611.591886574075</v>
      </c>
      <c r="C100" s="55">
        <v>453</v>
      </c>
      <c r="D100" s="68">
        <v>17.54</v>
      </c>
      <c r="E100" s="57">
        <v>7945.62</v>
      </c>
      <c r="F100" s="56" t="s">
        <v>12</v>
      </c>
    </row>
    <row r="101" spans="2:6" ht="12.5">
      <c r="B101" s="49">
        <v>45611.595520833333</v>
      </c>
      <c r="C101" s="55">
        <v>245</v>
      </c>
      <c r="D101" s="68">
        <v>17.5</v>
      </c>
      <c r="E101" s="57">
        <v>4287.5</v>
      </c>
      <c r="F101" s="56" t="s">
        <v>12</v>
      </c>
    </row>
    <row r="102" spans="2:6" ht="12.5">
      <c r="B102" s="49">
        <v>45611.645821759259</v>
      </c>
      <c r="C102" s="55">
        <v>224</v>
      </c>
      <c r="D102" s="68">
        <v>17.600000000000001</v>
      </c>
      <c r="E102" s="57">
        <v>3942.4000000000005</v>
      </c>
      <c r="F102" s="56" t="s">
        <v>12</v>
      </c>
    </row>
    <row r="103" spans="2:6" ht="12.5">
      <c r="B103" s="49">
        <v>45611.645821759259</v>
      </c>
      <c r="C103" s="55">
        <v>222</v>
      </c>
      <c r="D103" s="68">
        <v>17.600000000000001</v>
      </c>
      <c r="E103" s="57">
        <v>3907.2000000000003</v>
      </c>
      <c r="F103" s="56" t="s">
        <v>12</v>
      </c>
    </row>
    <row r="104" spans="2:6" ht="12.5">
      <c r="B104" s="49">
        <v>45611.671342592592</v>
      </c>
      <c r="C104" s="55">
        <v>241</v>
      </c>
      <c r="D104" s="68">
        <v>17.600000000000001</v>
      </c>
      <c r="E104" s="57">
        <v>4241.6000000000004</v>
      </c>
      <c r="F104" s="56" t="s">
        <v>12</v>
      </c>
    </row>
    <row r="105" spans="2:6" ht="12.5">
      <c r="B105" s="49">
        <v>45611.690625000003</v>
      </c>
      <c r="C105" s="55">
        <v>455</v>
      </c>
      <c r="D105" s="68">
        <v>17.600000000000001</v>
      </c>
      <c r="E105" s="57">
        <v>8008.0000000000009</v>
      </c>
      <c r="F105" s="56" t="s">
        <v>12</v>
      </c>
    </row>
    <row r="106" spans="2:6" ht="12.5">
      <c r="B106" s="49">
        <v>45611.700462962966</v>
      </c>
      <c r="C106" s="55">
        <v>31</v>
      </c>
      <c r="D106" s="68">
        <v>17.600000000000001</v>
      </c>
      <c r="E106" s="57">
        <v>545.6</v>
      </c>
      <c r="F106" s="56" t="s">
        <v>12</v>
      </c>
    </row>
    <row r="107" spans="2:6" ht="12.5">
      <c r="B107" s="49">
        <v>45611.700543981482</v>
      </c>
      <c r="C107" s="55">
        <v>35</v>
      </c>
      <c r="D107" s="68">
        <v>17.600000000000001</v>
      </c>
      <c r="E107" s="57">
        <v>616</v>
      </c>
      <c r="F107" s="56" t="s">
        <v>12</v>
      </c>
    </row>
    <row r="108" spans="2:6" ht="12.5">
      <c r="B108" s="49"/>
      <c r="C108" s="55"/>
      <c r="D108" s="68"/>
      <c r="E108" s="57"/>
      <c r="F108" s="56"/>
    </row>
    <row r="109" spans="2:6" ht="12.5">
      <c r="B109" s="49"/>
      <c r="C109" s="55"/>
      <c r="D109" s="68"/>
      <c r="E109" s="57"/>
      <c r="F109" s="56"/>
    </row>
    <row r="110" spans="2:6" ht="12.5">
      <c r="B110" s="49"/>
      <c r="C110" s="55"/>
      <c r="D110" s="68"/>
      <c r="E110" s="57"/>
      <c r="F110" s="56"/>
    </row>
    <row r="111" spans="2:6" ht="12.5">
      <c r="B111" s="49"/>
      <c r="C111" s="55"/>
      <c r="D111" s="68"/>
      <c r="E111" s="57"/>
      <c r="F111" s="56"/>
    </row>
    <row r="112" spans="2:6" ht="12.5">
      <c r="B112" s="49"/>
      <c r="C112" s="55"/>
      <c r="D112" s="68"/>
      <c r="E112" s="57"/>
      <c r="F112" s="56"/>
    </row>
    <row r="113" spans="2:6" ht="12.5">
      <c r="B113" s="49"/>
      <c r="C113" s="55"/>
      <c r="D113" s="68"/>
      <c r="E113" s="57"/>
      <c r="F113" s="56"/>
    </row>
    <row r="114" spans="2:6" ht="12.5">
      <c r="B114" s="49"/>
      <c r="C114" s="55"/>
      <c r="D114" s="68"/>
      <c r="E114" s="57"/>
      <c r="F114" s="56"/>
    </row>
    <row r="115" spans="2:6" ht="12.5">
      <c r="B115" s="49"/>
      <c r="C115" s="55"/>
      <c r="D115" s="68"/>
      <c r="E115" s="57"/>
      <c r="F115" s="56"/>
    </row>
    <row r="116" spans="2:6" ht="12.5">
      <c r="B116" s="49"/>
      <c r="C116" s="55"/>
      <c r="D116" s="68"/>
      <c r="E116" s="57"/>
      <c r="F116" s="56"/>
    </row>
    <row r="117" spans="2:6" ht="12.5">
      <c r="B117" s="49"/>
      <c r="C117" s="55"/>
      <c r="D117" s="68"/>
      <c r="E117" s="57"/>
      <c r="F117" s="56"/>
    </row>
    <row r="118" spans="2:6" ht="12.5">
      <c r="B118" s="49"/>
      <c r="C118" s="55"/>
      <c r="D118" s="68"/>
      <c r="E118" s="57"/>
      <c r="F118" s="56"/>
    </row>
    <row r="119" spans="2:6" ht="12.5">
      <c r="B119" s="49"/>
      <c r="C119" s="55"/>
      <c r="D119" s="68"/>
      <c r="E119" s="57"/>
      <c r="F119" s="56"/>
    </row>
    <row r="120" spans="2:6" ht="12.5">
      <c r="B120" s="49"/>
      <c r="C120" s="55"/>
      <c r="D120" s="68"/>
      <c r="E120" s="57"/>
      <c r="F120" s="56"/>
    </row>
    <row r="121" spans="2:6" ht="12.5">
      <c r="B121" s="49"/>
      <c r="C121" s="55"/>
      <c r="D121" s="68"/>
      <c r="E121" s="57"/>
      <c r="F121" s="56"/>
    </row>
    <row r="122" spans="2:6" ht="12.5">
      <c r="B122" s="49"/>
      <c r="C122" s="55"/>
      <c r="D122" s="68"/>
      <c r="E122" s="57"/>
      <c r="F122" s="56"/>
    </row>
    <row r="123" spans="2:6" ht="12.5">
      <c r="B123" s="49"/>
      <c r="C123" s="55"/>
      <c r="D123" s="68"/>
      <c r="E123" s="57"/>
      <c r="F123" s="56"/>
    </row>
    <row r="124" spans="2:6" ht="12.5">
      <c r="B124" s="49"/>
      <c r="C124" s="55"/>
      <c r="D124" s="68"/>
      <c r="E124" s="57"/>
      <c r="F124" s="56"/>
    </row>
    <row r="125" spans="2:6" ht="12.5">
      <c r="B125" s="49"/>
      <c r="C125" s="55"/>
      <c r="D125" s="68"/>
      <c r="E125" s="57"/>
      <c r="F125" s="56"/>
    </row>
    <row r="126" spans="2:6" ht="12.5">
      <c r="B126" s="49"/>
      <c r="C126" s="55"/>
      <c r="D126" s="68"/>
      <c r="E126" s="57"/>
      <c r="F126" s="56"/>
    </row>
    <row r="127" spans="2:6" ht="12.5">
      <c r="B127" s="49"/>
      <c r="C127" s="55"/>
      <c r="D127" s="68"/>
      <c r="E127" s="57"/>
      <c r="F127" s="56"/>
    </row>
    <row r="128" spans="2:6" ht="12.5">
      <c r="B128" s="49"/>
      <c r="C128" s="55"/>
      <c r="D128" s="68"/>
      <c r="E128" s="57"/>
      <c r="F128" s="56"/>
    </row>
    <row r="129" spans="2:6" ht="12.5">
      <c r="B129" s="49"/>
      <c r="C129" s="55"/>
      <c r="D129" s="68"/>
      <c r="E129" s="57"/>
      <c r="F129" s="56"/>
    </row>
    <row r="130" spans="2:6" ht="12.5">
      <c r="B130" s="49"/>
      <c r="C130" s="55"/>
      <c r="D130" s="68"/>
      <c r="E130" s="57"/>
      <c r="F130" s="56"/>
    </row>
    <row r="131" spans="2:6" ht="12.5">
      <c r="B131" s="49"/>
      <c r="C131" s="55"/>
      <c r="D131" s="68"/>
      <c r="E131" s="57"/>
      <c r="F131" s="56"/>
    </row>
    <row r="132" spans="2:6" ht="12.5">
      <c r="B132" s="49"/>
      <c r="C132" s="55"/>
      <c r="D132" s="68"/>
      <c r="E132" s="57"/>
      <c r="F132" s="56"/>
    </row>
    <row r="133" spans="2:6" ht="12.5">
      <c r="B133" s="49"/>
      <c r="C133" s="55"/>
      <c r="D133" s="68"/>
      <c r="E133" s="57"/>
      <c r="F133" s="56"/>
    </row>
    <row r="134" spans="2:6" ht="12.5">
      <c r="B134" s="49"/>
      <c r="C134" s="55"/>
      <c r="D134" s="68"/>
      <c r="E134" s="57"/>
      <c r="F134" s="56"/>
    </row>
    <row r="135" spans="2:6" ht="12.5">
      <c r="B135" s="49"/>
      <c r="C135" s="55"/>
      <c r="D135" s="68"/>
      <c r="E135" s="57"/>
      <c r="F135" s="56"/>
    </row>
    <row r="136" spans="2:6" ht="12.5">
      <c r="B136" s="49"/>
      <c r="C136" s="55"/>
      <c r="D136" s="68"/>
      <c r="E136" s="57"/>
      <c r="F136" s="56"/>
    </row>
    <row r="137" spans="2:6" ht="12.5">
      <c r="B137" s="49"/>
      <c r="C137" s="55"/>
      <c r="D137" s="68"/>
      <c r="E137" s="57"/>
      <c r="F137" s="56"/>
    </row>
    <row r="138" spans="2:6" ht="12.5">
      <c r="B138" s="49"/>
      <c r="C138" s="55"/>
      <c r="D138" s="68"/>
      <c r="E138" s="57"/>
      <c r="F138" s="56"/>
    </row>
    <row r="139" spans="2:6" ht="12.5">
      <c r="B139" s="49"/>
      <c r="C139" s="55"/>
      <c r="D139" s="68"/>
      <c r="E139" s="57"/>
      <c r="F139" s="79"/>
    </row>
    <row r="140" spans="2:6" ht="12.5">
      <c r="B140" s="49"/>
      <c r="C140" s="55"/>
      <c r="D140" s="68"/>
      <c r="E140" s="57"/>
      <c r="F140" s="79"/>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1"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5ED14-ABE2-438F-B43A-9E75B6912E29}">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45702</v>
      </c>
      <c r="C15" s="83">
        <f>SUMIF(F20:F5000,F15,C20:C5000)</f>
        <v>26673</v>
      </c>
      <c r="D15" s="84">
        <f>E15/C15</f>
        <v>17.911582874067417</v>
      </c>
      <c r="E15" s="84">
        <f>SUMIF(F20:F5000,F15,E20:E5000)</f>
        <v>477755.6500000002</v>
      </c>
      <c r="F15" s="85" t="s">
        <v>12</v>
      </c>
    </row>
    <row r="16" spans="2:10">
      <c r="B16" s="30">
        <v>45702</v>
      </c>
      <c r="C16" s="83">
        <f>SUMIF(F20:F5001,F16,C20:C5001)</f>
        <v>0</v>
      </c>
      <c r="D16" s="84">
        <v>0</v>
      </c>
      <c r="E16" s="84">
        <f>SUMIF(F20:F5001,F16,E20:E5001)</f>
        <v>0</v>
      </c>
      <c r="F16" s="85" t="s">
        <v>22</v>
      </c>
    </row>
    <row r="17" spans="2:12" ht="12.5">
      <c r="B17" s="30">
        <v>45702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45702.381145833337</v>
      </c>
      <c r="C20" s="169">
        <v>451</v>
      </c>
      <c r="D20" s="170">
        <v>18.05</v>
      </c>
      <c r="E20" s="170">
        <v>8140.55</v>
      </c>
      <c r="F20" s="171" t="s">
        <v>12</v>
      </c>
      <c r="G20" s="116"/>
      <c r="H20" s="113"/>
      <c r="I20" s="113"/>
      <c r="J20" s="113"/>
      <c r="K20" s="113"/>
    </row>
    <row r="21" spans="2:12" ht="12.5">
      <c r="B21" s="49">
        <v>45702.382094907407</v>
      </c>
      <c r="C21" s="169">
        <v>208</v>
      </c>
      <c r="D21" s="170">
        <v>18.02</v>
      </c>
      <c r="E21" s="170">
        <v>3748.16</v>
      </c>
      <c r="F21" s="171" t="s">
        <v>12</v>
      </c>
    </row>
    <row r="22" spans="2:12" ht="12.5">
      <c r="B22" s="49">
        <v>45702.382094907407</v>
      </c>
      <c r="C22" s="169">
        <v>219</v>
      </c>
      <c r="D22" s="170">
        <v>18.02</v>
      </c>
      <c r="E22" s="170">
        <v>3946.38</v>
      </c>
      <c r="F22" s="171" t="s">
        <v>12</v>
      </c>
    </row>
    <row r="23" spans="2:12" ht="12.5">
      <c r="B23" s="49">
        <v>45702.382094907407</v>
      </c>
      <c r="C23" s="169">
        <v>208</v>
      </c>
      <c r="D23" s="170">
        <v>18.03</v>
      </c>
      <c r="E23" s="170">
        <v>3750.2400000000002</v>
      </c>
      <c r="F23" s="171" t="s">
        <v>12</v>
      </c>
    </row>
    <row r="24" spans="2:12" ht="12.5">
      <c r="B24" s="49">
        <v>45702.388668981483</v>
      </c>
      <c r="C24" s="169">
        <v>21</v>
      </c>
      <c r="D24" s="170">
        <v>18</v>
      </c>
      <c r="E24" s="170">
        <v>378</v>
      </c>
      <c r="F24" s="171" t="s">
        <v>12</v>
      </c>
    </row>
    <row r="25" spans="2:12" ht="12.5">
      <c r="B25" s="49">
        <v>45702.388668981483</v>
      </c>
      <c r="C25" s="169">
        <v>21</v>
      </c>
      <c r="D25" s="170">
        <v>18</v>
      </c>
      <c r="E25" s="170">
        <v>378</v>
      </c>
      <c r="F25" s="171" t="s">
        <v>12</v>
      </c>
    </row>
    <row r="26" spans="2:12" ht="12.5">
      <c r="B26" s="49">
        <v>45702.388668981483</v>
      </c>
      <c r="C26" s="169">
        <v>201</v>
      </c>
      <c r="D26" s="170">
        <v>18</v>
      </c>
      <c r="E26" s="170">
        <v>3618</v>
      </c>
      <c r="F26" s="171" t="s">
        <v>12</v>
      </c>
    </row>
    <row r="27" spans="2:12" ht="12.5">
      <c r="B27" s="49">
        <v>45702.392962962964</v>
      </c>
      <c r="C27" s="169">
        <v>448</v>
      </c>
      <c r="D27" s="170">
        <v>18.02</v>
      </c>
      <c r="E27" s="170">
        <v>8072.96</v>
      </c>
      <c r="F27" s="171" t="s">
        <v>12</v>
      </c>
    </row>
    <row r="28" spans="2:12" ht="12.5">
      <c r="B28" s="49">
        <v>45702.393020833333</v>
      </c>
      <c r="C28" s="169">
        <v>209</v>
      </c>
      <c r="D28" s="170">
        <v>18.010000000000002</v>
      </c>
      <c r="E28" s="170">
        <v>3764.09</v>
      </c>
      <c r="F28" s="171" t="s">
        <v>12</v>
      </c>
    </row>
    <row r="29" spans="2:12" ht="12.5">
      <c r="B29" s="49">
        <v>45702.394537037035</v>
      </c>
      <c r="C29" s="169">
        <v>192</v>
      </c>
      <c r="D29" s="170">
        <v>17.989999999999998</v>
      </c>
      <c r="E29" s="170">
        <v>3454.08</v>
      </c>
      <c r="F29" s="171" t="s">
        <v>12</v>
      </c>
    </row>
    <row r="30" spans="2:12" ht="12.5">
      <c r="B30" s="49">
        <v>45702.400555555556</v>
      </c>
      <c r="C30" s="169">
        <v>205</v>
      </c>
      <c r="D30" s="170">
        <v>18.010000000000002</v>
      </c>
      <c r="E30" s="170">
        <v>3692.05</v>
      </c>
      <c r="F30" s="171" t="s">
        <v>12</v>
      </c>
    </row>
    <row r="31" spans="2:12" ht="12.5">
      <c r="B31" s="49">
        <v>45702.406145833331</v>
      </c>
      <c r="C31" s="169">
        <v>13</v>
      </c>
      <c r="D31" s="170">
        <v>18.010000000000002</v>
      </c>
      <c r="E31" s="170">
        <v>234.13000000000002</v>
      </c>
      <c r="F31" s="171" t="s">
        <v>12</v>
      </c>
    </row>
    <row r="32" spans="2:12" ht="12.5">
      <c r="B32" s="49">
        <v>45702.406145833331</v>
      </c>
      <c r="C32" s="169">
        <v>61</v>
      </c>
      <c r="D32" s="170">
        <v>18.010000000000002</v>
      </c>
      <c r="E32" s="170">
        <v>1098.6100000000001</v>
      </c>
      <c r="F32" s="171" t="s">
        <v>12</v>
      </c>
    </row>
    <row r="33" spans="2:6" ht="12.5">
      <c r="B33" s="49">
        <v>45702.406145833331</v>
      </c>
      <c r="C33" s="169">
        <v>19</v>
      </c>
      <c r="D33" s="170">
        <v>18.010000000000002</v>
      </c>
      <c r="E33" s="170">
        <v>342.19000000000005</v>
      </c>
      <c r="F33" s="171" t="s">
        <v>12</v>
      </c>
    </row>
    <row r="34" spans="2:6" ht="12.5">
      <c r="B34" s="49">
        <v>45702.406145833331</v>
      </c>
      <c r="C34" s="169">
        <v>84</v>
      </c>
      <c r="D34" s="170">
        <v>18.010000000000002</v>
      </c>
      <c r="E34" s="170">
        <v>1512.8400000000001</v>
      </c>
      <c r="F34" s="171" t="s">
        <v>12</v>
      </c>
    </row>
    <row r="35" spans="2:6" ht="12.5">
      <c r="B35" s="49">
        <v>45702.406145833331</v>
      </c>
      <c r="C35" s="169">
        <v>51</v>
      </c>
      <c r="D35" s="170">
        <v>18.010000000000002</v>
      </c>
      <c r="E35" s="170">
        <v>918.5100000000001</v>
      </c>
      <c r="F35" s="171" t="s">
        <v>12</v>
      </c>
    </row>
    <row r="36" spans="2:6" ht="12.5">
      <c r="B36" s="49">
        <v>45702.409224537034</v>
      </c>
      <c r="C36" s="169">
        <v>30</v>
      </c>
      <c r="D36" s="170">
        <v>17.989999999999998</v>
      </c>
      <c r="E36" s="170">
        <v>539.69999999999993</v>
      </c>
      <c r="F36" s="171" t="s">
        <v>12</v>
      </c>
    </row>
    <row r="37" spans="2:6" ht="12.5">
      <c r="B37" s="49">
        <v>45702.411145833335</v>
      </c>
      <c r="C37" s="169">
        <v>120</v>
      </c>
      <c r="D37" s="170">
        <v>18</v>
      </c>
      <c r="E37" s="170">
        <v>2160</v>
      </c>
      <c r="F37" s="171" t="s">
        <v>12</v>
      </c>
    </row>
    <row r="38" spans="2:6" ht="12.5">
      <c r="B38" s="49">
        <v>45702.411273148151</v>
      </c>
      <c r="C38" s="169">
        <v>50</v>
      </c>
      <c r="D38" s="170">
        <v>17.989999999999998</v>
      </c>
      <c r="E38" s="170">
        <v>899.49999999999989</v>
      </c>
      <c r="F38" s="171" t="s">
        <v>12</v>
      </c>
    </row>
    <row r="39" spans="2:6" ht="12.5">
      <c r="B39" s="49">
        <v>45702.412037037036</v>
      </c>
      <c r="C39" s="169">
        <v>226</v>
      </c>
      <c r="D39" s="170">
        <v>17.989999999999998</v>
      </c>
      <c r="E39" s="170">
        <v>4065.74</v>
      </c>
      <c r="F39" s="171" t="s">
        <v>12</v>
      </c>
    </row>
    <row r="40" spans="2:6" ht="12.5">
      <c r="B40" s="49">
        <v>45702.412800925929</v>
      </c>
      <c r="C40" s="169">
        <v>15</v>
      </c>
      <c r="D40" s="170">
        <v>17.97</v>
      </c>
      <c r="E40" s="170">
        <v>269.54999999999995</v>
      </c>
      <c r="F40" s="171" t="s">
        <v>12</v>
      </c>
    </row>
    <row r="41" spans="2:6" ht="12.5">
      <c r="B41" s="49">
        <v>45702.415439814817</v>
      </c>
      <c r="C41" s="169">
        <v>188</v>
      </c>
      <c r="D41" s="170">
        <v>17.98</v>
      </c>
      <c r="E41" s="170">
        <v>3380.2400000000002</v>
      </c>
      <c r="F41" s="171" t="s">
        <v>12</v>
      </c>
    </row>
    <row r="42" spans="2:6" ht="12.5">
      <c r="B42" s="49">
        <v>45702.416828703703</v>
      </c>
      <c r="C42" s="169">
        <v>244</v>
      </c>
      <c r="D42" s="170">
        <v>17.97</v>
      </c>
      <c r="E42" s="170">
        <v>4384.6799999999994</v>
      </c>
      <c r="F42" s="171" t="s">
        <v>12</v>
      </c>
    </row>
    <row r="43" spans="2:6" ht="12.5">
      <c r="B43" s="49">
        <v>45702.416828703703</v>
      </c>
      <c r="C43" s="169">
        <v>134</v>
      </c>
      <c r="D43" s="170">
        <v>17.97</v>
      </c>
      <c r="E43" s="170">
        <v>2407.98</v>
      </c>
      <c r="F43" s="171" t="s">
        <v>12</v>
      </c>
    </row>
    <row r="44" spans="2:6" ht="12.5">
      <c r="B44" s="49">
        <v>45702.41810185185</v>
      </c>
      <c r="C44" s="169">
        <v>189</v>
      </c>
      <c r="D44" s="170">
        <v>17.96</v>
      </c>
      <c r="E44" s="170">
        <v>3394.44</v>
      </c>
      <c r="F44" s="171" t="s">
        <v>12</v>
      </c>
    </row>
    <row r="45" spans="2:6" ht="12.5">
      <c r="B45" s="49">
        <v>45702.421249999999</v>
      </c>
      <c r="C45" s="169">
        <v>229</v>
      </c>
      <c r="D45" s="170">
        <v>17.96</v>
      </c>
      <c r="E45" s="170">
        <v>4112.84</v>
      </c>
      <c r="F45" s="171" t="s">
        <v>12</v>
      </c>
    </row>
    <row r="46" spans="2:6" ht="12.5">
      <c r="B46" s="49">
        <v>45702.42454861111</v>
      </c>
      <c r="C46" s="169">
        <v>147</v>
      </c>
      <c r="D46" s="170">
        <v>17.98</v>
      </c>
      <c r="E46" s="170">
        <v>2643.06</v>
      </c>
      <c r="F46" s="171" t="s">
        <v>12</v>
      </c>
    </row>
    <row r="47" spans="2:6" ht="12.5">
      <c r="B47" s="49">
        <v>45702.428703703707</v>
      </c>
      <c r="C47" s="169">
        <v>202</v>
      </c>
      <c r="D47" s="170">
        <v>17.96</v>
      </c>
      <c r="E47" s="170">
        <v>3627.92</v>
      </c>
      <c r="F47" s="171" t="s">
        <v>12</v>
      </c>
    </row>
    <row r="48" spans="2:6" ht="12.5">
      <c r="B48" s="49">
        <v>45702.435127314813</v>
      </c>
      <c r="C48" s="169">
        <v>57</v>
      </c>
      <c r="D48" s="170">
        <v>18.010000000000002</v>
      </c>
      <c r="E48" s="170">
        <v>1026.5700000000002</v>
      </c>
      <c r="F48" s="171" t="s">
        <v>12</v>
      </c>
    </row>
    <row r="49" spans="2:6" ht="12.5">
      <c r="B49" s="49">
        <v>45702.435127314813</v>
      </c>
      <c r="C49" s="169">
        <v>54</v>
      </c>
      <c r="D49" s="170">
        <v>18.010000000000002</v>
      </c>
      <c r="E49" s="170">
        <v>972.54000000000008</v>
      </c>
      <c r="F49" s="171" t="s">
        <v>12</v>
      </c>
    </row>
    <row r="50" spans="2:6" ht="12.5">
      <c r="B50" s="49">
        <v>45702.436608796299</v>
      </c>
      <c r="C50" s="169">
        <v>82</v>
      </c>
      <c r="D50" s="170">
        <v>18.010000000000002</v>
      </c>
      <c r="E50" s="170">
        <v>1476.8200000000002</v>
      </c>
      <c r="F50" s="171" t="s">
        <v>12</v>
      </c>
    </row>
    <row r="51" spans="2:6" ht="12.5">
      <c r="B51" s="49">
        <v>45702.436608796299</v>
      </c>
      <c r="C51" s="169">
        <v>58</v>
      </c>
      <c r="D51" s="170">
        <v>18.010000000000002</v>
      </c>
      <c r="E51" s="170">
        <v>1044.5800000000002</v>
      </c>
      <c r="F51" s="171" t="s">
        <v>12</v>
      </c>
    </row>
    <row r="52" spans="2:6" ht="12.5">
      <c r="B52" s="49">
        <v>45702.436608796299</v>
      </c>
      <c r="C52" s="169">
        <v>62</v>
      </c>
      <c r="D52" s="170">
        <v>18.010000000000002</v>
      </c>
      <c r="E52" s="170">
        <v>1116.6200000000001</v>
      </c>
      <c r="F52" s="171" t="s">
        <v>12</v>
      </c>
    </row>
    <row r="53" spans="2:6" ht="12.5">
      <c r="B53" s="49">
        <v>45702.439884259256</v>
      </c>
      <c r="C53" s="169">
        <v>63</v>
      </c>
      <c r="D53" s="170">
        <v>18.010000000000002</v>
      </c>
      <c r="E53" s="170">
        <v>1134.6300000000001</v>
      </c>
      <c r="F53" s="171" t="s">
        <v>12</v>
      </c>
    </row>
    <row r="54" spans="2:6" ht="12.5">
      <c r="B54" s="49">
        <v>45702.439884259256</v>
      </c>
      <c r="C54" s="169">
        <v>57</v>
      </c>
      <c r="D54" s="170">
        <v>18.010000000000002</v>
      </c>
      <c r="E54" s="170">
        <v>1026.5700000000002</v>
      </c>
      <c r="F54" s="171" t="s">
        <v>12</v>
      </c>
    </row>
    <row r="55" spans="2:6" ht="12.5">
      <c r="B55" s="49">
        <v>45702.439884259256</v>
      </c>
      <c r="C55" s="169">
        <v>64</v>
      </c>
      <c r="D55" s="170">
        <v>18.010000000000002</v>
      </c>
      <c r="E55" s="170">
        <v>1152.6400000000001</v>
      </c>
      <c r="F55" s="171" t="s">
        <v>12</v>
      </c>
    </row>
    <row r="56" spans="2:6" ht="12.5">
      <c r="B56" s="49">
        <v>45702.441863425927</v>
      </c>
      <c r="C56" s="169">
        <v>47</v>
      </c>
      <c r="D56" s="170">
        <v>18</v>
      </c>
      <c r="E56" s="170">
        <v>846</v>
      </c>
      <c r="F56" s="171" t="s">
        <v>12</v>
      </c>
    </row>
    <row r="57" spans="2:6" ht="12.5">
      <c r="B57" s="49">
        <v>45702.441863425927</v>
      </c>
      <c r="C57" s="169">
        <v>110</v>
      </c>
      <c r="D57" s="170">
        <v>18</v>
      </c>
      <c r="E57" s="170">
        <v>1980</v>
      </c>
      <c r="F57" s="171" t="s">
        <v>12</v>
      </c>
    </row>
    <row r="58" spans="2:6" ht="12.5">
      <c r="B58" s="49">
        <v>45702.441863425927</v>
      </c>
      <c r="C58" s="169">
        <v>171</v>
      </c>
      <c r="D58" s="170">
        <v>18</v>
      </c>
      <c r="E58" s="170">
        <v>3078</v>
      </c>
      <c r="F58" s="171" t="s">
        <v>12</v>
      </c>
    </row>
    <row r="59" spans="2:6" ht="12.5">
      <c r="B59" s="49">
        <v>45702.441863425927</v>
      </c>
      <c r="C59" s="169">
        <v>281</v>
      </c>
      <c r="D59" s="170">
        <v>18</v>
      </c>
      <c r="E59" s="170">
        <v>5058</v>
      </c>
      <c r="F59" s="171" t="s">
        <v>12</v>
      </c>
    </row>
    <row r="60" spans="2:6" ht="12.5">
      <c r="B60" s="49">
        <v>45702.446516203701</v>
      </c>
      <c r="C60" s="169">
        <v>235</v>
      </c>
      <c r="D60" s="170">
        <v>17.96</v>
      </c>
      <c r="E60" s="170">
        <v>4220.6000000000004</v>
      </c>
      <c r="F60" s="171" t="s">
        <v>12</v>
      </c>
    </row>
    <row r="61" spans="2:6" ht="12.5">
      <c r="B61" s="49">
        <v>45702.451886574076</v>
      </c>
      <c r="C61" s="169">
        <v>220</v>
      </c>
      <c r="D61" s="170">
        <v>17.98</v>
      </c>
      <c r="E61" s="170">
        <v>3955.6</v>
      </c>
      <c r="F61" s="171" t="s">
        <v>12</v>
      </c>
    </row>
    <row r="62" spans="2:6" ht="12.5">
      <c r="B62" s="49">
        <v>45702.460509259261</v>
      </c>
      <c r="C62" s="169">
        <v>413</v>
      </c>
      <c r="D62" s="170">
        <v>17.989999999999998</v>
      </c>
      <c r="E62" s="170">
        <v>7429.869999999999</v>
      </c>
      <c r="F62" s="171" t="s">
        <v>12</v>
      </c>
    </row>
    <row r="63" spans="2:6" ht="12.5">
      <c r="B63" s="49">
        <v>45702.462430555555</v>
      </c>
      <c r="C63" s="169">
        <v>204</v>
      </c>
      <c r="D63" s="170">
        <v>18</v>
      </c>
      <c r="E63" s="170">
        <v>3672</v>
      </c>
      <c r="F63" s="171" t="s">
        <v>12</v>
      </c>
    </row>
    <row r="64" spans="2:6" ht="12.5">
      <c r="B64" s="49">
        <v>45702.472256944442</v>
      </c>
      <c r="C64" s="169">
        <v>226</v>
      </c>
      <c r="D64" s="170">
        <v>18.04</v>
      </c>
      <c r="E64" s="170">
        <v>4077.04</v>
      </c>
      <c r="F64" s="171" t="s">
        <v>12</v>
      </c>
    </row>
    <row r="65" spans="2:6" ht="12.5">
      <c r="B65" s="49">
        <v>45702.472256944442</v>
      </c>
      <c r="C65" s="169">
        <v>202</v>
      </c>
      <c r="D65" s="170">
        <v>18.04</v>
      </c>
      <c r="E65" s="170">
        <v>3644.08</v>
      </c>
      <c r="F65" s="171" t="s">
        <v>12</v>
      </c>
    </row>
    <row r="66" spans="2:6" ht="12.5">
      <c r="B66" s="49">
        <v>45702.472291666665</v>
      </c>
      <c r="C66" s="169">
        <v>223</v>
      </c>
      <c r="D66" s="170">
        <v>18.03</v>
      </c>
      <c r="E66" s="170">
        <v>4020.69</v>
      </c>
      <c r="F66" s="171" t="s">
        <v>12</v>
      </c>
    </row>
    <row r="67" spans="2:6" ht="12.5">
      <c r="B67" s="49">
        <v>45702.482291666667</v>
      </c>
      <c r="C67" s="169">
        <v>203</v>
      </c>
      <c r="D67" s="170">
        <v>18</v>
      </c>
      <c r="E67" s="170">
        <v>3654</v>
      </c>
      <c r="F67" s="171" t="s">
        <v>12</v>
      </c>
    </row>
    <row r="68" spans="2:6" ht="12.5">
      <c r="B68" s="49">
        <v>45702.484733796293</v>
      </c>
      <c r="C68" s="169">
        <v>208</v>
      </c>
      <c r="D68" s="170">
        <v>17.989999999999998</v>
      </c>
      <c r="E68" s="170">
        <v>3741.9199999999996</v>
      </c>
      <c r="F68" s="171" t="s">
        <v>12</v>
      </c>
    </row>
    <row r="69" spans="2:6" ht="12.5">
      <c r="B69" s="49">
        <v>45702.488298611112</v>
      </c>
      <c r="C69" s="169">
        <v>199</v>
      </c>
      <c r="D69" s="170">
        <v>17.97</v>
      </c>
      <c r="E69" s="170">
        <v>3576.0299999999997</v>
      </c>
      <c r="F69" s="171" t="s">
        <v>12</v>
      </c>
    </row>
    <row r="70" spans="2:6" ht="12.5">
      <c r="B70" s="49">
        <v>45702.493472222224</v>
      </c>
      <c r="C70" s="169">
        <v>195</v>
      </c>
      <c r="D70" s="170">
        <v>17.989999999999998</v>
      </c>
      <c r="E70" s="170">
        <v>3508.0499999999997</v>
      </c>
      <c r="F70" s="171" t="s">
        <v>12</v>
      </c>
    </row>
    <row r="71" spans="2:6" ht="12.5">
      <c r="B71" s="49">
        <v>45702.494004629632</v>
      </c>
      <c r="C71" s="169">
        <v>201</v>
      </c>
      <c r="D71" s="170">
        <v>17.98</v>
      </c>
      <c r="E71" s="170">
        <v>3613.98</v>
      </c>
      <c r="F71" s="171" t="s">
        <v>12</v>
      </c>
    </row>
    <row r="72" spans="2:6" ht="12.5">
      <c r="B72" s="49">
        <v>45702.503391203703</v>
      </c>
      <c r="C72" s="169">
        <v>134</v>
      </c>
      <c r="D72" s="170">
        <v>18</v>
      </c>
      <c r="E72" s="170">
        <v>2412</v>
      </c>
      <c r="F72" s="171" t="s">
        <v>12</v>
      </c>
    </row>
    <row r="73" spans="2:6" ht="12.5">
      <c r="B73" s="49">
        <v>45702.503553240742</v>
      </c>
      <c r="C73" s="169">
        <v>311</v>
      </c>
      <c r="D73" s="170">
        <v>18</v>
      </c>
      <c r="E73" s="170">
        <v>5598</v>
      </c>
      <c r="F73" s="171" t="s">
        <v>12</v>
      </c>
    </row>
    <row r="74" spans="2:6" ht="12.5">
      <c r="B74" s="49">
        <v>45702.516365740739</v>
      </c>
      <c r="C74" s="169">
        <v>223</v>
      </c>
      <c r="D74" s="170">
        <v>18.010000000000002</v>
      </c>
      <c r="E74" s="170">
        <v>4016.2300000000005</v>
      </c>
      <c r="F74" s="171" t="s">
        <v>12</v>
      </c>
    </row>
    <row r="75" spans="2:6" ht="12.5">
      <c r="B75" s="49">
        <v>45702.520474537036</v>
      </c>
      <c r="C75" s="169">
        <v>574</v>
      </c>
      <c r="D75" s="170">
        <v>18</v>
      </c>
      <c r="E75" s="170">
        <v>10332</v>
      </c>
      <c r="F75" s="171" t="s">
        <v>12</v>
      </c>
    </row>
    <row r="76" spans="2:6" ht="12.5">
      <c r="B76" s="49">
        <v>45702.532916666663</v>
      </c>
      <c r="C76" s="169">
        <v>455</v>
      </c>
      <c r="D76" s="170">
        <v>17.989999999999998</v>
      </c>
      <c r="E76" s="170">
        <v>8185.4499999999989</v>
      </c>
      <c r="F76" s="171" t="s">
        <v>12</v>
      </c>
    </row>
    <row r="77" spans="2:6" ht="12.5">
      <c r="B77" s="49">
        <v>45702.54414351852</v>
      </c>
      <c r="C77" s="169">
        <v>207</v>
      </c>
      <c r="D77" s="170">
        <v>18.010000000000002</v>
      </c>
      <c r="E77" s="170">
        <v>3728.07</v>
      </c>
      <c r="F77" s="171" t="s">
        <v>12</v>
      </c>
    </row>
    <row r="78" spans="2:6" ht="12.5">
      <c r="B78" s="49">
        <v>45702.54414351852</v>
      </c>
      <c r="C78" s="169">
        <v>61</v>
      </c>
      <c r="D78" s="170">
        <v>18.010000000000002</v>
      </c>
      <c r="E78" s="170">
        <v>1098.6100000000001</v>
      </c>
      <c r="F78" s="171" t="s">
        <v>12</v>
      </c>
    </row>
    <row r="79" spans="2:6" ht="12.5">
      <c r="B79" s="49">
        <v>45702.545011574075</v>
      </c>
      <c r="C79" s="169">
        <v>136</v>
      </c>
      <c r="D79" s="170">
        <v>18.010000000000002</v>
      </c>
      <c r="E79" s="170">
        <v>2449.36</v>
      </c>
      <c r="F79" s="171" t="s">
        <v>12</v>
      </c>
    </row>
    <row r="80" spans="2:6" ht="12.5">
      <c r="B80" s="49">
        <v>45702.548657407409</v>
      </c>
      <c r="C80" s="169">
        <v>204</v>
      </c>
      <c r="D80" s="170">
        <v>18</v>
      </c>
      <c r="E80" s="170">
        <v>3672</v>
      </c>
      <c r="F80" s="171" t="s">
        <v>12</v>
      </c>
    </row>
    <row r="81" spans="2:6" ht="12.5">
      <c r="B81" s="49">
        <v>45702.552581018521</v>
      </c>
      <c r="C81" s="169">
        <v>228</v>
      </c>
      <c r="D81" s="170">
        <v>17.98</v>
      </c>
      <c r="E81" s="170">
        <v>4099.4400000000005</v>
      </c>
      <c r="F81" s="171" t="s">
        <v>12</v>
      </c>
    </row>
    <row r="82" spans="2:6" ht="12.5">
      <c r="B82" s="49">
        <v>45702.554490740738</v>
      </c>
      <c r="C82" s="169">
        <v>221</v>
      </c>
      <c r="D82" s="170">
        <v>17.95</v>
      </c>
      <c r="E82" s="170">
        <v>3966.95</v>
      </c>
      <c r="F82" s="171" t="s">
        <v>12</v>
      </c>
    </row>
    <row r="83" spans="2:6" ht="12.5">
      <c r="B83" s="49">
        <v>45702.564629629633</v>
      </c>
      <c r="C83" s="169">
        <v>204</v>
      </c>
      <c r="D83" s="170">
        <v>18</v>
      </c>
      <c r="E83" s="170">
        <v>3672</v>
      </c>
      <c r="F83" s="171" t="s">
        <v>12</v>
      </c>
    </row>
    <row r="84" spans="2:6" ht="12.5">
      <c r="B84" s="49">
        <v>45702.569652777776</v>
      </c>
      <c r="C84" s="169">
        <v>190</v>
      </c>
      <c r="D84" s="170">
        <v>18.010000000000002</v>
      </c>
      <c r="E84" s="170">
        <v>3421.9</v>
      </c>
      <c r="F84" s="171" t="s">
        <v>12</v>
      </c>
    </row>
    <row r="85" spans="2:6" ht="12.5">
      <c r="B85" s="49">
        <v>45702.570520833331</v>
      </c>
      <c r="C85" s="169">
        <v>17</v>
      </c>
      <c r="D85" s="170">
        <v>18</v>
      </c>
      <c r="E85" s="170">
        <v>306</v>
      </c>
      <c r="F85" s="171" t="s">
        <v>12</v>
      </c>
    </row>
    <row r="86" spans="2:6" ht="12.5">
      <c r="B86" s="49">
        <v>45702.575925925928</v>
      </c>
      <c r="C86" s="169">
        <v>431</v>
      </c>
      <c r="D86" s="170">
        <v>18</v>
      </c>
      <c r="E86" s="170">
        <v>7758</v>
      </c>
      <c r="F86" s="171" t="s">
        <v>12</v>
      </c>
    </row>
    <row r="87" spans="2:6" ht="12.5">
      <c r="B87" s="49">
        <v>45702.584236111114</v>
      </c>
      <c r="C87" s="169">
        <v>59</v>
      </c>
      <c r="D87" s="170">
        <v>18</v>
      </c>
      <c r="E87" s="170">
        <v>1062</v>
      </c>
      <c r="F87" s="171" t="s">
        <v>12</v>
      </c>
    </row>
    <row r="88" spans="2:6" ht="12.5">
      <c r="B88" s="49">
        <v>45702.584236111114</v>
      </c>
      <c r="C88" s="169">
        <v>146</v>
      </c>
      <c r="D88" s="170">
        <v>18</v>
      </c>
      <c r="E88" s="170">
        <v>2628</v>
      </c>
      <c r="F88" s="171" t="s">
        <v>12</v>
      </c>
    </row>
    <row r="89" spans="2:6" ht="12.5">
      <c r="B89" s="49">
        <v>45702.588530092595</v>
      </c>
      <c r="C89" s="169">
        <v>24</v>
      </c>
      <c r="D89" s="170">
        <v>18</v>
      </c>
      <c r="E89" s="170">
        <v>432</v>
      </c>
      <c r="F89" s="171" t="s">
        <v>12</v>
      </c>
    </row>
    <row r="90" spans="2:6" ht="12.5">
      <c r="B90" s="49">
        <v>45702.589039351849</v>
      </c>
      <c r="C90" s="169">
        <v>186</v>
      </c>
      <c r="D90" s="170">
        <v>18</v>
      </c>
      <c r="E90" s="170">
        <v>3348</v>
      </c>
      <c r="F90" s="171" t="s">
        <v>12</v>
      </c>
    </row>
    <row r="91" spans="2:6" ht="12.5">
      <c r="B91" s="49">
        <v>45702.595196759263</v>
      </c>
      <c r="C91" s="169">
        <v>189</v>
      </c>
      <c r="D91" s="170">
        <v>18</v>
      </c>
      <c r="E91" s="170">
        <v>3402</v>
      </c>
      <c r="F91" s="171" t="s">
        <v>12</v>
      </c>
    </row>
    <row r="92" spans="2:6" ht="12.5">
      <c r="B92" s="49">
        <v>45702.595196759263</v>
      </c>
      <c r="C92" s="169">
        <v>190</v>
      </c>
      <c r="D92" s="170">
        <v>18</v>
      </c>
      <c r="E92" s="170">
        <v>3420</v>
      </c>
      <c r="F92" s="171" t="s">
        <v>12</v>
      </c>
    </row>
    <row r="93" spans="2:6" ht="12.5">
      <c r="B93" s="49">
        <v>45702.597939814812</v>
      </c>
      <c r="C93" s="169">
        <v>198</v>
      </c>
      <c r="D93" s="170">
        <v>17.989999999999998</v>
      </c>
      <c r="E93" s="170">
        <v>3562.0199999999995</v>
      </c>
      <c r="F93" s="171" t="s">
        <v>12</v>
      </c>
    </row>
    <row r="94" spans="2:6" ht="12.5">
      <c r="B94" s="49">
        <v>45702.601388888892</v>
      </c>
      <c r="C94" s="169">
        <v>202</v>
      </c>
      <c r="D94" s="170">
        <v>17.98</v>
      </c>
      <c r="E94" s="170">
        <v>3631.96</v>
      </c>
      <c r="F94" s="171" t="s">
        <v>12</v>
      </c>
    </row>
    <row r="95" spans="2:6" ht="12.5">
      <c r="B95" s="49">
        <v>45702.604351851849</v>
      </c>
      <c r="C95" s="169">
        <v>212</v>
      </c>
      <c r="D95" s="170">
        <v>17.97</v>
      </c>
      <c r="E95" s="170">
        <v>3809.64</v>
      </c>
      <c r="F95" s="171" t="s">
        <v>12</v>
      </c>
    </row>
    <row r="96" spans="2:6" ht="12.5">
      <c r="B96" s="49">
        <v>45702.607407407406</v>
      </c>
      <c r="C96" s="169">
        <v>23</v>
      </c>
      <c r="D96" s="170">
        <v>17.98</v>
      </c>
      <c r="E96" s="170">
        <v>413.54</v>
      </c>
      <c r="F96" s="171" t="s">
        <v>12</v>
      </c>
    </row>
    <row r="97" spans="2:6" ht="12.5">
      <c r="B97" s="49">
        <v>45702.610671296294</v>
      </c>
      <c r="C97" s="169">
        <v>28</v>
      </c>
      <c r="D97" s="170">
        <v>17.989999999999998</v>
      </c>
      <c r="E97" s="170">
        <v>503.71999999999997</v>
      </c>
      <c r="F97" s="171" t="s">
        <v>12</v>
      </c>
    </row>
    <row r="98" spans="2:6" ht="12.5">
      <c r="B98" s="49">
        <v>45702.610671296294</v>
      </c>
      <c r="C98" s="169">
        <v>164</v>
      </c>
      <c r="D98" s="170">
        <v>17.989999999999998</v>
      </c>
      <c r="E98" s="170">
        <v>2950.3599999999997</v>
      </c>
      <c r="F98" s="171" t="s">
        <v>12</v>
      </c>
    </row>
    <row r="99" spans="2:6" ht="12.5">
      <c r="B99" s="49">
        <v>45702.613344907404</v>
      </c>
      <c r="C99" s="169">
        <v>209</v>
      </c>
      <c r="D99" s="170">
        <v>17.97</v>
      </c>
      <c r="E99" s="170">
        <v>3755.7299999999996</v>
      </c>
      <c r="F99" s="171" t="s">
        <v>12</v>
      </c>
    </row>
    <row r="100" spans="2:6" ht="12.5">
      <c r="B100" s="49">
        <v>45702.62394675926</v>
      </c>
      <c r="C100" s="169">
        <v>164</v>
      </c>
      <c r="D100" s="170">
        <v>17.98</v>
      </c>
      <c r="E100" s="170">
        <v>2948.7200000000003</v>
      </c>
      <c r="F100" s="171" t="s">
        <v>12</v>
      </c>
    </row>
    <row r="101" spans="2:6" ht="12.5">
      <c r="B101" s="49">
        <v>45702.62394675926</v>
      </c>
      <c r="C101" s="169">
        <v>545</v>
      </c>
      <c r="D101" s="170">
        <v>17.98</v>
      </c>
      <c r="E101" s="170">
        <v>9799.1</v>
      </c>
      <c r="F101" s="171" t="s">
        <v>12</v>
      </c>
    </row>
    <row r="102" spans="2:6" ht="12.5">
      <c r="B102" s="49">
        <v>45702.62394675926</v>
      </c>
      <c r="C102" s="169">
        <v>37</v>
      </c>
      <c r="D102" s="170">
        <v>17.98</v>
      </c>
      <c r="E102" s="170">
        <v>665.26</v>
      </c>
      <c r="F102" s="171" t="s">
        <v>12</v>
      </c>
    </row>
    <row r="103" spans="2:6" ht="12.5">
      <c r="B103" s="49">
        <v>45702.62394675926</v>
      </c>
      <c r="C103" s="169">
        <v>61</v>
      </c>
      <c r="D103" s="170">
        <v>17.98</v>
      </c>
      <c r="E103" s="170">
        <v>1096.78</v>
      </c>
      <c r="F103" s="171" t="s">
        <v>12</v>
      </c>
    </row>
    <row r="104" spans="2:6" ht="12.5">
      <c r="B104" s="49">
        <v>45702.630497685182</v>
      </c>
      <c r="C104" s="169">
        <v>176</v>
      </c>
      <c r="D104" s="170">
        <v>17.97</v>
      </c>
      <c r="E104" s="170">
        <v>3162.72</v>
      </c>
      <c r="F104" s="171" t="s">
        <v>12</v>
      </c>
    </row>
    <row r="105" spans="2:6" ht="12.5">
      <c r="B105" s="49">
        <v>45702.630497685182</v>
      </c>
      <c r="C105" s="169">
        <v>37</v>
      </c>
      <c r="D105" s="170">
        <v>17.97</v>
      </c>
      <c r="E105" s="170">
        <v>664.89</v>
      </c>
      <c r="F105" s="171" t="s">
        <v>12</v>
      </c>
    </row>
    <row r="106" spans="2:6" ht="12.5">
      <c r="B106" s="49">
        <v>45702.636620370373</v>
      </c>
      <c r="C106" s="169">
        <v>194</v>
      </c>
      <c r="D106" s="170">
        <v>17.91</v>
      </c>
      <c r="E106" s="170">
        <v>3474.54</v>
      </c>
      <c r="F106" s="171" t="s">
        <v>12</v>
      </c>
    </row>
    <row r="107" spans="2:6" ht="12.5">
      <c r="B107" s="49">
        <v>45702.64130787037</v>
      </c>
      <c r="C107" s="169">
        <v>255</v>
      </c>
      <c r="D107" s="170">
        <v>17.920000000000002</v>
      </c>
      <c r="E107" s="170">
        <v>4569.6000000000004</v>
      </c>
      <c r="F107" s="171" t="s">
        <v>12</v>
      </c>
    </row>
    <row r="108" spans="2:6" ht="12.5">
      <c r="B108" s="49">
        <v>45702.64130787037</v>
      </c>
      <c r="C108" s="169">
        <v>137</v>
      </c>
      <c r="D108" s="170">
        <v>17.920000000000002</v>
      </c>
      <c r="E108" s="170">
        <v>2455.0400000000004</v>
      </c>
      <c r="F108" s="171" t="s">
        <v>12</v>
      </c>
    </row>
    <row r="109" spans="2:6" ht="12.5">
      <c r="B109" s="49">
        <v>45702.645844907405</v>
      </c>
      <c r="C109" s="169">
        <v>200</v>
      </c>
      <c r="D109" s="170">
        <v>17.91</v>
      </c>
      <c r="E109" s="170">
        <v>3582</v>
      </c>
      <c r="F109" s="171" t="s">
        <v>12</v>
      </c>
    </row>
    <row r="110" spans="2:6" ht="12.5">
      <c r="B110" s="49">
        <v>45702.652268518519</v>
      </c>
      <c r="C110" s="169">
        <v>117</v>
      </c>
      <c r="D110" s="170">
        <v>17.95</v>
      </c>
      <c r="E110" s="170">
        <v>2100.15</v>
      </c>
      <c r="F110" s="171" t="s">
        <v>12</v>
      </c>
    </row>
    <row r="111" spans="2:6" ht="12.5">
      <c r="B111" s="49">
        <v>45702.652268518519</v>
      </c>
      <c r="C111" s="169">
        <v>99</v>
      </c>
      <c r="D111" s="170">
        <v>17.95</v>
      </c>
      <c r="E111" s="170">
        <v>1777.05</v>
      </c>
      <c r="F111" s="171" t="s">
        <v>12</v>
      </c>
    </row>
    <row r="112" spans="2:6" ht="12.5">
      <c r="B112" s="49">
        <v>45702.652303240742</v>
      </c>
      <c r="C112" s="169">
        <v>197</v>
      </c>
      <c r="D112" s="170">
        <v>17.940000000000001</v>
      </c>
      <c r="E112" s="170">
        <v>3534.1800000000003</v>
      </c>
      <c r="F112" s="171" t="s">
        <v>12</v>
      </c>
    </row>
    <row r="113" spans="2:6" ht="12.5">
      <c r="B113" s="49">
        <v>45702.652303240742</v>
      </c>
      <c r="C113" s="169">
        <v>355</v>
      </c>
      <c r="D113" s="170">
        <v>17.940000000000001</v>
      </c>
      <c r="E113" s="170">
        <v>6368.7000000000007</v>
      </c>
      <c r="F113" s="171" t="s">
        <v>12</v>
      </c>
    </row>
    <row r="114" spans="2:6" ht="12.5">
      <c r="B114" s="49">
        <v>45702.652303240742</v>
      </c>
      <c r="C114" s="169">
        <v>8</v>
      </c>
      <c r="D114" s="170">
        <v>17.940000000000001</v>
      </c>
      <c r="E114" s="170">
        <v>143.52000000000001</v>
      </c>
      <c r="F114" s="171" t="s">
        <v>12</v>
      </c>
    </row>
    <row r="115" spans="2:6" ht="12.5">
      <c r="B115" s="49">
        <v>45702.652986111112</v>
      </c>
      <c r="C115" s="169">
        <v>188</v>
      </c>
      <c r="D115" s="170">
        <v>17.93</v>
      </c>
      <c r="E115" s="170">
        <v>3370.84</v>
      </c>
      <c r="F115" s="171" t="s">
        <v>12</v>
      </c>
    </row>
    <row r="116" spans="2:6" ht="12.5">
      <c r="B116" s="49">
        <v>45702.657048611109</v>
      </c>
      <c r="C116" s="169">
        <v>221</v>
      </c>
      <c r="D116" s="170">
        <v>17.91</v>
      </c>
      <c r="E116" s="170">
        <v>3958.11</v>
      </c>
      <c r="F116" s="171" t="s">
        <v>12</v>
      </c>
    </row>
    <row r="117" spans="2:6" ht="12.5">
      <c r="B117" s="49">
        <v>45702.661956018521</v>
      </c>
      <c r="C117" s="169">
        <v>166</v>
      </c>
      <c r="D117" s="170">
        <v>17.899999999999999</v>
      </c>
      <c r="E117" s="170">
        <v>2971.3999999999996</v>
      </c>
      <c r="F117" s="171" t="s">
        <v>12</v>
      </c>
    </row>
    <row r="118" spans="2:6" ht="12.5">
      <c r="B118" s="49">
        <v>45702.664687500001</v>
      </c>
      <c r="C118" s="169">
        <v>214</v>
      </c>
      <c r="D118" s="170">
        <v>17.93</v>
      </c>
      <c r="E118" s="170">
        <v>3837.02</v>
      </c>
      <c r="F118" s="171" t="s">
        <v>12</v>
      </c>
    </row>
    <row r="119" spans="2:6" ht="12.5">
      <c r="B119" s="49">
        <v>45702.664687500001</v>
      </c>
      <c r="C119" s="169">
        <v>212</v>
      </c>
      <c r="D119" s="170">
        <v>17.93</v>
      </c>
      <c r="E119" s="170">
        <v>3801.16</v>
      </c>
      <c r="F119" s="171" t="s">
        <v>12</v>
      </c>
    </row>
    <row r="120" spans="2:6" ht="12.5">
      <c r="B120" s="49">
        <v>45702.66810185185</v>
      </c>
      <c r="C120" s="169">
        <v>205</v>
      </c>
      <c r="D120" s="170">
        <v>17.91</v>
      </c>
      <c r="E120" s="170">
        <v>3671.55</v>
      </c>
      <c r="F120" s="171" t="s">
        <v>12</v>
      </c>
    </row>
    <row r="121" spans="2:6" ht="12.5">
      <c r="B121" s="49">
        <v>45702.66810185185</v>
      </c>
      <c r="C121" s="169">
        <v>203</v>
      </c>
      <c r="D121" s="170">
        <v>17.91</v>
      </c>
      <c r="E121" s="170">
        <v>3635.73</v>
      </c>
      <c r="F121" s="171" t="s">
        <v>12</v>
      </c>
    </row>
    <row r="122" spans="2:6" ht="12.5">
      <c r="B122" s="49">
        <v>45702.671840277777</v>
      </c>
      <c r="C122" s="169">
        <v>202</v>
      </c>
      <c r="D122" s="170">
        <v>17.89</v>
      </c>
      <c r="E122" s="170">
        <v>3613.78</v>
      </c>
      <c r="F122" s="171" t="s">
        <v>12</v>
      </c>
    </row>
    <row r="123" spans="2:6" ht="12.5">
      <c r="B123" s="49">
        <v>45702.672222222223</v>
      </c>
      <c r="C123" s="169">
        <v>171</v>
      </c>
      <c r="D123" s="170">
        <v>17.89</v>
      </c>
      <c r="E123" s="170">
        <v>3059.19</v>
      </c>
      <c r="F123" s="171" t="s">
        <v>12</v>
      </c>
    </row>
    <row r="124" spans="2:6" ht="12.5">
      <c r="B124" s="49">
        <v>45702.672222222223</v>
      </c>
      <c r="C124" s="169">
        <v>41</v>
      </c>
      <c r="D124" s="170">
        <v>17.89</v>
      </c>
      <c r="E124" s="170">
        <v>733.49</v>
      </c>
      <c r="F124" s="171" t="s">
        <v>12</v>
      </c>
    </row>
    <row r="125" spans="2:6" ht="12.5">
      <c r="B125" s="49">
        <v>45702.679131944446</v>
      </c>
      <c r="C125" s="169">
        <v>378</v>
      </c>
      <c r="D125" s="170">
        <v>17.86</v>
      </c>
      <c r="E125" s="170">
        <v>6751.08</v>
      </c>
      <c r="F125" s="171" t="s">
        <v>12</v>
      </c>
    </row>
    <row r="126" spans="2:6" ht="12.5">
      <c r="B126" s="49">
        <v>45702.681979166664</v>
      </c>
      <c r="C126" s="169">
        <v>219</v>
      </c>
      <c r="D126" s="170">
        <v>17.829999999999998</v>
      </c>
      <c r="E126" s="170">
        <v>3904.7699999999995</v>
      </c>
      <c r="F126" s="171" t="s">
        <v>12</v>
      </c>
    </row>
    <row r="127" spans="2:6" ht="12.5">
      <c r="B127" s="49">
        <v>45702.686284722222</v>
      </c>
      <c r="C127" s="169">
        <v>82</v>
      </c>
      <c r="D127" s="170">
        <v>17.82</v>
      </c>
      <c r="E127" s="170">
        <v>1461.24</v>
      </c>
      <c r="F127" s="171" t="s">
        <v>12</v>
      </c>
    </row>
    <row r="128" spans="2:6" ht="12.5">
      <c r="B128" s="49">
        <v>45702.686388888891</v>
      </c>
      <c r="C128" s="169">
        <v>136</v>
      </c>
      <c r="D128" s="170">
        <v>17.82</v>
      </c>
      <c r="E128" s="170">
        <v>2423.52</v>
      </c>
      <c r="F128" s="171" t="s">
        <v>12</v>
      </c>
    </row>
    <row r="129" spans="2:6" ht="12.5">
      <c r="B129" s="49">
        <v>45702.686388888891</v>
      </c>
      <c r="C129" s="169">
        <v>198</v>
      </c>
      <c r="D129" s="170">
        <v>17.82</v>
      </c>
      <c r="E129" s="170">
        <v>3528.36</v>
      </c>
      <c r="F129" s="171" t="s">
        <v>12</v>
      </c>
    </row>
    <row r="130" spans="2:6" ht="12.5">
      <c r="B130" s="49">
        <v>45702.68886574074</v>
      </c>
      <c r="C130" s="169">
        <v>18</v>
      </c>
      <c r="D130" s="170">
        <v>17.75</v>
      </c>
      <c r="E130" s="170">
        <v>319.5</v>
      </c>
      <c r="F130" s="171" t="s">
        <v>12</v>
      </c>
    </row>
    <row r="131" spans="2:6" ht="12.5">
      <c r="B131" s="49">
        <v>45702.693229166667</v>
      </c>
      <c r="C131" s="169">
        <v>199</v>
      </c>
      <c r="D131" s="170">
        <v>17.77</v>
      </c>
      <c r="E131" s="170">
        <v>3536.23</v>
      </c>
      <c r="F131" s="171" t="s">
        <v>12</v>
      </c>
    </row>
    <row r="132" spans="2:6" ht="12.5">
      <c r="B132" s="49">
        <v>45702.693229166667</v>
      </c>
      <c r="C132" s="169">
        <v>192</v>
      </c>
      <c r="D132" s="170">
        <v>17.77</v>
      </c>
      <c r="E132" s="170">
        <v>3411.84</v>
      </c>
      <c r="F132" s="171" t="s">
        <v>12</v>
      </c>
    </row>
    <row r="133" spans="2:6" ht="12.5">
      <c r="B133" s="49">
        <v>45702.695821759262</v>
      </c>
      <c r="C133" s="169">
        <v>379</v>
      </c>
      <c r="D133" s="170">
        <v>17.77</v>
      </c>
      <c r="E133" s="170">
        <v>6734.83</v>
      </c>
      <c r="F133" s="171" t="s">
        <v>12</v>
      </c>
    </row>
    <row r="134" spans="2:6" ht="12.5">
      <c r="B134" s="49">
        <v>45702.700266203705</v>
      </c>
      <c r="C134" s="169">
        <v>231</v>
      </c>
      <c r="D134" s="170">
        <v>17.760000000000002</v>
      </c>
      <c r="E134" s="170">
        <v>4102.5600000000004</v>
      </c>
      <c r="F134" s="171" t="s">
        <v>12</v>
      </c>
    </row>
    <row r="135" spans="2:6" ht="12.5">
      <c r="B135" s="49">
        <v>45702.701874999999</v>
      </c>
      <c r="C135" s="169">
        <v>207</v>
      </c>
      <c r="D135" s="170">
        <v>17.739999999999998</v>
      </c>
      <c r="E135" s="170">
        <v>3672.18</v>
      </c>
      <c r="F135" s="171" t="s">
        <v>12</v>
      </c>
    </row>
    <row r="136" spans="2:6" ht="12.5">
      <c r="B136" s="49">
        <v>45702.703923611109</v>
      </c>
      <c r="C136" s="169">
        <v>195</v>
      </c>
      <c r="D136" s="170">
        <v>17.739999999999998</v>
      </c>
      <c r="E136" s="170">
        <v>3459.2999999999997</v>
      </c>
      <c r="F136" s="171" t="s">
        <v>12</v>
      </c>
    </row>
    <row r="137" spans="2:6" ht="12.5">
      <c r="B137" s="49">
        <v>45702.710104166668</v>
      </c>
      <c r="C137" s="169">
        <v>214</v>
      </c>
      <c r="D137" s="170">
        <v>17.739999999999998</v>
      </c>
      <c r="E137" s="170">
        <v>3796.3599999999997</v>
      </c>
      <c r="F137" s="171" t="s">
        <v>12</v>
      </c>
    </row>
    <row r="138" spans="2:6" ht="12.5">
      <c r="B138" s="49">
        <v>45702.710104166668</v>
      </c>
      <c r="C138" s="169">
        <v>214</v>
      </c>
      <c r="D138" s="170">
        <v>17.739999999999998</v>
      </c>
      <c r="E138" s="170">
        <v>3796.3599999999997</v>
      </c>
      <c r="F138" s="171" t="s">
        <v>12</v>
      </c>
    </row>
    <row r="139" spans="2:6" ht="12.5">
      <c r="B139" s="49">
        <v>45702.71466435185</v>
      </c>
      <c r="C139" s="169">
        <v>192</v>
      </c>
      <c r="D139" s="170">
        <v>17.739999999999998</v>
      </c>
      <c r="E139" s="170">
        <v>3406.08</v>
      </c>
      <c r="F139" s="171" t="s">
        <v>12</v>
      </c>
    </row>
    <row r="140" spans="2:6" ht="12.5">
      <c r="B140" s="49">
        <v>45702.71466435185</v>
      </c>
      <c r="C140" s="169">
        <v>195</v>
      </c>
      <c r="D140" s="170">
        <v>17.739999999999998</v>
      </c>
      <c r="E140" s="170">
        <v>3459.2999999999997</v>
      </c>
      <c r="F140" s="171" t="s">
        <v>12</v>
      </c>
    </row>
    <row r="141" spans="2:6" ht="12.5">
      <c r="B141" s="49">
        <v>45702.717812499999</v>
      </c>
      <c r="C141" s="169">
        <v>192</v>
      </c>
      <c r="D141" s="170">
        <v>17.75</v>
      </c>
      <c r="E141" s="170">
        <v>3408</v>
      </c>
      <c r="F141" s="171" t="s">
        <v>12</v>
      </c>
    </row>
    <row r="142" spans="2:6" ht="12.5">
      <c r="B142" s="49">
        <v>45702.718240740738</v>
      </c>
      <c r="C142" s="169">
        <v>490</v>
      </c>
      <c r="D142" s="170">
        <v>17.75</v>
      </c>
      <c r="E142" s="170">
        <v>8697.5</v>
      </c>
      <c r="F142" s="171" t="s">
        <v>12</v>
      </c>
    </row>
    <row r="143" spans="2:6" ht="12.5">
      <c r="B143" s="49">
        <v>45702.718240740738</v>
      </c>
      <c r="C143" s="169">
        <v>32</v>
      </c>
      <c r="D143" s="170">
        <v>17.75</v>
      </c>
      <c r="E143" s="170">
        <v>568</v>
      </c>
      <c r="F143" s="171" t="s">
        <v>12</v>
      </c>
    </row>
    <row r="144" spans="2:6" ht="12.5">
      <c r="B144" s="49">
        <v>45702.718240740738</v>
      </c>
      <c r="C144" s="169">
        <v>468</v>
      </c>
      <c r="D144" s="170">
        <v>17.75</v>
      </c>
      <c r="E144" s="170">
        <v>8307</v>
      </c>
      <c r="F144" s="171" t="s">
        <v>12</v>
      </c>
    </row>
    <row r="145" spans="2:6" ht="12.5">
      <c r="B145" s="49">
        <v>45702.718240740738</v>
      </c>
      <c r="C145" s="169">
        <v>431</v>
      </c>
      <c r="D145" s="170">
        <v>17.75</v>
      </c>
      <c r="E145" s="170">
        <v>7650.25</v>
      </c>
      <c r="F145" s="171" t="s">
        <v>12</v>
      </c>
    </row>
    <row r="146" spans="2:6" ht="12.5">
      <c r="B146" s="49">
        <v>45702.718240740738</v>
      </c>
      <c r="C146" s="169">
        <v>69</v>
      </c>
      <c r="D146" s="170">
        <v>17.75</v>
      </c>
      <c r="E146" s="170">
        <v>1224.75</v>
      </c>
      <c r="F146" s="171" t="s">
        <v>12</v>
      </c>
    </row>
    <row r="147" spans="2:6" ht="12.5">
      <c r="B147" s="49">
        <v>45702.718240740738</v>
      </c>
      <c r="C147" s="169">
        <v>61</v>
      </c>
      <c r="D147" s="170">
        <v>17.75</v>
      </c>
      <c r="E147" s="170">
        <v>1082.75</v>
      </c>
      <c r="F147" s="171" t="s">
        <v>12</v>
      </c>
    </row>
    <row r="148" spans="2:6" ht="12.5">
      <c r="B148" s="49">
        <v>45702.718240740738</v>
      </c>
      <c r="C148" s="169">
        <v>56</v>
      </c>
      <c r="D148" s="170">
        <v>17.75</v>
      </c>
      <c r="E148" s="170">
        <v>994</v>
      </c>
      <c r="F148" s="171" t="s">
        <v>12</v>
      </c>
    </row>
    <row r="149" spans="2:6" ht="12.5">
      <c r="B149" s="49">
        <v>45702.718240740738</v>
      </c>
      <c r="C149" s="169">
        <v>54</v>
      </c>
      <c r="D149" s="170">
        <v>17.75</v>
      </c>
      <c r="E149" s="170">
        <v>958.5</v>
      </c>
      <c r="F149" s="171" t="s">
        <v>12</v>
      </c>
    </row>
    <row r="150" spans="2:6" ht="12.5">
      <c r="B150" s="49">
        <v>45702.718240740738</v>
      </c>
      <c r="C150" s="169">
        <v>100</v>
      </c>
      <c r="D150" s="170">
        <v>17.75</v>
      </c>
      <c r="E150" s="170">
        <v>1775</v>
      </c>
      <c r="F150" s="171" t="s">
        <v>12</v>
      </c>
    </row>
    <row r="151" spans="2:6" ht="12.5">
      <c r="B151" s="49">
        <v>45702.718298611115</v>
      </c>
      <c r="C151" s="169">
        <v>358</v>
      </c>
      <c r="D151" s="170">
        <v>17.75</v>
      </c>
      <c r="E151" s="170">
        <v>6354.5</v>
      </c>
      <c r="F151" s="171" t="s">
        <v>12</v>
      </c>
    </row>
    <row r="152" spans="2:6" ht="12.5">
      <c r="B152" s="49">
        <v>45702.720891203702</v>
      </c>
      <c r="C152" s="169">
        <v>400</v>
      </c>
      <c r="D152" s="170">
        <v>17.760000000000002</v>
      </c>
      <c r="E152" s="170">
        <v>7104.0000000000009</v>
      </c>
      <c r="F152" s="171" t="s">
        <v>12</v>
      </c>
    </row>
    <row r="153" spans="2:6" ht="12.5">
      <c r="B153" s="49">
        <v>45702.722395833334</v>
      </c>
      <c r="C153" s="169">
        <v>255</v>
      </c>
      <c r="D153" s="170">
        <v>17.760000000000002</v>
      </c>
      <c r="E153" s="170">
        <v>4528.8</v>
      </c>
      <c r="F153" s="171" t="s">
        <v>12</v>
      </c>
    </row>
    <row r="154" spans="2:6" ht="12.5">
      <c r="B154" s="49">
        <v>45702.722395833334</v>
      </c>
      <c r="C154" s="169">
        <v>126</v>
      </c>
      <c r="D154" s="170">
        <v>17.760000000000002</v>
      </c>
      <c r="E154" s="170">
        <v>2237.7600000000002</v>
      </c>
      <c r="F154" s="171" t="s">
        <v>12</v>
      </c>
    </row>
    <row r="155" spans="2:6" ht="12.5">
      <c r="B155" s="49">
        <v>45702.722395833334</v>
      </c>
      <c r="C155" s="169">
        <v>291</v>
      </c>
      <c r="D155" s="170">
        <v>17.760000000000002</v>
      </c>
      <c r="E155" s="170">
        <v>5168.1600000000008</v>
      </c>
      <c r="F155" s="171" t="s">
        <v>12</v>
      </c>
    </row>
    <row r="156" spans="2:6" ht="12.5">
      <c r="B156" s="49">
        <v>45702.722395833334</v>
      </c>
      <c r="C156" s="169">
        <v>100</v>
      </c>
      <c r="D156" s="170">
        <v>17.760000000000002</v>
      </c>
      <c r="E156" s="170">
        <v>1776.0000000000002</v>
      </c>
      <c r="F156" s="171" t="s">
        <v>12</v>
      </c>
    </row>
    <row r="157" spans="2:6" ht="12.5">
      <c r="B157" s="49">
        <v>45702.722395833334</v>
      </c>
      <c r="C157" s="169">
        <v>590</v>
      </c>
      <c r="D157" s="170">
        <v>17.760000000000002</v>
      </c>
      <c r="E157" s="170">
        <v>10478.400000000001</v>
      </c>
      <c r="F157" s="171" t="s">
        <v>12</v>
      </c>
    </row>
    <row r="158" spans="2:6" ht="12.5">
      <c r="B158" s="49">
        <v>45702.722974537035</v>
      </c>
      <c r="C158" s="169">
        <v>220</v>
      </c>
      <c r="D158" s="170">
        <v>17.760000000000002</v>
      </c>
      <c r="E158" s="170">
        <v>3907.2000000000003</v>
      </c>
      <c r="F158" s="171" t="s">
        <v>12</v>
      </c>
    </row>
    <row r="159" spans="2:6" ht="12.5">
      <c r="B159" s="49">
        <v>45702.722974537035</v>
      </c>
      <c r="C159" s="169">
        <v>6</v>
      </c>
      <c r="D159" s="170">
        <v>17.760000000000002</v>
      </c>
      <c r="E159" s="170">
        <v>106.56</v>
      </c>
      <c r="F159" s="171" t="s">
        <v>12</v>
      </c>
    </row>
    <row r="160" spans="2:6" ht="12.5">
      <c r="B160" s="49">
        <v>45702.722974537035</v>
      </c>
      <c r="C160" s="169">
        <v>25</v>
      </c>
      <c r="D160" s="170">
        <v>17.760000000000002</v>
      </c>
      <c r="E160" s="170">
        <v>444.00000000000006</v>
      </c>
      <c r="F160" s="171" t="s">
        <v>12</v>
      </c>
    </row>
    <row r="161" spans="2:6" ht="12.5">
      <c r="B161" s="49">
        <v>45702.722974537035</v>
      </c>
      <c r="C161" s="169">
        <v>3</v>
      </c>
      <c r="D161" s="170">
        <v>17.760000000000002</v>
      </c>
      <c r="E161" s="170">
        <v>53.28</v>
      </c>
      <c r="F161" s="171" t="s">
        <v>12</v>
      </c>
    </row>
    <row r="162" spans="2:6" ht="12.5">
      <c r="B162" s="49">
        <v>45702.722974537035</v>
      </c>
      <c r="C162" s="169">
        <v>26</v>
      </c>
      <c r="D162" s="170">
        <v>17.760000000000002</v>
      </c>
      <c r="E162" s="170">
        <v>461.76000000000005</v>
      </c>
      <c r="F162" s="171" t="s">
        <v>12</v>
      </c>
    </row>
    <row r="163" spans="2:6" ht="12.5">
      <c r="B163" s="49">
        <v>45702.722974537035</v>
      </c>
      <c r="C163" s="169">
        <v>92</v>
      </c>
      <c r="D163" s="170">
        <v>17.760000000000002</v>
      </c>
      <c r="E163" s="170">
        <v>1633.92</v>
      </c>
      <c r="F163" s="171" t="s">
        <v>12</v>
      </c>
    </row>
    <row r="164" spans="2:6" ht="12.5">
      <c r="B164" s="49">
        <v>45702.722974537035</v>
      </c>
      <c r="C164" s="169">
        <v>4</v>
      </c>
      <c r="D164" s="170">
        <v>17.760000000000002</v>
      </c>
      <c r="E164" s="170">
        <v>71.040000000000006</v>
      </c>
      <c r="F164" s="171" t="s">
        <v>12</v>
      </c>
    </row>
    <row r="165" spans="2:6" ht="12.5">
      <c r="B165" s="49">
        <v>45702.722974537035</v>
      </c>
      <c r="C165" s="169">
        <v>53</v>
      </c>
      <c r="D165" s="170">
        <v>17.760000000000002</v>
      </c>
      <c r="E165" s="170">
        <v>941.28000000000009</v>
      </c>
      <c r="F165" s="171" t="s">
        <v>12</v>
      </c>
    </row>
    <row r="166" spans="2:6" ht="12.5">
      <c r="B166" s="49">
        <v>45702.722974537035</v>
      </c>
      <c r="C166" s="169">
        <v>53</v>
      </c>
      <c r="D166" s="170">
        <v>17.760000000000002</v>
      </c>
      <c r="E166" s="170">
        <v>941.28000000000009</v>
      </c>
      <c r="F166" s="171" t="s">
        <v>12</v>
      </c>
    </row>
    <row r="167" spans="2:6" ht="12.5">
      <c r="B167" s="49">
        <v>45702.722974537035</v>
      </c>
      <c r="C167" s="169">
        <v>246</v>
      </c>
      <c r="D167" s="170">
        <v>17.760000000000002</v>
      </c>
      <c r="E167" s="170">
        <v>4368.96</v>
      </c>
      <c r="F167" s="171" t="s">
        <v>12</v>
      </c>
    </row>
    <row r="168" spans="2:6" ht="12.5">
      <c r="B168" s="49">
        <v>45702.722974537035</v>
      </c>
      <c r="C168" s="169">
        <v>100</v>
      </c>
      <c r="D168" s="170">
        <v>17.760000000000002</v>
      </c>
      <c r="E168" s="170">
        <v>1776.0000000000002</v>
      </c>
      <c r="F168" s="171" t="s">
        <v>12</v>
      </c>
    </row>
    <row r="169" spans="2:6" ht="12.5">
      <c r="B169" s="49">
        <v>45702.722986111112</v>
      </c>
      <c r="C169" s="169">
        <v>1</v>
      </c>
      <c r="D169" s="170">
        <v>17.760000000000002</v>
      </c>
      <c r="E169" s="170">
        <v>17.760000000000002</v>
      </c>
      <c r="F169" s="171" t="s">
        <v>12</v>
      </c>
    </row>
    <row r="170" spans="2:6" ht="12.5">
      <c r="B170" s="49">
        <v>45702.723749999997</v>
      </c>
      <c r="C170" s="169">
        <v>471</v>
      </c>
      <c r="D170" s="170">
        <v>17.760000000000002</v>
      </c>
      <c r="E170" s="170">
        <v>8364.9600000000009</v>
      </c>
      <c r="F170" s="171" t="s">
        <v>12</v>
      </c>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3"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BEA40-F5B3-44EB-89CB-92C5B647A8D2}">
  <sheetPr codeName="Sheet146"/>
  <dimension ref="B1:L194"/>
  <sheetViews>
    <sheetView showGridLines="0" zoomScaleNormal="100" workbookViewId="0">
      <pane ySplit="9" topLeftCell="A10" activePane="bottomLeft" state="frozen"/>
      <selection pane="bottomLeft" activeCell="H31" sqref="H31"/>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45610</v>
      </c>
      <c r="C15" s="83">
        <f>SUMIF(F20:F5000,F15,C20:C5000)</f>
        <v>28855</v>
      </c>
      <c r="D15" s="84">
        <f>E15/C15</f>
        <v>17.907006411367174</v>
      </c>
      <c r="E15" s="84">
        <f>SUMIF(F20:F5000,F15,E20:E5000)</f>
        <v>516706.66999999981</v>
      </c>
      <c r="F15" s="85" t="s">
        <v>12</v>
      </c>
    </row>
    <row r="16" spans="2:10">
      <c r="B16" s="30">
        <v>45610</v>
      </c>
      <c r="C16" s="83">
        <f>SUMIF(F20:F5001,F16,C20:C5001)</f>
        <v>0</v>
      </c>
      <c r="D16" s="84">
        <v>0</v>
      </c>
      <c r="E16" s="84">
        <f>SUMIF(F20:F5001,F16,E20:E5001)</f>
        <v>0</v>
      </c>
      <c r="F16" s="85" t="s">
        <v>22</v>
      </c>
    </row>
    <row r="17" spans="2:12" ht="12.5">
      <c r="B17" s="30">
        <v>45610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45610.379467592589</v>
      </c>
      <c r="C20" s="55">
        <v>279</v>
      </c>
      <c r="D20" s="68">
        <v>18.350000000000001</v>
      </c>
      <c r="E20" s="57">
        <v>5119.6500000000005</v>
      </c>
      <c r="F20" s="56" t="s">
        <v>12</v>
      </c>
      <c r="G20" s="116"/>
      <c r="H20" s="113"/>
      <c r="I20" s="113"/>
      <c r="J20" s="113"/>
      <c r="K20" s="113"/>
    </row>
    <row r="21" spans="2:12" ht="12.5">
      <c r="B21" s="49">
        <v>45610.379467592589</v>
      </c>
      <c r="C21" s="55">
        <v>256</v>
      </c>
      <c r="D21" s="68">
        <v>18.350000000000001</v>
      </c>
      <c r="E21" s="57">
        <v>4697.6000000000004</v>
      </c>
      <c r="F21" s="56" t="s">
        <v>12</v>
      </c>
    </row>
    <row r="22" spans="2:12" ht="12.5">
      <c r="B22" s="49">
        <v>45610.379490740743</v>
      </c>
      <c r="C22" s="55">
        <v>206</v>
      </c>
      <c r="D22" s="68">
        <v>18.32</v>
      </c>
      <c r="E22" s="57">
        <v>3773.92</v>
      </c>
      <c r="F22" s="56" t="s">
        <v>12</v>
      </c>
    </row>
    <row r="23" spans="2:12" ht="12.5">
      <c r="B23" s="49">
        <v>45610.379490740743</v>
      </c>
      <c r="C23" s="55">
        <v>60</v>
      </c>
      <c r="D23" s="68">
        <v>18.32</v>
      </c>
      <c r="E23" s="57">
        <v>1099.2</v>
      </c>
      <c r="F23" s="56" t="s">
        <v>12</v>
      </c>
    </row>
    <row r="24" spans="2:12" ht="12.5">
      <c r="B24" s="49">
        <v>45610.380520833336</v>
      </c>
      <c r="C24" s="55">
        <v>500</v>
      </c>
      <c r="D24" s="68">
        <v>18.16</v>
      </c>
      <c r="E24" s="57">
        <v>9080</v>
      </c>
      <c r="F24" s="56" t="s">
        <v>12</v>
      </c>
    </row>
    <row r="25" spans="2:12" ht="12.5">
      <c r="B25" s="49">
        <v>45610.381203703706</v>
      </c>
      <c r="C25" s="55">
        <v>500</v>
      </c>
      <c r="D25" s="68">
        <v>18.079999999999998</v>
      </c>
      <c r="E25" s="57">
        <v>9040</v>
      </c>
      <c r="F25" s="56" t="s">
        <v>12</v>
      </c>
    </row>
    <row r="26" spans="2:12" ht="12.5">
      <c r="B26" s="49">
        <v>45610.381307870368</v>
      </c>
      <c r="C26" s="55">
        <v>334</v>
      </c>
      <c r="D26" s="68">
        <v>18.079999999999998</v>
      </c>
      <c r="E26" s="57">
        <v>6038.7199999999993</v>
      </c>
      <c r="F26" s="56" t="s">
        <v>12</v>
      </c>
    </row>
    <row r="27" spans="2:12" ht="12.5">
      <c r="B27" s="49">
        <v>45610.381307870368</v>
      </c>
      <c r="C27" s="55">
        <v>166</v>
      </c>
      <c r="D27" s="68">
        <v>18.079999999999998</v>
      </c>
      <c r="E27" s="57">
        <v>3001.2799999999997</v>
      </c>
      <c r="F27" s="56" t="s">
        <v>12</v>
      </c>
    </row>
    <row r="28" spans="2:12" ht="12.5">
      <c r="B28" s="49">
        <v>45610.383055555554</v>
      </c>
      <c r="C28" s="55">
        <v>243</v>
      </c>
      <c r="D28" s="68">
        <v>18.079999999999998</v>
      </c>
      <c r="E28" s="57">
        <v>4393.4399999999996</v>
      </c>
      <c r="F28" s="56" t="s">
        <v>12</v>
      </c>
    </row>
    <row r="29" spans="2:12" ht="12.5">
      <c r="B29" s="49">
        <v>45610.385972222219</v>
      </c>
      <c r="C29" s="55">
        <v>177</v>
      </c>
      <c r="D29" s="68">
        <v>18.13</v>
      </c>
      <c r="E29" s="57">
        <v>3209.0099999999998</v>
      </c>
      <c r="F29" s="56" t="s">
        <v>12</v>
      </c>
    </row>
    <row r="30" spans="2:12" ht="12.5">
      <c r="B30" s="49">
        <v>45610.385972222219</v>
      </c>
      <c r="C30" s="55">
        <v>70</v>
      </c>
      <c r="D30" s="68">
        <v>18.13</v>
      </c>
      <c r="E30" s="57">
        <v>1269.0999999999999</v>
      </c>
      <c r="F30" s="56" t="s">
        <v>12</v>
      </c>
    </row>
    <row r="31" spans="2:12" ht="12.5">
      <c r="B31" s="49">
        <v>45610.389050925929</v>
      </c>
      <c r="C31" s="55">
        <v>226</v>
      </c>
      <c r="D31" s="68">
        <v>18.11</v>
      </c>
      <c r="E31" s="57">
        <v>4092.8599999999997</v>
      </c>
      <c r="F31" s="56" t="s">
        <v>12</v>
      </c>
    </row>
    <row r="32" spans="2:12" ht="12.5">
      <c r="B32" s="49">
        <v>45610.392928240741</v>
      </c>
      <c r="C32" s="55">
        <v>188</v>
      </c>
      <c r="D32" s="68">
        <v>18</v>
      </c>
      <c r="E32" s="57">
        <v>3384</v>
      </c>
      <c r="F32" s="56" t="s">
        <v>12</v>
      </c>
    </row>
    <row r="33" spans="2:6" ht="12.5">
      <c r="B33" s="49">
        <v>45610.393055555556</v>
      </c>
      <c r="C33" s="55">
        <v>227</v>
      </c>
      <c r="D33" s="68">
        <v>17.97</v>
      </c>
      <c r="E33" s="57">
        <v>4079.1899999999996</v>
      </c>
      <c r="F33" s="56" t="s">
        <v>12</v>
      </c>
    </row>
    <row r="34" spans="2:6" ht="12.5">
      <c r="B34" s="49">
        <v>45610.399143518516</v>
      </c>
      <c r="C34" s="55">
        <v>313</v>
      </c>
      <c r="D34" s="68">
        <v>18.05</v>
      </c>
      <c r="E34" s="57">
        <v>5649.6500000000005</v>
      </c>
      <c r="F34" s="56" t="s">
        <v>12</v>
      </c>
    </row>
    <row r="35" spans="2:6" ht="12.5">
      <c r="B35" s="49">
        <v>45610.399629629632</v>
      </c>
      <c r="C35" s="55">
        <v>833</v>
      </c>
      <c r="D35" s="68">
        <v>18.02</v>
      </c>
      <c r="E35" s="57">
        <v>15010.66</v>
      </c>
      <c r="F35" s="56" t="s">
        <v>12</v>
      </c>
    </row>
    <row r="36" spans="2:6" ht="12.5">
      <c r="B36" s="49">
        <v>45610.399629629632</v>
      </c>
      <c r="C36" s="55">
        <v>167</v>
      </c>
      <c r="D36" s="68">
        <v>18.02</v>
      </c>
      <c r="E36" s="57">
        <v>3009.34</v>
      </c>
      <c r="F36" s="56" t="s">
        <v>12</v>
      </c>
    </row>
    <row r="37" spans="2:6" ht="12.5">
      <c r="B37" s="49">
        <v>45610.404745370368</v>
      </c>
      <c r="C37" s="55">
        <v>233</v>
      </c>
      <c r="D37" s="68">
        <v>18.059999999999999</v>
      </c>
      <c r="E37" s="57">
        <v>4207.9799999999996</v>
      </c>
      <c r="F37" s="56" t="s">
        <v>12</v>
      </c>
    </row>
    <row r="38" spans="2:6" ht="12.5">
      <c r="B38" s="49">
        <v>45610.405300925922</v>
      </c>
      <c r="C38" s="55">
        <v>233</v>
      </c>
      <c r="D38" s="68">
        <v>18.02</v>
      </c>
      <c r="E38" s="57">
        <v>4198.66</v>
      </c>
      <c r="F38" s="56" t="s">
        <v>12</v>
      </c>
    </row>
    <row r="39" spans="2:6" ht="12.5">
      <c r="B39" s="49">
        <v>45610.412893518522</v>
      </c>
      <c r="C39" s="55">
        <v>114</v>
      </c>
      <c r="D39" s="68">
        <v>18.149999999999999</v>
      </c>
      <c r="E39" s="57">
        <v>2069.1</v>
      </c>
      <c r="F39" s="56" t="s">
        <v>12</v>
      </c>
    </row>
    <row r="40" spans="2:6" ht="12.5">
      <c r="B40" s="49">
        <v>45610.412893518522</v>
      </c>
      <c r="C40" s="55">
        <v>136</v>
      </c>
      <c r="D40" s="68">
        <v>18.149999999999999</v>
      </c>
      <c r="E40" s="57">
        <v>2468.3999999999996</v>
      </c>
      <c r="F40" s="56" t="s">
        <v>12</v>
      </c>
    </row>
    <row r="41" spans="2:6" ht="12.5">
      <c r="B41" s="49">
        <v>45610.413472222222</v>
      </c>
      <c r="C41" s="55">
        <v>247</v>
      </c>
      <c r="D41" s="68">
        <v>18.13</v>
      </c>
      <c r="E41" s="57">
        <v>4478.1099999999997</v>
      </c>
      <c r="F41" s="56" t="s">
        <v>12</v>
      </c>
    </row>
    <row r="42" spans="2:6" ht="12.5">
      <c r="B42" s="49">
        <v>45610.421388888892</v>
      </c>
      <c r="C42" s="55">
        <v>313</v>
      </c>
      <c r="D42" s="68">
        <v>18.18</v>
      </c>
      <c r="E42" s="57">
        <v>5690.34</v>
      </c>
      <c r="F42" s="56" t="s">
        <v>12</v>
      </c>
    </row>
    <row r="43" spans="2:6" ht="12.5">
      <c r="B43" s="49">
        <v>45610.422488425924</v>
      </c>
      <c r="C43" s="55">
        <v>254</v>
      </c>
      <c r="D43" s="68">
        <v>18.12</v>
      </c>
      <c r="E43" s="57">
        <v>4602.4800000000005</v>
      </c>
      <c r="F43" s="56" t="s">
        <v>12</v>
      </c>
    </row>
    <row r="44" spans="2:6" ht="12.5">
      <c r="B44" s="49">
        <v>45610.427465277775</v>
      </c>
      <c r="C44" s="55">
        <v>229</v>
      </c>
      <c r="D44" s="68">
        <v>18.14</v>
      </c>
      <c r="E44" s="57">
        <v>4154.0600000000004</v>
      </c>
      <c r="F44" s="56" t="s">
        <v>12</v>
      </c>
    </row>
    <row r="45" spans="2:6" ht="12.5">
      <c r="B45" s="49">
        <v>45610.430509259262</v>
      </c>
      <c r="C45" s="55">
        <v>235</v>
      </c>
      <c r="D45" s="68">
        <v>18.2</v>
      </c>
      <c r="E45" s="57">
        <v>4277</v>
      </c>
      <c r="F45" s="56" t="s">
        <v>12</v>
      </c>
    </row>
    <row r="46" spans="2:6" ht="12.5">
      <c r="B46" s="49">
        <v>45610.431331018517</v>
      </c>
      <c r="C46" s="55">
        <v>1000</v>
      </c>
      <c r="D46" s="68">
        <v>18.04</v>
      </c>
      <c r="E46" s="57">
        <v>18040</v>
      </c>
      <c r="F46" s="56" t="s">
        <v>12</v>
      </c>
    </row>
    <row r="47" spans="2:6" ht="12.5">
      <c r="B47" s="49">
        <v>45610.439340277779</v>
      </c>
      <c r="C47" s="55">
        <v>265</v>
      </c>
      <c r="D47" s="68">
        <v>18.12</v>
      </c>
      <c r="E47" s="57">
        <v>4801.8</v>
      </c>
      <c r="F47" s="56" t="s">
        <v>12</v>
      </c>
    </row>
    <row r="48" spans="2:6" ht="12.5">
      <c r="B48" s="49">
        <v>45610.442662037036</v>
      </c>
      <c r="C48" s="55">
        <v>228</v>
      </c>
      <c r="D48" s="68">
        <v>18.07</v>
      </c>
      <c r="E48" s="57">
        <v>4119.96</v>
      </c>
      <c r="F48" s="56" t="s">
        <v>12</v>
      </c>
    </row>
    <row r="49" spans="2:6" ht="12.5">
      <c r="B49" s="49">
        <v>45610.451261574075</v>
      </c>
      <c r="C49" s="55">
        <v>226</v>
      </c>
      <c r="D49" s="68">
        <v>18.079999999999998</v>
      </c>
      <c r="E49" s="57">
        <v>4086.0799999999995</v>
      </c>
      <c r="F49" s="56" t="s">
        <v>12</v>
      </c>
    </row>
    <row r="50" spans="2:6" ht="12.5">
      <c r="B50" s="49">
        <v>45610.452476851853</v>
      </c>
      <c r="C50" s="55">
        <v>252</v>
      </c>
      <c r="D50" s="68">
        <v>18.059999999999999</v>
      </c>
      <c r="E50" s="57">
        <v>4551.12</v>
      </c>
      <c r="F50" s="56" t="s">
        <v>12</v>
      </c>
    </row>
    <row r="51" spans="2:6" ht="12.5">
      <c r="B51" s="49">
        <v>45610.456284722219</v>
      </c>
      <c r="C51" s="55">
        <v>43</v>
      </c>
      <c r="D51" s="68">
        <v>18.05</v>
      </c>
      <c r="E51" s="57">
        <v>776.15</v>
      </c>
      <c r="F51" s="56" t="s">
        <v>12</v>
      </c>
    </row>
    <row r="52" spans="2:6" ht="12.5">
      <c r="B52" s="49">
        <v>45610.456284722219</v>
      </c>
      <c r="C52" s="55">
        <v>200</v>
      </c>
      <c r="D52" s="68">
        <v>18.05</v>
      </c>
      <c r="E52" s="57">
        <v>3610</v>
      </c>
      <c r="F52" s="56" t="s">
        <v>12</v>
      </c>
    </row>
    <row r="53" spans="2:6" ht="12.5">
      <c r="B53" s="49">
        <v>45610.464918981481</v>
      </c>
      <c r="C53" s="55">
        <v>213</v>
      </c>
      <c r="D53" s="68">
        <v>18.02</v>
      </c>
      <c r="E53" s="57">
        <v>3838.2599999999998</v>
      </c>
      <c r="F53" s="56" t="s">
        <v>12</v>
      </c>
    </row>
    <row r="54" spans="2:6" ht="12.5">
      <c r="B54" s="49">
        <v>45610.464918981481</v>
      </c>
      <c r="C54" s="55">
        <v>47</v>
      </c>
      <c r="D54" s="68">
        <v>18.02</v>
      </c>
      <c r="E54" s="57">
        <v>846.93999999999994</v>
      </c>
      <c r="F54" s="56" t="s">
        <v>12</v>
      </c>
    </row>
    <row r="55" spans="2:6" ht="12.5">
      <c r="B55" s="49">
        <v>45610.467303240737</v>
      </c>
      <c r="C55" s="55">
        <v>252</v>
      </c>
      <c r="D55" s="68">
        <v>18.02</v>
      </c>
      <c r="E55" s="57">
        <v>4541.04</v>
      </c>
      <c r="F55" s="56" t="s">
        <v>12</v>
      </c>
    </row>
    <row r="56" spans="2:6" ht="12.5">
      <c r="B56" s="49">
        <v>45610.469988425924</v>
      </c>
      <c r="C56" s="55">
        <v>236</v>
      </c>
      <c r="D56" s="68">
        <v>17.98</v>
      </c>
      <c r="E56" s="57">
        <v>4243.28</v>
      </c>
      <c r="F56" s="56" t="s">
        <v>12</v>
      </c>
    </row>
    <row r="57" spans="2:6" ht="12.5">
      <c r="B57" s="49">
        <v>45610.474108796298</v>
      </c>
      <c r="C57" s="55">
        <v>246</v>
      </c>
      <c r="D57" s="68">
        <v>17.96</v>
      </c>
      <c r="E57" s="57">
        <v>4418.16</v>
      </c>
      <c r="F57" s="56" t="s">
        <v>12</v>
      </c>
    </row>
    <row r="58" spans="2:6" ht="12.5">
      <c r="B58" s="49">
        <v>45610.474814814814</v>
      </c>
      <c r="C58" s="55">
        <v>244</v>
      </c>
      <c r="D58" s="68">
        <v>17.95</v>
      </c>
      <c r="E58" s="57">
        <v>4379.8</v>
      </c>
      <c r="F58" s="56" t="s">
        <v>12</v>
      </c>
    </row>
    <row r="59" spans="2:6" ht="12.5">
      <c r="B59" s="49">
        <v>45610.474814814814</v>
      </c>
      <c r="C59" s="55">
        <v>233</v>
      </c>
      <c r="D59" s="68">
        <v>17.95</v>
      </c>
      <c r="E59" s="57">
        <v>4182.3499999999995</v>
      </c>
      <c r="F59" s="56" t="s">
        <v>12</v>
      </c>
    </row>
    <row r="60" spans="2:6" ht="12.5">
      <c r="B60" s="49">
        <v>45610.479594907411</v>
      </c>
      <c r="C60" s="55">
        <v>227</v>
      </c>
      <c r="D60" s="68">
        <v>17.84</v>
      </c>
      <c r="E60" s="57">
        <v>4049.68</v>
      </c>
      <c r="F60" s="56" t="s">
        <v>12</v>
      </c>
    </row>
    <row r="61" spans="2:6" ht="12.5">
      <c r="B61" s="49">
        <v>45610.492997685185</v>
      </c>
      <c r="C61" s="55">
        <v>245</v>
      </c>
      <c r="D61" s="68">
        <v>17.829999999999998</v>
      </c>
      <c r="E61" s="57">
        <v>4368.3499999999995</v>
      </c>
      <c r="F61" s="56" t="s">
        <v>12</v>
      </c>
    </row>
    <row r="62" spans="2:6" ht="12.5">
      <c r="B62" s="49">
        <v>45610.492997685185</v>
      </c>
      <c r="C62" s="55">
        <v>250</v>
      </c>
      <c r="D62" s="68">
        <v>17.829999999999998</v>
      </c>
      <c r="E62" s="57">
        <v>4457.5</v>
      </c>
      <c r="F62" s="56" t="s">
        <v>12</v>
      </c>
    </row>
    <row r="63" spans="2:6" ht="12.5">
      <c r="B63" s="49">
        <v>45610.492997685185</v>
      </c>
      <c r="C63" s="55">
        <v>251</v>
      </c>
      <c r="D63" s="68">
        <v>17.84</v>
      </c>
      <c r="E63" s="57">
        <v>4477.84</v>
      </c>
      <c r="F63" s="56" t="s">
        <v>12</v>
      </c>
    </row>
    <row r="64" spans="2:6" ht="12.5">
      <c r="B64" s="49">
        <v>45610.500023148146</v>
      </c>
      <c r="C64" s="55">
        <v>300</v>
      </c>
      <c r="D64" s="68">
        <v>17.850000000000001</v>
      </c>
      <c r="E64" s="57">
        <v>5355</v>
      </c>
      <c r="F64" s="56" t="s">
        <v>12</v>
      </c>
    </row>
    <row r="65" spans="2:6" ht="12.5">
      <c r="B65" s="49">
        <v>45610.500127314815</v>
      </c>
      <c r="C65" s="55">
        <v>239</v>
      </c>
      <c r="D65" s="68">
        <v>17.850000000000001</v>
      </c>
      <c r="E65" s="57">
        <v>4266.1500000000005</v>
      </c>
      <c r="F65" s="56" t="s">
        <v>12</v>
      </c>
    </row>
    <row r="66" spans="2:6" ht="12.5">
      <c r="B66" s="49">
        <v>45610.504386574074</v>
      </c>
      <c r="C66" s="55">
        <v>61</v>
      </c>
      <c r="D66" s="68">
        <v>17.850000000000001</v>
      </c>
      <c r="E66" s="57">
        <v>1088.8500000000001</v>
      </c>
      <c r="F66" s="56" t="s">
        <v>12</v>
      </c>
    </row>
    <row r="67" spans="2:6" ht="12.5">
      <c r="B67" s="49">
        <v>45610.504652777781</v>
      </c>
      <c r="C67" s="55">
        <v>75</v>
      </c>
      <c r="D67" s="68">
        <v>17.850000000000001</v>
      </c>
      <c r="E67" s="57">
        <v>1338.75</v>
      </c>
      <c r="F67" s="56" t="s">
        <v>12</v>
      </c>
    </row>
    <row r="68" spans="2:6" ht="12.5">
      <c r="B68" s="49">
        <v>45610.504652777781</v>
      </c>
      <c r="C68" s="55">
        <v>25</v>
      </c>
      <c r="D68" s="68">
        <v>17.850000000000001</v>
      </c>
      <c r="E68" s="57">
        <v>446.25000000000006</v>
      </c>
      <c r="F68" s="56" t="s">
        <v>12</v>
      </c>
    </row>
    <row r="69" spans="2:6" ht="12.5">
      <c r="B69" s="49">
        <v>45610.504652777781</v>
      </c>
      <c r="C69" s="55">
        <v>300</v>
      </c>
      <c r="D69" s="68">
        <v>17.850000000000001</v>
      </c>
      <c r="E69" s="57">
        <v>5355</v>
      </c>
      <c r="F69" s="56" t="s">
        <v>12</v>
      </c>
    </row>
    <row r="70" spans="2:6" ht="12.5">
      <c r="B70" s="49">
        <v>45610.505370370367</v>
      </c>
      <c r="C70" s="55">
        <v>236</v>
      </c>
      <c r="D70" s="68">
        <v>17.82</v>
      </c>
      <c r="E70" s="57">
        <v>4205.5200000000004</v>
      </c>
      <c r="F70" s="56" t="s">
        <v>12</v>
      </c>
    </row>
    <row r="71" spans="2:6" ht="12.5">
      <c r="B71" s="49">
        <v>45610.505370370367</v>
      </c>
      <c r="C71" s="55">
        <v>248</v>
      </c>
      <c r="D71" s="68">
        <v>17.829999999999998</v>
      </c>
      <c r="E71" s="57">
        <v>4421.8399999999992</v>
      </c>
      <c r="F71" s="56" t="s">
        <v>12</v>
      </c>
    </row>
    <row r="72" spans="2:6" ht="12.5">
      <c r="B72" s="49">
        <v>45610.509236111109</v>
      </c>
      <c r="C72" s="55">
        <v>225</v>
      </c>
      <c r="D72" s="68">
        <v>17.760000000000002</v>
      </c>
      <c r="E72" s="57">
        <v>3996.0000000000005</v>
      </c>
      <c r="F72" s="56" t="s">
        <v>12</v>
      </c>
    </row>
    <row r="73" spans="2:6" ht="12.5">
      <c r="B73" s="49">
        <v>45610.509236111109</v>
      </c>
      <c r="C73" s="55">
        <v>234</v>
      </c>
      <c r="D73" s="68">
        <v>17.760000000000002</v>
      </c>
      <c r="E73" s="57">
        <v>4155.84</v>
      </c>
      <c r="F73" s="56" t="s">
        <v>12</v>
      </c>
    </row>
    <row r="74" spans="2:6" ht="12.5">
      <c r="B74" s="49">
        <v>45610.514502314814</v>
      </c>
      <c r="C74" s="55">
        <v>256</v>
      </c>
      <c r="D74" s="68">
        <v>17.73</v>
      </c>
      <c r="E74" s="57">
        <v>4538.88</v>
      </c>
      <c r="F74" s="56" t="s">
        <v>12</v>
      </c>
    </row>
    <row r="75" spans="2:6" ht="12.5">
      <c r="B75" s="49">
        <v>45610.52548611111</v>
      </c>
      <c r="C75" s="55">
        <v>224</v>
      </c>
      <c r="D75" s="68">
        <v>17.82</v>
      </c>
      <c r="E75" s="57">
        <v>3991.6800000000003</v>
      </c>
      <c r="F75" s="56" t="s">
        <v>12</v>
      </c>
    </row>
    <row r="76" spans="2:6" ht="12.5">
      <c r="B76" s="49">
        <v>45610.525509259256</v>
      </c>
      <c r="C76" s="55">
        <v>48</v>
      </c>
      <c r="D76" s="68">
        <v>17.8</v>
      </c>
      <c r="E76" s="57">
        <v>854.40000000000009</v>
      </c>
      <c r="F76" s="56" t="s">
        <v>12</v>
      </c>
    </row>
    <row r="77" spans="2:6" ht="12.5">
      <c r="B77" s="49">
        <v>45610.525509259256</v>
      </c>
      <c r="C77" s="55">
        <v>176</v>
      </c>
      <c r="D77" s="68">
        <v>17.8</v>
      </c>
      <c r="E77" s="57">
        <v>3132.8</v>
      </c>
      <c r="F77" s="56" t="s">
        <v>12</v>
      </c>
    </row>
    <row r="78" spans="2:6" ht="12.5">
      <c r="B78" s="49">
        <v>45610.531574074077</v>
      </c>
      <c r="C78" s="55">
        <v>240</v>
      </c>
      <c r="D78" s="68">
        <v>17.760000000000002</v>
      </c>
      <c r="E78" s="57">
        <v>4262.4000000000005</v>
      </c>
      <c r="F78" s="56" t="s">
        <v>12</v>
      </c>
    </row>
    <row r="79" spans="2:6" ht="12.5">
      <c r="B79" s="49">
        <v>45610.534363425926</v>
      </c>
      <c r="C79" s="55">
        <v>244</v>
      </c>
      <c r="D79" s="68">
        <v>17.71</v>
      </c>
      <c r="E79" s="57">
        <v>4321.24</v>
      </c>
      <c r="F79" s="56" t="s">
        <v>12</v>
      </c>
    </row>
    <row r="80" spans="2:6" ht="12.5">
      <c r="B80" s="49">
        <v>45610.537303240744</v>
      </c>
      <c r="C80" s="55">
        <v>239</v>
      </c>
      <c r="D80" s="68">
        <v>17.690000000000001</v>
      </c>
      <c r="E80" s="57">
        <v>4227.91</v>
      </c>
      <c r="F80" s="56" t="s">
        <v>12</v>
      </c>
    </row>
    <row r="81" spans="2:6" ht="12.5">
      <c r="B81" s="49">
        <v>45610.547719907408</v>
      </c>
      <c r="C81" s="55">
        <v>271</v>
      </c>
      <c r="D81" s="68">
        <v>17.73</v>
      </c>
      <c r="E81" s="57">
        <v>4804.83</v>
      </c>
      <c r="F81" s="56" t="s">
        <v>12</v>
      </c>
    </row>
    <row r="82" spans="2:6" ht="12.5">
      <c r="B82" s="49">
        <v>45610.549780092595</v>
      </c>
      <c r="C82" s="55">
        <v>228</v>
      </c>
      <c r="D82" s="68">
        <v>17.690000000000001</v>
      </c>
      <c r="E82" s="57">
        <v>4033.32</v>
      </c>
      <c r="F82" s="56" t="s">
        <v>12</v>
      </c>
    </row>
    <row r="83" spans="2:6" ht="12.5">
      <c r="B83" s="49">
        <v>45610.558449074073</v>
      </c>
      <c r="C83" s="55">
        <v>254</v>
      </c>
      <c r="D83" s="68">
        <v>17.7</v>
      </c>
      <c r="E83" s="57">
        <v>4495.8</v>
      </c>
      <c r="F83" s="56" t="s">
        <v>12</v>
      </c>
    </row>
    <row r="84" spans="2:6" ht="12.5">
      <c r="B84" s="49">
        <v>45610.564155092594</v>
      </c>
      <c r="C84" s="55">
        <v>459</v>
      </c>
      <c r="D84" s="68">
        <v>17.739999999999998</v>
      </c>
      <c r="E84" s="57">
        <v>8142.6599999999989</v>
      </c>
      <c r="F84" s="56" t="s">
        <v>12</v>
      </c>
    </row>
    <row r="85" spans="2:6" ht="12.5">
      <c r="B85" s="49">
        <v>45610.568611111114</v>
      </c>
      <c r="C85" s="55">
        <v>255</v>
      </c>
      <c r="D85" s="68">
        <v>17.760000000000002</v>
      </c>
      <c r="E85" s="57">
        <v>4528.8</v>
      </c>
      <c r="F85" s="56" t="s">
        <v>12</v>
      </c>
    </row>
    <row r="86" spans="2:6" ht="12.5">
      <c r="B86" s="49">
        <v>45610.576770833337</v>
      </c>
      <c r="C86" s="55">
        <v>462</v>
      </c>
      <c r="D86" s="68">
        <v>17.850000000000001</v>
      </c>
      <c r="E86" s="57">
        <v>8246.7000000000007</v>
      </c>
      <c r="F86" s="56" t="s">
        <v>12</v>
      </c>
    </row>
    <row r="87" spans="2:6" ht="12.5">
      <c r="B87" s="49">
        <v>45610.585601851853</v>
      </c>
      <c r="C87" s="55">
        <v>166</v>
      </c>
      <c r="D87" s="68">
        <v>17.899999999999999</v>
      </c>
      <c r="E87" s="57">
        <v>2971.3999999999996</v>
      </c>
      <c r="F87" s="56" t="s">
        <v>12</v>
      </c>
    </row>
    <row r="88" spans="2:6" ht="12.5">
      <c r="B88" s="49">
        <v>45610.585601851853</v>
      </c>
      <c r="C88" s="55">
        <v>298</v>
      </c>
      <c r="D88" s="68">
        <v>17.899999999999999</v>
      </c>
      <c r="E88" s="57">
        <v>5334.2</v>
      </c>
      <c r="F88" s="56" t="s">
        <v>12</v>
      </c>
    </row>
    <row r="89" spans="2:6" ht="12.5">
      <c r="B89" s="49">
        <v>45610.585601851853</v>
      </c>
      <c r="C89" s="55">
        <v>67</v>
      </c>
      <c r="D89" s="68">
        <v>17.899999999999999</v>
      </c>
      <c r="E89" s="57">
        <v>1199.3</v>
      </c>
      <c r="F89" s="56" t="s">
        <v>12</v>
      </c>
    </row>
    <row r="90" spans="2:6" ht="12.5">
      <c r="B90" s="49">
        <v>45610.589826388888</v>
      </c>
      <c r="C90" s="55">
        <v>271</v>
      </c>
      <c r="D90" s="68">
        <v>17.93</v>
      </c>
      <c r="E90" s="57">
        <v>4859.03</v>
      </c>
      <c r="F90" s="56" t="s">
        <v>12</v>
      </c>
    </row>
    <row r="91" spans="2:6" ht="12.5">
      <c r="B91" s="49">
        <v>45610.59715277778</v>
      </c>
      <c r="C91" s="55">
        <v>230</v>
      </c>
      <c r="D91" s="68">
        <v>17.920000000000002</v>
      </c>
      <c r="E91" s="57">
        <v>4121.6000000000004</v>
      </c>
      <c r="F91" s="56" t="s">
        <v>12</v>
      </c>
    </row>
    <row r="92" spans="2:6" ht="12.5">
      <c r="B92" s="49">
        <v>45610.59715277778</v>
      </c>
      <c r="C92" s="55">
        <v>240</v>
      </c>
      <c r="D92" s="68">
        <v>17.93</v>
      </c>
      <c r="E92" s="57">
        <v>4303.2</v>
      </c>
      <c r="F92" s="56" t="s">
        <v>12</v>
      </c>
    </row>
    <row r="93" spans="2:6" ht="12.5">
      <c r="B93" s="49">
        <v>45610.602453703701</v>
      </c>
      <c r="C93" s="55">
        <v>229</v>
      </c>
      <c r="D93" s="68">
        <v>17.809999999999999</v>
      </c>
      <c r="E93" s="57">
        <v>4078.49</v>
      </c>
      <c r="F93" s="56" t="s">
        <v>12</v>
      </c>
    </row>
    <row r="94" spans="2:6" ht="12.5">
      <c r="B94" s="49">
        <v>45610.60670138889</v>
      </c>
      <c r="C94" s="55">
        <v>246</v>
      </c>
      <c r="D94" s="68">
        <v>17.79</v>
      </c>
      <c r="E94" s="57">
        <v>4376.34</v>
      </c>
      <c r="F94" s="56" t="s">
        <v>12</v>
      </c>
    </row>
    <row r="95" spans="2:6" ht="12.5">
      <c r="B95" s="49">
        <v>45610.610590277778</v>
      </c>
      <c r="C95" s="55">
        <v>229</v>
      </c>
      <c r="D95" s="68">
        <v>17.79</v>
      </c>
      <c r="E95" s="57">
        <v>4073.91</v>
      </c>
      <c r="F95" s="56" t="s">
        <v>12</v>
      </c>
    </row>
    <row r="96" spans="2:6" ht="12.5">
      <c r="B96" s="49">
        <v>45610.617152777777</v>
      </c>
      <c r="C96" s="55">
        <v>155</v>
      </c>
      <c r="D96" s="68">
        <v>17.82</v>
      </c>
      <c r="E96" s="57">
        <v>2762.1</v>
      </c>
      <c r="F96" s="56" t="s">
        <v>12</v>
      </c>
    </row>
    <row r="97" spans="2:6" ht="12.5">
      <c r="B97" s="49">
        <v>45610.617152777777</v>
      </c>
      <c r="C97" s="55">
        <v>5</v>
      </c>
      <c r="D97" s="68">
        <v>17.82</v>
      </c>
      <c r="E97" s="57">
        <v>89.1</v>
      </c>
      <c r="F97" s="56" t="s">
        <v>12</v>
      </c>
    </row>
    <row r="98" spans="2:6" ht="12.5">
      <c r="B98" s="49">
        <v>45610.617152777777</v>
      </c>
      <c r="C98" s="55">
        <v>90</v>
      </c>
      <c r="D98" s="68">
        <v>17.82</v>
      </c>
      <c r="E98" s="57">
        <v>1603.8</v>
      </c>
      <c r="F98" s="56" t="s">
        <v>12</v>
      </c>
    </row>
    <row r="99" spans="2:6" ht="12.5">
      <c r="B99" s="49">
        <v>45610.623657407406</v>
      </c>
      <c r="C99" s="55">
        <v>236</v>
      </c>
      <c r="D99" s="68">
        <v>17.86</v>
      </c>
      <c r="E99" s="57">
        <v>4214.96</v>
      </c>
      <c r="F99" s="56" t="s">
        <v>12</v>
      </c>
    </row>
    <row r="100" spans="2:6" ht="12.5">
      <c r="B100" s="49">
        <v>45610.623715277776</v>
      </c>
      <c r="C100" s="55">
        <v>429</v>
      </c>
      <c r="D100" s="68">
        <v>17.850000000000001</v>
      </c>
      <c r="E100" s="57">
        <v>7657.6500000000005</v>
      </c>
      <c r="F100" s="56" t="s">
        <v>12</v>
      </c>
    </row>
    <row r="101" spans="2:6" ht="12.5">
      <c r="B101" s="49">
        <v>45610.623715277776</v>
      </c>
      <c r="C101" s="55">
        <v>275</v>
      </c>
      <c r="D101" s="68">
        <v>17.850000000000001</v>
      </c>
      <c r="E101" s="57">
        <v>4908.75</v>
      </c>
      <c r="F101" s="56" t="s">
        <v>12</v>
      </c>
    </row>
    <row r="102" spans="2:6" ht="12.5">
      <c r="B102" s="49">
        <v>45610.623715277776</v>
      </c>
      <c r="C102" s="55">
        <v>15</v>
      </c>
      <c r="D102" s="68">
        <v>17.850000000000001</v>
      </c>
      <c r="E102" s="57">
        <v>267.75</v>
      </c>
      <c r="F102" s="56" t="s">
        <v>12</v>
      </c>
    </row>
    <row r="103" spans="2:6" ht="12.5">
      <c r="B103" s="49">
        <v>45610.631504629629</v>
      </c>
      <c r="C103" s="55">
        <v>230</v>
      </c>
      <c r="D103" s="68">
        <v>17.809999999999999</v>
      </c>
      <c r="E103" s="57">
        <v>4096.2999999999993</v>
      </c>
      <c r="F103" s="56" t="s">
        <v>12</v>
      </c>
    </row>
    <row r="104" spans="2:6" ht="12.5">
      <c r="B104" s="49">
        <v>45610.635694444441</v>
      </c>
      <c r="C104" s="55">
        <v>238</v>
      </c>
      <c r="D104" s="68">
        <v>17.809999999999999</v>
      </c>
      <c r="E104" s="57">
        <v>4238.78</v>
      </c>
      <c r="F104" s="56" t="s">
        <v>12</v>
      </c>
    </row>
    <row r="105" spans="2:6" ht="12.5">
      <c r="B105" s="49">
        <v>45610.640520833331</v>
      </c>
      <c r="C105" s="55">
        <v>242</v>
      </c>
      <c r="D105" s="68">
        <v>17.8</v>
      </c>
      <c r="E105" s="57">
        <v>4307.6000000000004</v>
      </c>
      <c r="F105" s="56" t="s">
        <v>12</v>
      </c>
    </row>
    <row r="106" spans="2:6" ht="12.5">
      <c r="B106" s="49">
        <v>45610.641481481478</v>
      </c>
      <c r="C106" s="55">
        <v>229</v>
      </c>
      <c r="D106" s="68">
        <v>17.78</v>
      </c>
      <c r="E106" s="57">
        <v>4071.6200000000003</v>
      </c>
      <c r="F106" s="56" t="s">
        <v>12</v>
      </c>
    </row>
    <row r="107" spans="2:6" ht="12.5">
      <c r="B107" s="49">
        <v>45610.645798611113</v>
      </c>
      <c r="C107" s="55">
        <v>214</v>
      </c>
      <c r="D107" s="68">
        <v>17.78</v>
      </c>
      <c r="E107" s="57">
        <v>3804.92</v>
      </c>
      <c r="F107" s="56" t="s">
        <v>12</v>
      </c>
    </row>
    <row r="108" spans="2:6" ht="12.5">
      <c r="B108" s="49">
        <v>45610.645833333336</v>
      </c>
      <c r="C108" s="55">
        <v>33</v>
      </c>
      <c r="D108" s="68">
        <v>17.78</v>
      </c>
      <c r="E108" s="57">
        <v>586.74</v>
      </c>
      <c r="F108" s="56" t="s">
        <v>12</v>
      </c>
    </row>
    <row r="109" spans="2:6" ht="12.5">
      <c r="B109" s="49">
        <v>45610.645833333336</v>
      </c>
      <c r="C109" s="55">
        <v>245</v>
      </c>
      <c r="D109" s="68">
        <v>17.78</v>
      </c>
      <c r="E109" s="57">
        <v>4356.1000000000004</v>
      </c>
      <c r="F109" s="56" t="s">
        <v>12</v>
      </c>
    </row>
    <row r="110" spans="2:6" ht="12.5">
      <c r="B110" s="49">
        <v>45610.650995370372</v>
      </c>
      <c r="C110" s="55">
        <v>237</v>
      </c>
      <c r="D110" s="68">
        <v>17.79</v>
      </c>
      <c r="E110" s="57">
        <v>4216.2299999999996</v>
      </c>
      <c r="F110" s="56" t="s">
        <v>12</v>
      </c>
    </row>
    <row r="111" spans="2:6" ht="12.5">
      <c r="B111" s="49">
        <v>45610.651504629626</v>
      </c>
      <c r="C111" s="55">
        <v>239</v>
      </c>
      <c r="D111" s="68">
        <v>17.79</v>
      </c>
      <c r="E111" s="57">
        <v>4251.8099999999995</v>
      </c>
      <c r="F111" s="56" t="s">
        <v>12</v>
      </c>
    </row>
    <row r="112" spans="2:6" ht="12.5">
      <c r="B112" s="49">
        <v>45610.652962962966</v>
      </c>
      <c r="C112" s="55">
        <v>274</v>
      </c>
      <c r="D112" s="68">
        <v>17.79</v>
      </c>
      <c r="E112" s="57">
        <v>4874.46</v>
      </c>
      <c r="F112" s="56" t="s">
        <v>12</v>
      </c>
    </row>
    <row r="113" spans="2:6" ht="12.5">
      <c r="B113" s="49">
        <v>45610.66034722222</v>
      </c>
      <c r="C113" s="55">
        <v>96</v>
      </c>
      <c r="D113" s="68">
        <v>17.850000000000001</v>
      </c>
      <c r="E113" s="57">
        <v>1713.6000000000001</v>
      </c>
      <c r="F113" s="56" t="s">
        <v>12</v>
      </c>
    </row>
    <row r="114" spans="2:6" ht="12.5">
      <c r="B114" s="49">
        <v>45610.66034722222</v>
      </c>
      <c r="C114" s="55">
        <v>96</v>
      </c>
      <c r="D114" s="68">
        <v>17.850000000000001</v>
      </c>
      <c r="E114" s="57">
        <v>1713.6000000000001</v>
      </c>
      <c r="F114" s="56" t="s">
        <v>12</v>
      </c>
    </row>
    <row r="115" spans="2:6" ht="12.5">
      <c r="B115" s="49">
        <v>45610.66034722222</v>
      </c>
      <c r="C115" s="55">
        <v>532</v>
      </c>
      <c r="D115" s="68">
        <v>17.850000000000001</v>
      </c>
      <c r="E115" s="57">
        <v>9496.2000000000007</v>
      </c>
      <c r="F115" s="56" t="s">
        <v>12</v>
      </c>
    </row>
    <row r="116" spans="2:6" ht="12.5">
      <c r="B116" s="49">
        <v>45610.664398148147</v>
      </c>
      <c r="C116" s="55">
        <v>185</v>
      </c>
      <c r="D116" s="68">
        <v>17.84</v>
      </c>
      <c r="E116" s="57">
        <v>3300.4</v>
      </c>
      <c r="F116" s="56" t="s">
        <v>12</v>
      </c>
    </row>
    <row r="117" spans="2:6" ht="12.5">
      <c r="B117" s="49">
        <v>45610.664398148147</v>
      </c>
      <c r="C117" s="55">
        <v>66</v>
      </c>
      <c r="D117" s="68">
        <v>17.84</v>
      </c>
      <c r="E117" s="57">
        <v>1177.44</v>
      </c>
      <c r="F117" s="56" t="s">
        <v>12</v>
      </c>
    </row>
    <row r="118" spans="2:6" ht="12.5">
      <c r="B118" s="49">
        <v>45610.672175925924</v>
      </c>
      <c r="C118" s="55">
        <v>223</v>
      </c>
      <c r="D118" s="68">
        <v>17.84</v>
      </c>
      <c r="E118" s="57">
        <v>3978.32</v>
      </c>
      <c r="F118" s="56" t="s">
        <v>12</v>
      </c>
    </row>
    <row r="119" spans="2:6" ht="12.5">
      <c r="B119" s="49">
        <v>45610.672175925924</v>
      </c>
      <c r="C119" s="55">
        <v>465</v>
      </c>
      <c r="D119" s="68">
        <v>17.84</v>
      </c>
      <c r="E119" s="57">
        <v>8295.6</v>
      </c>
      <c r="F119" s="56" t="s">
        <v>12</v>
      </c>
    </row>
    <row r="120" spans="2:6" ht="12.5">
      <c r="B120" s="49">
        <v>45610.679409722223</v>
      </c>
      <c r="C120" s="55">
        <v>237</v>
      </c>
      <c r="D120" s="68">
        <v>17.82</v>
      </c>
      <c r="E120" s="57">
        <v>4223.34</v>
      </c>
      <c r="F120" s="56" t="s">
        <v>12</v>
      </c>
    </row>
    <row r="121" spans="2:6" ht="12.5">
      <c r="B121" s="49">
        <v>45610.679409722223</v>
      </c>
      <c r="C121" s="55">
        <v>233</v>
      </c>
      <c r="D121" s="68">
        <v>17.82</v>
      </c>
      <c r="E121" s="57">
        <v>4152.0600000000004</v>
      </c>
      <c r="F121" s="56" t="s">
        <v>12</v>
      </c>
    </row>
    <row r="122" spans="2:6" ht="12.5">
      <c r="B122" s="49">
        <v>45610.687685185185</v>
      </c>
      <c r="C122" s="55">
        <v>237</v>
      </c>
      <c r="D122" s="68">
        <v>17.829999999999998</v>
      </c>
      <c r="E122" s="57">
        <v>4225.71</v>
      </c>
      <c r="F122" s="56" t="s">
        <v>12</v>
      </c>
    </row>
    <row r="123" spans="2:6" ht="12.5">
      <c r="B123" s="49">
        <v>45610.687685185185</v>
      </c>
      <c r="C123" s="55">
        <v>249</v>
      </c>
      <c r="D123" s="68">
        <v>17.829999999999998</v>
      </c>
      <c r="E123" s="57">
        <v>4439.6699999999992</v>
      </c>
      <c r="F123" s="56" t="s">
        <v>12</v>
      </c>
    </row>
    <row r="124" spans="2:6" ht="12.5">
      <c r="B124" s="49">
        <v>45610.693298611113</v>
      </c>
      <c r="C124" s="55">
        <v>260</v>
      </c>
      <c r="D124" s="68">
        <v>17.79</v>
      </c>
      <c r="E124" s="57">
        <v>4625.3999999999996</v>
      </c>
      <c r="F124" s="56" t="s">
        <v>12</v>
      </c>
    </row>
    <row r="125" spans="2:6" ht="12.5">
      <c r="B125" s="49">
        <v>45610.693298611113</v>
      </c>
      <c r="C125" s="55">
        <v>242</v>
      </c>
      <c r="D125" s="68">
        <v>17.79</v>
      </c>
      <c r="E125" s="57">
        <v>4305.1799999999994</v>
      </c>
      <c r="F125" s="56" t="s">
        <v>12</v>
      </c>
    </row>
    <row r="126" spans="2:6" ht="12.5">
      <c r="B126" s="49">
        <v>45610.698738425926</v>
      </c>
      <c r="C126" s="55">
        <v>138</v>
      </c>
      <c r="D126" s="68">
        <v>17.79</v>
      </c>
      <c r="E126" s="57">
        <v>2455.02</v>
      </c>
      <c r="F126" s="56" t="s">
        <v>12</v>
      </c>
    </row>
    <row r="127" spans="2:6" ht="12.5">
      <c r="B127" s="49">
        <v>45610.698738425926</v>
      </c>
      <c r="C127" s="55">
        <v>139</v>
      </c>
      <c r="D127" s="68">
        <v>17.79</v>
      </c>
      <c r="E127" s="57">
        <v>2472.81</v>
      </c>
      <c r="F127" s="56" t="s">
        <v>12</v>
      </c>
    </row>
    <row r="128" spans="2:6" ht="12.5">
      <c r="B128" s="49">
        <v>45610.704155092593</v>
      </c>
      <c r="C128" s="55">
        <v>240</v>
      </c>
      <c r="D128" s="68">
        <v>17.79</v>
      </c>
      <c r="E128" s="57">
        <v>4269.5999999999995</v>
      </c>
      <c r="F128" s="56" t="s">
        <v>12</v>
      </c>
    </row>
    <row r="129" spans="2:6" ht="12.5">
      <c r="B129" s="49">
        <v>45610.704155092593</v>
      </c>
      <c r="C129" s="55">
        <v>84</v>
      </c>
      <c r="D129" s="68">
        <v>17.79</v>
      </c>
      <c r="E129" s="57">
        <v>1494.36</v>
      </c>
      <c r="F129" s="56" t="s">
        <v>12</v>
      </c>
    </row>
    <row r="130" spans="2:6" ht="12.5">
      <c r="B130" s="49">
        <v>45610.704155092593</v>
      </c>
      <c r="C130" s="55">
        <v>161</v>
      </c>
      <c r="D130" s="68">
        <v>17.79</v>
      </c>
      <c r="E130" s="57">
        <v>2864.19</v>
      </c>
      <c r="F130" s="56" t="s">
        <v>12</v>
      </c>
    </row>
    <row r="131" spans="2:6" ht="12.5">
      <c r="B131" s="49">
        <v>45610.710243055553</v>
      </c>
      <c r="C131" s="55">
        <v>232</v>
      </c>
      <c r="D131" s="68">
        <v>17.8</v>
      </c>
      <c r="E131" s="57">
        <v>4129.6000000000004</v>
      </c>
      <c r="F131" s="56" t="s">
        <v>12</v>
      </c>
    </row>
    <row r="132" spans="2:6" ht="12.5">
      <c r="B132" s="49">
        <v>45610.710243055553</v>
      </c>
      <c r="C132" s="55">
        <v>38</v>
      </c>
      <c r="D132" s="68">
        <v>17.8</v>
      </c>
      <c r="E132" s="57">
        <v>676.4</v>
      </c>
      <c r="F132" s="56" t="s">
        <v>12</v>
      </c>
    </row>
    <row r="133" spans="2:6" ht="12.5">
      <c r="B133" s="49">
        <v>45610.710243055553</v>
      </c>
      <c r="C133" s="55">
        <v>205</v>
      </c>
      <c r="D133" s="68">
        <v>17.8</v>
      </c>
      <c r="E133" s="57">
        <v>3649</v>
      </c>
      <c r="F133" s="56" t="s">
        <v>12</v>
      </c>
    </row>
    <row r="134" spans="2:6" ht="12.5">
      <c r="B134" s="49">
        <v>45610.717245370368</v>
      </c>
      <c r="C134" s="55">
        <v>232</v>
      </c>
      <c r="D134" s="68">
        <v>17.8</v>
      </c>
      <c r="E134" s="57">
        <v>4129.6000000000004</v>
      </c>
      <c r="F134" s="56" t="s">
        <v>12</v>
      </c>
    </row>
    <row r="135" spans="2:6" ht="12.5">
      <c r="B135" s="49">
        <v>45610.717303240737</v>
      </c>
      <c r="C135" s="55">
        <v>282</v>
      </c>
      <c r="D135" s="68">
        <v>17.79</v>
      </c>
      <c r="E135" s="57">
        <v>5016.78</v>
      </c>
      <c r="F135" s="56" t="s">
        <v>12</v>
      </c>
    </row>
    <row r="136" spans="2:6" ht="12.5">
      <c r="B136" s="49">
        <v>45610.717303240737</v>
      </c>
      <c r="C136" s="55">
        <v>246</v>
      </c>
      <c r="D136" s="68">
        <v>17.79</v>
      </c>
      <c r="E136" s="57">
        <v>4376.34</v>
      </c>
      <c r="F136" s="56" t="s">
        <v>12</v>
      </c>
    </row>
    <row r="137" spans="2:6" ht="12.5">
      <c r="B137" s="49">
        <v>45610.717303240737</v>
      </c>
      <c r="C137" s="55">
        <v>679</v>
      </c>
      <c r="D137" s="68">
        <v>17.79</v>
      </c>
      <c r="E137" s="57">
        <v>12079.41</v>
      </c>
      <c r="F137" s="56" t="s">
        <v>12</v>
      </c>
    </row>
    <row r="138" spans="2:6" ht="12.5">
      <c r="B138" s="49">
        <v>45610.723310185182</v>
      </c>
      <c r="C138" s="55">
        <v>178</v>
      </c>
      <c r="D138" s="68">
        <v>17.72</v>
      </c>
      <c r="E138" s="57">
        <v>3154.16</v>
      </c>
      <c r="F138" s="56" t="s">
        <v>12</v>
      </c>
    </row>
    <row r="139" spans="2:6" ht="12.5">
      <c r="B139" s="49">
        <v>45610.723414351851</v>
      </c>
      <c r="C139" s="55">
        <v>5</v>
      </c>
      <c r="D139" s="68">
        <v>17.73</v>
      </c>
      <c r="E139" s="57">
        <v>88.65</v>
      </c>
      <c r="F139" s="79" t="s">
        <v>12</v>
      </c>
    </row>
    <row r="140" spans="2:6" ht="12.5">
      <c r="B140" s="49">
        <v>45610.723414351851</v>
      </c>
      <c r="C140" s="55">
        <v>817</v>
      </c>
      <c r="D140" s="68">
        <v>17.73</v>
      </c>
      <c r="E140" s="57">
        <v>14485.41</v>
      </c>
      <c r="F140" s="79" t="s">
        <v>12</v>
      </c>
    </row>
    <row r="141" spans="2:6" ht="12.5">
      <c r="B141" s="49"/>
      <c r="C141" s="55"/>
      <c r="D141" s="68"/>
      <c r="E141" s="57"/>
      <c r="F141" s="56"/>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80"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04BF-2F30-4069-92D9-6738CAE3DC94}">
  <sheetPr codeName="Sheet147"/>
  <dimension ref="B1:L194"/>
  <sheetViews>
    <sheetView showGridLines="0" zoomScaleNormal="100" workbookViewId="0">
      <pane ySplit="9" topLeftCell="A10" activePane="bottomLeft" state="frozen"/>
      <selection pane="bottomLeft" activeCell="H19" sqref="H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45609</v>
      </c>
      <c r="C15" s="83">
        <f>SUMIF(F20:F5000,F15,C20:C5000)</f>
        <v>29314</v>
      </c>
      <c r="D15" s="84">
        <f>E15/C15</f>
        <v>17.340701030224469</v>
      </c>
      <c r="E15" s="84">
        <f>SUMIF(F20:F5000,F15,E20:E5000)</f>
        <v>508325.31000000006</v>
      </c>
      <c r="F15" s="85" t="s">
        <v>12</v>
      </c>
    </row>
    <row r="16" spans="2:10">
      <c r="B16" s="30">
        <v>45609</v>
      </c>
      <c r="C16" s="83">
        <f>SUMIF(F20:F5001,F16,C20:C5001)</f>
        <v>0</v>
      </c>
      <c r="D16" s="84">
        <v>0</v>
      </c>
      <c r="E16" s="84">
        <f>SUMIF(F20:F5001,F16,E20:E5001)</f>
        <v>0</v>
      </c>
      <c r="F16" s="85" t="s">
        <v>22</v>
      </c>
    </row>
    <row r="17" spans="2:12" ht="12.5">
      <c r="B17" s="30">
        <v>45609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45609.379502314812</v>
      </c>
      <c r="C20" s="55">
        <v>313</v>
      </c>
      <c r="D20" s="68">
        <v>17.329999999999998</v>
      </c>
      <c r="E20" s="57">
        <v>5424.2899999999991</v>
      </c>
      <c r="F20" s="56" t="s">
        <v>12</v>
      </c>
      <c r="G20" s="116"/>
      <c r="H20" s="113"/>
      <c r="I20" s="113"/>
      <c r="J20" s="113"/>
      <c r="K20" s="113"/>
    </row>
    <row r="21" spans="2:12" ht="12.5">
      <c r="B21" s="49">
        <v>45609.379502314812</v>
      </c>
      <c r="C21" s="55">
        <v>10</v>
      </c>
      <c r="D21" s="68">
        <v>17.329999999999998</v>
      </c>
      <c r="E21" s="57">
        <v>173.29999999999998</v>
      </c>
      <c r="F21" s="56" t="s">
        <v>12</v>
      </c>
    </row>
    <row r="22" spans="2:12" ht="12.5">
      <c r="B22" s="49">
        <v>45609.379502314812</v>
      </c>
      <c r="C22" s="55">
        <v>313</v>
      </c>
      <c r="D22" s="68">
        <v>17.329999999999998</v>
      </c>
      <c r="E22" s="57">
        <v>5424.2899999999991</v>
      </c>
      <c r="F22" s="56" t="s">
        <v>12</v>
      </c>
    </row>
    <row r="23" spans="2:12" ht="12.5">
      <c r="B23" s="49">
        <v>45609.379502314812</v>
      </c>
      <c r="C23" s="55">
        <v>313</v>
      </c>
      <c r="D23" s="68">
        <v>17.329999999999998</v>
      </c>
      <c r="E23" s="57">
        <v>5424.2899999999991</v>
      </c>
      <c r="F23" s="56" t="s">
        <v>12</v>
      </c>
    </row>
    <row r="24" spans="2:12" ht="12.5">
      <c r="B24" s="49">
        <v>45609.38212962963</v>
      </c>
      <c r="C24" s="55">
        <v>211</v>
      </c>
      <c r="D24" s="68">
        <v>17.38</v>
      </c>
      <c r="E24" s="57">
        <v>3667.18</v>
      </c>
      <c r="F24" s="56" t="s">
        <v>12</v>
      </c>
    </row>
    <row r="25" spans="2:12" ht="12.5">
      <c r="B25" s="49">
        <v>45609.38212962963</v>
      </c>
      <c r="C25" s="55">
        <v>570</v>
      </c>
      <c r="D25" s="68">
        <v>17.38</v>
      </c>
      <c r="E25" s="57">
        <v>9906.5999999999985</v>
      </c>
      <c r="F25" s="56" t="s">
        <v>12</v>
      </c>
    </row>
    <row r="26" spans="2:12" ht="12.5">
      <c r="B26" s="49">
        <v>45609.385879629626</v>
      </c>
      <c r="C26" s="55">
        <v>236</v>
      </c>
      <c r="D26" s="68">
        <v>17.37</v>
      </c>
      <c r="E26" s="57">
        <v>4099.3200000000006</v>
      </c>
      <c r="F26" s="56" t="s">
        <v>12</v>
      </c>
    </row>
    <row r="27" spans="2:12" ht="12.5">
      <c r="B27" s="49">
        <v>45609.385879629626</v>
      </c>
      <c r="C27" s="55">
        <v>251</v>
      </c>
      <c r="D27" s="68">
        <v>17.37</v>
      </c>
      <c r="E27" s="57">
        <v>4359.87</v>
      </c>
      <c r="F27" s="56" t="s">
        <v>12</v>
      </c>
    </row>
    <row r="28" spans="2:12" ht="12.5">
      <c r="B28" s="49">
        <v>45609.391261574077</v>
      </c>
      <c r="C28" s="55">
        <v>237</v>
      </c>
      <c r="D28" s="68">
        <v>17.420000000000002</v>
      </c>
      <c r="E28" s="57">
        <v>4128.54</v>
      </c>
      <c r="F28" s="56" t="s">
        <v>12</v>
      </c>
    </row>
    <row r="29" spans="2:12" ht="12.5">
      <c r="B29" s="49">
        <v>45609.391261574077</v>
      </c>
      <c r="C29" s="55">
        <v>248</v>
      </c>
      <c r="D29" s="68">
        <v>17.43</v>
      </c>
      <c r="E29" s="57">
        <v>4322.6400000000003</v>
      </c>
      <c r="F29" s="56" t="s">
        <v>12</v>
      </c>
    </row>
    <row r="30" spans="2:12" ht="12.5">
      <c r="B30" s="49">
        <v>45609.398796296293</v>
      </c>
      <c r="C30" s="55">
        <v>273</v>
      </c>
      <c r="D30" s="68">
        <v>17.440000000000001</v>
      </c>
      <c r="E30" s="57">
        <v>4761.1200000000008</v>
      </c>
      <c r="F30" s="56" t="s">
        <v>12</v>
      </c>
    </row>
    <row r="31" spans="2:12" ht="12.5">
      <c r="B31" s="49">
        <v>45609.401435185187</v>
      </c>
      <c r="C31" s="55">
        <v>259</v>
      </c>
      <c r="D31" s="68">
        <v>17.440000000000001</v>
      </c>
      <c r="E31" s="57">
        <v>4516.96</v>
      </c>
      <c r="F31" s="56" t="s">
        <v>12</v>
      </c>
    </row>
    <row r="32" spans="2:12" ht="12.5">
      <c r="B32" s="49">
        <v>45609.403067129628</v>
      </c>
      <c r="C32" s="55">
        <v>67</v>
      </c>
      <c r="D32" s="68">
        <v>17.420000000000002</v>
      </c>
      <c r="E32" s="57">
        <v>1167.1400000000001</v>
      </c>
      <c r="F32" s="56" t="s">
        <v>12</v>
      </c>
    </row>
    <row r="33" spans="2:6" ht="12.5">
      <c r="B33" s="49">
        <v>45609.403067129628</v>
      </c>
      <c r="C33" s="55">
        <v>323</v>
      </c>
      <c r="D33" s="68">
        <v>17.420000000000002</v>
      </c>
      <c r="E33" s="57">
        <v>5626.6600000000008</v>
      </c>
      <c r="F33" s="56" t="s">
        <v>12</v>
      </c>
    </row>
    <row r="34" spans="2:6" ht="12.5">
      <c r="B34" s="49">
        <v>45609.403067129628</v>
      </c>
      <c r="C34" s="55">
        <v>323</v>
      </c>
      <c r="D34" s="68">
        <v>17.420000000000002</v>
      </c>
      <c r="E34" s="57">
        <v>5626.6600000000008</v>
      </c>
      <c r="F34" s="56" t="s">
        <v>12</v>
      </c>
    </row>
    <row r="35" spans="2:6" ht="12.5">
      <c r="B35" s="49">
        <v>45609.403321759259</v>
      </c>
      <c r="C35" s="55">
        <v>25</v>
      </c>
      <c r="D35" s="68">
        <v>17.41</v>
      </c>
      <c r="E35" s="57">
        <v>435.25</v>
      </c>
      <c r="F35" s="56" t="s">
        <v>12</v>
      </c>
    </row>
    <row r="36" spans="2:6" ht="12.5">
      <c r="B36" s="49">
        <v>45609.411087962966</v>
      </c>
      <c r="C36" s="55">
        <v>337</v>
      </c>
      <c r="D36" s="68">
        <v>17.43</v>
      </c>
      <c r="E36" s="57">
        <v>5873.91</v>
      </c>
      <c r="F36" s="56" t="s">
        <v>12</v>
      </c>
    </row>
    <row r="37" spans="2:6" ht="12.5">
      <c r="B37" s="49">
        <v>45609.411087962966</v>
      </c>
      <c r="C37" s="55">
        <v>389</v>
      </c>
      <c r="D37" s="68">
        <v>17.43</v>
      </c>
      <c r="E37" s="57">
        <v>6780.2699999999995</v>
      </c>
      <c r="F37" s="56" t="s">
        <v>12</v>
      </c>
    </row>
    <row r="38" spans="2:6" ht="12.5">
      <c r="B38" s="49">
        <v>45609.416701388887</v>
      </c>
      <c r="C38" s="55">
        <v>229</v>
      </c>
      <c r="D38" s="68">
        <v>17.420000000000002</v>
      </c>
      <c r="E38" s="57">
        <v>3989.1800000000003</v>
      </c>
      <c r="F38" s="56" t="s">
        <v>12</v>
      </c>
    </row>
    <row r="39" spans="2:6" ht="12.5">
      <c r="B39" s="49">
        <v>45609.417488425926</v>
      </c>
      <c r="C39" s="55">
        <v>233</v>
      </c>
      <c r="D39" s="68">
        <v>17.420000000000002</v>
      </c>
      <c r="E39" s="57">
        <v>4058.8600000000006</v>
      </c>
      <c r="F39" s="56" t="s">
        <v>12</v>
      </c>
    </row>
    <row r="40" spans="2:6" ht="12.5">
      <c r="B40" s="49">
        <v>45609.41914351852</v>
      </c>
      <c r="C40" s="55">
        <v>243</v>
      </c>
      <c r="D40" s="68">
        <v>17.399999999999999</v>
      </c>
      <c r="E40" s="57">
        <v>4228.2</v>
      </c>
      <c r="F40" s="56" t="s">
        <v>12</v>
      </c>
    </row>
    <row r="41" spans="2:6" ht="12.5">
      <c r="B41" s="49">
        <v>45609.425243055557</v>
      </c>
      <c r="C41" s="55">
        <v>253</v>
      </c>
      <c r="D41" s="68">
        <v>17.39</v>
      </c>
      <c r="E41" s="57">
        <v>4399.67</v>
      </c>
      <c r="F41" s="56" t="s">
        <v>12</v>
      </c>
    </row>
    <row r="42" spans="2:6" ht="12.5">
      <c r="B42" s="49">
        <v>45609.429305555554</v>
      </c>
      <c r="C42" s="55">
        <v>268</v>
      </c>
      <c r="D42" s="68">
        <v>17.39</v>
      </c>
      <c r="E42" s="57">
        <v>4660.5200000000004</v>
      </c>
      <c r="F42" s="56" t="s">
        <v>12</v>
      </c>
    </row>
    <row r="43" spans="2:6" ht="12.5">
      <c r="B43" s="49">
        <v>45609.429305555554</v>
      </c>
      <c r="C43" s="55">
        <v>43</v>
      </c>
      <c r="D43" s="68">
        <v>17.399999999999999</v>
      </c>
      <c r="E43" s="57">
        <v>748.19999999999993</v>
      </c>
      <c r="F43" s="56" t="s">
        <v>12</v>
      </c>
    </row>
    <row r="44" spans="2:6" ht="12.5">
      <c r="B44" s="49">
        <v>45609.429305555554</v>
      </c>
      <c r="C44" s="55">
        <v>241</v>
      </c>
      <c r="D44" s="68">
        <v>17.399999999999999</v>
      </c>
      <c r="E44" s="57">
        <v>4193.3999999999996</v>
      </c>
      <c r="F44" s="56" t="s">
        <v>12</v>
      </c>
    </row>
    <row r="45" spans="2:6" ht="12.5">
      <c r="B45" s="49">
        <v>45609.429305555554</v>
      </c>
      <c r="C45" s="55">
        <v>195</v>
      </c>
      <c r="D45" s="68">
        <v>17.399999999999999</v>
      </c>
      <c r="E45" s="57">
        <v>3392.9999999999995</v>
      </c>
      <c r="F45" s="56" t="s">
        <v>12</v>
      </c>
    </row>
    <row r="46" spans="2:6" ht="12.5">
      <c r="B46" s="49">
        <v>45609.432673611111</v>
      </c>
      <c r="C46" s="55">
        <v>272</v>
      </c>
      <c r="D46" s="68">
        <v>17.36</v>
      </c>
      <c r="E46" s="57">
        <v>4721.92</v>
      </c>
      <c r="F46" s="56" t="s">
        <v>12</v>
      </c>
    </row>
    <row r="47" spans="2:6" ht="12.5">
      <c r="B47" s="49">
        <v>45609.438090277778</v>
      </c>
      <c r="C47" s="55">
        <v>240</v>
      </c>
      <c r="D47" s="68">
        <v>17.39</v>
      </c>
      <c r="E47" s="57">
        <v>4173.6000000000004</v>
      </c>
      <c r="F47" s="56" t="s">
        <v>12</v>
      </c>
    </row>
    <row r="48" spans="2:6" ht="12.5">
      <c r="B48" s="49">
        <v>45609.451261574075</v>
      </c>
      <c r="C48" s="55">
        <v>472</v>
      </c>
      <c r="D48" s="68">
        <v>17.46</v>
      </c>
      <c r="E48" s="57">
        <v>8241.1200000000008</v>
      </c>
      <c r="F48" s="56" t="s">
        <v>12</v>
      </c>
    </row>
    <row r="49" spans="2:6" ht="12.5">
      <c r="B49" s="49">
        <v>45609.451574074075</v>
      </c>
      <c r="C49" s="55">
        <v>253</v>
      </c>
      <c r="D49" s="68">
        <v>17.46</v>
      </c>
      <c r="E49" s="57">
        <v>4417.38</v>
      </c>
      <c r="F49" s="56" t="s">
        <v>12</v>
      </c>
    </row>
    <row r="50" spans="2:6" ht="12.5">
      <c r="B50" s="49">
        <v>45609.455034722225</v>
      </c>
      <c r="C50" s="55">
        <v>261</v>
      </c>
      <c r="D50" s="68">
        <v>17.510000000000002</v>
      </c>
      <c r="E50" s="57">
        <v>4570.1100000000006</v>
      </c>
      <c r="F50" s="56" t="s">
        <v>12</v>
      </c>
    </row>
    <row r="51" spans="2:6" ht="12.5">
      <c r="B51" s="49">
        <v>45609.456261574072</v>
      </c>
      <c r="C51" s="55">
        <v>355</v>
      </c>
      <c r="D51" s="68">
        <v>17.52</v>
      </c>
      <c r="E51" s="57">
        <v>6219.5999999999995</v>
      </c>
      <c r="F51" s="56" t="s">
        <v>12</v>
      </c>
    </row>
    <row r="52" spans="2:6" ht="12.5">
      <c r="B52" s="49">
        <v>45609.456261574072</v>
      </c>
      <c r="C52" s="55">
        <v>347</v>
      </c>
      <c r="D52" s="68">
        <v>17.52</v>
      </c>
      <c r="E52" s="57">
        <v>6079.44</v>
      </c>
      <c r="F52" s="56" t="s">
        <v>12</v>
      </c>
    </row>
    <row r="53" spans="2:6" ht="12.5">
      <c r="B53" s="49">
        <v>45609.461851851855</v>
      </c>
      <c r="C53" s="55">
        <v>227</v>
      </c>
      <c r="D53" s="68">
        <v>17.5</v>
      </c>
      <c r="E53" s="57">
        <v>3972.5</v>
      </c>
      <c r="F53" s="56" t="s">
        <v>12</v>
      </c>
    </row>
    <row r="54" spans="2:6" ht="12.5">
      <c r="B54" s="49">
        <v>45609.467175925929</v>
      </c>
      <c r="C54" s="55">
        <v>253</v>
      </c>
      <c r="D54" s="68">
        <v>17.510000000000002</v>
      </c>
      <c r="E54" s="57">
        <v>4430.0300000000007</v>
      </c>
      <c r="F54" s="56" t="s">
        <v>12</v>
      </c>
    </row>
    <row r="55" spans="2:6" ht="12.5">
      <c r="B55" s="49">
        <v>45609.467175925929</v>
      </c>
      <c r="C55" s="55">
        <v>279</v>
      </c>
      <c r="D55" s="68">
        <v>17.510000000000002</v>
      </c>
      <c r="E55" s="57">
        <v>4885.2900000000009</v>
      </c>
      <c r="F55" s="56" t="s">
        <v>12</v>
      </c>
    </row>
    <row r="56" spans="2:6" ht="12.5">
      <c r="B56" s="49">
        <v>45609.475902777776</v>
      </c>
      <c r="C56" s="55">
        <v>263</v>
      </c>
      <c r="D56" s="68">
        <v>17.48</v>
      </c>
      <c r="E56" s="57">
        <v>4597.24</v>
      </c>
      <c r="F56" s="56" t="s">
        <v>12</v>
      </c>
    </row>
    <row r="57" spans="2:6" ht="12.5">
      <c r="B57" s="49">
        <v>45609.475902777776</v>
      </c>
      <c r="C57" s="55">
        <v>25</v>
      </c>
      <c r="D57" s="68">
        <v>17.48</v>
      </c>
      <c r="E57" s="57">
        <v>437</v>
      </c>
      <c r="F57" s="56" t="s">
        <v>12</v>
      </c>
    </row>
    <row r="58" spans="2:6" ht="12.5">
      <c r="B58" s="49">
        <v>45609.477164351854</v>
      </c>
      <c r="C58" s="55">
        <v>180</v>
      </c>
      <c r="D58" s="68">
        <v>17.46</v>
      </c>
      <c r="E58" s="57">
        <v>3142.8</v>
      </c>
      <c r="F58" s="56" t="s">
        <v>12</v>
      </c>
    </row>
    <row r="59" spans="2:6" ht="12.5">
      <c r="B59" s="49">
        <v>45609.477164351854</v>
      </c>
      <c r="C59" s="55">
        <v>6</v>
      </c>
      <c r="D59" s="68">
        <v>17.46</v>
      </c>
      <c r="E59" s="57">
        <v>104.76</v>
      </c>
      <c r="F59" s="56" t="s">
        <v>12</v>
      </c>
    </row>
    <row r="60" spans="2:6" ht="12.5">
      <c r="B60" s="49">
        <v>45609.477164351854</v>
      </c>
      <c r="C60" s="55">
        <v>79</v>
      </c>
      <c r="D60" s="68">
        <v>17.46</v>
      </c>
      <c r="E60" s="57">
        <v>1379.3400000000001</v>
      </c>
      <c r="F60" s="56" t="s">
        <v>12</v>
      </c>
    </row>
    <row r="61" spans="2:6" ht="12.5">
      <c r="B61" s="49">
        <v>45609.47991898148</v>
      </c>
      <c r="C61" s="55">
        <v>236</v>
      </c>
      <c r="D61" s="68">
        <v>17.46</v>
      </c>
      <c r="E61" s="57">
        <v>4120.5600000000004</v>
      </c>
      <c r="F61" s="56" t="s">
        <v>12</v>
      </c>
    </row>
    <row r="62" spans="2:6" ht="12.5">
      <c r="B62" s="49">
        <v>45609.491168981483</v>
      </c>
      <c r="C62" s="55">
        <v>230</v>
      </c>
      <c r="D62" s="68">
        <v>17.46</v>
      </c>
      <c r="E62" s="57">
        <v>4015.8</v>
      </c>
      <c r="F62" s="56" t="s">
        <v>12</v>
      </c>
    </row>
    <row r="63" spans="2:6" ht="12.5">
      <c r="B63" s="49">
        <v>45609.491296296299</v>
      </c>
      <c r="C63" s="55">
        <v>262</v>
      </c>
      <c r="D63" s="68">
        <v>17.45</v>
      </c>
      <c r="E63" s="57">
        <v>4571.8999999999996</v>
      </c>
      <c r="F63" s="56" t="s">
        <v>12</v>
      </c>
    </row>
    <row r="64" spans="2:6" ht="12.5">
      <c r="B64" s="49">
        <v>45609.491296296299</v>
      </c>
      <c r="C64" s="55">
        <v>244</v>
      </c>
      <c r="D64" s="68">
        <v>17.45</v>
      </c>
      <c r="E64" s="57">
        <v>4257.8</v>
      </c>
      <c r="F64" s="56" t="s">
        <v>12</v>
      </c>
    </row>
    <row r="65" spans="2:6" ht="12.5">
      <c r="B65" s="49">
        <v>45609.497245370374</v>
      </c>
      <c r="C65" s="55">
        <v>75</v>
      </c>
      <c r="D65" s="68">
        <v>17.45</v>
      </c>
      <c r="E65" s="57">
        <v>1308.75</v>
      </c>
      <c r="F65" s="56" t="s">
        <v>12</v>
      </c>
    </row>
    <row r="66" spans="2:6" ht="12.5">
      <c r="B66" s="49">
        <v>45609.497245370374</v>
      </c>
      <c r="C66" s="55">
        <v>386</v>
      </c>
      <c r="D66" s="68">
        <v>17.45</v>
      </c>
      <c r="E66" s="57">
        <v>6735.7</v>
      </c>
      <c r="F66" s="56" t="s">
        <v>12</v>
      </c>
    </row>
    <row r="67" spans="2:6" ht="12.5">
      <c r="B67" s="49">
        <v>45609.509652777779</v>
      </c>
      <c r="C67" s="55">
        <v>262</v>
      </c>
      <c r="D67" s="68">
        <v>17.41</v>
      </c>
      <c r="E67" s="57">
        <v>4561.42</v>
      </c>
      <c r="F67" s="56" t="s">
        <v>12</v>
      </c>
    </row>
    <row r="68" spans="2:6" ht="12.5">
      <c r="B68" s="49">
        <v>45609.509664351855</v>
      </c>
      <c r="C68" s="55">
        <v>709</v>
      </c>
      <c r="D68" s="68">
        <v>17.41</v>
      </c>
      <c r="E68" s="57">
        <v>12343.69</v>
      </c>
      <c r="F68" s="56" t="s">
        <v>12</v>
      </c>
    </row>
    <row r="69" spans="2:6" ht="12.5">
      <c r="B69" s="49">
        <v>45609.53193287037</v>
      </c>
      <c r="C69" s="55">
        <v>232</v>
      </c>
      <c r="D69" s="68">
        <v>17.39</v>
      </c>
      <c r="E69" s="57">
        <v>4034.48</v>
      </c>
      <c r="F69" s="56" t="s">
        <v>12</v>
      </c>
    </row>
    <row r="70" spans="2:6" ht="12.5">
      <c r="B70" s="49">
        <v>45609.540324074071</v>
      </c>
      <c r="C70" s="55">
        <v>239</v>
      </c>
      <c r="D70" s="68">
        <v>17.37</v>
      </c>
      <c r="E70" s="57">
        <v>4151.43</v>
      </c>
      <c r="F70" s="56" t="s">
        <v>12</v>
      </c>
    </row>
    <row r="71" spans="2:6" ht="12.5">
      <c r="B71" s="49">
        <v>45609.540324074071</v>
      </c>
      <c r="C71" s="55">
        <v>229</v>
      </c>
      <c r="D71" s="68">
        <v>17.37</v>
      </c>
      <c r="E71" s="57">
        <v>3977.73</v>
      </c>
      <c r="F71" s="56" t="s">
        <v>12</v>
      </c>
    </row>
    <row r="72" spans="2:6" ht="12.5">
      <c r="B72" s="49">
        <v>45609.545798611114</v>
      </c>
      <c r="C72" s="55">
        <v>305</v>
      </c>
      <c r="D72" s="68">
        <v>17.36</v>
      </c>
      <c r="E72" s="57">
        <v>5294.8</v>
      </c>
      <c r="F72" s="56" t="s">
        <v>12</v>
      </c>
    </row>
    <row r="73" spans="2:6" ht="12.5">
      <c r="B73" s="49">
        <v>45609.545798611114</v>
      </c>
      <c r="C73" s="55">
        <v>316</v>
      </c>
      <c r="D73" s="68">
        <v>17.36</v>
      </c>
      <c r="E73" s="57">
        <v>5485.76</v>
      </c>
      <c r="F73" s="56" t="s">
        <v>12</v>
      </c>
    </row>
    <row r="74" spans="2:6" ht="12.5">
      <c r="B74" s="49">
        <v>45609.545798611114</v>
      </c>
      <c r="C74" s="55">
        <v>241</v>
      </c>
      <c r="D74" s="68">
        <v>17.36</v>
      </c>
      <c r="E74" s="57">
        <v>4183.76</v>
      </c>
      <c r="F74" s="56" t="s">
        <v>12</v>
      </c>
    </row>
    <row r="75" spans="2:6" ht="12.5">
      <c r="B75" s="49">
        <v>45609.545798611114</v>
      </c>
      <c r="C75" s="55">
        <v>198</v>
      </c>
      <c r="D75" s="68">
        <v>17.36</v>
      </c>
      <c r="E75" s="57">
        <v>3437.2799999999997</v>
      </c>
      <c r="F75" s="56" t="s">
        <v>12</v>
      </c>
    </row>
    <row r="76" spans="2:6" ht="12.5">
      <c r="B76" s="49">
        <v>45609.549328703702</v>
      </c>
      <c r="C76" s="55">
        <v>278</v>
      </c>
      <c r="D76" s="68">
        <v>17.350000000000001</v>
      </c>
      <c r="E76" s="57">
        <v>4823.3</v>
      </c>
      <c r="F76" s="56" t="s">
        <v>12</v>
      </c>
    </row>
    <row r="77" spans="2:6" ht="12.5">
      <c r="B77" s="49">
        <v>45609.56113425926</v>
      </c>
      <c r="C77" s="55">
        <v>115</v>
      </c>
      <c r="D77" s="68">
        <v>17.32</v>
      </c>
      <c r="E77" s="57">
        <v>1991.8</v>
      </c>
      <c r="F77" s="56" t="s">
        <v>12</v>
      </c>
    </row>
    <row r="78" spans="2:6" ht="12.5">
      <c r="B78" s="49">
        <v>45609.56113425926</v>
      </c>
      <c r="C78" s="55">
        <v>228</v>
      </c>
      <c r="D78" s="68">
        <v>17.32</v>
      </c>
      <c r="E78" s="57">
        <v>3948.96</v>
      </c>
      <c r="F78" s="56" t="s">
        <v>12</v>
      </c>
    </row>
    <row r="79" spans="2:6" ht="12.5">
      <c r="B79" s="49">
        <v>45609.56113425926</v>
      </c>
      <c r="C79" s="55">
        <v>120</v>
      </c>
      <c r="D79" s="68">
        <v>17.32</v>
      </c>
      <c r="E79" s="57">
        <v>2078.4</v>
      </c>
      <c r="F79" s="56" t="s">
        <v>12</v>
      </c>
    </row>
    <row r="80" spans="2:6" ht="12.5">
      <c r="B80" s="49">
        <v>45609.567604166667</v>
      </c>
      <c r="C80" s="55">
        <v>228</v>
      </c>
      <c r="D80" s="68">
        <v>17.3</v>
      </c>
      <c r="E80" s="57">
        <v>3944.4</v>
      </c>
      <c r="F80" s="56" t="s">
        <v>12</v>
      </c>
    </row>
    <row r="81" spans="2:6" ht="12.5">
      <c r="B81" s="49">
        <v>45609.573634259257</v>
      </c>
      <c r="C81" s="55">
        <v>249</v>
      </c>
      <c r="D81" s="68">
        <v>17.329999999999998</v>
      </c>
      <c r="E81" s="57">
        <v>4315.1699999999992</v>
      </c>
      <c r="F81" s="56" t="s">
        <v>12</v>
      </c>
    </row>
    <row r="82" spans="2:6" ht="12.5">
      <c r="B82" s="49">
        <v>45609.57372685185</v>
      </c>
      <c r="C82" s="55">
        <v>231</v>
      </c>
      <c r="D82" s="68">
        <v>17.32</v>
      </c>
      <c r="E82" s="57">
        <v>4000.92</v>
      </c>
      <c r="F82" s="56" t="s">
        <v>12</v>
      </c>
    </row>
    <row r="83" spans="2:6" ht="12.5">
      <c r="B83" s="49">
        <v>45609.58357638889</v>
      </c>
      <c r="C83" s="55">
        <v>264</v>
      </c>
      <c r="D83" s="68">
        <v>17.34</v>
      </c>
      <c r="E83" s="57">
        <v>4577.76</v>
      </c>
      <c r="F83" s="56" t="s">
        <v>12</v>
      </c>
    </row>
    <row r="84" spans="2:6" ht="12.5">
      <c r="B84" s="49">
        <v>45609.585625</v>
      </c>
      <c r="C84" s="55">
        <v>542</v>
      </c>
      <c r="D84" s="68">
        <v>17.34</v>
      </c>
      <c r="E84" s="57">
        <v>9398.2800000000007</v>
      </c>
      <c r="F84" s="56" t="s">
        <v>12</v>
      </c>
    </row>
    <row r="85" spans="2:6" ht="12.5">
      <c r="B85" s="49">
        <v>45609.596712962964</v>
      </c>
      <c r="C85" s="55">
        <v>170</v>
      </c>
      <c r="D85" s="68">
        <v>17.329999999999998</v>
      </c>
      <c r="E85" s="57">
        <v>2946.1</v>
      </c>
      <c r="F85" s="56" t="s">
        <v>12</v>
      </c>
    </row>
    <row r="86" spans="2:6" ht="12.5">
      <c r="B86" s="49">
        <v>45609.596712962964</v>
      </c>
      <c r="C86" s="55">
        <v>99</v>
      </c>
      <c r="D86" s="68">
        <v>17.329999999999998</v>
      </c>
      <c r="E86" s="57">
        <v>1715.6699999999998</v>
      </c>
      <c r="F86" s="56" t="s">
        <v>12</v>
      </c>
    </row>
    <row r="87" spans="2:6" ht="12.5">
      <c r="B87" s="49">
        <v>45609.596712962964</v>
      </c>
      <c r="C87" s="55">
        <v>209</v>
      </c>
      <c r="D87" s="68">
        <v>17.329999999999998</v>
      </c>
      <c r="E87" s="57">
        <v>3621.97</v>
      </c>
      <c r="F87" s="56" t="s">
        <v>12</v>
      </c>
    </row>
    <row r="88" spans="2:6" ht="12.5">
      <c r="B88" s="49">
        <v>45609.596712962964</v>
      </c>
      <c r="C88" s="55">
        <v>233</v>
      </c>
      <c r="D88" s="68">
        <v>17.329999999999998</v>
      </c>
      <c r="E88" s="57">
        <v>4037.8899999999994</v>
      </c>
      <c r="F88" s="56" t="s">
        <v>12</v>
      </c>
    </row>
    <row r="89" spans="2:6" ht="12.5">
      <c r="B89" s="49">
        <v>45609.596712962964</v>
      </c>
      <c r="C89" s="55">
        <v>24</v>
      </c>
      <c r="D89" s="68">
        <v>17.329999999999998</v>
      </c>
      <c r="E89" s="57">
        <v>415.91999999999996</v>
      </c>
      <c r="F89" s="56" t="s">
        <v>12</v>
      </c>
    </row>
    <row r="90" spans="2:6" ht="12.5">
      <c r="B90" s="49">
        <v>45609.604166666664</v>
      </c>
      <c r="C90" s="55">
        <v>277</v>
      </c>
      <c r="D90" s="68">
        <v>17.329999999999998</v>
      </c>
      <c r="E90" s="57">
        <v>4800.41</v>
      </c>
      <c r="F90" s="56" t="s">
        <v>12</v>
      </c>
    </row>
    <row r="91" spans="2:6" ht="12.5">
      <c r="B91" s="49">
        <v>45609.606504629628</v>
      </c>
      <c r="C91" s="55">
        <v>260</v>
      </c>
      <c r="D91" s="68">
        <v>17.32</v>
      </c>
      <c r="E91" s="57">
        <v>4503.2</v>
      </c>
      <c r="F91" s="56" t="s">
        <v>12</v>
      </c>
    </row>
    <row r="92" spans="2:6" ht="12.5">
      <c r="B92" s="49">
        <v>45609.611562500002</v>
      </c>
      <c r="C92" s="55">
        <v>150</v>
      </c>
      <c r="D92" s="68">
        <v>17.34</v>
      </c>
      <c r="E92" s="57">
        <v>2601</v>
      </c>
      <c r="F92" s="56" t="s">
        <v>12</v>
      </c>
    </row>
    <row r="93" spans="2:6" ht="12.5">
      <c r="B93" s="49">
        <v>45609.611562500002</v>
      </c>
      <c r="C93" s="55">
        <v>239</v>
      </c>
      <c r="D93" s="68">
        <v>17.34</v>
      </c>
      <c r="E93" s="57">
        <v>4144.26</v>
      </c>
      <c r="F93" s="56" t="s">
        <v>12</v>
      </c>
    </row>
    <row r="94" spans="2:6" ht="12.5">
      <c r="B94" s="49">
        <v>45609.611562500002</v>
      </c>
      <c r="C94" s="55">
        <v>46</v>
      </c>
      <c r="D94" s="68">
        <v>17.34</v>
      </c>
      <c r="E94" s="57">
        <v>797.64</v>
      </c>
      <c r="F94" s="56" t="s">
        <v>12</v>
      </c>
    </row>
    <row r="95" spans="2:6" ht="12.5">
      <c r="B95" s="49">
        <v>45609.611562500002</v>
      </c>
      <c r="C95" s="55">
        <v>47</v>
      </c>
      <c r="D95" s="68">
        <v>17.34</v>
      </c>
      <c r="E95" s="57">
        <v>814.98</v>
      </c>
      <c r="F95" s="56" t="s">
        <v>12</v>
      </c>
    </row>
    <row r="96" spans="2:6" ht="12.5">
      <c r="B96" s="49">
        <v>45609.615069444444</v>
      </c>
      <c r="C96" s="55">
        <v>247</v>
      </c>
      <c r="D96" s="68">
        <v>17.309999999999999</v>
      </c>
      <c r="E96" s="57">
        <v>4275.57</v>
      </c>
      <c r="F96" s="56" t="s">
        <v>12</v>
      </c>
    </row>
    <row r="97" spans="2:6" ht="12.5">
      <c r="B97" s="49">
        <v>45609.622245370374</v>
      </c>
      <c r="C97" s="55">
        <v>257</v>
      </c>
      <c r="D97" s="68">
        <v>17.34</v>
      </c>
      <c r="E97" s="57">
        <v>4456.38</v>
      </c>
      <c r="F97" s="56" t="s">
        <v>12</v>
      </c>
    </row>
    <row r="98" spans="2:6" ht="12.5">
      <c r="B98" s="49">
        <v>45609.623564814814</v>
      </c>
      <c r="C98" s="55">
        <v>275</v>
      </c>
      <c r="D98" s="68">
        <v>17.329999999999998</v>
      </c>
      <c r="E98" s="57">
        <v>4765.7499999999991</v>
      </c>
      <c r="F98" s="56" t="s">
        <v>12</v>
      </c>
    </row>
    <row r="99" spans="2:6" ht="12.5">
      <c r="B99" s="49">
        <v>45609.631574074076</v>
      </c>
      <c r="C99" s="55">
        <v>273</v>
      </c>
      <c r="D99" s="68">
        <v>17.32</v>
      </c>
      <c r="E99" s="57">
        <v>4728.3599999999997</v>
      </c>
      <c r="F99" s="56" t="s">
        <v>12</v>
      </c>
    </row>
    <row r="100" spans="2:6" ht="12.5">
      <c r="B100" s="49">
        <v>45609.639050925929</v>
      </c>
      <c r="C100" s="55">
        <v>456</v>
      </c>
      <c r="D100" s="68">
        <v>17.309999999999999</v>
      </c>
      <c r="E100" s="57">
        <v>7893.36</v>
      </c>
      <c r="F100" s="56" t="s">
        <v>12</v>
      </c>
    </row>
    <row r="101" spans="2:6" ht="12.5">
      <c r="B101" s="49">
        <v>45609.6403587963</v>
      </c>
      <c r="C101" s="55">
        <v>237</v>
      </c>
      <c r="D101" s="68">
        <v>17.28</v>
      </c>
      <c r="E101" s="57">
        <v>4095.36</v>
      </c>
      <c r="F101" s="56" t="s">
        <v>12</v>
      </c>
    </row>
    <row r="102" spans="2:6" ht="12.5">
      <c r="B102" s="49">
        <v>45609.64702546296</v>
      </c>
      <c r="C102" s="55">
        <v>177</v>
      </c>
      <c r="D102" s="68">
        <v>17.29</v>
      </c>
      <c r="E102" s="57">
        <v>3060.33</v>
      </c>
      <c r="F102" s="56" t="s">
        <v>12</v>
      </c>
    </row>
    <row r="103" spans="2:6" ht="12.5">
      <c r="B103" s="49">
        <v>45609.64702546296</v>
      </c>
      <c r="C103" s="55">
        <v>105</v>
      </c>
      <c r="D103" s="68">
        <v>17.29</v>
      </c>
      <c r="E103" s="57">
        <v>1815.4499999999998</v>
      </c>
      <c r="F103" s="56" t="s">
        <v>12</v>
      </c>
    </row>
    <row r="104" spans="2:6" ht="12.5">
      <c r="B104" s="49">
        <v>45609.647222222222</v>
      </c>
      <c r="C104" s="55">
        <v>89</v>
      </c>
      <c r="D104" s="68">
        <v>17.28</v>
      </c>
      <c r="E104" s="57">
        <v>1537.92</v>
      </c>
      <c r="F104" s="56" t="s">
        <v>12</v>
      </c>
    </row>
    <row r="105" spans="2:6" ht="12.5">
      <c r="B105" s="49">
        <v>45609.647222222222</v>
      </c>
      <c r="C105" s="55">
        <v>170</v>
      </c>
      <c r="D105" s="68">
        <v>17.28</v>
      </c>
      <c r="E105" s="57">
        <v>2937.6000000000004</v>
      </c>
      <c r="F105" s="56" t="s">
        <v>12</v>
      </c>
    </row>
    <row r="106" spans="2:6" ht="12.5">
      <c r="B106" s="49">
        <v>45609.647222222222</v>
      </c>
      <c r="C106" s="55">
        <v>131</v>
      </c>
      <c r="D106" s="68">
        <v>17.29</v>
      </c>
      <c r="E106" s="57">
        <v>2264.9899999999998</v>
      </c>
      <c r="F106" s="56" t="s">
        <v>12</v>
      </c>
    </row>
    <row r="107" spans="2:6" ht="12.5">
      <c r="B107" s="49">
        <v>45609.647222222222</v>
      </c>
      <c r="C107" s="55">
        <v>282</v>
      </c>
      <c r="D107" s="68">
        <v>17.29</v>
      </c>
      <c r="E107" s="57">
        <v>4875.78</v>
      </c>
      <c r="F107" s="56" t="s">
        <v>12</v>
      </c>
    </row>
    <row r="108" spans="2:6" ht="12.5">
      <c r="B108" s="49">
        <v>45609.653171296297</v>
      </c>
      <c r="C108" s="55">
        <v>433</v>
      </c>
      <c r="D108" s="68">
        <v>17.260000000000002</v>
      </c>
      <c r="E108" s="57">
        <v>7473.5800000000008</v>
      </c>
      <c r="F108" s="56" t="s">
        <v>12</v>
      </c>
    </row>
    <row r="109" spans="2:6" ht="12.5">
      <c r="B109" s="49">
        <v>45609.653171296297</v>
      </c>
      <c r="C109" s="55">
        <v>55</v>
      </c>
      <c r="D109" s="68">
        <v>17.260000000000002</v>
      </c>
      <c r="E109" s="57">
        <v>949.30000000000007</v>
      </c>
      <c r="F109" s="56" t="s">
        <v>12</v>
      </c>
    </row>
    <row r="110" spans="2:6" ht="12.5">
      <c r="B110" s="49">
        <v>45609.658842592595</v>
      </c>
      <c r="C110" s="55">
        <v>472</v>
      </c>
      <c r="D110" s="68">
        <v>17.25</v>
      </c>
      <c r="E110" s="57">
        <v>8142</v>
      </c>
      <c r="F110" s="56" t="s">
        <v>12</v>
      </c>
    </row>
    <row r="111" spans="2:6" ht="12.5">
      <c r="B111" s="49">
        <v>45609.660150462965</v>
      </c>
      <c r="C111" s="55">
        <v>245</v>
      </c>
      <c r="D111" s="68">
        <v>17.22</v>
      </c>
      <c r="E111" s="57">
        <v>4218.8999999999996</v>
      </c>
      <c r="F111" s="56" t="s">
        <v>12</v>
      </c>
    </row>
    <row r="112" spans="2:6" ht="12.5">
      <c r="B112" s="49">
        <v>45609.661620370367</v>
      </c>
      <c r="C112" s="55">
        <v>283</v>
      </c>
      <c r="D112" s="68">
        <v>17.18</v>
      </c>
      <c r="E112" s="57">
        <v>4861.9399999999996</v>
      </c>
      <c r="F112" s="56" t="s">
        <v>12</v>
      </c>
    </row>
    <row r="113" spans="2:6" ht="12.5">
      <c r="B113" s="49">
        <v>45609.667430555557</v>
      </c>
      <c r="C113" s="55">
        <v>31</v>
      </c>
      <c r="D113" s="68">
        <v>17.21</v>
      </c>
      <c r="E113" s="57">
        <v>533.51</v>
      </c>
      <c r="F113" s="56" t="s">
        <v>12</v>
      </c>
    </row>
    <row r="114" spans="2:6" ht="12.5">
      <c r="B114" s="49">
        <v>45609.667430555557</v>
      </c>
      <c r="C114" s="55">
        <v>211</v>
      </c>
      <c r="D114" s="68">
        <v>17.21</v>
      </c>
      <c r="E114" s="57">
        <v>3631.3100000000004</v>
      </c>
      <c r="F114" s="56" t="s">
        <v>12</v>
      </c>
    </row>
    <row r="115" spans="2:6" ht="12.5">
      <c r="B115" s="49">
        <v>45609.669490740744</v>
      </c>
      <c r="C115" s="55">
        <v>214</v>
      </c>
      <c r="D115" s="68">
        <v>17.22</v>
      </c>
      <c r="E115" s="57">
        <v>3685.08</v>
      </c>
      <c r="F115" s="56" t="s">
        <v>12</v>
      </c>
    </row>
    <row r="116" spans="2:6" ht="12.5">
      <c r="B116" s="49">
        <v>45609.669490740744</v>
      </c>
      <c r="C116" s="55">
        <v>53</v>
      </c>
      <c r="D116" s="68">
        <v>17.22</v>
      </c>
      <c r="E116" s="57">
        <v>912.66</v>
      </c>
      <c r="F116" s="56" t="s">
        <v>12</v>
      </c>
    </row>
    <row r="117" spans="2:6" ht="12.5">
      <c r="B117" s="49">
        <v>45609.673194444447</v>
      </c>
      <c r="C117" s="55">
        <v>1615</v>
      </c>
      <c r="D117" s="68">
        <v>17.23</v>
      </c>
      <c r="E117" s="57">
        <v>27826.45</v>
      </c>
      <c r="F117" s="56" t="s">
        <v>12</v>
      </c>
    </row>
    <row r="118" spans="2:6" ht="12.5">
      <c r="B118" s="49">
        <v>45609.673194444447</v>
      </c>
      <c r="C118" s="55">
        <v>285</v>
      </c>
      <c r="D118" s="68">
        <v>17.23</v>
      </c>
      <c r="E118" s="57">
        <v>4910.55</v>
      </c>
      <c r="F118" s="56" t="s">
        <v>12</v>
      </c>
    </row>
    <row r="119" spans="2:6" ht="12.5">
      <c r="B119" s="49">
        <v>45609.673194444447</v>
      </c>
      <c r="C119" s="55">
        <v>100</v>
      </c>
      <c r="D119" s="68">
        <v>17.23</v>
      </c>
      <c r="E119" s="57">
        <v>1723</v>
      </c>
      <c r="F119" s="56" t="s">
        <v>12</v>
      </c>
    </row>
    <row r="120" spans="2:6" ht="12.5">
      <c r="B120" s="49">
        <v>45609.67454861111</v>
      </c>
      <c r="C120" s="55">
        <v>239</v>
      </c>
      <c r="D120" s="68">
        <v>17.25</v>
      </c>
      <c r="E120" s="57">
        <v>4122.75</v>
      </c>
      <c r="F120" s="56" t="s">
        <v>12</v>
      </c>
    </row>
    <row r="121" spans="2:6" ht="12.5">
      <c r="B121" s="49">
        <v>45609.675868055558</v>
      </c>
      <c r="C121" s="55">
        <v>260</v>
      </c>
      <c r="D121" s="68">
        <v>17.239999999999998</v>
      </c>
      <c r="E121" s="57">
        <v>4482.3999999999996</v>
      </c>
      <c r="F121" s="56" t="s">
        <v>12</v>
      </c>
    </row>
    <row r="122" spans="2:6" ht="12.5">
      <c r="B122" s="49">
        <v>45609.678831018522</v>
      </c>
      <c r="C122" s="55">
        <v>190</v>
      </c>
      <c r="D122" s="68">
        <v>17.21</v>
      </c>
      <c r="E122" s="57">
        <v>3269.9</v>
      </c>
      <c r="F122" s="56" t="s">
        <v>12</v>
      </c>
    </row>
    <row r="123" spans="2:6" ht="12.5">
      <c r="B123" s="49">
        <v>45609.678831018522</v>
      </c>
      <c r="C123" s="55">
        <v>52</v>
      </c>
      <c r="D123" s="68">
        <v>17.21</v>
      </c>
      <c r="E123" s="57">
        <v>894.92000000000007</v>
      </c>
      <c r="F123" s="56" t="s">
        <v>12</v>
      </c>
    </row>
    <row r="124" spans="2:6" ht="12.5">
      <c r="B124" s="49">
        <v>45609.682395833333</v>
      </c>
      <c r="C124" s="55">
        <v>237</v>
      </c>
      <c r="D124" s="68">
        <v>17.22</v>
      </c>
      <c r="E124" s="57">
        <v>4081.14</v>
      </c>
      <c r="F124" s="56" t="s">
        <v>12</v>
      </c>
    </row>
    <row r="125" spans="2:6" ht="12.5">
      <c r="B125" s="49">
        <v>45609.682395833333</v>
      </c>
      <c r="C125" s="55">
        <v>288</v>
      </c>
      <c r="D125" s="68">
        <v>17.22</v>
      </c>
      <c r="E125" s="57">
        <v>4959.3599999999997</v>
      </c>
      <c r="F125" s="56" t="s">
        <v>12</v>
      </c>
    </row>
    <row r="126" spans="2:6" ht="12.5">
      <c r="B126" s="49">
        <v>45609.68246527778</v>
      </c>
      <c r="C126" s="55">
        <v>258</v>
      </c>
      <c r="D126" s="68">
        <v>17.21</v>
      </c>
      <c r="E126" s="57">
        <v>4440.18</v>
      </c>
      <c r="F126" s="56" t="s">
        <v>12</v>
      </c>
    </row>
    <row r="127" spans="2:6" ht="12.5">
      <c r="B127" s="49">
        <v>45609.682476851849</v>
      </c>
      <c r="C127" s="55">
        <v>210</v>
      </c>
      <c r="D127" s="68">
        <v>17.2</v>
      </c>
      <c r="E127" s="57">
        <v>3612</v>
      </c>
      <c r="F127" s="56" t="s">
        <v>12</v>
      </c>
    </row>
    <row r="128" spans="2:6" ht="12.5">
      <c r="B128" s="49">
        <v>45609.682500000003</v>
      </c>
      <c r="C128" s="55">
        <v>33</v>
      </c>
      <c r="D128" s="68">
        <v>17.2</v>
      </c>
      <c r="E128" s="57">
        <v>567.6</v>
      </c>
      <c r="F128" s="56" t="s">
        <v>12</v>
      </c>
    </row>
    <row r="129" spans="2:6" ht="12.5">
      <c r="B129" s="49">
        <v>45609.688576388886</v>
      </c>
      <c r="C129" s="55">
        <v>156</v>
      </c>
      <c r="D129" s="68">
        <v>17.190000000000001</v>
      </c>
      <c r="E129" s="57">
        <v>2681.6400000000003</v>
      </c>
      <c r="F129" s="56" t="s">
        <v>12</v>
      </c>
    </row>
    <row r="130" spans="2:6" ht="12.5">
      <c r="B130" s="49">
        <v>45609.688576388886</v>
      </c>
      <c r="C130" s="55">
        <v>77</v>
      </c>
      <c r="D130" s="68">
        <v>17.190000000000001</v>
      </c>
      <c r="E130" s="57">
        <v>1323.63</v>
      </c>
      <c r="F130" s="56" t="s">
        <v>12</v>
      </c>
    </row>
    <row r="131" spans="2:6" ht="12.5">
      <c r="B131" s="49">
        <v>45609.70144675926</v>
      </c>
      <c r="C131" s="55">
        <v>789</v>
      </c>
      <c r="D131" s="68">
        <v>17.23</v>
      </c>
      <c r="E131" s="57">
        <v>13594.470000000001</v>
      </c>
      <c r="F131" s="56" t="s">
        <v>12</v>
      </c>
    </row>
    <row r="132" spans="2:6" ht="12.5">
      <c r="B132" s="49">
        <v>45609.70144675926</v>
      </c>
      <c r="C132" s="55">
        <v>486</v>
      </c>
      <c r="D132" s="68">
        <v>17.23</v>
      </c>
      <c r="E132" s="57">
        <v>8373.7800000000007</v>
      </c>
      <c r="F132" s="56" t="s">
        <v>12</v>
      </c>
    </row>
    <row r="133" spans="2:6" ht="12.5">
      <c r="B133" s="49">
        <v>45609.706643518519</v>
      </c>
      <c r="C133" s="55">
        <v>242</v>
      </c>
      <c r="D133" s="68">
        <v>17.239999999999998</v>
      </c>
      <c r="E133" s="57">
        <v>4172.08</v>
      </c>
      <c r="F133" s="56" t="s">
        <v>12</v>
      </c>
    </row>
    <row r="134" spans="2:6" ht="12.5">
      <c r="B134" s="49">
        <v>45609.713483796295</v>
      </c>
      <c r="C134" s="55">
        <v>245</v>
      </c>
      <c r="D134" s="68">
        <v>17.23</v>
      </c>
      <c r="E134" s="57">
        <v>4221.3500000000004</v>
      </c>
      <c r="F134" s="56" t="s">
        <v>12</v>
      </c>
    </row>
    <row r="135" spans="2:6" ht="12.5">
      <c r="B135" s="49">
        <v>45609.713483796295</v>
      </c>
      <c r="C135" s="55">
        <v>11</v>
      </c>
      <c r="D135" s="68">
        <v>17.23</v>
      </c>
      <c r="E135" s="57">
        <v>189.53</v>
      </c>
      <c r="F135" s="56" t="s">
        <v>12</v>
      </c>
    </row>
    <row r="136" spans="2:6" ht="12.5">
      <c r="B136" s="49">
        <v>45609.71465277778</v>
      </c>
      <c r="C136" s="55">
        <v>7</v>
      </c>
      <c r="D136" s="68">
        <v>17.23</v>
      </c>
      <c r="E136" s="57">
        <v>120.61</v>
      </c>
      <c r="F136" s="56" t="s">
        <v>12</v>
      </c>
    </row>
    <row r="137" spans="2:6" ht="12.5">
      <c r="B137" s="49">
        <v>45609.71465277778</v>
      </c>
      <c r="C137" s="55">
        <v>112</v>
      </c>
      <c r="D137" s="68">
        <v>17.23</v>
      </c>
      <c r="E137" s="57">
        <v>1929.76</v>
      </c>
      <c r="F137" s="56" t="s">
        <v>12</v>
      </c>
    </row>
    <row r="138" spans="2:6" ht="12.5">
      <c r="B138" s="49">
        <v>45609.714814814812</v>
      </c>
      <c r="C138" s="55">
        <v>6</v>
      </c>
      <c r="D138" s="68">
        <v>17.23</v>
      </c>
      <c r="E138" s="57">
        <v>103.38</v>
      </c>
      <c r="F138" s="56" t="s">
        <v>12</v>
      </c>
    </row>
    <row r="139" spans="2:6" ht="12.5">
      <c r="B139" s="49">
        <v>45609.714814814812</v>
      </c>
      <c r="C139" s="55">
        <v>133</v>
      </c>
      <c r="D139" s="68">
        <v>17.23</v>
      </c>
      <c r="E139" s="57">
        <v>2291.59</v>
      </c>
      <c r="F139" s="79" t="s">
        <v>12</v>
      </c>
    </row>
    <row r="140" spans="2:6" ht="12.5">
      <c r="B140" s="49">
        <v>45609.714814814812</v>
      </c>
      <c r="C140" s="55">
        <v>475</v>
      </c>
      <c r="D140" s="68">
        <v>17.23</v>
      </c>
      <c r="E140" s="57">
        <v>8184.25</v>
      </c>
      <c r="F140" s="79" t="s">
        <v>12</v>
      </c>
    </row>
    <row r="141" spans="2:6" ht="12.5">
      <c r="B141" s="49">
        <v>45609.714814814812</v>
      </c>
      <c r="C141" s="55">
        <v>24</v>
      </c>
      <c r="D141" s="68">
        <v>17.23</v>
      </c>
      <c r="E141" s="57">
        <v>413.52</v>
      </c>
      <c r="F141" s="56" t="s">
        <v>12</v>
      </c>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9"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77C9-FC7A-4D58-A6D5-6DB7A1E46E1C}">
  <sheetPr codeName="Sheet148"/>
  <dimension ref="B1:L194"/>
  <sheetViews>
    <sheetView showGridLines="0" zoomScaleNormal="100" workbookViewId="0">
      <pane ySplit="9" topLeftCell="A10" activePane="bottomLeft" state="frozen"/>
      <selection pane="bottomLeft" activeCell="I19" sqref="I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45608</v>
      </c>
      <c r="C15" s="45">
        <f>SUMIF(F20:F5000,F15,C20:C5000)</f>
        <v>27572</v>
      </c>
      <c r="D15" s="46">
        <f>E15/C15</f>
        <v>17.60278579718555</v>
      </c>
      <c r="E15" s="46">
        <f>SUMIF(F20:F5000,F15,E20:E5000)</f>
        <v>485344.01</v>
      </c>
      <c r="F15" s="80" t="s">
        <v>12</v>
      </c>
    </row>
    <row r="16" spans="2:10">
      <c r="B16" s="30">
        <v>45608</v>
      </c>
      <c r="C16" s="45">
        <f>SUMIF(F20:F5001,F16,C20:C5001)</f>
        <v>0</v>
      </c>
      <c r="D16" s="46">
        <v>0</v>
      </c>
      <c r="E16" s="46">
        <f>SUMIF(F20:F5001,F16,E20:E5001)</f>
        <v>0</v>
      </c>
      <c r="F16" s="80" t="s">
        <v>22</v>
      </c>
    </row>
    <row r="17" spans="2:12" ht="12.5">
      <c r="B17" s="30">
        <v>45608</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45608.378472222219</v>
      </c>
      <c r="C20" s="55">
        <v>64</v>
      </c>
      <c r="D20" s="56">
        <v>17.829999999999998</v>
      </c>
      <c r="E20" s="57">
        <v>1141.1199999999999</v>
      </c>
      <c r="F20" s="56" t="s">
        <v>12</v>
      </c>
      <c r="G20" s="42"/>
      <c r="H20" s="44"/>
      <c r="I20" s="44"/>
      <c r="J20" s="44"/>
      <c r="K20" s="44"/>
    </row>
    <row r="21" spans="2:12" ht="12.5">
      <c r="B21" s="49">
        <v>45608.382638888892</v>
      </c>
      <c r="C21" s="55">
        <v>191</v>
      </c>
      <c r="D21" s="56">
        <v>17.88</v>
      </c>
      <c r="E21" s="57">
        <v>3415.08</v>
      </c>
      <c r="F21" s="56" t="s">
        <v>12</v>
      </c>
    </row>
    <row r="22" spans="2:12" ht="12.5">
      <c r="B22" s="49">
        <v>45608.382638888892</v>
      </c>
      <c r="C22" s="55">
        <v>28</v>
      </c>
      <c r="D22" s="56">
        <v>17.88</v>
      </c>
      <c r="E22" s="57">
        <v>500.64</v>
      </c>
      <c r="F22" s="56" t="s">
        <v>12</v>
      </c>
    </row>
    <row r="23" spans="2:12" ht="12.5">
      <c r="B23" s="49">
        <v>45608.382638888892</v>
      </c>
      <c r="C23" s="55">
        <v>28</v>
      </c>
      <c r="D23" s="56">
        <v>17.88</v>
      </c>
      <c r="E23" s="57">
        <v>500.64</v>
      </c>
      <c r="F23" s="56" t="s">
        <v>12</v>
      </c>
    </row>
    <row r="24" spans="2:12" ht="12.5">
      <c r="B24" s="49">
        <v>45608.382638888892</v>
      </c>
      <c r="C24" s="55">
        <v>8</v>
      </c>
      <c r="D24" s="56">
        <v>17.88</v>
      </c>
      <c r="E24" s="57">
        <v>143.04</v>
      </c>
      <c r="F24" s="56" t="s">
        <v>12</v>
      </c>
    </row>
    <row r="25" spans="2:12" ht="12.5">
      <c r="B25" s="49">
        <v>45608.382638888892</v>
      </c>
      <c r="C25" s="55">
        <v>5</v>
      </c>
      <c r="D25" s="56">
        <v>17.88</v>
      </c>
      <c r="E25" s="57">
        <v>89.399999999999991</v>
      </c>
      <c r="F25" s="56" t="s">
        <v>12</v>
      </c>
    </row>
    <row r="26" spans="2:12" ht="12.5">
      <c r="B26" s="49">
        <v>45608.382638888892</v>
      </c>
      <c r="C26" s="55">
        <v>56</v>
      </c>
      <c r="D26" s="56">
        <v>17.88</v>
      </c>
      <c r="E26" s="57">
        <v>1001.28</v>
      </c>
      <c r="F26" s="56" t="s">
        <v>12</v>
      </c>
    </row>
    <row r="27" spans="2:12" ht="12.5">
      <c r="B27" s="49">
        <v>45608.382638888892</v>
      </c>
      <c r="C27" s="55">
        <v>56</v>
      </c>
      <c r="D27" s="56">
        <v>17.88</v>
      </c>
      <c r="E27" s="57">
        <v>1001.28</v>
      </c>
      <c r="F27" s="56" t="s">
        <v>12</v>
      </c>
    </row>
    <row r="28" spans="2:12" ht="12.5">
      <c r="B28" s="49">
        <v>45608.382638888892</v>
      </c>
      <c r="C28" s="55">
        <v>260</v>
      </c>
      <c r="D28" s="56">
        <v>17.88</v>
      </c>
      <c r="E28" s="57">
        <v>4648.8</v>
      </c>
      <c r="F28" s="56" t="s">
        <v>12</v>
      </c>
    </row>
    <row r="29" spans="2:12" ht="12.5">
      <c r="B29" s="49">
        <v>45608.382638888892</v>
      </c>
      <c r="C29" s="55">
        <v>236</v>
      </c>
      <c r="D29" s="56">
        <v>17.899999999999999</v>
      </c>
      <c r="E29" s="57">
        <v>4224.3999999999996</v>
      </c>
      <c r="F29" s="56" t="s">
        <v>12</v>
      </c>
    </row>
    <row r="30" spans="2:12" ht="12.5">
      <c r="B30" s="49">
        <v>45608.383333333331</v>
      </c>
      <c r="C30" s="55">
        <v>112</v>
      </c>
      <c r="D30" s="56">
        <v>17.899999999999999</v>
      </c>
      <c r="E30" s="57">
        <v>2004.7999999999997</v>
      </c>
      <c r="F30" s="56" t="s">
        <v>12</v>
      </c>
    </row>
    <row r="31" spans="2:12" ht="12.5">
      <c r="B31" s="49">
        <v>45608.383333333331</v>
      </c>
      <c r="C31" s="55">
        <v>449</v>
      </c>
      <c r="D31" s="56">
        <v>17.899999999999999</v>
      </c>
      <c r="E31" s="57">
        <v>8037.0999999999995</v>
      </c>
      <c r="F31" s="56" t="s">
        <v>12</v>
      </c>
    </row>
    <row r="32" spans="2:12" ht="12.5">
      <c r="B32" s="49">
        <v>45608.388194444444</v>
      </c>
      <c r="C32" s="55">
        <v>249</v>
      </c>
      <c r="D32" s="56">
        <v>17.89</v>
      </c>
      <c r="E32" s="57">
        <v>4454.6100000000006</v>
      </c>
      <c r="F32" s="56" t="s">
        <v>12</v>
      </c>
    </row>
    <row r="33" spans="2:6" ht="12.5">
      <c r="B33" s="49">
        <v>45608.393750000003</v>
      </c>
      <c r="C33" s="55">
        <v>230</v>
      </c>
      <c r="D33" s="56">
        <v>17.920000000000002</v>
      </c>
      <c r="E33" s="57">
        <v>4121.6000000000004</v>
      </c>
      <c r="F33" s="56" t="s">
        <v>12</v>
      </c>
    </row>
    <row r="34" spans="2:6" ht="12.5">
      <c r="B34" s="49">
        <v>45608.397222222222</v>
      </c>
      <c r="C34" s="55">
        <v>238</v>
      </c>
      <c r="D34" s="56">
        <v>17.93</v>
      </c>
      <c r="E34" s="57">
        <v>4267.34</v>
      </c>
      <c r="F34" s="56" t="s">
        <v>12</v>
      </c>
    </row>
    <row r="35" spans="2:6" ht="12.5">
      <c r="B35" s="49">
        <v>45608.397222222222</v>
      </c>
      <c r="C35" s="55">
        <v>476</v>
      </c>
      <c r="D35" s="56">
        <v>17.95</v>
      </c>
      <c r="E35" s="57">
        <v>8544.1999999999989</v>
      </c>
      <c r="F35" s="56" t="s">
        <v>12</v>
      </c>
    </row>
    <row r="36" spans="2:6" ht="12.5">
      <c r="B36" s="49">
        <v>45608.40625</v>
      </c>
      <c r="C36" s="55">
        <v>228</v>
      </c>
      <c r="D36" s="68">
        <v>17.93</v>
      </c>
      <c r="E36" s="57">
        <v>4088.04</v>
      </c>
      <c r="F36" s="56" t="s">
        <v>12</v>
      </c>
    </row>
    <row r="37" spans="2:6" ht="12.5">
      <c r="B37" s="49">
        <v>45608.40625</v>
      </c>
      <c r="C37" s="55">
        <v>250</v>
      </c>
      <c r="D37" s="68">
        <v>17.93</v>
      </c>
      <c r="E37" s="57">
        <v>4482.5</v>
      </c>
      <c r="F37" s="56" t="s">
        <v>12</v>
      </c>
    </row>
    <row r="38" spans="2:6" ht="12.5">
      <c r="B38" s="49">
        <v>45608.412499999999</v>
      </c>
      <c r="C38" s="55">
        <v>316</v>
      </c>
      <c r="D38" s="68">
        <v>17.88</v>
      </c>
      <c r="E38" s="57">
        <v>5650.08</v>
      </c>
      <c r="F38" s="56" t="s">
        <v>12</v>
      </c>
    </row>
    <row r="39" spans="2:6" ht="12.5">
      <c r="B39" s="49">
        <v>45608.412499999999</v>
      </c>
      <c r="C39" s="55">
        <v>165</v>
      </c>
      <c r="D39" s="68">
        <v>17.88</v>
      </c>
      <c r="E39" s="57">
        <v>2950.2</v>
      </c>
      <c r="F39" s="56" t="s">
        <v>12</v>
      </c>
    </row>
    <row r="40" spans="2:6" ht="12.5">
      <c r="B40" s="49">
        <v>45608.416666666664</v>
      </c>
      <c r="C40" s="55">
        <v>60</v>
      </c>
      <c r="D40" s="68">
        <v>17.829999999999998</v>
      </c>
      <c r="E40" s="57">
        <v>1069.8</v>
      </c>
      <c r="F40" s="56" t="s">
        <v>12</v>
      </c>
    </row>
    <row r="41" spans="2:6" ht="12.5">
      <c r="B41" s="49">
        <v>45608.416666666664</v>
      </c>
      <c r="C41" s="55">
        <v>186</v>
      </c>
      <c r="D41" s="68">
        <v>17.829999999999998</v>
      </c>
      <c r="E41" s="57">
        <v>3316.3799999999997</v>
      </c>
      <c r="F41" s="56" t="s">
        <v>12</v>
      </c>
    </row>
    <row r="42" spans="2:6" ht="12.5">
      <c r="B42" s="49">
        <v>45608.423611111109</v>
      </c>
      <c r="C42" s="55">
        <v>249</v>
      </c>
      <c r="D42" s="68">
        <v>17.88</v>
      </c>
      <c r="E42" s="57">
        <v>4452.12</v>
      </c>
      <c r="F42" s="56" t="s">
        <v>12</v>
      </c>
    </row>
    <row r="43" spans="2:6" ht="12.5">
      <c r="B43" s="49">
        <v>45608.427777777775</v>
      </c>
      <c r="C43" s="55">
        <v>371</v>
      </c>
      <c r="D43" s="68">
        <v>17.86</v>
      </c>
      <c r="E43" s="57">
        <v>6626.0599999999995</v>
      </c>
      <c r="F43" s="56" t="s">
        <v>12</v>
      </c>
    </row>
    <row r="44" spans="2:6" ht="12.5">
      <c r="B44" s="49">
        <v>45608.427777777775</v>
      </c>
      <c r="C44" s="55">
        <v>164</v>
      </c>
      <c r="D44" s="68">
        <v>17.86</v>
      </c>
      <c r="E44" s="57">
        <v>2929.04</v>
      </c>
      <c r="F44" s="56" t="s">
        <v>12</v>
      </c>
    </row>
    <row r="45" spans="2:6" ht="12.5">
      <c r="B45" s="49">
        <v>45608.440972222219</v>
      </c>
      <c r="C45" s="55">
        <v>221</v>
      </c>
      <c r="D45" s="68">
        <v>17.82</v>
      </c>
      <c r="E45" s="57">
        <v>3938.2200000000003</v>
      </c>
      <c r="F45" s="56" t="s">
        <v>12</v>
      </c>
    </row>
    <row r="46" spans="2:6" ht="12.5">
      <c r="B46" s="49">
        <v>45608.440972222219</v>
      </c>
      <c r="C46" s="55">
        <v>5</v>
      </c>
      <c r="D46" s="68">
        <v>17.82</v>
      </c>
      <c r="E46" s="57">
        <v>89.1</v>
      </c>
      <c r="F46" s="56" t="s">
        <v>12</v>
      </c>
    </row>
    <row r="47" spans="2:6" ht="12.5">
      <c r="B47" s="49">
        <v>45608.440972222219</v>
      </c>
      <c r="C47" s="55">
        <v>9</v>
      </c>
      <c r="D47" s="68">
        <v>17.82</v>
      </c>
      <c r="E47" s="57">
        <v>160.38</v>
      </c>
      <c r="F47" s="56" t="s">
        <v>12</v>
      </c>
    </row>
    <row r="48" spans="2:6" ht="12.5">
      <c r="B48" s="49">
        <v>45608.440972222219</v>
      </c>
      <c r="C48" s="55">
        <v>27</v>
      </c>
      <c r="D48" s="68">
        <v>17.829999999999998</v>
      </c>
      <c r="E48" s="57">
        <v>481.40999999999997</v>
      </c>
      <c r="F48" s="56" t="s">
        <v>12</v>
      </c>
    </row>
    <row r="49" spans="2:6" ht="12.5">
      <c r="B49" s="49">
        <v>45608.440972222219</v>
      </c>
      <c r="C49" s="55">
        <v>490</v>
      </c>
      <c r="D49" s="68">
        <v>17.829999999999998</v>
      </c>
      <c r="E49" s="57">
        <v>8736.6999999999989</v>
      </c>
      <c r="F49" s="56" t="s">
        <v>12</v>
      </c>
    </row>
    <row r="50" spans="2:6" ht="12.5">
      <c r="B50" s="49">
        <v>45608.449305555558</v>
      </c>
      <c r="C50" s="55">
        <v>244</v>
      </c>
      <c r="D50" s="68">
        <v>17.809999999999999</v>
      </c>
      <c r="E50" s="57">
        <v>4345.6399999999994</v>
      </c>
      <c r="F50" s="56" t="s">
        <v>12</v>
      </c>
    </row>
    <row r="51" spans="2:6" ht="12.5">
      <c r="B51" s="49">
        <v>45608.456944444442</v>
      </c>
      <c r="C51" s="55">
        <v>89</v>
      </c>
      <c r="D51" s="68">
        <v>17.809999999999999</v>
      </c>
      <c r="E51" s="57">
        <v>1585.09</v>
      </c>
      <c r="F51" s="56" t="s">
        <v>12</v>
      </c>
    </row>
    <row r="52" spans="2:6" ht="12.5">
      <c r="B52" s="49">
        <v>45608.456944444442</v>
      </c>
      <c r="C52" s="55">
        <v>105</v>
      </c>
      <c r="D52" s="68">
        <v>17.809999999999999</v>
      </c>
      <c r="E52" s="57">
        <v>1870.05</v>
      </c>
      <c r="F52" s="56" t="s">
        <v>12</v>
      </c>
    </row>
    <row r="53" spans="2:6" ht="12.5">
      <c r="B53" s="49">
        <v>45608.456944444442</v>
      </c>
      <c r="C53" s="55">
        <v>279</v>
      </c>
      <c r="D53" s="68">
        <v>17.809999999999999</v>
      </c>
      <c r="E53" s="57">
        <v>4968.99</v>
      </c>
      <c r="F53" s="56" t="s">
        <v>12</v>
      </c>
    </row>
    <row r="54" spans="2:6" ht="12.5">
      <c r="B54" s="49">
        <v>45608.459722222222</v>
      </c>
      <c r="C54" s="55">
        <v>259</v>
      </c>
      <c r="D54" s="68">
        <v>17.8</v>
      </c>
      <c r="E54" s="57">
        <v>4610.2</v>
      </c>
      <c r="F54" s="56" t="s">
        <v>12</v>
      </c>
    </row>
    <row r="55" spans="2:6" ht="12.5">
      <c r="B55" s="49">
        <v>45608.463888888888</v>
      </c>
      <c r="C55" s="55">
        <v>230</v>
      </c>
      <c r="D55" s="68">
        <v>17.72</v>
      </c>
      <c r="E55" s="57">
        <v>4075.6</v>
      </c>
      <c r="F55" s="56" t="s">
        <v>12</v>
      </c>
    </row>
    <row r="56" spans="2:6" ht="12.5">
      <c r="B56" s="49">
        <v>45608.473611111112</v>
      </c>
      <c r="C56" s="55">
        <v>142</v>
      </c>
      <c r="D56" s="68">
        <v>17.68</v>
      </c>
      <c r="E56" s="57">
        <v>2510.56</v>
      </c>
      <c r="F56" s="56" t="s">
        <v>12</v>
      </c>
    </row>
    <row r="57" spans="2:6" ht="12.5">
      <c r="B57" s="49">
        <v>45608.473611111112</v>
      </c>
      <c r="C57" s="55">
        <v>240</v>
      </c>
      <c r="D57" s="68">
        <v>17.68</v>
      </c>
      <c r="E57" s="57">
        <v>4243.2</v>
      </c>
      <c r="F57" s="56" t="s">
        <v>12</v>
      </c>
    </row>
    <row r="58" spans="2:6" ht="12.5">
      <c r="B58" s="49">
        <v>45608.486111111109</v>
      </c>
      <c r="C58" s="55">
        <v>475</v>
      </c>
      <c r="D58" s="68">
        <v>17.649999999999999</v>
      </c>
      <c r="E58" s="57">
        <v>8383.75</v>
      </c>
      <c r="F58" s="56" t="s">
        <v>12</v>
      </c>
    </row>
    <row r="59" spans="2:6" ht="12.5">
      <c r="B59" s="49">
        <v>45608.488888888889</v>
      </c>
      <c r="C59" s="55">
        <v>85</v>
      </c>
      <c r="D59" s="68">
        <v>17.649999999999999</v>
      </c>
      <c r="E59" s="57">
        <v>1500.2499999999998</v>
      </c>
      <c r="F59" s="56" t="s">
        <v>12</v>
      </c>
    </row>
    <row r="60" spans="2:6" ht="12.5">
      <c r="B60" s="49">
        <v>45608.488888888889</v>
      </c>
      <c r="C60" s="55">
        <v>85</v>
      </c>
      <c r="D60" s="68">
        <v>17.649999999999999</v>
      </c>
      <c r="E60" s="57">
        <v>1500.2499999999998</v>
      </c>
      <c r="F60" s="56" t="s">
        <v>12</v>
      </c>
    </row>
    <row r="61" spans="2:6" ht="12.5">
      <c r="B61" s="49">
        <v>45608.488888888889</v>
      </c>
      <c r="C61" s="55">
        <v>59</v>
      </c>
      <c r="D61" s="68">
        <v>17.649999999999999</v>
      </c>
      <c r="E61" s="57">
        <v>1041.3499999999999</v>
      </c>
      <c r="F61" s="56" t="s">
        <v>12</v>
      </c>
    </row>
    <row r="62" spans="2:6" ht="12.5">
      <c r="B62" s="49">
        <v>45608.489583333336</v>
      </c>
      <c r="C62" s="55">
        <v>90</v>
      </c>
      <c r="D62" s="68">
        <v>17.649999999999999</v>
      </c>
      <c r="E62" s="57">
        <v>1588.4999999999998</v>
      </c>
      <c r="F62" s="56" t="s">
        <v>12</v>
      </c>
    </row>
    <row r="63" spans="2:6" ht="12.5">
      <c r="B63" s="49">
        <v>45608.489583333336</v>
      </c>
      <c r="C63" s="55">
        <v>100</v>
      </c>
      <c r="D63" s="68">
        <v>17.649999999999999</v>
      </c>
      <c r="E63" s="57">
        <v>1764.9999999999998</v>
      </c>
      <c r="F63" s="56" t="s">
        <v>12</v>
      </c>
    </row>
    <row r="64" spans="2:6" ht="12.5">
      <c r="B64" s="49">
        <v>45608.490972222222</v>
      </c>
      <c r="C64" s="55">
        <v>140</v>
      </c>
      <c r="D64" s="68">
        <v>17.649999999999999</v>
      </c>
      <c r="E64" s="57">
        <v>2471</v>
      </c>
      <c r="F64" s="56" t="s">
        <v>12</v>
      </c>
    </row>
    <row r="65" spans="2:6" ht="12.5">
      <c r="B65" s="49">
        <v>45608.490972222222</v>
      </c>
      <c r="C65" s="55">
        <v>110</v>
      </c>
      <c r="D65" s="68">
        <v>17.649999999999999</v>
      </c>
      <c r="E65" s="57">
        <v>1941.4999999999998</v>
      </c>
      <c r="F65" s="56" t="s">
        <v>12</v>
      </c>
    </row>
    <row r="66" spans="2:6" ht="12.5">
      <c r="B66" s="49">
        <v>45608.490972222222</v>
      </c>
      <c r="C66" s="55">
        <v>93</v>
      </c>
      <c r="D66" s="68">
        <v>17.649999999999999</v>
      </c>
      <c r="E66" s="57">
        <v>1641.4499999999998</v>
      </c>
      <c r="F66" s="56" t="s">
        <v>12</v>
      </c>
    </row>
    <row r="67" spans="2:6" ht="12.5">
      <c r="B67" s="49">
        <v>45608.490972222222</v>
      </c>
      <c r="C67" s="55">
        <v>47</v>
      </c>
      <c r="D67" s="68">
        <v>17.649999999999999</v>
      </c>
      <c r="E67" s="57">
        <v>829.55</v>
      </c>
      <c r="F67" s="56" t="s">
        <v>12</v>
      </c>
    </row>
    <row r="68" spans="2:6" ht="12.5">
      <c r="B68" s="49">
        <v>45608.492361111108</v>
      </c>
      <c r="C68" s="55">
        <v>142</v>
      </c>
      <c r="D68" s="68">
        <v>17.66</v>
      </c>
      <c r="E68" s="57">
        <v>2507.7199999999998</v>
      </c>
      <c r="F68" s="56" t="s">
        <v>12</v>
      </c>
    </row>
    <row r="69" spans="2:6" ht="12.5">
      <c r="B69" s="49">
        <v>45608.492361111108</v>
      </c>
      <c r="C69" s="55">
        <v>62</v>
      </c>
      <c r="D69" s="68">
        <v>17.66</v>
      </c>
      <c r="E69" s="57">
        <v>1094.92</v>
      </c>
      <c r="F69" s="56" t="s">
        <v>12</v>
      </c>
    </row>
    <row r="70" spans="2:6" ht="12.5">
      <c r="B70" s="49">
        <v>45608.492361111108</v>
      </c>
      <c r="C70" s="55">
        <v>62</v>
      </c>
      <c r="D70" s="68">
        <v>17.66</v>
      </c>
      <c r="E70" s="57">
        <v>1094.92</v>
      </c>
      <c r="F70" s="56" t="s">
        <v>12</v>
      </c>
    </row>
    <row r="71" spans="2:6" ht="12.5">
      <c r="B71" s="49">
        <v>45608.492361111108</v>
      </c>
      <c r="C71" s="55">
        <v>126</v>
      </c>
      <c r="D71" s="68">
        <v>17.66</v>
      </c>
      <c r="E71" s="57">
        <v>2225.16</v>
      </c>
      <c r="F71" s="56" t="s">
        <v>12</v>
      </c>
    </row>
    <row r="72" spans="2:6" ht="12.5">
      <c r="B72" s="49">
        <v>45608.492361111108</v>
      </c>
      <c r="C72" s="55">
        <v>250</v>
      </c>
      <c r="D72" s="68">
        <v>17.66</v>
      </c>
      <c r="E72" s="57">
        <v>4415</v>
      </c>
      <c r="F72" s="56" t="s">
        <v>12</v>
      </c>
    </row>
    <row r="73" spans="2:6" ht="12.5">
      <c r="B73" s="49">
        <v>45608.495833333334</v>
      </c>
      <c r="C73" s="55">
        <v>170</v>
      </c>
      <c r="D73" s="68">
        <v>17.66</v>
      </c>
      <c r="E73" s="57">
        <v>3002.2</v>
      </c>
      <c r="F73" s="56" t="s">
        <v>12</v>
      </c>
    </row>
    <row r="74" spans="2:6" ht="12.5">
      <c r="B74" s="49">
        <v>45608.495833333334</v>
      </c>
      <c r="C74" s="55">
        <v>46</v>
      </c>
      <c r="D74" s="68">
        <v>17.66</v>
      </c>
      <c r="E74" s="57">
        <v>812.36</v>
      </c>
      <c r="F74" s="56" t="s">
        <v>12</v>
      </c>
    </row>
    <row r="75" spans="2:6" ht="12.5">
      <c r="B75" s="49">
        <v>45608.495833333334</v>
      </c>
      <c r="C75" s="55">
        <v>204</v>
      </c>
      <c r="D75" s="68">
        <v>17.66</v>
      </c>
      <c r="E75" s="57">
        <v>3602.64</v>
      </c>
      <c r="F75" s="56" t="s">
        <v>12</v>
      </c>
    </row>
    <row r="76" spans="2:6" ht="12.5">
      <c r="B76" s="49">
        <v>45608.495833333334</v>
      </c>
      <c r="C76" s="55">
        <v>5</v>
      </c>
      <c r="D76" s="68">
        <v>17.66</v>
      </c>
      <c r="E76" s="57">
        <v>88.3</v>
      </c>
      <c r="F76" s="56" t="s">
        <v>12</v>
      </c>
    </row>
    <row r="77" spans="2:6" ht="12.5">
      <c r="B77" s="49">
        <v>45608.495833333334</v>
      </c>
      <c r="C77" s="55">
        <v>40</v>
      </c>
      <c r="D77" s="68">
        <v>17.66</v>
      </c>
      <c r="E77" s="57">
        <v>706.4</v>
      </c>
      <c r="F77" s="56" t="s">
        <v>12</v>
      </c>
    </row>
    <row r="78" spans="2:6" ht="12.5">
      <c r="B78" s="49">
        <v>45608.495833333334</v>
      </c>
      <c r="C78" s="55">
        <v>473</v>
      </c>
      <c r="D78" s="68">
        <v>17.66</v>
      </c>
      <c r="E78" s="57">
        <v>8353.18</v>
      </c>
      <c r="F78" s="56" t="s">
        <v>12</v>
      </c>
    </row>
    <row r="79" spans="2:6" ht="12.5">
      <c r="B79" s="49">
        <v>45608.495833333334</v>
      </c>
      <c r="C79" s="55">
        <v>205</v>
      </c>
      <c r="D79" s="68">
        <v>17.66</v>
      </c>
      <c r="E79" s="57">
        <v>3620.3</v>
      </c>
      <c r="F79" s="56" t="s">
        <v>12</v>
      </c>
    </row>
    <row r="80" spans="2:6" ht="12.5">
      <c r="B80" s="49">
        <v>45608.495833333334</v>
      </c>
      <c r="C80" s="55">
        <v>108</v>
      </c>
      <c r="D80" s="68">
        <v>17.66</v>
      </c>
      <c r="E80" s="57">
        <v>1907.28</v>
      </c>
      <c r="F80" s="56" t="s">
        <v>12</v>
      </c>
    </row>
    <row r="81" spans="2:6" ht="12.5">
      <c r="B81" s="49">
        <v>45608.511111111111</v>
      </c>
      <c r="C81" s="55">
        <v>158</v>
      </c>
      <c r="D81" s="68">
        <v>17.71</v>
      </c>
      <c r="E81" s="57">
        <v>2798.1800000000003</v>
      </c>
      <c r="F81" s="56" t="s">
        <v>12</v>
      </c>
    </row>
    <row r="82" spans="2:6" ht="12.5">
      <c r="B82" s="49">
        <v>45608.511111111111</v>
      </c>
      <c r="C82" s="55">
        <v>74</v>
      </c>
      <c r="D82" s="68">
        <v>17.71</v>
      </c>
      <c r="E82" s="57">
        <v>1310.54</v>
      </c>
      <c r="F82" s="56" t="s">
        <v>12</v>
      </c>
    </row>
    <row r="83" spans="2:6" ht="12.5">
      <c r="B83" s="49">
        <v>45608.517361111109</v>
      </c>
      <c r="C83" s="55">
        <v>256</v>
      </c>
      <c r="D83" s="68">
        <v>17.71</v>
      </c>
      <c r="E83" s="57">
        <v>4533.76</v>
      </c>
      <c r="F83" s="56" t="s">
        <v>12</v>
      </c>
    </row>
    <row r="84" spans="2:6" ht="12.5">
      <c r="B84" s="49">
        <v>45608.521527777775</v>
      </c>
      <c r="C84" s="55">
        <v>227</v>
      </c>
      <c r="D84" s="68">
        <v>17.690000000000001</v>
      </c>
      <c r="E84" s="57">
        <v>4015.63</v>
      </c>
      <c r="F84" s="56" t="s">
        <v>12</v>
      </c>
    </row>
    <row r="85" spans="2:6" ht="12.5">
      <c r="B85" s="49">
        <v>45608.521527777775</v>
      </c>
      <c r="C85" s="55">
        <v>264</v>
      </c>
      <c r="D85" s="68">
        <v>17.690000000000001</v>
      </c>
      <c r="E85" s="57">
        <v>4670.1600000000008</v>
      </c>
      <c r="F85" s="56" t="s">
        <v>12</v>
      </c>
    </row>
    <row r="86" spans="2:6" ht="12.5">
      <c r="B86" s="49">
        <v>45608.521527777775</v>
      </c>
      <c r="C86" s="55">
        <v>215</v>
      </c>
      <c r="D86" s="68">
        <v>17.690000000000001</v>
      </c>
      <c r="E86" s="57">
        <v>3803.3500000000004</v>
      </c>
      <c r="F86" s="56" t="s">
        <v>12</v>
      </c>
    </row>
    <row r="87" spans="2:6" ht="12.5">
      <c r="B87" s="49">
        <v>45608.53402777778</v>
      </c>
      <c r="C87" s="55">
        <v>82</v>
      </c>
      <c r="D87" s="68">
        <v>17.670000000000002</v>
      </c>
      <c r="E87" s="57">
        <v>1448.94</v>
      </c>
      <c r="F87" s="56" t="s">
        <v>12</v>
      </c>
    </row>
    <row r="88" spans="2:6" ht="12.5">
      <c r="B88" s="49">
        <v>45608.53402777778</v>
      </c>
      <c r="C88" s="55">
        <v>82</v>
      </c>
      <c r="D88" s="68">
        <v>17.670000000000002</v>
      </c>
      <c r="E88" s="57">
        <v>1448.94</v>
      </c>
      <c r="F88" s="56" t="s">
        <v>12</v>
      </c>
    </row>
    <row r="89" spans="2:6" ht="12.5">
      <c r="B89" s="49">
        <v>45608.53402777778</v>
      </c>
      <c r="C89" s="55">
        <v>85</v>
      </c>
      <c r="D89" s="68">
        <v>17.670000000000002</v>
      </c>
      <c r="E89" s="57">
        <v>1501.95</v>
      </c>
      <c r="F89" s="56" t="s">
        <v>12</v>
      </c>
    </row>
    <row r="90" spans="2:6" ht="12.5">
      <c r="B90" s="49">
        <v>45608.536111111112</v>
      </c>
      <c r="C90" s="55">
        <v>232</v>
      </c>
      <c r="D90" s="68">
        <v>17.63</v>
      </c>
      <c r="E90" s="57">
        <v>4090.16</v>
      </c>
      <c r="F90" s="56" t="s">
        <v>12</v>
      </c>
    </row>
    <row r="91" spans="2:6" ht="12.5">
      <c r="B91" s="49">
        <v>45608.542361111111</v>
      </c>
      <c r="C91" s="55">
        <v>239</v>
      </c>
      <c r="D91" s="68">
        <v>17.579999999999998</v>
      </c>
      <c r="E91" s="57">
        <v>4201.62</v>
      </c>
      <c r="F91" s="56" t="s">
        <v>12</v>
      </c>
    </row>
    <row r="92" spans="2:6" ht="12.5">
      <c r="B92" s="49">
        <v>45608.547222222223</v>
      </c>
      <c r="C92" s="55">
        <v>264</v>
      </c>
      <c r="D92" s="68">
        <v>17.55</v>
      </c>
      <c r="E92" s="57">
        <v>4633.2</v>
      </c>
      <c r="F92" s="56" t="s">
        <v>12</v>
      </c>
    </row>
    <row r="93" spans="2:6" ht="12.5">
      <c r="B93" s="49">
        <v>45608.561805555553</v>
      </c>
      <c r="C93" s="55">
        <v>43</v>
      </c>
      <c r="D93" s="68">
        <v>17.55</v>
      </c>
      <c r="E93" s="57">
        <v>754.65</v>
      </c>
      <c r="F93" s="56" t="s">
        <v>12</v>
      </c>
    </row>
    <row r="94" spans="2:6" ht="12.5">
      <c r="B94" s="49">
        <v>45608.561805555553</v>
      </c>
      <c r="C94" s="55">
        <v>139</v>
      </c>
      <c r="D94" s="68">
        <v>17.559999999999999</v>
      </c>
      <c r="E94" s="57">
        <v>2440.8399999999997</v>
      </c>
      <c r="F94" s="56" t="s">
        <v>12</v>
      </c>
    </row>
    <row r="95" spans="2:6" ht="12.5">
      <c r="B95" s="49">
        <v>45608.563194444447</v>
      </c>
      <c r="C95" s="55">
        <v>297</v>
      </c>
      <c r="D95" s="68">
        <v>17.55</v>
      </c>
      <c r="E95" s="57">
        <v>5212.3500000000004</v>
      </c>
      <c r="F95" s="56" t="s">
        <v>12</v>
      </c>
    </row>
    <row r="96" spans="2:6" ht="12.5">
      <c r="B96" s="49">
        <v>45608.56527777778</v>
      </c>
      <c r="C96" s="55">
        <v>165</v>
      </c>
      <c r="D96" s="68">
        <v>17.59</v>
      </c>
      <c r="E96" s="57">
        <v>2902.35</v>
      </c>
      <c r="F96" s="56" t="s">
        <v>12</v>
      </c>
    </row>
    <row r="97" spans="2:6" ht="12.5">
      <c r="B97" s="49">
        <v>45608.56527777778</v>
      </c>
      <c r="C97" s="55">
        <v>70</v>
      </c>
      <c r="D97" s="68">
        <v>17.59</v>
      </c>
      <c r="E97" s="57">
        <v>1231.3</v>
      </c>
      <c r="F97" s="56" t="s">
        <v>12</v>
      </c>
    </row>
    <row r="98" spans="2:6" ht="12.5">
      <c r="B98" s="49">
        <v>45608.572916666664</v>
      </c>
      <c r="C98" s="55">
        <v>236</v>
      </c>
      <c r="D98" s="68">
        <v>17.579999999999998</v>
      </c>
      <c r="E98" s="57">
        <v>4148.8799999999992</v>
      </c>
      <c r="F98" s="56" t="s">
        <v>12</v>
      </c>
    </row>
    <row r="99" spans="2:6" ht="12.5">
      <c r="B99" s="49">
        <v>45608.579861111109</v>
      </c>
      <c r="C99" s="55">
        <v>511</v>
      </c>
      <c r="D99" s="68">
        <v>17.559999999999999</v>
      </c>
      <c r="E99" s="57">
        <v>8973.16</v>
      </c>
      <c r="F99" s="56" t="s">
        <v>12</v>
      </c>
    </row>
    <row r="100" spans="2:6" ht="12.5">
      <c r="B100" s="49">
        <v>45608.582638888889</v>
      </c>
      <c r="C100" s="55">
        <v>420</v>
      </c>
      <c r="D100" s="68">
        <v>17.53</v>
      </c>
      <c r="E100" s="57">
        <v>7362.6</v>
      </c>
      <c r="F100" s="56" t="s">
        <v>12</v>
      </c>
    </row>
    <row r="101" spans="2:6" ht="12.5">
      <c r="B101" s="49">
        <v>45608.582638888889</v>
      </c>
      <c r="C101" s="55">
        <v>88</v>
      </c>
      <c r="D101" s="68">
        <v>17.53</v>
      </c>
      <c r="E101" s="57">
        <v>1542.64</v>
      </c>
      <c r="F101" s="56" t="s">
        <v>12</v>
      </c>
    </row>
    <row r="102" spans="2:6" ht="12.5">
      <c r="B102" s="49">
        <v>45608.582638888889</v>
      </c>
      <c r="C102" s="55">
        <v>171</v>
      </c>
      <c r="D102" s="68">
        <v>17.53</v>
      </c>
      <c r="E102" s="57">
        <v>2997.63</v>
      </c>
      <c r="F102" s="56" t="s">
        <v>12</v>
      </c>
    </row>
    <row r="103" spans="2:6" ht="12.5">
      <c r="B103" s="49">
        <v>45608.591666666667</v>
      </c>
      <c r="C103" s="55">
        <v>227</v>
      </c>
      <c r="D103" s="68">
        <v>17.54</v>
      </c>
      <c r="E103" s="57">
        <v>3981.58</v>
      </c>
      <c r="F103" s="56" t="s">
        <v>12</v>
      </c>
    </row>
    <row r="104" spans="2:6" ht="12.5">
      <c r="B104" s="49">
        <v>45608.591666666667</v>
      </c>
      <c r="C104" s="55">
        <v>2</v>
      </c>
      <c r="D104" s="68">
        <v>17.54</v>
      </c>
      <c r="E104" s="57">
        <v>35.08</v>
      </c>
      <c r="F104" s="56" t="s">
        <v>12</v>
      </c>
    </row>
    <row r="105" spans="2:6" ht="12.5">
      <c r="B105" s="49">
        <v>45608.591666666667</v>
      </c>
      <c r="C105" s="55">
        <v>233</v>
      </c>
      <c r="D105" s="68">
        <v>17.54</v>
      </c>
      <c r="E105" s="57">
        <v>4086.8199999999997</v>
      </c>
      <c r="F105" s="56" t="s">
        <v>12</v>
      </c>
    </row>
    <row r="106" spans="2:6" ht="12.5">
      <c r="B106" s="49">
        <v>45608.602083333331</v>
      </c>
      <c r="C106" s="55">
        <v>70</v>
      </c>
      <c r="D106" s="68">
        <v>17.54</v>
      </c>
      <c r="E106" s="57">
        <v>1227.8</v>
      </c>
      <c r="F106" s="56" t="s">
        <v>12</v>
      </c>
    </row>
    <row r="107" spans="2:6" ht="12.5">
      <c r="B107" s="49">
        <v>45608.602083333331</v>
      </c>
      <c r="C107" s="55">
        <v>400</v>
      </c>
      <c r="D107" s="68">
        <v>17.54</v>
      </c>
      <c r="E107" s="57">
        <v>7016</v>
      </c>
      <c r="F107" s="56" t="s">
        <v>12</v>
      </c>
    </row>
    <row r="108" spans="2:6" ht="12.5">
      <c r="B108" s="49">
        <v>45608.61041666667</v>
      </c>
      <c r="C108" s="55">
        <v>8</v>
      </c>
      <c r="D108" s="68">
        <v>17.579999999999998</v>
      </c>
      <c r="E108" s="57">
        <v>140.63999999999999</v>
      </c>
      <c r="F108" s="56" t="s">
        <v>12</v>
      </c>
    </row>
    <row r="109" spans="2:6" ht="12.5">
      <c r="B109" s="49">
        <v>45608.61041666667</v>
      </c>
      <c r="C109" s="55">
        <v>8</v>
      </c>
      <c r="D109" s="68">
        <v>17.579999999999998</v>
      </c>
      <c r="E109" s="57">
        <v>140.63999999999999</v>
      </c>
      <c r="F109" s="56" t="s">
        <v>12</v>
      </c>
    </row>
    <row r="110" spans="2:6" ht="12.5">
      <c r="B110" s="49">
        <v>45608.61041666667</v>
      </c>
      <c r="C110" s="55">
        <v>471</v>
      </c>
      <c r="D110" s="68">
        <v>17.579999999999998</v>
      </c>
      <c r="E110" s="57">
        <v>8280.1799999999985</v>
      </c>
      <c r="F110" s="56" t="s">
        <v>12</v>
      </c>
    </row>
    <row r="111" spans="2:6" ht="12.5">
      <c r="B111" s="49">
        <v>45608.618055555555</v>
      </c>
      <c r="C111" s="55">
        <v>433</v>
      </c>
      <c r="D111" s="68">
        <v>17.57</v>
      </c>
      <c r="E111" s="57">
        <v>7607.81</v>
      </c>
      <c r="F111" s="56" t="s">
        <v>12</v>
      </c>
    </row>
    <row r="112" spans="2:6" ht="12.5">
      <c r="B112" s="49">
        <v>45608.618055555555</v>
      </c>
      <c r="C112" s="55">
        <v>51</v>
      </c>
      <c r="D112" s="68">
        <v>17.57</v>
      </c>
      <c r="E112" s="57">
        <v>896.07</v>
      </c>
      <c r="F112" s="56" t="s">
        <v>12</v>
      </c>
    </row>
    <row r="113" spans="2:6" ht="12.5">
      <c r="B113" s="49">
        <v>45608.62777777778</v>
      </c>
      <c r="C113" s="55">
        <v>521</v>
      </c>
      <c r="D113" s="68">
        <v>17.559999999999999</v>
      </c>
      <c r="E113" s="57">
        <v>9148.76</v>
      </c>
      <c r="F113" s="56" t="s">
        <v>12</v>
      </c>
    </row>
    <row r="114" spans="2:6" ht="12.5">
      <c r="B114" s="49">
        <v>45608.635416666664</v>
      </c>
      <c r="C114" s="55">
        <v>201</v>
      </c>
      <c r="D114" s="68">
        <v>17.54</v>
      </c>
      <c r="E114" s="57">
        <v>3525.54</v>
      </c>
      <c r="F114" s="56" t="s">
        <v>12</v>
      </c>
    </row>
    <row r="115" spans="2:6" ht="12.5">
      <c r="B115" s="49">
        <v>45608.638888888891</v>
      </c>
      <c r="C115" s="55">
        <v>53</v>
      </c>
      <c r="D115" s="68">
        <v>17.54</v>
      </c>
      <c r="E115" s="57">
        <v>929.62</v>
      </c>
      <c r="F115" s="56" t="s">
        <v>12</v>
      </c>
    </row>
    <row r="116" spans="2:6" ht="12.5">
      <c r="B116" s="49">
        <v>45608.638888888891</v>
      </c>
      <c r="C116" s="55">
        <v>107</v>
      </c>
      <c r="D116" s="68">
        <v>17.54</v>
      </c>
      <c r="E116" s="57">
        <v>1876.78</v>
      </c>
      <c r="F116" s="56" t="s">
        <v>12</v>
      </c>
    </row>
    <row r="117" spans="2:6" ht="12.5">
      <c r="B117" s="49">
        <v>45608.640972222223</v>
      </c>
      <c r="C117" s="55">
        <v>35</v>
      </c>
      <c r="D117" s="68">
        <v>17.559999999999999</v>
      </c>
      <c r="E117" s="57">
        <v>614.59999999999991</v>
      </c>
      <c r="F117" s="56" t="s">
        <v>12</v>
      </c>
    </row>
    <row r="118" spans="2:6" ht="12.5">
      <c r="B118" s="49">
        <v>45608.640972222223</v>
      </c>
      <c r="C118" s="55">
        <v>476</v>
      </c>
      <c r="D118" s="68">
        <v>17.559999999999999</v>
      </c>
      <c r="E118" s="57">
        <v>8358.56</v>
      </c>
      <c r="F118" s="56" t="s">
        <v>12</v>
      </c>
    </row>
    <row r="119" spans="2:6" ht="12.5">
      <c r="B119" s="49">
        <v>45608.645138888889</v>
      </c>
      <c r="C119" s="55">
        <v>272</v>
      </c>
      <c r="D119" s="68">
        <v>17.55</v>
      </c>
      <c r="E119" s="57">
        <v>4773.6000000000004</v>
      </c>
      <c r="F119" s="56" t="s">
        <v>12</v>
      </c>
    </row>
    <row r="120" spans="2:6" ht="12.5">
      <c r="B120" s="49">
        <v>45608.646527777775</v>
      </c>
      <c r="C120" s="55">
        <v>240</v>
      </c>
      <c r="D120" s="68">
        <v>17.57</v>
      </c>
      <c r="E120" s="57">
        <v>4216.8</v>
      </c>
      <c r="F120" s="56" t="s">
        <v>12</v>
      </c>
    </row>
    <row r="121" spans="2:6" ht="12.5">
      <c r="B121" s="49">
        <v>45608.647916666669</v>
      </c>
      <c r="C121" s="55">
        <v>236</v>
      </c>
      <c r="D121" s="68">
        <v>17.559999999999999</v>
      </c>
      <c r="E121" s="57">
        <v>4144.16</v>
      </c>
      <c r="F121" s="56" t="s">
        <v>12</v>
      </c>
    </row>
    <row r="122" spans="2:6" ht="12.5">
      <c r="B122" s="49">
        <v>45608.65347222222</v>
      </c>
      <c r="C122" s="55">
        <v>249</v>
      </c>
      <c r="D122" s="68">
        <v>17.62</v>
      </c>
      <c r="E122" s="57">
        <v>4387.38</v>
      </c>
      <c r="F122" s="56" t="s">
        <v>12</v>
      </c>
    </row>
    <row r="123" spans="2:6" ht="12.5">
      <c r="B123" s="49">
        <v>45608.657638888886</v>
      </c>
      <c r="C123" s="55">
        <v>250</v>
      </c>
      <c r="D123" s="68">
        <v>17.64</v>
      </c>
      <c r="E123" s="57">
        <v>4410</v>
      </c>
      <c r="F123" s="56" t="s">
        <v>12</v>
      </c>
    </row>
    <row r="124" spans="2:6" ht="12.5">
      <c r="B124" s="49">
        <v>45608.657638888886</v>
      </c>
      <c r="C124" s="55">
        <v>251</v>
      </c>
      <c r="D124" s="68">
        <v>17.64</v>
      </c>
      <c r="E124" s="57">
        <v>4427.6400000000003</v>
      </c>
      <c r="F124" s="56" t="s">
        <v>12</v>
      </c>
    </row>
    <row r="125" spans="2:6" ht="12.5">
      <c r="B125" s="49">
        <v>45608.661111111112</v>
      </c>
      <c r="C125" s="55">
        <v>132</v>
      </c>
      <c r="D125" s="68">
        <v>17.63</v>
      </c>
      <c r="E125" s="57">
        <v>2327.16</v>
      </c>
      <c r="F125" s="56" t="s">
        <v>12</v>
      </c>
    </row>
    <row r="126" spans="2:6" ht="12.5">
      <c r="B126" s="49">
        <v>45608.661111111112</v>
      </c>
      <c r="C126" s="55">
        <v>109</v>
      </c>
      <c r="D126" s="68">
        <v>17.63</v>
      </c>
      <c r="E126" s="57">
        <v>1921.6699999999998</v>
      </c>
      <c r="F126" s="56" t="s">
        <v>12</v>
      </c>
    </row>
    <row r="127" spans="2:6" ht="12.5">
      <c r="B127" s="49">
        <v>45608.663888888892</v>
      </c>
      <c r="C127" s="55">
        <v>254</v>
      </c>
      <c r="D127" s="68">
        <v>17.62</v>
      </c>
      <c r="E127" s="57">
        <v>4475.4800000000005</v>
      </c>
      <c r="F127" s="56" t="s">
        <v>12</v>
      </c>
    </row>
    <row r="128" spans="2:6" ht="12.5">
      <c r="B128" s="49">
        <v>45608.663888888892</v>
      </c>
      <c r="C128" s="55">
        <v>250</v>
      </c>
      <c r="D128" s="68">
        <v>17.63</v>
      </c>
      <c r="E128" s="57">
        <v>4407.5</v>
      </c>
      <c r="F128" s="56" t="s">
        <v>12</v>
      </c>
    </row>
    <row r="129" spans="2:6" ht="12.5">
      <c r="B129" s="49">
        <v>45608.667361111111</v>
      </c>
      <c r="C129" s="55">
        <v>274</v>
      </c>
      <c r="D129" s="68">
        <v>17.600000000000001</v>
      </c>
      <c r="E129" s="57">
        <v>4822.4000000000005</v>
      </c>
      <c r="F129" s="56" t="s">
        <v>12</v>
      </c>
    </row>
    <row r="130" spans="2:6" ht="12.5">
      <c r="B130" s="49">
        <v>45608.669444444444</v>
      </c>
      <c r="C130" s="55">
        <v>252</v>
      </c>
      <c r="D130" s="68">
        <v>17.54</v>
      </c>
      <c r="E130" s="57">
        <v>4420.08</v>
      </c>
      <c r="F130" s="56" t="s">
        <v>12</v>
      </c>
    </row>
    <row r="131" spans="2:6" ht="12.5">
      <c r="B131" s="49">
        <v>45608.675000000003</v>
      </c>
      <c r="C131" s="55">
        <v>408</v>
      </c>
      <c r="D131" s="68">
        <v>17.489999999999998</v>
      </c>
      <c r="E131" s="57">
        <v>7135.9199999999992</v>
      </c>
      <c r="F131" s="56" t="s">
        <v>12</v>
      </c>
    </row>
    <row r="132" spans="2:6" ht="12.5">
      <c r="B132" s="49">
        <v>45608.675000000003</v>
      </c>
      <c r="C132" s="55">
        <v>102</v>
      </c>
      <c r="D132" s="68">
        <v>17.489999999999998</v>
      </c>
      <c r="E132" s="57">
        <v>1783.9799999999998</v>
      </c>
      <c r="F132" s="56" t="s">
        <v>12</v>
      </c>
    </row>
    <row r="133" spans="2:6" ht="12.5">
      <c r="B133" s="49">
        <v>45608.679166666669</v>
      </c>
      <c r="C133" s="55">
        <v>264</v>
      </c>
      <c r="D133" s="68">
        <v>17.309999999999999</v>
      </c>
      <c r="E133" s="57">
        <v>4569.8399999999992</v>
      </c>
      <c r="F133" s="56" t="s">
        <v>12</v>
      </c>
    </row>
    <row r="134" spans="2:6" ht="12.5">
      <c r="B134" s="49">
        <v>45608.679166666669</v>
      </c>
      <c r="C134" s="55">
        <v>500</v>
      </c>
      <c r="D134" s="68">
        <v>17.329999999999998</v>
      </c>
      <c r="E134" s="57">
        <v>8665</v>
      </c>
      <c r="F134" s="56" t="s">
        <v>12</v>
      </c>
    </row>
    <row r="135" spans="2:6" ht="12.5">
      <c r="B135" s="49">
        <v>45608.679166666669</v>
      </c>
      <c r="C135" s="55">
        <v>400</v>
      </c>
      <c r="D135" s="68">
        <v>17.329999999999998</v>
      </c>
      <c r="E135" s="57">
        <v>6931.9999999999991</v>
      </c>
      <c r="F135" s="56" t="s">
        <v>12</v>
      </c>
    </row>
    <row r="136" spans="2:6" ht="12.5">
      <c r="B136" s="49">
        <v>45608.679166666669</v>
      </c>
      <c r="C136" s="55">
        <v>100</v>
      </c>
      <c r="D136" s="68">
        <v>17.329999999999998</v>
      </c>
      <c r="E136" s="57">
        <v>1732.9999999999998</v>
      </c>
      <c r="F136" s="56" t="s">
        <v>12</v>
      </c>
    </row>
    <row r="137" spans="2:6" ht="12.5">
      <c r="B137" s="49">
        <v>45608.679166666669</v>
      </c>
      <c r="C137" s="55">
        <v>500</v>
      </c>
      <c r="D137" s="68">
        <v>17.329999999999998</v>
      </c>
      <c r="E137" s="57">
        <v>8665</v>
      </c>
      <c r="F137" s="56" t="s">
        <v>12</v>
      </c>
    </row>
    <row r="138" spans="2:6" ht="12.5">
      <c r="B138" s="49">
        <v>45608.679166666669</v>
      </c>
      <c r="C138" s="55">
        <v>500</v>
      </c>
      <c r="D138" s="68">
        <v>17.329999999999998</v>
      </c>
      <c r="E138" s="57">
        <v>8665</v>
      </c>
      <c r="F138" s="56" t="s">
        <v>12</v>
      </c>
    </row>
    <row r="139" spans="2:6" ht="12.5">
      <c r="B139" s="49">
        <v>45608.684027777781</v>
      </c>
      <c r="C139" s="55">
        <v>228</v>
      </c>
      <c r="D139" s="68">
        <v>17.32</v>
      </c>
      <c r="E139" s="57">
        <v>3948.96</v>
      </c>
      <c r="F139" s="56" t="s">
        <v>12</v>
      </c>
    </row>
    <row r="140" spans="2:6" ht="12.5">
      <c r="B140" s="49">
        <v>45608.6875</v>
      </c>
      <c r="C140" s="55">
        <v>226</v>
      </c>
      <c r="D140" s="68">
        <v>17.350000000000001</v>
      </c>
      <c r="E140" s="57">
        <v>3921.1000000000004</v>
      </c>
      <c r="F140" s="56" t="s">
        <v>12</v>
      </c>
    </row>
    <row r="141" spans="2:6" ht="12.5">
      <c r="B141" s="49">
        <v>45608.69027777778</v>
      </c>
      <c r="C141" s="55">
        <v>244</v>
      </c>
      <c r="D141" s="68">
        <v>17.32</v>
      </c>
      <c r="E141" s="57">
        <v>4226.08</v>
      </c>
      <c r="F141" s="56" t="s">
        <v>12</v>
      </c>
    </row>
    <row r="142" spans="2:6" ht="12.5">
      <c r="B142" s="49">
        <v>45608.69027777778</v>
      </c>
      <c r="C142" s="55">
        <v>9</v>
      </c>
      <c r="D142" s="68">
        <v>17.32</v>
      </c>
      <c r="E142" s="57">
        <v>155.88</v>
      </c>
      <c r="F142" s="56" t="s">
        <v>12</v>
      </c>
    </row>
    <row r="143" spans="2:6" ht="12.5">
      <c r="B143" s="49">
        <v>45608.690972222219</v>
      </c>
      <c r="C143" s="55">
        <v>244</v>
      </c>
      <c r="D143" s="68">
        <v>17.309999999999999</v>
      </c>
      <c r="E143" s="57">
        <v>4223.6399999999994</v>
      </c>
      <c r="F143" s="56" t="s">
        <v>12</v>
      </c>
    </row>
    <row r="144" spans="2:6" ht="12.5">
      <c r="B144" s="49">
        <v>45608.694444444445</v>
      </c>
      <c r="C144" s="55">
        <v>189</v>
      </c>
      <c r="D144" s="68">
        <v>17.350000000000001</v>
      </c>
      <c r="E144" s="57">
        <v>3279.15</v>
      </c>
      <c r="F144" s="56" t="s">
        <v>12</v>
      </c>
    </row>
    <row r="145" spans="2:6" ht="12.5">
      <c r="B145" s="49">
        <v>45608.694444444445</v>
      </c>
      <c r="C145" s="55">
        <v>61</v>
      </c>
      <c r="D145" s="68">
        <v>17.350000000000001</v>
      </c>
      <c r="E145" s="57">
        <v>1058.3500000000001</v>
      </c>
      <c r="F145" s="56" t="s">
        <v>12</v>
      </c>
    </row>
    <row r="146" spans="2:6" ht="12.5">
      <c r="B146" s="49">
        <v>45608.699305555558</v>
      </c>
      <c r="C146" s="55">
        <v>88</v>
      </c>
      <c r="D146" s="68">
        <v>17.350000000000001</v>
      </c>
      <c r="E146" s="57">
        <v>1526.8000000000002</v>
      </c>
      <c r="F146" s="56" t="s">
        <v>12</v>
      </c>
    </row>
    <row r="147" spans="2:6" ht="12.5">
      <c r="B147" s="49">
        <v>45608.699305555558</v>
      </c>
      <c r="C147" s="55">
        <v>187</v>
      </c>
      <c r="D147" s="68">
        <v>17.350000000000001</v>
      </c>
      <c r="E147" s="57">
        <v>3244.4500000000003</v>
      </c>
      <c r="F147" s="56" t="s">
        <v>12</v>
      </c>
    </row>
    <row r="148" spans="2:6" ht="12.5">
      <c r="B148" s="49">
        <v>45608.700694444444</v>
      </c>
      <c r="C148" s="55">
        <v>243</v>
      </c>
      <c r="D148" s="68">
        <v>17.34</v>
      </c>
      <c r="E148" s="57">
        <v>4213.62</v>
      </c>
      <c r="F148" s="56" t="s">
        <v>12</v>
      </c>
    </row>
    <row r="149" spans="2:6" ht="12.5">
      <c r="B149" s="49">
        <v>45608.70416666667</v>
      </c>
      <c r="C149" s="55">
        <v>99</v>
      </c>
      <c r="D149" s="68">
        <v>17.350000000000001</v>
      </c>
      <c r="E149" s="57">
        <v>1717.65</v>
      </c>
      <c r="F149" s="56" t="s">
        <v>12</v>
      </c>
    </row>
    <row r="150" spans="2:6" ht="12.5">
      <c r="B150" s="49">
        <v>45608.70416666667</v>
      </c>
      <c r="C150" s="55">
        <v>23</v>
      </c>
      <c r="D150" s="68">
        <v>17.350000000000001</v>
      </c>
      <c r="E150" s="57">
        <v>399.05</v>
      </c>
      <c r="F150" s="56" t="s">
        <v>12</v>
      </c>
    </row>
    <row r="151" spans="2:6" ht="12.5">
      <c r="B151" s="49">
        <v>45608.70416666667</v>
      </c>
      <c r="C151" s="55">
        <v>118</v>
      </c>
      <c r="D151" s="68">
        <v>17.350000000000001</v>
      </c>
      <c r="E151" s="57">
        <v>2047.3000000000002</v>
      </c>
      <c r="F151" s="56" t="s">
        <v>12</v>
      </c>
    </row>
    <row r="152" spans="2:6" ht="12.5">
      <c r="B152" s="49">
        <v>45608.70416666667</v>
      </c>
      <c r="C152" s="55">
        <v>2</v>
      </c>
      <c r="D152" s="68">
        <v>17.36</v>
      </c>
      <c r="E152" s="57">
        <v>34.72</v>
      </c>
      <c r="F152" s="56" t="s">
        <v>12</v>
      </c>
    </row>
    <row r="153" spans="2:6" ht="12.5">
      <c r="B153" s="49">
        <v>45608.70416666667</v>
      </c>
      <c r="C153" s="55">
        <v>241</v>
      </c>
      <c r="D153" s="68">
        <v>17.36</v>
      </c>
      <c r="E153" s="57">
        <v>4183.76</v>
      </c>
      <c r="F153" s="56" t="s">
        <v>12</v>
      </c>
    </row>
    <row r="154" spans="2:6" ht="12.5">
      <c r="B154" s="49">
        <v>45608.709027777775</v>
      </c>
      <c r="C154" s="55">
        <v>34</v>
      </c>
      <c r="D154" s="68">
        <v>17.34</v>
      </c>
      <c r="E154" s="57">
        <v>589.55999999999995</v>
      </c>
      <c r="F154" s="56" t="s">
        <v>12</v>
      </c>
    </row>
    <row r="155" spans="2:6" ht="12.5">
      <c r="B155" s="49">
        <v>45608.709027777775</v>
      </c>
      <c r="C155" s="55">
        <v>217</v>
      </c>
      <c r="D155" s="68">
        <v>17.34</v>
      </c>
      <c r="E155" s="57">
        <v>3762.7799999999997</v>
      </c>
      <c r="F155" s="56" t="s">
        <v>12</v>
      </c>
    </row>
    <row r="156" spans="2:6" ht="12.5">
      <c r="B156" s="49">
        <v>45608.711805555555</v>
      </c>
      <c r="C156" s="55">
        <v>247</v>
      </c>
      <c r="D156" s="68">
        <v>17.329999999999998</v>
      </c>
      <c r="E156" s="57">
        <v>4280.5099999999993</v>
      </c>
      <c r="F156" s="56" t="s">
        <v>12</v>
      </c>
    </row>
    <row r="157" spans="2:6" ht="12.5">
      <c r="B157" s="49">
        <v>45608.711805555555</v>
      </c>
      <c r="C157" s="55">
        <v>16</v>
      </c>
      <c r="D157" s="68">
        <v>17.329999999999998</v>
      </c>
      <c r="E157" s="57">
        <v>277.27999999999997</v>
      </c>
      <c r="F157" s="56" t="s">
        <v>12</v>
      </c>
    </row>
    <row r="158" spans="2:6" ht="12.5">
      <c r="B158" s="49">
        <v>45608.713194444441</v>
      </c>
      <c r="C158" s="55">
        <v>270</v>
      </c>
      <c r="D158" s="68">
        <v>17.32</v>
      </c>
      <c r="E158" s="57">
        <v>4676.3999999999996</v>
      </c>
      <c r="F158" s="56" t="s">
        <v>12</v>
      </c>
    </row>
    <row r="159" spans="2:6" ht="12.5">
      <c r="B159" s="49">
        <v>45608.715277777781</v>
      </c>
      <c r="C159" s="55">
        <v>83</v>
      </c>
      <c r="D159" s="68">
        <v>17.32</v>
      </c>
      <c r="E159" s="57">
        <v>1437.56</v>
      </c>
      <c r="F159" s="56" t="s">
        <v>12</v>
      </c>
    </row>
    <row r="160" spans="2:6" ht="12.5">
      <c r="B160" s="49">
        <v>45608.716666666667</v>
      </c>
      <c r="C160" s="55">
        <v>254</v>
      </c>
      <c r="D160" s="68">
        <v>17.329999999999998</v>
      </c>
      <c r="E160" s="57">
        <v>4401.82</v>
      </c>
      <c r="F160" s="56" t="s">
        <v>12</v>
      </c>
    </row>
    <row r="161" spans="2:6" ht="12.5">
      <c r="B161" s="49">
        <v>45608.720833333333</v>
      </c>
      <c r="C161" s="55">
        <v>235</v>
      </c>
      <c r="D161" s="68">
        <v>17.329999999999998</v>
      </c>
      <c r="E161" s="57">
        <v>4072.5499999999997</v>
      </c>
      <c r="F161" s="56" t="s">
        <v>12</v>
      </c>
    </row>
    <row r="162" spans="2:6" ht="12.5">
      <c r="B162" s="49">
        <v>45608.720833333333</v>
      </c>
      <c r="C162" s="55">
        <v>231</v>
      </c>
      <c r="D162" s="68">
        <v>17.329999999999998</v>
      </c>
      <c r="E162" s="57">
        <v>4003.2299999999996</v>
      </c>
      <c r="F162" s="56" t="s">
        <v>12</v>
      </c>
    </row>
    <row r="163" spans="2:6" ht="12.5">
      <c r="B163" s="49">
        <v>45608.72152777778</v>
      </c>
      <c r="C163" s="55">
        <v>19</v>
      </c>
      <c r="D163" s="68">
        <v>17.329999999999998</v>
      </c>
      <c r="E163" s="57">
        <v>329.27</v>
      </c>
      <c r="F163" s="56" t="s">
        <v>12</v>
      </c>
    </row>
    <row r="164" spans="2:6" ht="12.5">
      <c r="B164" s="49">
        <v>45608.72152777778</v>
      </c>
      <c r="C164" s="55">
        <v>53</v>
      </c>
      <c r="D164" s="68">
        <v>17.329999999999998</v>
      </c>
      <c r="E164" s="57">
        <v>918.4899999999999</v>
      </c>
      <c r="F164" s="79" t="s">
        <v>12</v>
      </c>
    </row>
    <row r="165" spans="2:6" ht="12.5">
      <c r="B165" s="49">
        <v>45608.72152777778</v>
      </c>
      <c r="C165" s="55">
        <v>174</v>
      </c>
      <c r="D165" s="68">
        <v>17.329999999999998</v>
      </c>
      <c r="E165" s="57">
        <v>3015.4199999999996</v>
      </c>
      <c r="F165" s="79" t="s">
        <v>12</v>
      </c>
    </row>
    <row r="166" spans="2:6" ht="12.5">
      <c r="B166" s="49">
        <v>45608.72152777778</v>
      </c>
      <c r="C166" s="55">
        <v>59</v>
      </c>
      <c r="D166" s="68">
        <v>17.329999999999998</v>
      </c>
      <c r="E166" s="57">
        <v>1022.4699999999999</v>
      </c>
      <c r="F166" s="56" t="s">
        <v>12</v>
      </c>
    </row>
    <row r="167" spans="2:6" ht="12.5">
      <c r="B167" s="49">
        <v>45608.72152777778</v>
      </c>
      <c r="C167" s="55">
        <v>63</v>
      </c>
      <c r="D167" s="68">
        <v>17.329999999999998</v>
      </c>
      <c r="E167" s="57">
        <v>1091.79</v>
      </c>
      <c r="F167" s="56" t="s">
        <v>12</v>
      </c>
    </row>
    <row r="168" spans="2:6" ht="12.5">
      <c r="B168" s="49">
        <v>45608.72152777778</v>
      </c>
      <c r="C168" s="55">
        <v>62</v>
      </c>
      <c r="D168" s="68">
        <v>17.329999999999998</v>
      </c>
      <c r="E168" s="57">
        <v>1074.4599999999998</v>
      </c>
      <c r="F168" s="56" t="s">
        <v>12</v>
      </c>
    </row>
    <row r="169" spans="2:6" ht="12.5">
      <c r="B169" s="49">
        <v>45608.72152777778</v>
      </c>
      <c r="C169" s="55">
        <v>4</v>
      </c>
      <c r="D169" s="68">
        <v>17.329999999999998</v>
      </c>
      <c r="E169" s="57">
        <v>69.319999999999993</v>
      </c>
      <c r="F169" s="56" t="s">
        <v>12</v>
      </c>
    </row>
    <row r="170" spans="2:6" ht="12.5">
      <c r="B170" s="49"/>
    </row>
    <row r="171" spans="2:6" ht="12.5">
      <c r="B171" s="49"/>
    </row>
    <row r="172" spans="2:6" ht="12.5">
      <c r="B172" s="49"/>
    </row>
    <row r="173" spans="2:6" ht="12.5">
      <c r="B173" s="49"/>
    </row>
    <row r="174" spans="2:6" ht="12.5">
      <c r="B174" s="49"/>
    </row>
    <row r="175" spans="2:6" ht="12.5">
      <c r="B175" s="49"/>
    </row>
    <row r="176" spans="2:6"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8"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06321-5726-45EA-8FDE-443BB82BD043}">
  <sheetPr codeName="Sheet149"/>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45607</v>
      </c>
      <c r="C15" s="45">
        <f>SUMIF(F20:F5000,F15,C20:C5000)</f>
        <v>19686</v>
      </c>
      <c r="D15" s="46">
        <f>E15/C15</f>
        <v>17.934379254292384</v>
      </c>
      <c r="E15" s="46">
        <f>SUMIF(F20:F5000,F15,E20:E5000)</f>
        <v>353056.18999999989</v>
      </c>
      <c r="F15" s="80" t="s">
        <v>12</v>
      </c>
    </row>
    <row r="16" spans="2:10">
      <c r="B16" s="30">
        <v>45607</v>
      </c>
      <c r="C16" s="45">
        <f>SUMIF(F20:F5001,F16,C20:C5001)</f>
        <v>0</v>
      </c>
      <c r="D16" s="46">
        <v>0</v>
      </c>
      <c r="E16" s="46">
        <f>SUMIF(F20:F5001,F16,E20:E5001)</f>
        <v>0</v>
      </c>
      <c r="F16" s="80" t="s">
        <v>22</v>
      </c>
    </row>
    <row r="17" spans="2:12" ht="12.5">
      <c r="B17" s="30">
        <v>45607</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45607.378472222219</v>
      </c>
      <c r="C20" s="55">
        <v>1007</v>
      </c>
      <c r="D20" s="68">
        <v>17.96</v>
      </c>
      <c r="E20" s="57">
        <v>18085.72</v>
      </c>
      <c r="F20" s="56" t="s">
        <v>12</v>
      </c>
      <c r="G20" s="42"/>
      <c r="H20" s="44"/>
      <c r="I20" s="44"/>
      <c r="J20" s="44"/>
      <c r="K20" s="44"/>
    </row>
    <row r="21" spans="2:12" ht="12.5">
      <c r="B21" s="49">
        <v>45607.379166666666</v>
      </c>
      <c r="C21" s="55">
        <v>234</v>
      </c>
      <c r="D21" s="68">
        <v>17.95</v>
      </c>
      <c r="E21" s="57">
        <v>4200.3</v>
      </c>
      <c r="F21" s="56" t="s">
        <v>12</v>
      </c>
    </row>
    <row r="22" spans="2:12" ht="12.5">
      <c r="B22" s="49">
        <v>45607.381944444445</v>
      </c>
      <c r="C22" s="55">
        <v>254</v>
      </c>
      <c r="D22" s="68">
        <v>17.96</v>
      </c>
      <c r="E22" s="57">
        <v>4561.84</v>
      </c>
      <c r="F22" s="56" t="s">
        <v>12</v>
      </c>
    </row>
    <row r="23" spans="2:12" ht="12.5">
      <c r="B23" s="49">
        <v>45607.385416666664</v>
      </c>
      <c r="C23" s="55">
        <v>463</v>
      </c>
      <c r="D23" s="68">
        <v>17.97</v>
      </c>
      <c r="E23" s="57">
        <v>8320.1099999999988</v>
      </c>
      <c r="F23" s="56" t="s">
        <v>12</v>
      </c>
    </row>
    <row r="24" spans="2:12" ht="12.5">
      <c r="B24" s="49">
        <v>45607.390277777777</v>
      </c>
      <c r="C24" s="55">
        <v>250</v>
      </c>
      <c r="D24" s="68">
        <v>17.98</v>
      </c>
      <c r="E24" s="57">
        <v>4495</v>
      </c>
      <c r="F24" s="56" t="s">
        <v>12</v>
      </c>
    </row>
    <row r="25" spans="2:12" ht="12.5">
      <c r="B25" s="49">
        <v>45607.394444444442</v>
      </c>
      <c r="C25" s="55">
        <v>652</v>
      </c>
      <c r="D25" s="68">
        <v>18</v>
      </c>
      <c r="E25" s="57">
        <v>11736</v>
      </c>
      <c r="F25" s="56" t="s">
        <v>12</v>
      </c>
    </row>
    <row r="26" spans="2:12" ht="12.5">
      <c r="B26" s="49">
        <v>45607.397222222222</v>
      </c>
      <c r="C26" s="55">
        <v>234</v>
      </c>
      <c r="D26" s="68">
        <v>18.03</v>
      </c>
      <c r="E26" s="57">
        <v>4219.0200000000004</v>
      </c>
      <c r="F26" s="56" t="s">
        <v>12</v>
      </c>
    </row>
    <row r="27" spans="2:12" ht="12.5">
      <c r="B27" s="49">
        <v>45607.399305555555</v>
      </c>
      <c r="C27" s="55">
        <v>231</v>
      </c>
      <c r="D27" s="68">
        <v>18.010000000000002</v>
      </c>
      <c r="E27" s="57">
        <v>4160.3100000000004</v>
      </c>
      <c r="F27" s="56" t="s">
        <v>12</v>
      </c>
    </row>
    <row r="28" spans="2:12" ht="12.5">
      <c r="B28" s="49">
        <v>45607.402777777781</v>
      </c>
      <c r="C28" s="55">
        <v>235</v>
      </c>
      <c r="D28" s="68">
        <v>18</v>
      </c>
      <c r="E28" s="57">
        <v>4230</v>
      </c>
      <c r="F28" s="56" t="s">
        <v>12</v>
      </c>
    </row>
    <row r="29" spans="2:12" ht="12.5">
      <c r="B29" s="49">
        <v>45607.40347222222</v>
      </c>
      <c r="C29" s="55">
        <v>235</v>
      </c>
      <c r="D29" s="68">
        <v>17.989999999999998</v>
      </c>
      <c r="E29" s="57">
        <v>4227.6499999999996</v>
      </c>
      <c r="F29" s="56" t="s">
        <v>12</v>
      </c>
    </row>
    <row r="30" spans="2:12" ht="12.5">
      <c r="B30" s="49">
        <v>45607.40625</v>
      </c>
      <c r="C30" s="55">
        <v>248</v>
      </c>
      <c r="D30" s="68">
        <v>17.98</v>
      </c>
      <c r="E30" s="57">
        <v>4459.04</v>
      </c>
      <c r="F30" s="56" t="s">
        <v>12</v>
      </c>
    </row>
    <row r="31" spans="2:12" ht="12.5">
      <c r="B31" s="49">
        <v>45607.40902777778</v>
      </c>
      <c r="C31" s="55">
        <v>250</v>
      </c>
      <c r="D31" s="68">
        <v>17.97</v>
      </c>
      <c r="E31" s="57">
        <v>4492.5</v>
      </c>
      <c r="F31" s="56" t="s">
        <v>12</v>
      </c>
    </row>
    <row r="32" spans="2:12" ht="12.5">
      <c r="B32" s="49">
        <v>45607.412499999999</v>
      </c>
      <c r="C32" s="55">
        <v>237</v>
      </c>
      <c r="D32" s="68">
        <v>18.010000000000002</v>
      </c>
      <c r="E32" s="57">
        <v>4268.3700000000008</v>
      </c>
      <c r="F32" s="56" t="s">
        <v>12</v>
      </c>
    </row>
    <row r="33" spans="2:6" ht="12.5">
      <c r="B33" s="49">
        <v>45607.417361111111</v>
      </c>
      <c r="C33" s="55">
        <v>229</v>
      </c>
      <c r="D33" s="68">
        <v>17.98</v>
      </c>
      <c r="E33" s="57">
        <v>4117.42</v>
      </c>
      <c r="F33" s="56" t="s">
        <v>12</v>
      </c>
    </row>
    <row r="34" spans="2:6" ht="12.5">
      <c r="B34" s="49">
        <v>45607.425000000003</v>
      </c>
      <c r="C34" s="55">
        <v>253</v>
      </c>
      <c r="D34" s="68">
        <v>18.010000000000002</v>
      </c>
      <c r="E34" s="57">
        <v>4556.5300000000007</v>
      </c>
      <c r="F34" s="56" t="s">
        <v>12</v>
      </c>
    </row>
    <row r="35" spans="2:6" ht="12.5">
      <c r="B35" s="49">
        <v>45607.427083333336</v>
      </c>
      <c r="C35" s="55">
        <v>239</v>
      </c>
      <c r="D35" s="68">
        <v>18</v>
      </c>
      <c r="E35" s="57">
        <v>4302</v>
      </c>
      <c r="F35" s="56" t="s">
        <v>12</v>
      </c>
    </row>
    <row r="36" spans="2:6" ht="12.5">
      <c r="B36" s="49">
        <v>45607.434027777781</v>
      </c>
      <c r="C36" s="55">
        <v>255</v>
      </c>
      <c r="D36" s="68">
        <v>17.989999999999998</v>
      </c>
      <c r="E36" s="57">
        <v>4587.45</v>
      </c>
      <c r="F36" s="56" t="s">
        <v>12</v>
      </c>
    </row>
    <row r="37" spans="2:6" ht="12.5">
      <c r="B37" s="49">
        <v>45607.434027777781</v>
      </c>
      <c r="C37" s="55">
        <v>252</v>
      </c>
      <c r="D37" s="68">
        <v>17.989999999999998</v>
      </c>
      <c r="E37" s="57">
        <v>4533.4799999999996</v>
      </c>
      <c r="F37" s="56" t="s">
        <v>12</v>
      </c>
    </row>
    <row r="38" spans="2:6" ht="12.5">
      <c r="B38" s="49">
        <v>45607.436805555553</v>
      </c>
      <c r="C38" s="55">
        <v>268</v>
      </c>
      <c r="D38" s="68">
        <v>17.95</v>
      </c>
      <c r="E38" s="57">
        <v>4810.5999999999995</v>
      </c>
      <c r="F38" s="56" t="s">
        <v>12</v>
      </c>
    </row>
    <row r="39" spans="2:6" ht="12.5">
      <c r="B39" s="49">
        <v>45607.444444444445</v>
      </c>
      <c r="C39" s="55">
        <v>174</v>
      </c>
      <c r="D39" s="68">
        <v>17.920000000000002</v>
      </c>
      <c r="E39" s="57">
        <v>3118.0800000000004</v>
      </c>
      <c r="F39" s="56" t="s">
        <v>12</v>
      </c>
    </row>
    <row r="40" spans="2:6" ht="12.5">
      <c r="B40" s="49">
        <v>45607.444444444445</v>
      </c>
      <c r="C40" s="55">
        <v>90</v>
      </c>
      <c r="D40" s="68">
        <v>17.920000000000002</v>
      </c>
      <c r="E40" s="57">
        <v>1612.8000000000002</v>
      </c>
      <c r="F40" s="56" t="s">
        <v>12</v>
      </c>
    </row>
    <row r="41" spans="2:6" ht="12.5">
      <c r="B41" s="49">
        <v>45607.449305555558</v>
      </c>
      <c r="C41" s="55">
        <v>259</v>
      </c>
      <c r="D41" s="68">
        <v>17.899999999999999</v>
      </c>
      <c r="E41" s="57">
        <v>4636.0999999999995</v>
      </c>
      <c r="F41" s="56" t="s">
        <v>12</v>
      </c>
    </row>
    <row r="42" spans="2:6" ht="12.5">
      <c r="B42" s="49">
        <v>45607.455555555556</v>
      </c>
      <c r="C42" s="55">
        <v>231</v>
      </c>
      <c r="D42" s="68">
        <v>17.89</v>
      </c>
      <c r="E42" s="57">
        <v>4132.59</v>
      </c>
      <c r="F42" s="56" t="s">
        <v>12</v>
      </c>
    </row>
    <row r="43" spans="2:6" ht="12.5">
      <c r="B43" s="49">
        <v>45607.468055555553</v>
      </c>
      <c r="C43" s="55">
        <v>231</v>
      </c>
      <c r="D43" s="68">
        <v>17.87</v>
      </c>
      <c r="E43" s="57">
        <v>4127.97</v>
      </c>
      <c r="F43" s="56" t="s">
        <v>12</v>
      </c>
    </row>
    <row r="44" spans="2:6" ht="12.5">
      <c r="B44" s="49">
        <v>45607.468055555553</v>
      </c>
      <c r="C44" s="55">
        <v>241</v>
      </c>
      <c r="D44" s="68">
        <v>17.87</v>
      </c>
      <c r="E44" s="57">
        <v>4306.67</v>
      </c>
      <c r="F44" s="56" t="s">
        <v>12</v>
      </c>
    </row>
    <row r="45" spans="2:6" ht="12.5">
      <c r="B45" s="49">
        <v>45607.468055555553</v>
      </c>
      <c r="C45" s="55">
        <v>252</v>
      </c>
      <c r="D45" s="68">
        <v>17.87</v>
      </c>
      <c r="E45" s="57">
        <v>4503.2400000000007</v>
      </c>
      <c r="F45" s="56" t="s">
        <v>12</v>
      </c>
    </row>
    <row r="46" spans="2:6" ht="12.5">
      <c r="B46" s="49">
        <v>45607.468055555553</v>
      </c>
      <c r="C46" s="55">
        <v>247</v>
      </c>
      <c r="D46" s="68">
        <v>17.89</v>
      </c>
      <c r="E46" s="57">
        <v>4418.83</v>
      </c>
      <c r="F46" s="56" t="s">
        <v>12</v>
      </c>
    </row>
    <row r="47" spans="2:6" ht="12.5">
      <c r="B47" s="49">
        <v>45607.468055555553</v>
      </c>
      <c r="C47" s="55">
        <v>2</v>
      </c>
      <c r="D47" s="68">
        <v>17.89</v>
      </c>
      <c r="E47" s="57">
        <v>35.78</v>
      </c>
      <c r="F47" s="56" t="s">
        <v>12</v>
      </c>
    </row>
    <row r="48" spans="2:6" ht="12.5">
      <c r="B48" s="49">
        <v>45607.479166666664</v>
      </c>
      <c r="C48" s="55">
        <v>259</v>
      </c>
      <c r="D48" s="68">
        <v>17.86</v>
      </c>
      <c r="E48" s="57">
        <v>4625.74</v>
      </c>
      <c r="F48" s="56" t="s">
        <v>12</v>
      </c>
    </row>
    <row r="49" spans="2:6" ht="12.5">
      <c r="B49" s="49">
        <v>45607.493055555555</v>
      </c>
      <c r="C49" s="55">
        <v>228</v>
      </c>
      <c r="D49" s="68">
        <v>17.899999999999999</v>
      </c>
      <c r="E49" s="57">
        <v>4081.2</v>
      </c>
      <c r="F49" s="56" t="s">
        <v>12</v>
      </c>
    </row>
    <row r="50" spans="2:6" ht="12.5">
      <c r="B50" s="49">
        <v>45607.5</v>
      </c>
      <c r="C50" s="55">
        <v>83</v>
      </c>
      <c r="D50" s="68">
        <v>17.899999999999999</v>
      </c>
      <c r="E50" s="57">
        <v>1485.6999999999998</v>
      </c>
      <c r="F50" s="56" t="s">
        <v>12</v>
      </c>
    </row>
    <row r="51" spans="2:6" ht="12.5">
      <c r="B51" s="49">
        <v>45607.5</v>
      </c>
      <c r="C51" s="55">
        <v>182</v>
      </c>
      <c r="D51" s="68">
        <v>17.899999999999999</v>
      </c>
      <c r="E51" s="57">
        <v>3257.7999999999997</v>
      </c>
      <c r="F51" s="56" t="s">
        <v>12</v>
      </c>
    </row>
    <row r="52" spans="2:6" ht="12.5">
      <c r="B52" s="49">
        <v>45607.50277777778</v>
      </c>
      <c r="C52" s="55">
        <v>254</v>
      </c>
      <c r="D52" s="68">
        <v>17.899999999999999</v>
      </c>
      <c r="E52" s="57">
        <v>4546.5999999999995</v>
      </c>
      <c r="F52" s="56" t="s">
        <v>12</v>
      </c>
    </row>
    <row r="53" spans="2:6" ht="12.5">
      <c r="B53" s="49">
        <v>45607.509722222225</v>
      </c>
      <c r="C53" s="55">
        <v>306</v>
      </c>
      <c r="D53" s="68">
        <v>17.920000000000002</v>
      </c>
      <c r="E53" s="57">
        <v>5483.52</v>
      </c>
      <c r="F53" s="56" t="s">
        <v>12</v>
      </c>
    </row>
    <row r="54" spans="2:6" ht="12.5">
      <c r="B54" s="49">
        <v>45607.509722222225</v>
      </c>
      <c r="C54" s="55">
        <v>1000</v>
      </c>
      <c r="D54" s="68">
        <v>17.920000000000002</v>
      </c>
      <c r="E54" s="57">
        <v>17920</v>
      </c>
      <c r="F54" s="56" t="s">
        <v>12</v>
      </c>
    </row>
    <row r="55" spans="2:6" ht="12.5">
      <c r="B55" s="49">
        <v>45607.527777777781</v>
      </c>
      <c r="C55" s="55">
        <v>15</v>
      </c>
      <c r="D55" s="68">
        <v>17.920000000000002</v>
      </c>
      <c r="E55" s="57">
        <v>268.8</v>
      </c>
      <c r="F55" s="56" t="s">
        <v>12</v>
      </c>
    </row>
    <row r="56" spans="2:6" ht="12.5">
      <c r="B56" s="49">
        <v>45607.527777777781</v>
      </c>
      <c r="C56" s="55">
        <v>258</v>
      </c>
      <c r="D56" s="68">
        <v>17.920000000000002</v>
      </c>
      <c r="E56" s="57">
        <v>4623.3600000000006</v>
      </c>
      <c r="F56" s="56" t="s">
        <v>12</v>
      </c>
    </row>
    <row r="57" spans="2:6" ht="12.5">
      <c r="B57" s="49">
        <v>45607.53125</v>
      </c>
      <c r="C57" s="55">
        <v>247</v>
      </c>
      <c r="D57" s="68">
        <v>17.91</v>
      </c>
      <c r="E57" s="57">
        <v>4423.7700000000004</v>
      </c>
      <c r="F57" s="56" t="s">
        <v>12</v>
      </c>
    </row>
    <row r="58" spans="2:6" ht="12.5">
      <c r="B58" s="49">
        <v>45607.53125</v>
      </c>
      <c r="C58" s="55">
        <v>333</v>
      </c>
      <c r="D58" s="68">
        <v>17.91</v>
      </c>
      <c r="E58" s="57">
        <v>5964.03</v>
      </c>
      <c r="F58" s="56" t="s">
        <v>12</v>
      </c>
    </row>
    <row r="59" spans="2:6" ht="12.5">
      <c r="B59" s="49">
        <v>45607.53125</v>
      </c>
      <c r="C59" s="55">
        <v>88</v>
      </c>
      <c r="D59" s="68">
        <v>17.91</v>
      </c>
      <c r="E59" s="57">
        <v>1576.08</v>
      </c>
      <c r="F59" s="56" t="s">
        <v>12</v>
      </c>
    </row>
    <row r="60" spans="2:6" ht="12.5">
      <c r="B60" s="49">
        <v>45607.540277777778</v>
      </c>
      <c r="C60" s="55">
        <v>156</v>
      </c>
      <c r="D60" s="68">
        <v>17.920000000000002</v>
      </c>
      <c r="E60" s="57">
        <v>2795.5200000000004</v>
      </c>
      <c r="F60" s="56" t="s">
        <v>12</v>
      </c>
    </row>
    <row r="61" spans="2:6" ht="12.5">
      <c r="B61" s="49">
        <v>45607.540277777778</v>
      </c>
      <c r="C61" s="55">
        <v>80</v>
      </c>
      <c r="D61" s="68">
        <v>17.920000000000002</v>
      </c>
      <c r="E61" s="57">
        <v>1433.6000000000001</v>
      </c>
      <c r="F61" s="56" t="s">
        <v>12</v>
      </c>
    </row>
    <row r="62" spans="2:6" ht="12.5">
      <c r="B62" s="49">
        <v>45607.560416666667</v>
      </c>
      <c r="C62" s="55">
        <v>550</v>
      </c>
      <c r="D62" s="68">
        <v>17.88</v>
      </c>
      <c r="E62" s="57">
        <v>9834</v>
      </c>
      <c r="F62" s="56" t="s">
        <v>12</v>
      </c>
    </row>
    <row r="63" spans="2:6" ht="12.5">
      <c r="B63" s="49">
        <v>45607.575694444444</v>
      </c>
      <c r="C63" s="55">
        <v>233</v>
      </c>
      <c r="D63" s="68">
        <v>17.88</v>
      </c>
      <c r="E63" s="57">
        <v>4166.04</v>
      </c>
      <c r="F63" s="56" t="s">
        <v>12</v>
      </c>
    </row>
    <row r="64" spans="2:6" ht="12.5">
      <c r="B64" s="49">
        <v>45607.575694444444</v>
      </c>
      <c r="C64" s="55">
        <v>260</v>
      </c>
      <c r="D64" s="68">
        <v>17.88</v>
      </c>
      <c r="E64" s="57">
        <v>4648.8</v>
      </c>
      <c r="F64" s="56" t="s">
        <v>12</v>
      </c>
    </row>
    <row r="65" spans="2:6" ht="12.5">
      <c r="B65" s="49">
        <v>45607.580555555556</v>
      </c>
      <c r="C65" s="55">
        <v>163</v>
      </c>
      <c r="D65" s="68">
        <v>17.89</v>
      </c>
      <c r="E65" s="57">
        <v>2916.07</v>
      </c>
      <c r="F65" s="56" t="s">
        <v>12</v>
      </c>
    </row>
    <row r="66" spans="2:6" ht="12.5">
      <c r="B66" s="49">
        <v>45607.580555555556</v>
      </c>
      <c r="C66" s="55">
        <v>67</v>
      </c>
      <c r="D66" s="68">
        <v>17.89</v>
      </c>
      <c r="E66" s="57">
        <v>1198.6300000000001</v>
      </c>
      <c r="F66" s="56" t="s">
        <v>12</v>
      </c>
    </row>
    <row r="67" spans="2:6" ht="12.5">
      <c r="B67" s="49">
        <v>45607.582638888889</v>
      </c>
      <c r="C67" s="55">
        <v>268</v>
      </c>
      <c r="D67" s="68">
        <v>17.88</v>
      </c>
      <c r="E67" s="57">
        <v>4791.84</v>
      </c>
      <c r="F67" s="56" t="s">
        <v>12</v>
      </c>
    </row>
    <row r="68" spans="2:6" ht="12.5">
      <c r="B68" s="49">
        <v>45607.601388888892</v>
      </c>
      <c r="C68" s="55">
        <v>485</v>
      </c>
      <c r="D68" s="68">
        <v>17.920000000000002</v>
      </c>
      <c r="E68" s="57">
        <v>8691.2000000000007</v>
      </c>
      <c r="F68" s="56" t="s">
        <v>12</v>
      </c>
    </row>
    <row r="69" spans="2:6" ht="12.5">
      <c r="B69" s="49">
        <v>45607.611111111109</v>
      </c>
      <c r="C69" s="55">
        <v>237</v>
      </c>
      <c r="D69" s="68">
        <v>17.91</v>
      </c>
      <c r="E69" s="57">
        <v>4244.67</v>
      </c>
      <c r="F69" s="56" t="s">
        <v>12</v>
      </c>
    </row>
    <row r="70" spans="2:6" ht="12.5">
      <c r="B70" s="49">
        <v>45607.611111111109</v>
      </c>
      <c r="C70" s="55">
        <v>237</v>
      </c>
      <c r="D70" s="68">
        <v>17.91</v>
      </c>
      <c r="E70" s="57">
        <v>4244.67</v>
      </c>
      <c r="F70" s="56" t="s">
        <v>12</v>
      </c>
    </row>
    <row r="71" spans="2:6" ht="12.5">
      <c r="B71" s="49">
        <v>45607.624305555553</v>
      </c>
      <c r="C71" s="55">
        <v>253</v>
      </c>
      <c r="D71" s="68">
        <v>17.899999999999999</v>
      </c>
      <c r="E71" s="57">
        <v>4528.7</v>
      </c>
      <c r="F71" s="56" t="s">
        <v>12</v>
      </c>
    </row>
    <row r="72" spans="2:6" ht="12.5">
      <c r="B72" s="49">
        <v>45607.624305555553</v>
      </c>
      <c r="C72" s="55">
        <v>258</v>
      </c>
      <c r="D72" s="68">
        <v>17.899999999999999</v>
      </c>
      <c r="E72" s="57">
        <v>4618.2</v>
      </c>
      <c r="F72" s="56" t="s">
        <v>12</v>
      </c>
    </row>
    <row r="73" spans="2:6" ht="12.5">
      <c r="B73" s="49">
        <v>45607.629166666666</v>
      </c>
      <c r="C73" s="55">
        <v>238</v>
      </c>
      <c r="D73" s="68">
        <v>17.89</v>
      </c>
      <c r="E73" s="57">
        <v>4257.82</v>
      </c>
      <c r="F73" s="56" t="s">
        <v>12</v>
      </c>
    </row>
    <row r="74" spans="2:6" ht="12.5">
      <c r="B74" s="49">
        <v>45607.640277777777</v>
      </c>
      <c r="C74" s="55">
        <v>465</v>
      </c>
      <c r="D74" s="68">
        <v>17.93</v>
      </c>
      <c r="E74" s="57">
        <v>8337.4500000000007</v>
      </c>
      <c r="F74" s="56" t="s">
        <v>12</v>
      </c>
    </row>
    <row r="75" spans="2:6" ht="12.5">
      <c r="B75" s="49">
        <v>45607.646527777775</v>
      </c>
      <c r="C75" s="55">
        <v>45</v>
      </c>
      <c r="D75" s="68">
        <v>17.93</v>
      </c>
      <c r="E75" s="57">
        <v>806.85</v>
      </c>
      <c r="F75" s="56" t="s">
        <v>12</v>
      </c>
    </row>
    <row r="76" spans="2:6" ht="12.5">
      <c r="B76" s="49">
        <v>45607.646527777775</v>
      </c>
      <c r="C76" s="55">
        <v>217</v>
      </c>
      <c r="D76" s="68">
        <v>17.93</v>
      </c>
      <c r="E76" s="57">
        <v>3890.81</v>
      </c>
      <c r="F76" s="56" t="s">
        <v>12</v>
      </c>
    </row>
    <row r="77" spans="2:6" ht="12.5">
      <c r="B77" s="49">
        <v>45607.646527777775</v>
      </c>
      <c r="C77" s="55">
        <v>253</v>
      </c>
      <c r="D77" s="68">
        <v>17.93</v>
      </c>
      <c r="E77" s="57">
        <v>4536.29</v>
      </c>
      <c r="F77" s="56" t="s">
        <v>12</v>
      </c>
    </row>
    <row r="78" spans="2:6" ht="12.5">
      <c r="B78" s="49">
        <v>45607.652777777781</v>
      </c>
      <c r="C78" s="55">
        <v>252</v>
      </c>
      <c r="D78" s="68">
        <v>17.97</v>
      </c>
      <c r="E78" s="57">
        <v>4528.4399999999996</v>
      </c>
      <c r="F78" s="56" t="s">
        <v>12</v>
      </c>
    </row>
    <row r="79" spans="2:6" ht="12.5">
      <c r="B79" s="49">
        <v>45607.654861111114</v>
      </c>
      <c r="C79" s="55">
        <v>247</v>
      </c>
      <c r="D79" s="68">
        <v>17.95</v>
      </c>
      <c r="E79" s="57">
        <v>4433.6499999999996</v>
      </c>
      <c r="F79" s="56" t="s">
        <v>12</v>
      </c>
    </row>
    <row r="80" spans="2:6" ht="12.5">
      <c r="B80" s="49">
        <v>45607.661805555559</v>
      </c>
      <c r="C80" s="55">
        <v>269</v>
      </c>
      <c r="D80" s="68">
        <v>17.95</v>
      </c>
      <c r="E80" s="57">
        <v>4828.55</v>
      </c>
      <c r="F80" s="56" t="s">
        <v>12</v>
      </c>
    </row>
    <row r="81" spans="2:6" ht="12.5">
      <c r="B81" s="49">
        <v>45607.665277777778</v>
      </c>
      <c r="C81" s="55">
        <v>312</v>
      </c>
      <c r="D81" s="68">
        <v>17.95</v>
      </c>
      <c r="E81" s="57">
        <v>5600.4</v>
      </c>
      <c r="F81" s="56" t="s">
        <v>12</v>
      </c>
    </row>
    <row r="82" spans="2:6" ht="12.5">
      <c r="B82" s="49">
        <v>45607.671527777777</v>
      </c>
      <c r="C82" s="55">
        <v>482</v>
      </c>
      <c r="D82" s="68">
        <v>17.98</v>
      </c>
      <c r="E82" s="57">
        <v>8666.36</v>
      </c>
      <c r="F82" s="56" t="s">
        <v>12</v>
      </c>
    </row>
    <row r="83" spans="2:6" ht="12.5">
      <c r="B83" s="49">
        <v>45607.679861111108</v>
      </c>
      <c r="C83" s="55">
        <v>244</v>
      </c>
      <c r="D83" s="68">
        <v>17.93</v>
      </c>
      <c r="E83" s="57">
        <v>4374.92</v>
      </c>
      <c r="F83" s="56" t="s">
        <v>12</v>
      </c>
    </row>
    <row r="84" spans="2:6" ht="12.5">
      <c r="B84" s="49">
        <v>45607.679861111108</v>
      </c>
      <c r="C84" s="55">
        <v>270</v>
      </c>
      <c r="D84" s="68">
        <v>17.93</v>
      </c>
      <c r="E84" s="57">
        <v>4841.1000000000004</v>
      </c>
      <c r="F84" s="56" t="s">
        <v>12</v>
      </c>
    </row>
    <row r="85" spans="2:6" ht="12.5">
      <c r="B85" s="49">
        <v>45607.682638888888</v>
      </c>
      <c r="C85" s="55">
        <v>245</v>
      </c>
      <c r="D85" s="68">
        <v>17.940000000000001</v>
      </c>
      <c r="E85" s="57">
        <v>4395.3</v>
      </c>
      <c r="F85" s="56" t="s">
        <v>12</v>
      </c>
    </row>
    <row r="86" spans="2:6" ht="12.5">
      <c r="B86" s="49">
        <v>45607.695138888892</v>
      </c>
      <c r="C86" s="55">
        <v>474</v>
      </c>
      <c r="D86" s="68">
        <v>17.93</v>
      </c>
      <c r="E86" s="57">
        <v>8498.82</v>
      </c>
      <c r="F86" s="56" t="s">
        <v>12</v>
      </c>
    </row>
    <row r="87" spans="2:6" ht="12.5">
      <c r="B87" s="49">
        <v>45607.695833333331</v>
      </c>
      <c r="C87" s="55">
        <v>274</v>
      </c>
      <c r="D87" s="68">
        <v>17.920000000000002</v>
      </c>
      <c r="E87" s="57">
        <v>4910.0800000000008</v>
      </c>
      <c r="F87" s="56" t="s">
        <v>12</v>
      </c>
    </row>
    <row r="88" spans="2:6" ht="12.5">
      <c r="B88" s="49">
        <v>45607.70416666667</v>
      </c>
      <c r="C88" s="55">
        <v>128</v>
      </c>
      <c r="D88" s="68">
        <v>17.93</v>
      </c>
      <c r="E88" s="57">
        <v>2295.04</v>
      </c>
      <c r="F88" s="56" t="s">
        <v>12</v>
      </c>
    </row>
    <row r="89" spans="2:6" ht="12.5">
      <c r="B89" s="49">
        <v>45607.70416666667</v>
      </c>
      <c r="C89" s="55">
        <v>126</v>
      </c>
      <c r="D89" s="68">
        <v>17.93</v>
      </c>
      <c r="E89" s="57">
        <v>2259.1799999999998</v>
      </c>
      <c r="F89" s="56" t="s">
        <v>12</v>
      </c>
    </row>
    <row r="90" spans="2:6" ht="12.5">
      <c r="B90" s="49">
        <v>45607.708333333336</v>
      </c>
      <c r="C90" s="55">
        <v>237</v>
      </c>
      <c r="D90" s="68">
        <v>17.91</v>
      </c>
      <c r="E90" s="57">
        <v>4244.67</v>
      </c>
      <c r="F90" s="56" t="s">
        <v>12</v>
      </c>
    </row>
    <row r="91" spans="2:6" ht="12.5">
      <c r="B91" s="49">
        <v>45607.715277777781</v>
      </c>
      <c r="C91" s="55">
        <v>227</v>
      </c>
      <c r="D91" s="68">
        <v>17.899999999999999</v>
      </c>
      <c r="E91" s="57">
        <v>4063.2999999999997</v>
      </c>
      <c r="F91" s="56" t="s">
        <v>12</v>
      </c>
    </row>
    <row r="92" spans="2:6" ht="12.5">
      <c r="B92" s="49">
        <v>45607.715277777781</v>
      </c>
      <c r="C92" s="55">
        <v>226</v>
      </c>
      <c r="D92" s="68">
        <v>17.899999999999999</v>
      </c>
      <c r="E92" s="57">
        <v>4045.3999999999996</v>
      </c>
      <c r="F92" s="56" t="s">
        <v>12</v>
      </c>
    </row>
    <row r="93" spans="2:6" ht="12.5">
      <c r="B93" s="49">
        <v>45607.722222222219</v>
      </c>
      <c r="C93" s="55">
        <v>48</v>
      </c>
      <c r="D93" s="68">
        <v>17.91</v>
      </c>
      <c r="E93" s="57">
        <v>859.68000000000006</v>
      </c>
      <c r="F93" s="56" t="s">
        <v>12</v>
      </c>
    </row>
    <row r="94" spans="2:6" ht="12.5">
      <c r="B94" s="49">
        <v>45607.722222222219</v>
      </c>
      <c r="C94" s="55">
        <v>47</v>
      </c>
      <c r="D94" s="68">
        <v>17.91</v>
      </c>
      <c r="E94" s="57">
        <v>841.77</v>
      </c>
      <c r="F94" s="79" t="s">
        <v>12</v>
      </c>
    </row>
    <row r="95" spans="2:6" ht="12.5">
      <c r="B95" s="49">
        <v>45607.722222222219</v>
      </c>
      <c r="C95" s="55">
        <v>52</v>
      </c>
      <c r="D95" s="68">
        <v>17.91</v>
      </c>
      <c r="E95" s="57">
        <v>931.32</v>
      </c>
      <c r="F95" s="79" t="s">
        <v>12</v>
      </c>
    </row>
    <row r="96" spans="2:6" ht="12.5">
      <c r="B96" s="49">
        <v>45607.722222222219</v>
      </c>
      <c r="C96" s="55">
        <v>55</v>
      </c>
      <c r="D96" s="68">
        <v>17.91</v>
      </c>
      <c r="E96" s="57">
        <v>985.05</v>
      </c>
      <c r="F96" s="56" t="s">
        <v>12</v>
      </c>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7"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6310-D5DA-42D6-A7B0-08E3F61373A7}">
  <sheetPr codeName="Sheet150"/>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45604</v>
      </c>
      <c r="C15" s="45">
        <f>SUMIF(F20:F5000,F15,C20:C5000)</f>
        <v>12483</v>
      </c>
      <c r="D15" s="46">
        <f>E15/C15</f>
        <v>17.68187935592405</v>
      </c>
      <c r="E15" s="46">
        <f>SUMIF(F20:F5000,F15,E20:E5000)</f>
        <v>220722.89999999991</v>
      </c>
      <c r="F15" s="80" t="s">
        <v>12</v>
      </c>
    </row>
    <row r="16" spans="2:10">
      <c r="B16" s="30">
        <v>45604</v>
      </c>
      <c r="C16" s="45">
        <f>SUMIF(F20:F5001,F16,C20:C5001)</f>
        <v>0</v>
      </c>
      <c r="D16" s="46">
        <v>0</v>
      </c>
      <c r="E16" s="46">
        <f>SUMIF(F20:F5001,F16,E20:E5001)</f>
        <v>0</v>
      </c>
      <c r="F16" s="80" t="s">
        <v>22</v>
      </c>
    </row>
    <row r="17" spans="2:12" ht="12.5">
      <c r="B17" s="30">
        <v>45604</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45604.378472222219</v>
      </c>
      <c r="C20" s="55">
        <v>218</v>
      </c>
      <c r="D20" s="68">
        <v>17.600000000000001</v>
      </c>
      <c r="E20" s="57">
        <v>3836.8</v>
      </c>
      <c r="F20" s="56" t="s">
        <v>12</v>
      </c>
      <c r="G20" s="42"/>
      <c r="H20" s="44"/>
      <c r="I20" s="44"/>
      <c r="J20" s="44"/>
      <c r="K20" s="44"/>
    </row>
    <row r="21" spans="2:12" ht="12.5">
      <c r="B21" s="49">
        <v>45604.378472222219</v>
      </c>
      <c r="C21" s="55">
        <v>311</v>
      </c>
      <c r="D21" s="68">
        <v>17.600000000000001</v>
      </c>
      <c r="E21" s="57">
        <v>5473.6</v>
      </c>
      <c r="F21" s="56" t="s">
        <v>12</v>
      </c>
    </row>
    <row r="22" spans="2:12" ht="12.5">
      <c r="B22" s="49">
        <v>45604.379861111112</v>
      </c>
      <c r="C22" s="55">
        <v>265</v>
      </c>
      <c r="D22" s="68">
        <v>17.53</v>
      </c>
      <c r="E22" s="57">
        <v>4645.4500000000007</v>
      </c>
      <c r="F22" s="56" t="s">
        <v>12</v>
      </c>
    </row>
    <row r="23" spans="2:12" ht="12.5">
      <c r="B23" s="49">
        <v>45604.379861111112</v>
      </c>
      <c r="C23" s="55">
        <v>5</v>
      </c>
      <c r="D23" s="68">
        <v>17.54</v>
      </c>
      <c r="E23" s="57">
        <v>87.699999999999989</v>
      </c>
      <c r="F23" s="56" t="s">
        <v>12</v>
      </c>
    </row>
    <row r="24" spans="2:12" ht="12.5">
      <c r="B24" s="49">
        <v>45604.379861111112</v>
      </c>
      <c r="C24" s="55">
        <v>500</v>
      </c>
      <c r="D24" s="68">
        <v>17.55</v>
      </c>
      <c r="E24" s="57">
        <v>8775</v>
      </c>
      <c r="F24" s="56" t="s">
        <v>12</v>
      </c>
    </row>
    <row r="25" spans="2:12" ht="12.5">
      <c r="B25" s="49">
        <v>45604.381249999999</v>
      </c>
      <c r="C25" s="55">
        <v>95</v>
      </c>
      <c r="D25" s="68">
        <v>17.489999999999998</v>
      </c>
      <c r="E25" s="57">
        <v>1661.55</v>
      </c>
      <c r="F25" s="56" t="s">
        <v>12</v>
      </c>
    </row>
    <row r="26" spans="2:12" ht="12.5">
      <c r="B26" s="49">
        <v>45604.381249999999</v>
      </c>
      <c r="C26" s="55">
        <v>198</v>
      </c>
      <c r="D26" s="68">
        <v>17.489999999999998</v>
      </c>
      <c r="E26" s="57">
        <v>3463.0199999999995</v>
      </c>
      <c r="F26" s="56" t="s">
        <v>12</v>
      </c>
    </row>
    <row r="27" spans="2:12" ht="12.5">
      <c r="B27" s="49">
        <v>45604.385416666664</v>
      </c>
      <c r="C27" s="55">
        <v>130</v>
      </c>
      <c r="D27" s="68">
        <v>17.47</v>
      </c>
      <c r="E27" s="57">
        <v>2271.1</v>
      </c>
      <c r="F27" s="56" t="s">
        <v>12</v>
      </c>
    </row>
    <row r="28" spans="2:12" ht="12.5">
      <c r="B28" s="49">
        <v>45604.385416666664</v>
      </c>
      <c r="C28" s="55">
        <v>184</v>
      </c>
      <c r="D28" s="68">
        <v>17.47</v>
      </c>
      <c r="E28" s="57">
        <v>3214.4799999999996</v>
      </c>
      <c r="F28" s="56" t="s">
        <v>12</v>
      </c>
    </row>
    <row r="29" spans="2:12" ht="12.5">
      <c r="B29" s="49">
        <v>45604.38958333333</v>
      </c>
      <c r="C29" s="55">
        <v>235</v>
      </c>
      <c r="D29" s="68">
        <v>17.52</v>
      </c>
      <c r="E29" s="57">
        <v>4117.2</v>
      </c>
      <c r="F29" s="56" t="s">
        <v>12</v>
      </c>
    </row>
    <row r="30" spans="2:12" ht="12.5">
      <c r="B30" s="49">
        <v>45604.38958333333</v>
      </c>
      <c r="C30" s="55">
        <v>234</v>
      </c>
      <c r="D30" s="68">
        <v>17.53</v>
      </c>
      <c r="E30" s="57">
        <v>4102.0200000000004</v>
      </c>
      <c r="F30" s="56" t="s">
        <v>12</v>
      </c>
    </row>
    <row r="31" spans="2:12" ht="12.5">
      <c r="B31" s="49">
        <v>45604.393055555556</v>
      </c>
      <c r="C31" s="55">
        <v>226</v>
      </c>
      <c r="D31" s="68">
        <v>17.62</v>
      </c>
      <c r="E31" s="57">
        <v>3982.1200000000003</v>
      </c>
      <c r="F31" s="56" t="s">
        <v>12</v>
      </c>
    </row>
    <row r="32" spans="2:12" ht="12.5">
      <c r="B32" s="49">
        <v>45604.395138888889</v>
      </c>
      <c r="C32" s="55">
        <v>230</v>
      </c>
      <c r="D32" s="68">
        <v>17.66</v>
      </c>
      <c r="E32" s="57">
        <v>4061.8</v>
      </c>
      <c r="F32" s="56" t="s">
        <v>12</v>
      </c>
    </row>
    <row r="33" spans="2:6" ht="12.5">
      <c r="B33" s="49">
        <v>45604.400694444441</v>
      </c>
      <c r="C33" s="55">
        <v>117</v>
      </c>
      <c r="D33" s="68">
        <v>17.670000000000002</v>
      </c>
      <c r="E33" s="57">
        <v>2067.3900000000003</v>
      </c>
      <c r="F33" s="56" t="s">
        <v>12</v>
      </c>
    </row>
    <row r="34" spans="2:6" ht="12.5">
      <c r="B34" s="49">
        <v>45604.400694444441</v>
      </c>
      <c r="C34" s="55">
        <v>151</v>
      </c>
      <c r="D34" s="68">
        <v>17.670000000000002</v>
      </c>
      <c r="E34" s="57">
        <v>2668.17</v>
      </c>
      <c r="F34" s="56" t="s">
        <v>12</v>
      </c>
    </row>
    <row r="35" spans="2:6" ht="12.5">
      <c r="B35" s="49">
        <v>45604.407638888886</v>
      </c>
      <c r="C35" s="55">
        <v>245</v>
      </c>
      <c r="D35" s="68">
        <v>17.64</v>
      </c>
      <c r="E35" s="57">
        <v>4321.8</v>
      </c>
      <c r="F35" s="56" t="s">
        <v>12</v>
      </c>
    </row>
    <row r="36" spans="2:6" ht="12.5">
      <c r="B36" s="49">
        <v>45604.413194444445</v>
      </c>
      <c r="C36" s="55">
        <v>266</v>
      </c>
      <c r="D36" s="68">
        <v>17.64</v>
      </c>
      <c r="E36" s="57">
        <v>4692.24</v>
      </c>
      <c r="F36" s="56" t="s">
        <v>12</v>
      </c>
    </row>
    <row r="37" spans="2:6" ht="12.5">
      <c r="B37" s="49">
        <v>45604.42083333333</v>
      </c>
      <c r="C37" s="55">
        <v>673</v>
      </c>
      <c r="D37" s="68">
        <v>17.690000000000001</v>
      </c>
      <c r="E37" s="57">
        <v>11905.37</v>
      </c>
      <c r="F37" s="56" t="s">
        <v>12</v>
      </c>
    </row>
    <row r="38" spans="2:6" ht="12.5">
      <c r="B38" s="49">
        <v>45604.431944444441</v>
      </c>
      <c r="C38" s="55">
        <v>180</v>
      </c>
      <c r="D38" s="68">
        <v>17.72</v>
      </c>
      <c r="E38" s="57">
        <v>3189.6</v>
      </c>
      <c r="F38" s="56" t="s">
        <v>12</v>
      </c>
    </row>
    <row r="39" spans="2:6" ht="12.5">
      <c r="B39" s="49">
        <v>45604.431944444441</v>
      </c>
      <c r="C39" s="55">
        <v>68</v>
      </c>
      <c r="D39" s="68">
        <v>17.72</v>
      </c>
      <c r="E39" s="57">
        <v>1204.96</v>
      </c>
      <c r="F39" s="56" t="s">
        <v>12</v>
      </c>
    </row>
    <row r="40" spans="2:6" ht="12.5">
      <c r="B40" s="49">
        <v>45604.438888888886</v>
      </c>
      <c r="C40" s="55">
        <v>476</v>
      </c>
      <c r="D40" s="68">
        <v>17.77</v>
      </c>
      <c r="E40" s="57">
        <v>8458.52</v>
      </c>
      <c r="F40" s="56" t="s">
        <v>12</v>
      </c>
    </row>
    <row r="41" spans="2:6" ht="12.5">
      <c r="B41" s="49">
        <v>45604.453472222223</v>
      </c>
      <c r="C41" s="55">
        <v>23</v>
      </c>
      <c r="D41" s="68">
        <v>17.690000000000001</v>
      </c>
      <c r="E41" s="57">
        <v>406.87</v>
      </c>
      <c r="F41" s="56" t="s">
        <v>12</v>
      </c>
    </row>
    <row r="42" spans="2:6" ht="12.5">
      <c r="B42" s="49">
        <v>45604.453472222223</v>
      </c>
      <c r="C42" s="55">
        <v>23</v>
      </c>
      <c r="D42" s="68">
        <v>17.690000000000001</v>
      </c>
      <c r="E42" s="57">
        <v>406.87</v>
      </c>
      <c r="F42" s="56" t="s">
        <v>12</v>
      </c>
    </row>
    <row r="43" spans="2:6" ht="12.5">
      <c r="B43" s="49">
        <v>45604.453472222223</v>
      </c>
      <c r="C43" s="55">
        <v>179</v>
      </c>
      <c r="D43" s="68">
        <v>17.690000000000001</v>
      </c>
      <c r="E43" s="57">
        <v>3166.51</v>
      </c>
      <c r="F43" s="56" t="s">
        <v>12</v>
      </c>
    </row>
    <row r="44" spans="2:6" ht="12.5">
      <c r="B44" s="49">
        <v>45604.461111111108</v>
      </c>
      <c r="C44" s="55">
        <v>256</v>
      </c>
      <c r="D44" s="68">
        <v>17.690000000000001</v>
      </c>
      <c r="E44" s="57">
        <v>4528.6400000000003</v>
      </c>
      <c r="F44" s="56" t="s">
        <v>12</v>
      </c>
    </row>
    <row r="45" spans="2:6" ht="12.5">
      <c r="B45" s="49">
        <v>45604.47152777778</v>
      </c>
      <c r="C45" s="55">
        <v>173</v>
      </c>
      <c r="D45" s="68">
        <v>17.690000000000001</v>
      </c>
      <c r="E45" s="57">
        <v>3060.3700000000003</v>
      </c>
      <c r="F45" s="56" t="s">
        <v>12</v>
      </c>
    </row>
    <row r="46" spans="2:6" ht="12.5">
      <c r="B46" s="49">
        <v>45604.47152777778</v>
      </c>
      <c r="C46" s="55">
        <v>89</v>
      </c>
      <c r="D46" s="68">
        <v>17.690000000000001</v>
      </c>
      <c r="E46" s="57">
        <v>1574.41</v>
      </c>
      <c r="F46" s="56" t="s">
        <v>12</v>
      </c>
    </row>
    <row r="47" spans="2:6" ht="12.5">
      <c r="B47" s="49">
        <v>45604.477083333331</v>
      </c>
      <c r="C47" s="55">
        <v>509</v>
      </c>
      <c r="D47" s="68">
        <v>17.690000000000001</v>
      </c>
      <c r="E47" s="57">
        <v>9004.2100000000009</v>
      </c>
      <c r="F47" s="56" t="s">
        <v>12</v>
      </c>
    </row>
    <row r="48" spans="2:6" ht="12.5">
      <c r="B48" s="49">
        <v>45604.48333333333</v>
      </c>
      <c r="C48" s="55">
        <v>103</v>
      </c>
      <c r="D48" s="68">
        <v>17.64</v>
      </c>
      <c r="E48" s="57">
        <v>1816.92</v>
      </c>
      <c r="F48" s="56" t="s">
        <v>12</v>
      </c>
    </row>
    <row r="49" spans="2:6" ht="12.5">
      <c r="B49" s="49">
        <v>45604.48333333333</v>
      </c>
      <c r="C49" s="55">
        <v>129</v>
      </c>
      <c r="D49" s="68">
        <v>17.64</v>
      </c>
      <c r="E49" s="57">
        <v>2275.56</v>
      </c>
      <c r="F49" s="56" t="s">
        <v>12</v>
      </c>
    </row>
    <row r="50" spans="2:6" ht="12.5">
      <c r="B50" s="49">
        <v>45604.489583333336</v>
      </c>
      <c r="C50" s="55">
        <v>253</v>
      </c>
      <c r="D50" s="68">
        <v>17.63</v>
      </c>
      <c r="E50" s="57">
        <v>4460.3899999999994</v>
      </c>
      <c r="F50" s="56" t="s">
        <v>12</v>
      </c>
    </row>
    <row r="51" spans="2:6" ht="12.5">
      <c r="B51" s="49">
        <v>45604.51666666667</v>
      </c>
      <c r="C51" s="55">
        <v>461</v>
      </c>
      <c r="D51" s="68">
        <v>17.68</v>
      </c>
      <c r="E51" s="57">
        <v>8150.48</v>
      </c>
      <c r="F51" s="56" t="s">
        <v>12</v>
      </c>
    </row>
    <row r="52" spans="2:6" ht="12.5">
      <c r="B52" s="49">
        <v>45604.517361111109</v>
      </c>
      <c r="C52" s="55">
        <v>4</v>
      </c>
      <c r="D52" s="68">
        <v>17.670000000000002</v>
      </c>
      <c r="E52" s="57">
        <v>70.680000000000007</v>
      </c>
      <c r="F52" s="56" t="s">
        <v>12</v>
      </c>
    </row>
    <row r="53" spans="2:6" ht="12.5">
      <c r="B53" s="49">
        <v>45604.517361111109</v>
      </c>
      <c r="C53" s="55">
        <v>237</v>
      </c>
      <c r="D53" s="68">
        <v>17.670000000000002</v>
      </c>
      <c r="E53" s="57">
        <v>4187.79</v>
      </c>
      <c r="F53" s="56" t="s">
        <v>12</v>
      </c>
    </row>
    <row r="54" spans="2:6" ht="12.5">
      <c r="B54" s="49">
        <v>45604.526388888888</v>
      </c>
      <c r="C54" s="55">
        <v>194</v>
      </c>
      <c r="D54" s="68">
        <v>17.7</v>
      </c>
      <c r="E54" s="57">
        <v>3433.7999999999997</v>
      </c>
      <c r="F54" s="56" t="s">
        <v>12</v>
      </c>
    </row>
    <row r="55" spans="2:6" ht="12.5">
      <c r="B55" s="49">
        <v>45604.526388888888</v>
      </c>
      <c r="C55" s="55">
        <v>32</v>
      </c>
      <c r="D55" s="68">
        <v>17.7</v>
      </c>
      <c r="E55" s="57">
        <v>566.4</v>
      </c>
      <c r="F55" s="56" t="s">
        <v>12</v>
      </c>
    </row>
    <row r="56" spans="2:6" ht="12.5">
      <c r="B56" s="49">
        <v>45604.538194444445</v>
      </c>
      <c r="C56" s="55">
        <v>464</v>
      </c>
      <c r="D56" s="68">
        <v>17.72</v>
      </c>
      <c r="E56" s="57">
        <v>8222.08</v>
      </c>
      <c r="F56" s="56" t="s">
        <v>12</v>
      </c>
    </row>
    <row r="57" spans="2:6" ht="12.5">
      <c r="B57" s="49">
        <v>45604.554861111108</v>
      </c>
      <c r="C57" s="55">
        <v>226</v>
      </c>
      <c r="D57" s="68">
        <v>17.73</v>
      </c>
      <c r="E57" s="57">
        <v>4006.98</v>
      </c>
      <c r="F57" s="56" t="s">
        <v>12</v>
      </c>
    </row>
    <row r="58" spans="2:6" ht="12.5">
      <c r="B58" s="49">
        <v>45604.554861111108</v>
      </c>
      <c r="C58" s="55">
        <v>249</v>
      </c>
      <c r="D58" s="68">
        <v>17.73</v>
      </c>
      <c r="E58" s="57">
        <v>4414.7700000000004</v>
      </c>
      <c r="F58" s="56" t="s">
        <v>12</v>
      </c>
    </row>
    <row r="59" spans="2:6" ht="12.5">
      <c r="B59" s="49">
        <v>45604.57916666667</v>
      </c>
      <c r="C59" s="55">
        <v>256</v>
      </c>
      <c r="D59" s="68">
        <v>17.739999999999998</v>
      </c>
      <c r="E59" s="57">
        <v>4541.4399999999996</v>
      </c>
      <c r="F59" s="56" t="s">
        <v>12</v>
      </c>
    </row>
    <row r="60" spans="2:6" ht="12.5">
      <c r="B60" s="49">
        <v>45604.587500000001</v>
      </c>
      <c r="C60" s="55">
        <v>234</v>
      </c>
      <c r="D60" s="68">
        <v>17.82</v>
      </c>
      <c r="E60" s="57">
        <v>4169.88</v>
      </c>
      <c r="F60" s="56" t="s">
        <v>12</v>
      </c>
    </row>
    <row r="61" spans="2:6" ht="12.5">
      <c r="B61" s="49">
        <v>45604.587500000001</v>
      </c>
      <c r="C61" s="55">
        <v>269</v>
      </c>
      <c r="D61" s="68">
        <v>17.82</v>
      </c>
      <c r="E61" s="57">
        <v>4793.58</v>
      </c>
      <c r="F61" s="56" t="s">
        <v>12</v>
      </c>
    </row>
    <row r="62" spans="2:6" ht="12.5">
      <c r="B62" s="49">
        <v>45604.593055555553</v>
      </c>
      <c r="C62" s="55">
        <v>3</v>
      </c>
      <c r="D62" s="68">
        <v>17.809999999999999</v>
      </c>
      <c r="E62" s="57">
        <v>53.429999999999993</v>
      </c>
      <c r="F62" s="56" t="s">
        <v>12</v>
      </c>
    </row>
    <row r="63" spans="2:6" ht="12.5">
      <c r="B63" s="49">
        <v>45604.593055555553</v>
      </c>
      <c r="C63" s="55">
        <v>237</v>
      </c>
      <c r="D63" s="68">
        <v>17.809999999999999</v>
      </c>
      <c r="E63" s="57">
        <v>4220.9699999999993</v>
      </c>
      <c r="F63" s="56" t="s">
        <v>12</v>
      </c>
    </row>
    <row r="64" spans="2:6" ht="12.5">
      <c r="B64" s="49">
        <v>45604.607638888891</v>
      </c>
      <c r="C64" s="55">
        <v>179</v>
      </c>
      <c r="D64" s="68">
        <v>17.809999999999999</v>
      </c>
      <c r="E64" s="57">
        <v>3187.99</v>
      </c>
      <c r="F64" s="56" t="s">
        <v>12</v>
      </c>
    </row>
    <row r="65" spans="2:6" ht="12.5">
      <c r="B65" s="49">
        <v>45604.607638888891</v>
      </c>
      <c r="C65" s="55">
        <v>179</v>
      </c>
      <c r="D65" s="68">
        <v>17.809999999999999</v>
      </c>
      <c r="E65" s="57">
        <v>3187.99</v>
      </c>
      <c r="F65" s="56" t="s">
        <v>12</v>
      </c>
    </row>
    <row r="66" spans="2:6" ht="12.5">
      <c r="B66" s="49">
        <v>45604.607638888891</v>
      </c>
      <c r="C66" s="55">
        <v>36</v>
      </c>
      <c r="D66" s="68">
        <v>17.809999999999999</v>
      </c>
      <c r="E66" s="57">
        <v>641.16</v>
      </c>
      <c r="F66" s="56" t="s">
        <v>12</v>
      </c>
    </row>
    <row r="67" spans="2:6" ht="12.5">
      <c r="B67" s="49">
        <v>45604.623611111114</v>
      </c>
      <c r="C67" s="55">
        <v>234</v>
      </c>
      <c r="D67" s="68">
        <v>17.809999999999999</v>
      </c>
      <c r="E67" s="57">
        <v>4167.54</v>
      </c>
      <c r="F67" s="56" t="s">
        <v>12</v>
      </c>
    </row>
    <row r="68" spans="2:6" ht="12.5">
      <c r="B68" s="49">
        <v>45604.623611111114</v>
      </c>
      <c r="C68" s="55">
        <v>241</v>
      </c>
      <c r="D68" s="68">
        <v>17.809999999999999</v>
      </c>
      <c r="E68" s="57">
        <v>4292.21</v>
      </c>
      <c r="F68" s="56" t="s">
        <v>12</v>
      </c>
    </row>
    <row r="69" spans="2:6" ht="12.5">
      <c r="B69" s="49">
        <v>45604.634027777778</v>
      </c>
      <c r="C69" s="55">
        <v>229</v>
      </c>
      <c r="D69" s="68">
        <v>17.78</v>
      </c>
      <c r="E69" s="57">
        <v>4071.6200000000003</v>
      </c>
      <c r="F69" s="56" t="s">
        <v>12</v>
      </c>
    </row>
    <row r="70" spans="2:6" ht="12.5">
      <c r="B70" s="49">
        <v>45604.635416666664</v>
      </c>
      <c r="C70" s="55">
        <v>330</v>
      </c>
      <c r="D70" s="68">
        <v>17.760000000000002</v>
      </c>
      <c r="E70" s="57">
        <v>5860.8</v>
      </c>
      <c r="F70" s="56" t="s">
        <v>12</v>
      </c>
    </row>
    <row r="71" spans="2:6" ht="12.5">
      <c r="B71" s="49">
        <v>45604.645833333336</v>
      </c>
      <c r="C71" s="55">
        <v>257</v>
      </c>
      <c r="D71" s="68">
        <v>17.75</v>
      </c>
      <c r="E71" s="57">
        <v>4561.75</v>
      </c>
      <c r="F71" s="56" t="s">
        <v>12</v>
      </c>
    </row>
    <row r="72" spans="2:6" ht="12.5">
      <c r="B72" s="49">
        <v>45604.651388888888</v>
      </c>
      <c r="C72" s="55">
        <v>246</v>
      </c>
      <c r="D72" s="68">
        <v>17.73</v>
      </c>
      <c r="E72" s="57">
        <v>4361.58</v>
      </c>
      <c r="F72" s="56" t="s">
        <v>12</v>
      </c>
    </row>
    <row r="73" spans="2:6" ht="12.5">
      <c r="B73" s="49">
        <v>45604.651388888888</v>
      </c>
      <c r="C73" s="55">
        <v>255</v>
      </c>
      <c r="D73" s="68">
        <v>17.73</v>
      </c>
      <c r="E73" s="57">
        <v>4521.1500000000005</v>
      </c>
      <c r="F73" s="56" t="s">
        <v>12</v>
      </c>
    </row>
    <row r="74" spans="2:6" ht="12.5">
      <c r="B74" s="49">
        <v>45604.659722222219</v>
      </c>
      <c r="C74" s="55">
        <v>275</v>
      </c>
      <c r="D74" s="68">
        <v>17.68</v>
      </c>
      <c r="E74" s="57">
        <v>4862</v>
      </c>
      <c r="F74" s="79" t="s">
        <v>12</v>
      </c>
    </row>
    <row r="75" spans="2:6" ht="12.5">
      <c r="B75" s="49">
        <v>45604.661805555559</v>
      </c>
      <c r="C75" s="55">
        <v>173</v>
      </c>
      <c r="D75" s="68">
        <v>17.649999999999999</v>
      </c>
      <c r="E75" s="57">
        <v>3053.45</v>
      </c>
      <c r="F75" s="79" t="s">
        <v>12</v>
      </c>
    </row>
    <row r="76" spans="2:6" ht="12.5">
      <c r="B76" s="49">
        <v>45604.666666666664</v>
      </c>
      <c r="C76" s="55">
        <v>239</v>
      </c>
      <c r="D76" s="68">
        <v>17.66</v>
      </c>
      <c r="E76" s="57">
        <v>4220.74</v>
      </c>
      <c r="F76" s="56" t="s">
        <v>12</v>
      </c>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6"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6F52-E0AB-419F-94C4-4AC58CC7607F}">
  <sheetPr codeName="Sheet151"/>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31"/>
    <col min="2" max="2" width="17.54296875" style="54" customWidth="1"/>
    <col min="3" max="3" width="16.54296875" style="55" customWidth="1"/>
    <col min="4" max="4" width="17.81640625" style="56" customWidth="1"/>
    <col min="5" max="5" width="16.54296875" style="57" customWidth="1"/>
    <col min="6" max="6" width="20" style="56" bestFit="1" customWidth="1"/>
    <col min="7" max="7" width="8.1796875" style="31" customWidth="1"/>
    <col min="8" max="8" width="26.453125" style="31" bestFit="1" customWidth="1"/>
    <col min="9" max="9" width="20.453125" style="31" bestFit="1" customWidth="1"/>
    <col min="10" max="10" width="18.81640625" style="31" customWidth="1"/>
    <col min="11" max="11" width="17.54296875" style="31" bestFit="1" customWidth="1"/>
    <col min="12" max="16384" width="9.453125" style="31"/>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3" t="s">
        <v>10</v>
      </c>
      <c r="C6" s="28"/>
      <c r="D6" s="28"/>
      <c r="E6" s="28"/>
      <c r="F6" s="28"/>
      <c r="G6" s="9"/>
      <c r="I6" s="9"/>
      <c r="J6" s="9"/>
    </row>
    <row r="7" spans="2:10" s="25" customFormat="1" ht="14.5">
      <c r="B7" s="26" t="s">
        <v>21</v>
      </c>
      <c r="C7" s="28"/>
      <c r="D7" s="28"/>
      <c r="E7" s="28"/>
      <c r="F7" s="28"/>
      <c r="G7" s="9"/>
      <c r="I7" s="9"/>
      <c r="J7" s="9"/>
    </row>
    <row r="8" spans="2:10" s="25" customFormat="1" ht="14.5">
      <c r="B8" s="26" t="s">
        <v>25</v>
      </c>
      <c r="C8" s="28"/>
      <c r="D8" s="28"/>
      <c r="E8" s="28"/>
      <c r="F8" s="28"/>
      <c r="G8" s="9"/>
      <c r="I8" s="9"/>
      <c r="J8" s="9"/>
    </row>
    <row r="9" spans="2:10" s="25" customFormat="1" ht="14.5">
      <c r="B9" s="26"/>
      <c r="C9" s="28"/>
      <c r="D9" s="28"/>
      <c r="E9" s="28"/>
      <c r="F9" s="28"/>
      <c r="G9" s="9"/>
      <c r="I9" s="9"/>
      <c r="J9" s="9"/>
    </row>
    <row r="10" spans="2:10" s="25" customFormat="1" ht="14.5">
      <c r="B10" s="26"/>
      <c r="C10" s="28"/>
      <c r="D10" s="28"/>
      <c r="E10" s="28"/>
      <c r="F10" s="28"/>
      <c r="G10" s="9"/>
      <c r="I10" s="9"/>
      <c r="J10" s="9"/>
    </row>
    <row r="11" spans="2:10" s="25" customFormat="1" ht="18">
      <c r="B11" s="13" t="s">
        <v>16</v>
      </c>
      <c r="C11" s="28"/>
      <c r="D11" s="28"/>
      <c r="E11" s="28"/>
      <c r="F11" s="28"/>
      <c r="G11" s="9"/>
      <c r="I11" s="9"/>
      <c r="J11" s="9"/>
    </row>
    <row r="12" spans="2:10" s="25" customFormat="1" ht="14.5">
      <c r="B12" s="26"/>
      <c r="C12" s="28"/>
      <c r="D12" s="28"/>
      <c r="E12" s="28"/>
      <c r="F12" s="28"/>
      <c r="G12" s="9"/>
      <c r="I12" s="9"/>
      <c r="J12" s="9"/>
    </row>
    <row r="13" spans="2:10">
      <c r="B13" s="32"/>
      <c r="C13" s="33"/>
      <c r="D13" s="33"/>
      <c r="E13" s="33"/>
      <c r="F13" s="33"/>
    </row>
    <row r="14" spans="2:10" ht="31">
      <c r="B14" s="24" t="s">
        <v>1</v>
      </c>
      <c r="C14" s="38" t="s">
        <v>2</v>
      </c>
      <c r="D14" s="39" t="s">
        <v>15</v>
      </c>
      <c r="E14" s="38" t="s">
        <v>13</v>
      </c>
      <c r="F14" s="24" t="s">
        <v>18</v>
      </c>
    </row>
    <row r="15" spans="2:10">
      <c r="B15" s="30">
        <v>45603</v>
      </c>
      <c r="C15" s="45">
        <f>SUMIF(F20:F5000,F15,C20:C5000)</f>
        <v>12592</v>
      </c>
      <c r="D15" s="46">
        <f>E15/C15</f>
        <v>17.437476175349424</v>
      </c>
      <c r="E15" s="46">
        <f>SUMIF(F20:F5000,F15,E20:E5000)</f>
        <v>219572.69999999995</v>
      </c>
      <c r="F15" s="80" t="s">
        <v>12</v>
      </c>
    </row>
    <row r="16" spans="2:10">
      <c r="B16" s="30">
        <v>45603</v>
      </c>
      <c r="C16" s="45">
        <f>SUMIF(F20:F5001,F16,C20:C5001)</f>
        <v>0</v>
      </c>
      <c r="D16" s="46">
        <v>0</v>
      </c>
      <c r="E16" s="46">
        <f>SUMIF(F20:F5001,F16,E20:E5001)</f>
        <v>0</v>
      </c>
      <c r="F16" s="80" t="s">
        <v>22</v>
      </c>
    </row>
    <row r="17" spans="2:12" ht="12.5">
      <c r="B17" s="30">
        <v>45603</v>
      </c>
      <c r="C17" s="45">
        <f>SUMIF(F21:F5002,F17,C21:C5002)</f>
        <v>0</v>
      </c>
      <c r="D17" s="46">
        <v>0</v>
      </c>
      <c r="E17" s="46">
        <f>SUMIF(F21:F5002,F17,E21:E5002)</f>
        <v>0</v>
      </c>
      <c r="F17" s="80" t="s">
        <v>26</v>
      </c>
      <c r="H17" s="9"/>
      <c r="I17" s="9"/>
      <c r="J17" s="9"/>
      <c r="K17" s="9"/>
      <c r="L17" s="9"/>
    </row>
    <row r="18" spans="2:12" ht="12.5">
      <c r="B18" s="32"/>
      <c r="C18" s="33"/>
      <c r="D18" s="33"/>
      <c r="E18" s="33"/>
      <c r="F18" s="33"/>
      <c r="H18" s="9"/>
      <c r="I18" s="43"/>
      <c r="J18" s="43"/>
      <c r="K18" s="9"/>
    </row>
    <row r="19" spans="2:12" ht="31">
      <c r="B19" s="24" t="s">
        <v>17</v>
      </c>
      <c r="C19" s="47" t="s">
        <v>2</v>
      </c>
      <c r="D19" s="48" t="s">
        <v>3</v>
      </c>
      <c r="E19" s="47" t="s">
        <v>4</v>
      </c>
      <c r="F19" s="24" t="s">
        <v>18</v>
      </c>
      <c r="G19" s="41"/>
      <c r="H19" s="44"/>
      <c r="I19" s="44"/>
      <c r="J19" s="44"/>
      <c r="K19" s="44"/>
    </row>
    <row r="20" spans="2:12" ht="13">
      <c r="B20" s="49">
        <v>45603.379166666666</v>
      </c>
      <c r="C20" s="55">
        <v>224</v>
      </c>
      <c r="D20" s="68">
        <v>17.399999999999999</v>
      </c>
      <c r="E20" s="57">
        <v>3897.5999999999995</v>
      </c>
      <c r="F20" s="56" t="s">
        <v>12</v>
      </c>
      <c r="G20" s="42"/>
      <c r="H20" s="44"/>
      <c r="I20" s="44"/>
      <c r="J20" s="44"/>
      <c r="K20" s="44"/>
    </row>
    <row r="21" spans="2:12" ht="12.5">
      <c r="B21" s="49">
        <v>45603.379166666666</v>
      </c>
      <c r="C21" s="55">
        <v>670</v>
      </c>
      <c r="D21" s="68">
        <v>17.420000000000002</v>
      </c>
      <c r="E21" s="57">
        <v>11671.400000000001</v>
      </c>
      <c r="F21" s="56" t="s">
        <v>12</v>
      </c>
    </row>
    <row r="22" spans="2:12" ht="12.5">
      <c r="B22" s="49">
        <v>45603.382638888892</v>
      </c>
      <c r="C22" s="55">
        <v>256</v>
      </c>
      <c r="D22" s="68">
        <v>17.399999999999999</v>
      </c>
      <c r="E22" s="57">
        <v>4454.3999999999996</v>
      </c>
      <c r="F22" s="56" t="s">
        <v>12</v>
      </c>
    </row>
    <row r="23" spans="2:12" ht="12.5">
      <c r="B23" s="49">
        <v>45603.387499999997</v>
      </c>
      <c r="C23" s="55">
        <v>152</v>
      </c>
      <c r="D23" s="68">
        <v>17.39</v>
      </c>
      <c r="E23" s="57">
        <v>2643.28</v>
      </c>
      <c r="F23" s="56" t="s">
        <v>12</v>
      </c>
    </row>
    <row r="24" spans="2:12" ht="12.5">
      <c r="B24" s="49">
        <v>45603.387499999997</v>
      </c>
      <c r="C24" s="55">
        <v>78</v>
      </c>
      <c r="D24" s="68">
        <v>17.39</v>
      </c>
      <c r="E24" s="57">
        <v>1356.42</v>
      </c>
      <c r="F24" s="56" t="s">
        <v>12</v>
      </c>
    </row>
    <row r="25" spans="2:12" ht="12.5">
      <c r="B25" s="49">
        <v>45603.387499999997</v>
      </c>
      <c r="C25" s="55">
        <v>279</v>
      </c>
      <c r="D25" s="68">
        <v>17.399999999999999</v>
      </c>
      <c r="E25" s="57">
        <v>4854.5999999999995</v>
      </c>
      <c r="F25" s="56" t="s">
        <v>12</v>
      </c>
    </row>
    <row r="26" spans="2:12" ht="12.5">
      <c r="B26" s="49">
        <v>45603.395138888889</v>
      </c>
      <c r="C26" s="55">
        <v>502</v>
      </c>
      <c r="D26" s="68">
        <v>17.420000000000002</v>
      </c>
      <c r="E26" s="57">
        <v>8744.84</v>
      </c>
      <c r="F26" s="56" t="s">
        <v>12</v>
      </c>
    </row>
    <row r="27" spans="2:12" ht="12.5">
      <c r="B27" s="49">
        <v>45603.397916666669</v>
      </c>
      <c r="C27" s="55">
        <v>23</v>
      </c>
      <c r="D27" s="68">
        <v>17.41</v>
      </c>
      <c r="E27" s="57">
        <v>400.43</v>
      </c>
      <c r="F27" s="56" t="s">
        <v>12</v>
      </c>
    </row>
    <row r="28" spans="2:12" ht="12.5">
      <c r="B28" s="49">
        <v>45603.397916666669</v>
      </c>
      <c r="C28" s="55">
        <v>233</v>
      </c>
      <c r="D28" s="68">
        <v>17.41</v>
      </c>
      <c r="E28" s="57">
        <v>4056.53</v>
      </c>
      <c r="F28" s="56" t="s">
        <v>12</v>
      </c>
    </row>
    <row r="29" spans="2:12" ht="12.5">
      <c r="B29" s="49">
        <v>45603.399305555555</v>
      </c>
      <c r="C29" s="55">
        <v>258</v>
      </c>
      <c r="D29" s="68">
        <v>17.39</v>
      </c>
      <c r="E29" s="57">
        <v>4486.62</v>
      </c>
      <c r="F29" s="56" t="s">
        <v>12</v>
      </c>
    </row>
    <row r="30" spans="2:12" ht="12.5">
      <c r="B30" s="49">
        <v>45603.40625</v>
      </c>
      <c r="C30" s="55">
        <v>213</v>
      </c>
      <c r="D30" s="68">
        <v>17.399999999999999</v>
      </c>
      <c r="E30" s="57">
        <v>3706.2</v>
      </c>
      <c r="F30" s="56" t="s">
        <v>12</v>
      </c>
    </row>
    <row r="31" spans="2:12" ht="12.5">
      <c r="B31" s="49">
        <v>45603.40625</v>
      </c>
      <c r="C31" s="55">
        <v>57</v>
      </c>
      <c r="D31" s="68">
        <v>17.399999999999999</v>
      </c>
      <c r="E31" s="57">
        <v>991.8</v>
      </c>
      <c r="F31" s="56" t="s">
        <v>12</v>
      </c>
    </row>
    <row r="32" spans="2:12" ht="12.5">
      <c r="B32" s="49">
        <v>45603.408333333333</v>
      </c>
      <c r="C32" s="55">
        <v>259</v>
      </c>
      <c r="D32" s="68">
        <v>17.39</v>
      </c>
      <c r="E32" s="57">
        <v>4504.01</v>
      </c>
      <c r="F32" s="56" t="s">
        <v>12</v>
      </c>
    </row>
    <row r="33" spans="2:6" ht="12.5">
      <c r="B33" s="49">
        <v>45603.414583333331</v>
      </c>
      <c r="C33" s="55">
        <v>22</v>
      </c>
      <c r="D33" s="68">
        <v>17.38</v>
      </c>
      <c r="E33" s="57">
        <v>382.35999999999996</v>
      </c>
      <c r="F33" s="56" t="s">
        <v>12</v>
      </c>
    </row>
    <row r="34" spans="2:6" ht="12.5">
      <c r="B34" s="49">
        <v>45603.414583333331</v>
      </c>
      <c r="C34" s="55">
        <v>106</v>
      </c>
      <c r="D34" s="68">
        <v>17.38</v>
      </c>
      <c r="E34" s="57">
        <v>1842.28</v>
      </c>
      <c r="F34" s="56" t="s">
        <v>12</v>
      </c>
    </row>
    <row r="35" spans="2:6" ht="12.5">
      <c r="B35" s="49">
        <v>45603.414583333331</v>
      </c>
      <c r="C35" s="55">
        <v>106</v>
      </c>
      <c r="D35" s="68">
        <v>17.38</v>
      </c>
      <c r="E35" s="57">
        <v>1842.28</v>
      </c>
      <c r="F35" s="56" t="s">
        <v>12</v>
      </c>
    </row>
    <row r="36" spans="2:6" ht="12.5">
      <c r="B36" s="49">
        <v>45603.415972222225</v>
      </c>
      <c r="C36" s="55">
        <v>247</v>
      </c>
      <c r="D36" s="68">
        <v>17.39</v>
      </c>
      <c r="E36" s="57">
        <v>4295.33</v>
      </c>
      <c r="F36" s="56" t="s">
        <v>12</v>
      </c>
    </row>
    <row r="37" spans="2:6" ht="12.5">
      <c r="B37" s="49">
        <v>45603.420138888891</v>
      </c>
      <c r="C37" s="55">
        <v>224</v>
      </c>
      <c r="D37" s="68">
        <v>17.41</v>
      </c>
      <c r="E37" s="57">
        <v>3899.84</v>
      </c>
      <c r="F37" s="56" t="s">
        <v>12</v>
      </c>
    </row>
    <row r="38" spans="2:6" ht="12.5">
      <c r="B38" s="49">
        <v>45603.422222222223</v>
      </c>
      <c r="C38" s="55">
        <v>145</v>
      </c>
      <c r="D38" s="68">
        <v>17.38</v>
      </c>
      <c r="E38" s="57">
        <v>2520.1</v>
      </c>
      <c r="F38" s="56" t="s">
        <v>12</v>
      </c>
    </row>
    <row r="39" spans="2:6" ht="12.5">
      <c r="B39" s="49">
        <v>45603.427083333336</v>
      </c>
      <c r="C39" s="55">
        <v>286</v>
      </c>
      <c r="D39" s="68">
        <v>17.39</v>
      </c>
      <c r="E39" s="57">
        <v>4973.54</v>
      </c>
      <c r="F39" s="56" t="s">
        <v>12</v>
      </c>
    </row>
    <row r="40" spans="2:6" ht="12.5">
      <c r="B40" s="49">
        <v>45603.4375</v>
      </c>
      <c r="C40" s="55">
        <v>255</v>
      </c>
      <c r="D40" s="68">
        <v>17.420000000000002</v>
      </c>
      <c r="E40" s="57">
        <v>4442.1000000000004</v>
      </c>
      <c r="F40" s="56" t="s">
        <v>12</v>
      </c>
    </row>
    <row r="41" spans="2:6" ht="12.5">
      <c r="B41" s="49">
        <v>45603.4375</v>
      </c>
      <c r="C41" s="55">
        <v>141</v>
      </c>
      <c r="D41" s="68">
        <v>17.43</v>
      </c>
      <c r="E41" s="57">
        <v>2457.63</v>
      </c>
      <c r="F41" s="56" t="s">
        <v>12</v>
      </c>
    </row>
    <row r="42" spans="2:6" ht="12.5">
      <c r="B42" s="49">
        <v>45603.4375</v>
      </c>
      <c r="C42" s="55">
        <v>260</v>
      </c>
      <c r="D42" s="68">
        <v>17.43</v>
      </c>
      <c r="E42" s="57">
        <v>4531.8</v>
      </c>
      <c r="F42" s="56" t="s">
        <v>12</v>
      </c>
    </row>
    <row r="43" spans="2:6" ht="12.5">
      <c r="B43" s="49">
        <v>45603.4375</v>
      </c>
      <c r="C43" s="55">
        <v>115</v>
      </c>
      <c r="D43" s="68">
        <v>17.43</v>
      </c>
      <c r="E43" s="57">
        <v>2004.45</v>
      </c>
      <c r="F43" s="56" t="s">
        <v>12</v>
      </c>
    </row>
    <row r="44" spans="2:6" ht="12.5">
      <c r="B44" s="49">
        <v>45603.4375</v>
      </c>
      <c r="C44" s="55">
        <v>224</v>
      </c>
      <c r="D44" s="68">
        <v>17.440000000000001</v>
      </c>
      <c r="E44" s="57">
        <v>3906.5600000000004</v>
      </c>
      <c r="F44" s="56" t="s">
        <v>12</v>
      </c>
    </row>
    <row r="45" spans="2:6" ht="12.5">
      <c r="B45" s="49">
        <v>45603.450694444444</v>
      </c>
      <c r="C45" s="55">
        <v>440</v>
      </c>
      <c r="D45" s="68">
        <v>17.43</v>
      </c>
      <c r="E45" s="57">
        <v>7669.2</v>
      </c>
      <c r="F45" s="56" t="s">
        <v>12</v>
      </c>
    </row>
    <row r="46" spans="2:6" ht="12.5">
      <c r="B46" s="49">
        <v>45603.450694444444</v>
      </c>
      <c r="C46" s="55">
        <v>53</v>
      </c>
      <c r="D46" s="68">
        <v>17.43</v>
      </c>
      <c r="E46" s="57">
        <v>923.79</v>
      </c>
      <c r="F46" s="56" t="s">
        <v>12</v>
      </c>
    </row>
    <row r="47" spans="2:6" ht="12.5">
      <c r="B47" s="49">
        <v>45603.458333333336</v>
      </c>
      <c r="C47" s="55">
        <v>242</v>
      </c>
      <c r="D47" s="68">
        <v>17.420000000000002</v>
      </c>
      <c r="E47" s="57">
        <v>4215.6400000000003</v>
      </c>
      <c r="F47" s="56" t="s">
        <v>12</v>
      </c>
    </row>
    <row r="48" spans="2:6" ht="12.5">
      <c r="B48" s="49">
        <v>45603.46597222222</v>
      </c>
      <c r="C48" s="55">
        <v>233</v>
      </c>
      <c r="D48" s="68">
        <v>17.43</v>
      </c>
      <c r="E48" s="57">
        <v>4061.19</v>
      </c>
      <c r="F48" s="56" t="s">
        <v>12</v>
      </c>
    </row>
    <row r="49" spans="2:6" ht="12.5">
      <c r="B49" s="49">
        <v>45603.46597222222</v>
      </c>
      <c r="C49" s="55">
        <v>237</v>
      </c>
      <c r="D49" s="68">
        <v>17.43</v>
      </c>
      <c r="E49" s="57">
        <v>4130.91</v>
      </c>
      <c r="F49" s="56" t="s">
        <v>12</v>
      </c>
    </row>
    <row r="50" spans="2:6" ht="12.5">
      <c r="B50" s="49">
        <v>45603.474999999999</v>
      </c>
      <c r="C50" s="55">
        <v>462</v>
      </c>
      <c r="D50" s="68">
        <v>17.43</v>
      </c>
      <c r="E50" s="57">
        <v>8052.66</v>
      </c>
      <c r="F50" s="56" t="s">
        <v>12</v>
      </c>
    </row>
    <row r="51" spans="2:6" ht="12.5">
      <c r="B51" s="49">
        <v>45603.481944444444</v>
      </c>
      <c r="C51" s="55">
        <v>237</v>
      </c>
      <c r="D51" s="68">
        <v>17.440000000000001</v>
      </c>
      <c r="E51" s="57">
        <v>4133.2800000000007</v>
      </c>
      <c r="F51" s="56" t="s">
        <v>12</v>
      </c>
    </row>
    <row r="52" spans="2:6" ht="12.5">
      <c r="B52" s="49">
        <v>45603.490277777775</v>
      </c>
      <c r="C52" s="55">
        <v>265</v>
      </c>
      <c r="D52" s="68">
        <v>17.440000000000001</v>
      </c>
      <c r="E52" s="57">
        <v>4621.6000000000004</v>
      </c>
      <c r="F52" s="56" t="s">
        <v>12</v>
      </c>
    </row>
    <row r="53" spans="2:6" ht="12.5">
      <c r="B53" s="49">
        <v>45603.501388888886</v>
      </c>
      <c r="C53" s="55">
        <v>229</v>
      </c>
      <c r="D53" s="68">
        <v>17.43</v>
      </c>
      <c r="E53" s="57">
        <v>3991.47</v>
      </c>
      <c r="F53" s="56" t="s">
        <v>12</v>
      </c>
    </row>
    <row r="54" spans="2:6" ht="12.5">
      <c r="B54" s="49">
        <v>45603.501388888886</v>
      </c>
      <c r="C54" s="55">
        <v>178</v>
      </c>
      <c r="D54" s="68">
        <v>17.43</v>
      </c>
      <c r="E54" s="57">
        <v>3102.54</v>
      </c>
      <c r="F54" s="56" t="s">
        <v>12</v>
      </c>
    </row>
    <row r="55" spans="2:6" ht="12.5">
      <c r="B55" s="49">
        <v>45603.501388888886</v>
      </c>
      <c r="C55" s="55">
        <v>62</v>
      </c>
      <c r="D55" s="68">
        <v>17.43</v>
      </c>
      <c r="E55" s="57">
        <v>1080.6600000000001</v>
      </c>
      <c r="F55" s="56" t="s">
        <v>12</v>
      </c>
    </row>
    <row r="56" spans="2:6" ht="12.5">
      <c r="B56" s="49">
        <v>45603.520138888889</v>
      </c>
      <c r="C56" s="55">
        <v>452</v>
      </c>
      <c r="D56" s="68">
        <v>17.47</v>
      </c>
      <c r="E56" s="57">
        <v>7896.44</v>
      </c>
      <c r="F56" s="56" t="s">
        <v>12</v>
      </c>
    </row>
    <row r="57" spans="2:6" ht="12.5">
      <c r="B57" s="49">
        <v>45603.525694444441</v>
      </c>
      <c r="C57" s="55">
        <v>267</v>
      </c>
      <c r="D57" s="68">
        <v>17.45</v>
      </c>
      <c r="E57" s="57">
        <v>4659.1499999999996</v>
      </c>
      <c r="F57" s="56" t="s">
        <v>12</v>
      </c>
    </row>
    <row r="58" spans="2:6" ht="12.5">
      <c r="B58" s="49">
        <v>45603.555555555555</v>
      </c>
      <c r="C58" s="55">
        <v>218</v>
      </c>
      <c r="D58" s="68">
        <v>17.37</v>
      </c>
      <c r="E58" s="57">
        <v>3786.6600000000003</v>
      </c>
      <c r="F58" s="56" t="s">
        <v>12</v>
      </c>
    </row>
    <row r="59" spans="2:6" ht="12.5">
      <c r="B59" s="49">
        <v>45603.555555555555</v>
      </c>
      <c r="C59" s="55">
        <v>8</v>
      </c>
      <c r="D59" s="68">
        <v>17.37</v>
      </c>
      <c r="E59" s="57">
        <v>138.96</v>
      </c>
      <c r="F59" s="56" t="s">
        <v>12</v>
      </c>
    </row>
    <row r="60" spans="2:6" ht="12.5">
      <c r="B60" s="49">
        <v>45603.567361111112</v>
      </c>
      <c r="C60" s="55">
        <v>163</v>
      </c>
      <c r="D60" s="68">
        <v>17.41</v>
      </c>
      <c r="E60" s="57">
        <v>2837.83</v>
      </c>
      <c r="F60" s="56" t="s">
        <v>12</v>
      </c>
    </row>
    <row r="61" spans="2:6" ht="12.5">
      <c r="B61" s="49">
        <v>45603.567361111112</v>
      </c>
      <c r="C61" s="55">
        <v>74</v>
      </c>
      <c r="D61" s="68">
        <v>17.41</v>
      </c>
      <c r="E61" s="57">
        <v>1288.3399999999999</v>
      </c>
      <c r="F61" s="56" t="s">
        <v>12</v>
      </c>
    </row>
    <row r="62" spans="2:6" ht="12.5">
      <c r="B62" s="49">
        <v>45603.591666666667</v>
      </c>
      <c r="C62" s="55">
        <v>262</v>
      </c>
      <c r="D62" s="68">
        <v>17.43</v>
      </c>
      <c r="E62" s="57">
        <v>4566.66</v>
      </c>
      <c r="F62" s="56" t="s">
        <v>12</v>
      </c>
    </row>
    <row r="63" spans="2:6" ht="12.5">
      <c r="B63" s="49">
        <v>45603.605555555558</v>
      </c>
      <c r="C63" s="55">
        <v>266</v>
      </c>
      <c r="D63" s="68">
        <v>17.46</v>
      </c>
      <c r="E63" s="57">
        <v>4644.3600000000006</v>
      </c>
      <c r="F63" s="56" t="s">
        <v>12</v>
      </c>
    </row>
    <row r="64" spans="2:6" ht="12.5">
      <c r="B64" s="49">
        <v>45603.605555555558</v>
      </c>
      <c r="C64" s="55">
        <v>4</v>
      </c>
      <c r="D64" s="68">
        <v>17.46</v>
      </c>
      <c r="E64" s="57">
        <v>69.84</v>
      </c>
      <c r="F64" s="56" t="s">
        <v>12</v>
      </c>
    </row>
    <row r="65" spans="2:6" ht="12.5">
      <c r="B65" s="49">
        <v>45603.618055555555</v>
      </c>
      <c r="C65" s="55">
        <v>242</v>
      </c>
      <c r="D65" s="68">
        <v>17.52</v>
      </c>
      <c r="E65" s="57">
        <v>4239.84</v>
      </c>
      <c r="F65" s="56" t="s">
        <v>12</v>
      </c>
    </row>
    <row r="66" spans="2:6" ht="12.5">
      <c r="B66" s="49">
        <v>45603.637499999997</v>
      </c>
      <c r="C66" s="55">
        <v>215</v>
      </c>
      <c r="D66" s="68">
        <v>17.5</v>
      </c>
      <c r="E66" s="57">
        <v>3762.5</v>
      </c>
      <c r="F66" s="56" t="s">
        <v>12</v>
      </c>
    </row>
    <row r="67" spans="2:6" ht="12.5">
      <c r="B67" s="49">
        <v>45603.637499999997</v>
      </c>
      <c r="C67" s="55">
        <v>279</v>
      </c>
      <c r="D67" s="68">
        <v>17.5</v>
      </c>
      <c r="E67" s="57">
        <v>4882.5</v>
      </c>
      <c r="F67" s="56" t="s">
        <v>12</v>
      </c>
    </row>
    <row r="68" spans="2:6" ht="12.5">
      <c r="B68" s="49">
        <v>45603.64166666667</v>
      </c>
      <c r="C68" s="55">
        <v>249</v>
      </c>
      <c r="D68" s="68">
        <v>17.5</v>
      </c>
      <c r="E68" s="57">
        <v>4357.5</v>
      </c>
      <c r="F68" s="56" t="s">
        <v>12</v>
      </c>
    </row>
    <row r="69" spans="2:6" ht="12.5">
      <c r="B69" s="49">
        <v>45603.647916666669</v>
      </c>
      <c r="C69" s="55">
        <v>1000</v>
      </c>
      <c r="D69" s="68">
        <v>17.53</v>
      </c>
      <c r="E69" s="57">
        <v>17530</v>
      </c>
      <c r="F69" s="56" t="s">
        <v>12</v>
      </c>
    </row>
    <row r="70" spans="2:6" ht="12.5">
      <c r="B70" s="49">
        <v>45603.688194444447</v>
      </c>
      <c r="C70" s="55">
        <v>224</v>
      </c>
      <c r="D70" s="68">
        <v>17.48</v>
      </c>
      <c r="E70" s="57">
        <v>3915.52</v>
      </c>
      <c r="F70" s="79" t="s">
        <v>12</v>
      </c>
    </row>
    <row r="71" spans="2:6" ht="12.5">
      <c r="B71" s="49">
        <v>45603.688194444447</v>
      </c>
      <c r="C71" s="55">
        <v>227</v>
      </c>
      <c r="D71" s="68">
        <v>17.48</v>
      </c>
      <c r="E71" s="57">
        <v>3967.96</v>
      </c>
      <c r="F71" s="56" t="s">
        <v>12</v>
      </c>
    </row>
    <row r="72" spans="2:6" ht="12.5">
      <c r="B72" s="49">
        <v>45603.694444444445</v>
      </c>
      <c r="C72" s="55">
        <v>233</v>
      </c>
      <c r="D72" s="68">
        <v>17.46</v>
      </c>
      <c r="E72" s="57">
        <v>4068.1800000000003</v>
      </c>
      <c r="F72" s="79" t="s">
        <v>12</v>
      </c>
    </row>
    <row r="73" spans="2:6" ht="12.5">
      <c r="B73" s="49">
        <v>45603.697916666664</v>
      </c>
      <c r="C73" s="55">
        <v>236</v>
      </c>
      <c r="D73" s="68">
        <v>17.420000000000002</v>
      </c>
      <c r="E73" s="57">
        <v>4111.1200000000008</v>
      </c>
      <c r="F73" s="56" t="s">
        <v>12</v>
      </c>
    </row>
    <row r="74" spans="2:6" ht="12.5">
      <c r="B74" s="49"/>
      <c r="D74" s="68"/>
    </row>
    <row r="75" spans="2:6" ht="12.5">
      <c r="B75" s="49"/>
      <c r="D75" s="68"/>
    </row>
    <row r="76" spans="2:6" ht="12.5">
      <c r="B76" s="49"/>
      <c r="D76" s="68"/>
    </row>
    <row r="77" spans="2:6" ht="12.5">
      <c r="B77" s="49"/>
      <c r="D77" s="68"/>
    </row>
    <row r="78" spans="2:6" ht="12.5">
      <c r="B78" s="49"/>
      <c r="D78" s="68"/>
    </row>
    <row r="79" spans="2:6" ht="12.5">
      <c r="B79" s="49"/>
      <c r="D79" s="68"/>
    </row>
    <row r="80" spans="2:6" ht="12.5">
      <c r="B80" s="49"/>
      <c r="D80" s="68"/>
    </row>
    <row r="81" spans="2:4" ht="12.5">
      <c r="B81" s="49"/>
      <c r="D81" s="68"/>
    </row>
    <row r="82" spans="2:4" ht="12.5">
      <c r="B82" s="49"/>
      <c r="D82" s="68"/>
    </row>
    <row r="83" spans="2:4" ht="12.5">
      <c r="B83" s="49"/>
      <c r="D83" s="68"/>
    </row>
    <row r="84" spans="2:4" ht="12.5">
      <c r="B84" s="49"/>
      <c r="D84" s="68"/>
    </row>
    <row r="85" spans="2:4" ht="12.5">
      <c r="B85" s="49"/>
      <c r="D85" s="68"/>
    </row>
    <row r="86" spans="2:4" ht="12.5">
      <c r="B86" s="49"/>
      <c r="D86" s="68"/>
    </row>
    <row r="87" spans="2:4" ht="12.5">
      <c r="B87" s="49"/>
      <c r="D87" s="68"/>
    </row>
    <row r="88" spans="2:4" ht="12.5">
      <c r="B88" s="49"/>
      <c r="D88" s="68"/>
    </row>
    <row r="89" spans="2:4" ht="12.5">
      <c r="B89" s="49"/>
      <c r="D89" s="68"/>
    </row>
    <row r="90" spans="2:4" ht="12.5">
      <c r="B90" s="49"/>
      <c r="D90" s="68"/>
    </row>
    <row r="91" spans="2:4" ht="12.5">
      <c r="B91" s="49"/>
      <c r="D91" s="68"/>
    </row>
    <row r="92" spans="2:4" ht="12.5">
      <c r="B92" s="49"/>
      <c r="D92" s="68"/>
    </row>
    <row r="93" spans="2:4" ht="12.5">
      <c r="B93" s="49"/>
      <c r="D93" s="68"/>
    </row>
    <row r="94" spans="2:4" ht="12.5">
      <c r="B94" s="49"/>
      <c r="D94" s="68"/>
    </row>
    <row r="95" spans="2:4" ht="12.5">
      <c r="B95" s="49"/>
      <c r="D95" s="68"/>
    </row>
    <row r="96" spans="2:4" ht="12.5">
      <c r="B96" s="49"/>
      <c r="D96" s="68"/>
    </row>
    <row r="97" spans="2:4" ht="12.5">
      <c r="B97" s="49"/>
      <c r="D97" s="68"/>
    </row>
    <row r="98" spans="2:4" ht="12.5">
      <c r="B98" s="49"/>
      <c r="D98" s="68"/>
    </row>
    <row r="99" spans="2:4" ht="12.5">
      <c r="B99" s="49"/>
      <c r="D99" s="68"/>
    </row>
    <row r="100" spans="2:4" ht="12.5">
      <c r="B100" s="49"/>
      <c r="D100" s="68"/>
    </row>
    <row r="101" spans="2:4" ht="12.5">
      <c r="B101" s="49"/>
      <c r="D101" s="68"/>
    </row>
    <row r="102" spans="2:4" ht="12.5">
      <c r="B102" s="49"/>
      <c r="D102" s="68"/>
    </row>
    <row r="103" spans="2:4" ht="12.5">
      <c r="B103" s="49"/>
      <c r="D103" s="68"/>
    </row>
    <row r="104" spans="2:4" ht="12.5">
      <c r="B104" s="49"/>
      <c r="D104" s="68"/>
    </row>
    <row r="105" spans="2:4" ht="12.5">
      <c r="B105" s="49"/>
      <c r="D105" s="68"/>
    </row>
    <row r="106" spans="2:4" ht="12.5">
      <c r="B106" s="49"/>
      <c r="D106" s="68"/>
    </row>
    <row r="107" spans="2:4" ht="12.5">
      <c r="B107" s="49"/>
      <c r="D107" s="68"/>
    </row>
    <row r="108" spans="2:4" ht="12.5">
      <c r="B108" s="49"/>
      <c r="D108" s="68"/>
    </row>
    <row r="109" spans="2:4" ht="12.5">
      <c r="B109" s="49"/>
      <c r="D109" s="68"/>
    </row>
    <row r="110" spans="2:4" ht="12.5">
      <c r="B110" s="49"/>
      <c r="D110" s="68"/>
    </row>
    <row r="111" spans="2:4" ht="12.5">
      <c r="B111" s="49"/>
      <c r="D111" s="68"/>
    </row>
    <row r="112" spans="2:4" ht="12.5">
      <c r="B112" s="49"/>
      <c r="D112" s="68"/>
    </row>
    <row r="113" spans="2:4" ht="12.5">
      <c r="B113" s="49"/>
      <c r="D113" s="68"/>
    </row>
    <row r="114" spans="2:4" ht="12.5">
      <c r="B114" s="49"/>
      <c r="D114" s="68"/>
    </row>
    <row r="115" spans="2:4" ht="12.5">
      <c r="B115" s="49"/>
      <c r="D115" s="68"/>
    </row>
    <row r="116" spans="2:4" ht="12.5">
      <c r="B116" s="49"/>
      <c r="D116" s="68"/>
    </row>
    <row r="117" spans="2:4" ht="12.5">
      <c r="B117" s="49"/>
      <c r="D117" s="68"/>
    </row>
    <row r="118" spans="2:4" ht="12.5">
      <c r="B118" s="49"/>
      <c r="D118" s="68"/>
    </row>
    <row r="119" spans="2:4" ht="12.5">
      <c r="B119" s="49"/>
      <c r="D119" s="68"/>
    </row>
    <row r="120" spans="2:4" ht="12.5">
      <c r="B120" s="49"/>
      <c r="D120" s="68"/>
    </row>
    <row r="121" spans="2:4" ht="12.5">
      <c r="B121" s="49"/>
      <c r="D121" s="68"/>
    </row>
    <row r="122" spans="2:4" ht="12.5">
      <c r="B122" s="49"/>
      <c r="D122" s="68"/>
    </row>
    <row r="123" spans="2:4" ht="12.5">
      <c r="B123" s="49"/>
      <c r="D123" s="68"/>
    </row>
    <row r="124" spans="2:4" ht="12.5">
      <c r="B124" s="49"/>
      <c r="D124" s="68"/>
    </row>
    <row r="125" spans="2:4" ht="12.5">
      <c r="B125" s="49"/>
      <c r="D125" s="68"/>
    </row>
    <row r="126" spans="2:4" ht="12.5">
      <c r="B126" s="49"/>
      <c r="D126" s="68"/>
    </row>
    <row r="127" spans="2:4" ht="12.5">
      <c r="B127" s="49"/>
      <c r="D127" s="68"/>
    </row>
    <row r="128" spans="2:4" ht="12.5">
      <c r="B128" s="49"/>
      <c r="D128" s="68"/>
    </row>
    <row r="129" spans="2:4" ht="12.5">
      <c r="B129" s="49"/>
      <c r="D129" s="68"/>
    </row>
    <row r="130" spans="2:4" ht="12.5">
      <c r="B130" s="49"/>
      <c r="D130" s="68"/>
    </row>
    <row r="131" spans="2:4" ht="12.5">
      <c r="B131" s="49"/>
      <c r="D131" s="68"/>
    </row>
    <row r="132" spans="2:4" ht="12.5">
      <c r="B132" s="49"/>
      <c r="D132" s="68"/>
    </row>
    <row r="133" spans="2:4" ht="12.5">
      <c r="B133" s="49"/>
      <c r="D133" s="68"/>
    </row>
    <row r="134" spans="2:4" ht="12.5">
      <c r="B134" s="49"/>
      <c r="D134" s="68"/>
    </row>
    <row r="135" spans="2:4" ht="12.5">
      <c r="B135" s="49"/>
      <c r="D135" s="68"/>
    </row>
    <row r="136" spans="2:4" ht="12.5">
      <c r="B136" s="49"/>
      <c r="D136" s="68"/>
    </row>
    <row r="137" spans="2:4" ht="12.5">
      <c r="B137" s="49"/>
      <c r="D137" s="68"/>
    </row>
    <row r="138" spans="2:4" ht="12.5">
      <c r="B138" s="49"/>
      <c r="D138" s="68"/>
    </row>
    <row r="139" spans="2:4" ht="12.5">
      <c r="B139" s="49"/>
      <c r="D139" s="68"/>
    </row>
    <row r="140" spans="2:4" ht="12.5">
      <c r="B140" s="49"/>
      <c r="D140" s="68"/>
    </row>
    <row r="141" spans="2:4" ht="12.5">
      <c r="B141" s="49"/>
      <c r="D141" s="68"/>
    </row>
    <row r="142" spans="2:4" ht="12.5">
      <c r="B142" s="49"/>
      <c r="D142" s="68"/>
    </row>
    <row r="143" spans="2:4" ht="12.5">
      <c r="B143" s="49"/>
      <c r="D143" s="68"/>
    </row>
    <row r="144" spans="2:4" ht="12.5">
      <c r="B144" s="49"/>
      <c r="D144" s="68"/>
    </row>
    <row r="145" spans="2:4" ht="12.5">
      <c r="B145" s="49"/>
      <c r="D145" s="68"/>
    </row>
    <row r="146" spans="2:4" ht="12.5">
      <c r="B146" s="49"/>
      <c r="D146" s="68"/>
    </row>
    <row r="147" spans="2:4" ht="12.5">
      <c r="B147" s="49"/>
      <c r="D147" s="68"/>
    </row>
    <row r="148" spans="2:4" ht="12.5">
      <c r="B148" s="49"/>
      <c r="D148" s="68"/>
    </row>
    <row r="149" spans="2:4" ht="12.5">
      <c r="B149" s="49"/>
      <c r="D149" s="68"/>
    </row>
    <row r="150" spans="2:4" ht="12.5">
      <c r="B150" s="49"/>
      <c r="D150" s="68"/>
    </row>
    <row r="151" spans="2:4" ht="12.5">
      <c r="B151" s="49"/>
      <c r="D151" s="68"/>
    </row>
    <row r="152" spans="2:4" ht="12.5">
      <c r="B152" s="49"/>
      <c r="D152" s="68"/>
    </row>
    <row r="153" spans="2:4" ht="12.5">
      <c r="B153" s="49"/>
      <c r="D153" s="68"/>
    </row>
    <row r="154" spans="2:4" ht="12.5">
      <c r="B154" s="49"/>
    </row>
    <row r="155" spans="2:4" ht="12.5">
      <c r="B155" s="49"/>
    </row>
    <row r="156" spans="2:4" ht="12.5">
      <c r="B156" s="49"/>
    </row>
    <row r="157" spans="2:4" ht="12.5">
      <c r="B157" s="49"/>
    </row>
    <row r="158" spans="2:4" ht="12.5">
      <c r="B158" s="49"/>
    </row>
    <row r="159" spans="2:4" ht="12.5">
      <c r="B159" s="49"/>
    </row>
    <row r="160" spans="2:4" ht="12.5">
      <c r="B160" s="49"/>
    </row>
    <row r="161" spans="2:2" ht="12.5">
      <c r="B161" s="49"/>
    </row>
    <row r="162" spans="2:2" ht="12.5">
      <c r="B162" s="49"/>
    </row>
    <row r="163" spans="2:2" ht="12.5">
      <c r="B163" s="49"/>
    </row>
    <row r="164" spans="2:2" ht="12.5">
      <c r="B164" s="49"/>
    </row>
    <row r="165" spans="2:2" ht="12.5">
      <c r="B165" s="49"/>
    </row>
    <row r="166" spans="2:2" ht="12.5">
      <c r="B166" s="49"/>
    </row>
    <row r="167" spans="2:2" ht="12.5">
      <c r="B167" s="49"/>
    </row>
    <row r="168" spans="2:2" ht="12.5">
      <c r="B168" s="49"/>
    </row>
    <row r="169" spans="2:2" ht="12.5">
      <c r="B169" s="49"/>
    </row>
    <row r="170" spans="2:2" ht="12.5">
      <c r="B170" s="49"/>
    </row>
    <row r="171" spans="2:2" ht="12.5">
      <c r="B171" s="49"/>
    </row>
    <row r="172" spans="2:2" ht="12.5">
      <c r="B172" s="49"/>
    </row>
    <row r="173" spans="2:2" ht="12.5">
      <c r="B173" s="49"/>
    </row>
    <row r="174" spans="2:2" ht="12.5">
      <c r="B174" s="49"/>
    </row>
    <row r="175" spans="2:2" ht="12.5">
      <c r="B175" s="49"/>
    </row>
    <row r="176" spans="2:2" ht="12.5">
      <c r="B176" s="49"/>
    </row>
    <row r="177" spans="2:2" ht="12.5">
      <c r="B177" s="49"/>
    </row>
    <row r="178" spans="2:2" ht="12.5">
      <c r="B178" s="49"/>
    </row>
    <row r="179" spans="2:2" ht="12.5">
      <c r="B179" s="49"/>
    </row>
    <row r="180" spans="2:2" ht="12.5">
      <c r="B180" s="49"/>
    </row>
    <row r="181" spans="2:2" ht="12.5">
      <c r="B181" s="49"/>
    </row>
    <row r="182" spans="2:2" ht="12.5">
      <c r="B182" s="49"/>
    </row>
    <row r="183" spans="2:2" ht="12.5">
      <c r="B183" s="49"/>
    </row>
    <row r="184" spans="2:2" ht="12.5">
      <c r="B184" s="49"/>
    </row>
    <row r="185" spans="2:2" ht="12.5">
      <c r="B185" s="49"/>
    </row>
    <row r="186" spans="2:2" ht="12.5">
      <c r="B186" s="49"/>
    </row>
    <row r="187" spans="2:2" ht="12.5">
      <c r="B187" s="49"/>
    </row>
    <row r="188" spans="2:2" ht="12.5">
      <c r="B188" s="49"/>
    </row>
    <row r="189" spans="2:2" ht="12.5">
      <c r="B189" s="49"/>
    </row>
    <row r="190" spans="2:2" ht="12.5">
      <c r="B190" s="49"/>
    </row>
    <row r="191" spans="2:2" ht="12.5">
      <c r="B191" s="49"/>
    </row>
    <row r="192" spans="2:2" ht="12.5">
      <c r="B192" s="49"/>
    </row>
    <row r="193" spans="2:2" ht="12.5">
      <c r="B193" s="49"/>
    </row>
    <row r="194" spans="2:2" ht="12.5">
      <c r="B194" s="49"/>
    </row>
  </sheetData>
  <conditionalFormatting sqref="D15:D17">
    <cfRule type="expression" dxfId="175"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B9651-B684-47AB-8CE1-89FE9165DB29}">
  <sheetPr codeName="Sheet152"/>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45602</v>
      </c>
      <c r="C15" s="83">
        <f>SUMIF(F20:F5000,F15,C20:C5000)</f>
        <v>25089</v>
      </c>
      <c r="D15" s="84">
        <f>E15/C15</f>
        <v>17.242265534696482</v>
      </c>
      <c r="E15" s="84">
        <f>SUMIF(F20:F5000,F15,E20:E5000)</f>
        <v>432591.20000000007</v>
      </c>
      <c r="F15" s="85" t="s">
        <v>12</v>
      </c>
    </row>
    <row r="16" spans="2:10">
      <c r="B16" s="30">
        <v>45602</v>
      </c>
      <c r="C16" s="83">
        <f>SUMIF(F20:F5001,F16,C20:C5001)</f>
        <v>0</v>
      </c>
      <c r="D16" s="84">
        <v>0</v>
      </c>
      <c r="E16" s="84">
        <f>SUMIF(F20:F5001,F16,E20:E5001)</f>
        <v>0</v>
      </c>
      <c r="F16" s="85" t="s">
        <v>22</v>
      </c>
    </row>
    <row r="17" spans="2:12" ht="12.5">
      <c r="B17" s="30">
        <v>45602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45602.380949074075</v>
      </c>
      <c r="C20" s="100">
        <v>984</v>
      </c>
      <c r="D20" s="115">
        <v>17.11</v>
      </c>
      <c r="E20" s="98">
        <v>16836.239999999998</v>
      </c>
      <c r="F20" s="101" t="s">
        <v>12</v>
      </c>
      <c r="G20" s="116"/>
      <c r="H20" s="113"/>
      <c r="I20" s="113"/>
      <c r="J20" s="113"/>
      <c r="K20" s="113"/>
    </row>
    <row r="21" spans="2:12" ht="12.5">
      <c r="B21" s="114">
        <v>45602.380949074075</v>
      </c>
      <c r="C21" s="100">
        <v>253</v>
      </c>
      <c r="D21" s="115">
        <v>17.11</v>
      </c>
      <c r="E21" s="98">
        <v>4328.83</v>
      </c>
      <c r="F21" s="101" t="s">
        <v>12</v>
      </c>
    </row>
    <row r="22" spans="2:12" ht="12.5">
      <c r="B22" s="114">
        <v>45602.380949074075</v>
      </c>
      <c r="C22" s="100">
        <v>324</v>
      </c>
      <c r="D22" s="115">
        <v>17.11</v>
      </c>
      <c r="E22" s="98">
        <v>5543.6399999999994</v>
      </c>
      <c r="F22" s="101" t="s">
        <v>12</v>
      </c>
    </row>
    <row r="23" spans="2:12" ht="12.5">
      <c r="B23" s="114">
        <v>45602.386018518519</v>
      </c>
      <c r="C23" s="100">
        <v>92</v>
      </c>
      <c r="D23" s="115">
        <v>17.149999999999999</v>
      </c>
      <c r="E23" s="98">
        <v>1577.8</v>
      </c>
      <c r="F23" s="101" t="s">
        <v>12</v>
      </c>
    </row>
    <row r="24" spans="2:12" ht="12.5">
      <c r="B24" s="114">
        <v>45602.386018518519</v>
      </c>
      <c r="C24" s="100">
        <v>393</v>
      </c>
      <c r="D24" s="115">
        <v>17.149999999999999</v>
      </c>
      <c r="E24" s="98">
        <v>6739.95</v>
      </c>
      <c r="F24" s="101" t="s">
        <v>12</v>
      </c>
    </row>
    <row r="25" spans="2:12" ht="12.5">
      <c r="B25" s="114">
        <v>45602.391238425924</v>
      </c>
      <c r="C25" s="100">
        <v>493</v>
      </c>
      <c r="D25" s="115">
        <v>17.18</v>
      </c>
      <c r="E25" s="98">
        <v>8469.74</v>
      </c>
      <c r="F25" s="101" t="s">
        <v>12</v>
      </c>
    </row>
    <row r="26" spans="2:12" ht="12.5">
      <c r="B26" s="114">
        <v>45602.391238425924</v>
      </c>
      <c r="C26" s="100">
        <v>243</v>
      </c>
      <c r="D26" s="115">
        <v>17.18</v>
      </c>
      <c r="E26" s="98">
        <v>4174.74</v>
      </c>
      <c r="F26" s="101" t="s">
        <v>12</v>
      </c>
    </row>
    <row r="27" spans="2:12" ht="12.5">
      <c r="B27" s="114">
        <v>45602.39739583333</v>
      </c>
      <c r="C27" s="100">
        <v>170</v>
      </c>
      <c r="D27" s="115">
        <v>17.2</v>
      </c>
      <c r="E27" s="98">
        <v>2924</v>
      </c>
      <c r="F27" s="101" t="s">
        <v>12</v>
      </c>
    </row>
    <row r="28" spans="2:12" ht="12.5">
      <c r="B28" s="114">
        <v>45602.39739583333</v>
      </c>
      <c r="C28" s="100">
        <v>268</v>
      </c>
      <c r="D28" s="115">
        <v>17.2</v>
      </c>
      <c r="E28" s="98">
        <v>4609.5999999999995</v>
      </c>
      <c r="F28" s="101" t="s">
        <v>12</v>
      </c>
    </row>
    <row r="29" spans="2:12" ht="12.5">
      <c r="B29" s="114">
        <v>45602.39739583333</v>
      </c>
      <c r="C29" s="100">
        <v>85</v>
      </c>
      <c r="D29" s="115">
        <v>17.2</v>
      </c>
      <c r="E29" s="98">
        <v>1462</v>
      </c>
      <c r="F29" s="101" t="s">
        <v>12</v>
      </c>
    </row>
    <row r="30" spans="2:12" ht="12.5">
      <c r="B30" s="114">
        <v>45602.39739583333</v>
      </c>
      <c r="C30" s="100">
        <v>211</v>
      </c>
      <c r="D30" s="115">
        <v>17.2</v>
      </c>
      <c r="E30" s="98">
        <v>3629.2</v>
      </c>
      <c r="F30" s="101" t="s">
        <v>12</v>
      </c>
    </row>
    <row r="31" spans="2:12" ht="12.5">
      <c r="B31" s="114">
        <v>45602.398298611108</v>
      </c>
      <c r="C31" s="100">
        <v>6</v>
      </c>
      <c r="D31" s="115">
        <v>17.21</v>
      </c>
      <c r="E31" s="98">
        <v>103.26</v>
      </c>
      <c r="F31" s="101" t="s">
        <v>12</v>
      </c>
    </row>
    <row r="32" spans="2:12" ht="12.5">
      <c r="B32" s="114">
        <v>45602.398298611108</v>
      </c>
      <c r="C32" s="100">
        <v>254</v>
      </c>
      <c r="D32" s="115">
        <v>17.21</v>
      </c>
      <c r="E32" s="98">
        <v>4371.34</v>
      </c>
      <c r="F32" s="101" t="s">
        <v>12</v>
      </c>
    </row>
    <row r="33" spans="2:6" ht="12.5">
      <c r="B33" s="114">
        <v>45602.403171296297</v>
      </c>
      <c r="C33" s="100">
        <v>264</v>
      </c>
      <c r="D33" s="115">
        <v>17.27</v>
      </c>
      <c r="E33" s="98">
        <v>4559.28</v>
      </c>
      <c r="F33" s="101" t="s">
        <v>12</v>
      </c>
    </row>
    <row r="34" spans="2:6" ht="12.5">
      <c r="B34" s="114">
        <v>45602.405532407407</v>
      </c>
      <c r="C34" s="100">
        <v>233</v>
      </c>
      <c r="D34" s="115">
        <v>17.27</v>
      </c>
      <c r="E34" s="98">
        <v>4023.91</v>
      </c>
      <c r="F34" s="101" t="s">
        <v>12</v>
      </c>
    </row>
    <row r="35" spans="2:6" ht="12.5">
      <c r="B35" s="114">
        <v>45602.406550925924</v>
      </c>
      <c r="C35" s="100">
        <v>230</v>
      </c>
      <c r="D35" s="115">
        <v>17.27</v>
      </c>
      <c r="E35" s="98">
        <v>3972.1</v>
      </c>
      <c r="F35" s="101" t="s">
        <v>12</v>
      </c>
    </row>
    <row r="36" spans="2:6" ht="12.5">
      <c r="B36" s="114">
        <v>45602.411921296298</v>
      </c>
      <c r="C36" s="100">
        <v>233</v>
      </c>
      <c r="D36" s="115">
        <v>17.329999999999998</v>
      </c>
      <c r="E36" s="98">
        <v>4037.8899999999994</v>
      </c>
      <c r="F36" s="101" t="s">
        <v>12</v>
      </c>
    </row>
    <row r="37" spans="2:6" ht="12.5">
      <c r="B37" s="114">
        <v>45602.412268518521</v>
      </c>
      <c r="C37" s="100">
        <v>15</v>
      </c>
      <c r="D37" s="115">
        <v>17.329999999999998</v>
      </c>
      <c r="E37" s="98">
        <v>259.95</v>
      </c>
      <c r="F37" s="101" t="s">
        <v>12</v>
      </c>
    </row>
    <row r="38" spans="2:6" ht="12.5">
      <c r="B38" s="114">
        <v>45602.412268518521</v>
      </c>
      <c r="C38" s="100">
        <v>226</v>
      </c>
      <c r="D38" s="115">
        <v>17.329999999999998</v>
      </c>
      <c r="E38" s="98">
        <v>3916.5799999999995</v>
      </c>
      <c r="F38" s="101" t="s">
        <v>12</v>
      </c>
    </row>
    <row r="39" spans="2:6" ht="12.5">
      <c r="B39" s="114">
        <v>45602.414155092592</v>
      </c>
      <c r="C39" s="100">
        <v>261</v>
      </c>
      <c r="D39" s="115">
        <v>17.350000000000001</v>
      </c>
      <c r="E39" s="98">
        <v>4528.3500000000004</v>
      </c>
      <c r="F39" s="101" t="s">
        <v>12</v>
      </c>
    </row>
    <row r="40" spans="2:6" ht="12.5">
      <c r="B40" s="114">
        <v>45602.421122685184</v>
      </c>
      <c r="C40" s="100">
        <v>478</v>
      </c>
      <c r="D40" s="115">
        <v>17.43</v>
      </c>
      <c r="E40" s="98">
        <v>8331.5399999999991</v>
      </c>
      <c r="F40" s="101" t="s">
        <v>12</v>
      </c>
    </row>
    <row r="41" spans="2:6" ht="12.5">
      <c r="B41" s="114">
        <v>45602.427847222221</v>
      </c>
      <c r="C41" s="100">
        <v>263</v>
      </c>
      <c r="D41" s="115">
        <v>17.5</v>
      </c>
      <c r="E41" s="98">
        <v>4602.5</v>
      </c>
      <c r="F41" s="101" t="s">
        <v>12</v>
      </c>
    </row>
    <row r="42" spans="2:6" ht="12.5">
      <c r="B42" s="114">
        <v>45602.427847222221</v>
      </c>
      <c r="C42" s="100">
        <v>244</v>
      </c>
      <c r="D42" s="115">
        <v>17.5</v>
      </c>
      <c r="E42" s="98">
        <v>4270</v>
      </c>
      <c r="F42" s="101" t="s">
        <v>12</v>
      </c>
    </row>
    <row r="43" spans="2:6" ht="12.5">
      <c r="B43" s="114">
        <v>45602.43</v>
      </c>
      <c r="C43" s="100">
        <v>237</v>
      </c>
      <c r="D43" s="115">
        <v>17.5</v>
      </c>
      <c r="E43" s="98">
        <v>4147.5</v>
      </c>
      <c r="F43" s="101" t="s">
        <v>12</v>
      </c>
    </row>
    <row r="44" spans="2:6" ht="12.5">
      <c r="B44" s="114">
        <v>45602.433472222219</v>
      </c>
      <c r="C44" s="100">
        <v>79</v>
      </c>
      <c r="D44" s="115">
        <v>17.47</v>
      </c>
      <c r="E44" s="98">
        <v>1380.1299999999999</v>
      </c>
      <c r="F44" s="101" t="s">
        <v>12</v>
      </c>
    </row>
    <row r="45" spans="2:6" ht="12.5">
      <c r="B45" s="114">
        <v>45602.433472222219</v>
      </c>
      <c r="C45" s="100">
        <v>160</v>
      </c>
      <c r="D45" s="115">
        <v>17.47</v>
      </c>
      <c r="E45" s="98">
        <v>2795.2</v>
      </c>
      <c r="F45" s="101" t="s">
        <v>12</v>
      </c>
    </row>
    <row r="46" spans="2:6" ht="12.5">
      <c r="B46" s="114">
        <v>45602.442418981482</v>
      </c>
      <c r="C46" s="100">
        <v>565</v>
      </c>
      <c r="D46" s="115">
        <v>17.46</v>
      </c>
      <c r="E46" s="98">
        <v>9864.9</v>
      </c>
      <c r="F46" s="101" t="s">
        <v>12</v>
      </c>
    </row>
    <row r="47" spans="2:6" ht="12.5">
      <c r="B47" s="114">
        <v>45602.446643518517</v>
      </c>
      <c r="C47" s="100">
        <v>250</v>
      </c>
      <c r="D47" s="115">
        <v>17.39</v>
      </c>
      <c r="E47" s="98">
        <v>4347.5</v>
      </c>
      <c r="F47" s="101" t="s">
        <v>12</v>
      </c>
    </row>
    <row r="48" spans="2:6" ht="12.5">
      <c r="B48" s="114">
        <v>45602.450127314813</v>
      </c>
      <c r="C48" s="100">
        <v>188</v>
      </c>
      <c r="D48" s="115">
        <v>17.37</v>
      </c>
      <c r="E48" s="98">
        <v>3265.5600000000004</v>
      </c>
      <c r="F48" s="101" t="s">
        <v>12</v>
      </c>
    </row>
    <row r="49" spans="2:6" ht="12.5">
      <c r="B49" s="114">
        <v>45602.450127314813</v>
      </c>
      <c r="C49" s="100">
        <v>297</v>
      </c>
      <c r="D49" s="115">
        <v>17.37</v>
      </c>
      <c r="E49" s="98">
        <v>5158.8900000000003</v>
      </c>
      <c r="F49" s="101" t="s">
        <v>12</v>
      </c>
    </row>
    <row r="50" spans="2:6" ht="12.5">
      <c r="B50" s="114">
        <v>45602.453599537039</v>
      </c>
      <c r="C50" s="100">
        <v>233</v>
      </c>
      <c r="D50" s="115">
        <v>17.329999999999998</v>
      </c>
      <c r="E50" s="98">
        <v>4037.8899999999994</v>
      </c>
      <c r="F50" s="101" t="s">
        <v>12</v>
      </c>
    </row>
    <row r="51" spans="2:6" ht="12.5">
      <c r="B51" s="114">
        <v>45602.458657407406</v>
      </c>
      <c r="C51" s="100">
        <v>237</v>
      </c>
      <c r="D51" s="115">
        <v>17.34</v>
      </c>
      <c r="E51" s="98">
        <v>4109.58</v>
      </c>
      <c r="F51" s="101" t="s">
        <v>12</v>
      </c>
    </row>
    <row r="52" spans="2:6" ht="12.5">
      <c r="B52" s="114">
        <v>45602.461481481485</v>
      </c>
      <c r="C52" s="100">
        <v>237</v>
      </c>
      <c r="D52" s="115">
        <v>17.350000000000001</v>
      </c>
      <c r="E52" s="98">
        <v>4111.9500000000007</v>
      </c>
      <c r="F52" s="101" t="s">
        <v>12</v>
      </c>
    </row>
    <row r="53" spans="2:6" ht="12.5">
      <c r="B53" s="114">
        <v>45602.466539351852</v>
      </c>
      <c r="C53" s="100">
        <v>247</v>
      </c>
      <c r="D53" s="115">
        <v>17.350000000000001</v>
      </c>
      <c r="E53" s="98">
        <v>4285.4500000000007</v>
      </c>
      <c r="F53" s="101" t="s">
        <v>12</v>
      </c>
    </row>
    <row r="54" spans="2:6" ht="12.5">
      <c r="B54" s="114">
        <v>45602.474872685183</v>
      </c>
      <c r="C54" s="100">
        <v>226</v>
      </c>
      <c r="D54" s="115">
        <v>17.37</v>
      </c>
      <c r="E54" s="98">
        <v>3925.6200000000003</v>
      </c>
      <c r="F54" s="101" t="s">
        <v>12</v>
      </c>
    </row>
    <row r="55" spans="2:6" ht="12.5">
      <c r="B55" s="114">
        <v>45602.474872685183</v>
      </c>
      <c r="C55" s="100">
        <v>231</v>
      </c>
      <c r="D55" s="115">
        <v>17.37</v>
      </c>
      <c r="E55" s="98">
        <v>4012.4700000000003</v>
      </c>
      <c r="F55" s="101" t="s">
        <v>12</v>
      </c>
    </row>
    <row r="56" spans="2:6" ht="12.5">
      <c r="B56" s="114">
        <v>45602.474872685183</v>
      </c>
      <c r="C56" s="100">
        <v>229</v>
      </c>
      <c r="D56" s="115">
        <v>17.37</v>
      </c>
      <c r="E56" s="98">
        <v>3977.73</v>
      </c>
      <c r="F56" s="101" t="s">
        <v>12</v>
      </c>
    </row>
    <row r="57" spans="2:6" ht="12.5">
      <c r="B57" s="114">
        <v>45602.479131944441</v>
      </c>
      <c r="C57" s="100">
        <v>72</v>
      </c>
      <c r="D57" s="115">
        <v>17.350000000000001</v>
      </c>
      <c r="E57" s="98">
        <v>1249.2</v>
      </c>
      <c r="F57" s="101" t="s">
        <v>12</v>
      </c>
    </row>
    <row r="58" spans="2:6" ht="12.5">
      <c r="B58" s="114">
        <v>45602.479131944441</v>
      </c>
      <c r="C58" s="100">
        <v>164</v>
      </c>
      <c r="D58" s="115">
        <v>17.350000000000001</v>
      </c>
      <c r="E58" s="98">
        <v>2845.4</v>
      </c>
      <c r="F58" s="101" t="s">
        <v>12</v>
      </c>
    </row>
    <row r="59" spans="2:6" ht="12.5">
      <c r="B59" s="114">
        <v>45602.485601851855</v>
      </c>
      <c r="C59" s="100">
        <v>234</v>
      </c>
      <c r="D59" s="115">
        <v>17.34</v>
      </c>
      <c r="E59" s="98">
        <v>4057.56</v>
      </c>
      <c r="F59" s="101" t="s">
        <v>12</v>
      </c>
    </row>
    <row r="60" spans="2:6" ht="12.5">
      <c r="B60" s="114">
        <v>45602.485925925925</v>
      </c>
      <c r="C60" s="100">
        <v>243</v>
      </c>
      <c r="D60" s="115">
        <v>17.34</v>
      </c>
      <c r="E60" s="98">
        <v>4213.62</v>
      </c>
      <c r="F60" s="101" t="s">
        <v>12</v>
      </c>
    </row>
    <row r="61" spans="2:6" ht="12.5">
      <c r="B61" s="114">
        <v>45602.490127314813</v>
      </c>
      <c r="C61" s="100">
        <v>245</v>
      </c>
      <c r="D61" s="115">
        <v>17.329999999999998</v>
      </c>
      <c r="E61" s="98">
        <v>4245.8499999999995</v>
      </c>
      <c r="F61" s="101" t="s">
        <v>12</v>
      </c>
    </row>
    <row r="62" spans="2:6" ht="12.5">
      <c r="B62" s="114">
        <v>45602.493576388886</v>
      </c>
      <c r="C62" s="100">
        <v>235</v>
      </c>
      <c r="D62" s="115">
        <v>17.3</v>
      </c>
      <c r="E62" s="98">
        <v>4065.5</v>
      </c>
      <c r="F62" s="101" t="s">
        <v>12</v>
      </c>
    </row>
    <row r="63" spans="2:6" ht="12.5">
      <c r="B63" s="114">
        <v>45602.498194444444</v>
      </c>
      <c r="C63" s="100">
        <v>248</v>
      </c>
      <c r="D63" s="115">
        <v>17.309999999999999</v>
      </c>
      <c r="E63" s="98">
        <v>4292.88</v>
      </c>
      <c r="F63" s="101" t="s">
        <v>12</v>
      </c>
    </row>
    <row r="64" spans="2:6" ht="12.5">
      <c r="B64" s="114">
        <v>45602.501967592594</v>
      </c>
      <c r="C64" s="100">
        <v>236</v>
      </c>
      <c r="D64" s="115">
        <v>17.3</v>
      </c>
      <c r="E64" s="98">
        <v>4082.8</v>
      </c>
      <c r="F64" s="101" t="s">
        <v>12</v>
      </c>
    </row>
    <row r="65" spans="2:6" ht="12.5">
      <c r="B65" s="114">
        <v>45602.508055555554</v>
      </c>
      <c r="C65" s="100">
        <v>234</v>
      </c>
      <c r="D65" s="115">
        <v>17.3</v>
      </c>
      <c r="E65" s="98">
        <v>4048.2000000000003</v>
      </c>
      <c r="F65" s="101" t="s">
        <v>12</v>
      </c>
    </row>
    <row r="66" spans="2:6" ht="12.5">
      <c r="B66" s="114">
        <v>45602.517557870371</v>
      </c>
      <c r="C66" s="100">
        <v>231</v>
      </c>
      <c r="D66" s="115">
        <v>17.3</v>
      </c>
      <c r="E66" s="98">
        <v>3996.3</v>
      </c>
      <c r="F66" s="101" t="s">
        <v>12</v>
      </c>
    </row>
    <row r="67" spans="2:6" ht="12.5">
      <c r="B67" s="114">
        <v>45602.520925925928</v>
      </c>
      <c r="C67" s="100">
        <v>131</v>
      </c>
      <c r="D67" s="115">
        <v>17.28</v>
      </c>
      <c r="E67" s="98">
        <v>2263.6800000000003</v>
      </c>
      <c r="F67" s="101" t="s">
        <v>12</v>
      </c>
    </row>
    <row r="68" spans="2:6" ht="12.5">
      <c r="B68" s="114">
        <v>45602.520925925928</v>
      </c>
      <c r="C68" s="100">
        <v>379</v>
      </c>
      <c r="D68" s="115">
        <v>17.28</v>
      </c>
      <c r="E68" s="98">
        <v>6549.1200000000008</v>
      </c>
      <c r="F68" s="101" t="s">
        <v>12</v>
      </c>
    </row>
    <row r="69" spans="2:6" ht="12.5">
      <c r="B69" s="114">
        <v>45602.524085648147</v>
      </c>
      <c r="C69" s="100">
        <v>7</v>
      </c>
      <c r="D69" s="115">
        <v>17.27</v>
      </c>
      <c r="E69" s="98">
        <v>120.89</v>
      </c>
      <c r="F69" s="101" t="s">
        <v>12</v>
      </c>
    </row>
    <row r="70" spans="2:6" ht="12.5">
      <c r="B70" s="114">
        <v>45602.524085648147</v>
      </c>
      <c r="C70" s="100">
        <v>7</v>
      </c>
      <c r="D70" s="115">
        <v>17.27</v>
      </c>
      <c r="E70" s="98">
        <v>120.89</v>
      </c>
      <c r="F70" s="101" t="s">
        <v>12</v>
      </c>
    </row>
    <row r="71" spans="2:6" ht="12.5">
      <c r="B71" s="114">
        <v>45602.524085648147</v>
      </c>
      <c r="C71" s="100">
        <v>234</v>
      </c>
      <c r="D71" s="115">
        <v>17.27</v>
      </c>
      <c r="E71" s="98">
        <v>4041.18</v>
      </c>
      <c r="F71" s="101" t="s">
        <v>12</v>
      </c>
    </row>
    <row r="72" spans="2:6" ht="12.5">
      <c r="B72" s="114">
        <v>45602.531412037039</v>
      </c>
      <c r="C72" s="100">
        <v>226</v>
      </c>
      <c r="D72" s="115">
        <v>17.239999999999998</v>
      </c>
      <c r="E72" s="98">
        <v>3896.24</v>
      </c>
      <c r="F72" s="101" t="s">
        <v>12</v>
      </c>
    </row>
    <row r="73" spans="2:6" ht="12.5">
      <c r="B73" s="114">
        <v>45602.538310185184</v>
      </c>
      <c r="C73" s="100">
        <v>262</v>
      </c>
      <c r="D73" s="115">
        <v>17.2</v>
      </c>
      <c r="E73" s="98">
        <v>4506.3999999999996</v>
      </c>
      <c r="F73" s="101" t="s">
        <v>12</v>
      </c>
    </row>
    <row r="74" spans="2:6" ht="12.5">
      <c r="B74" s="114">
        <v>45602.538310185184</v>
      </c>
      <c r="C74" s="100">
        <v>237</v>
      </c>
      <c r="D74" s="115">
        <v>17.2</v>
      </c>
      <c r="E74" s="98">
        <v>4076.3999999999996</v>
      </c>
      <c r="F74" s="101" t="s">
        <v>12</v>
      </c>
    </row>
    <row r="75" spans="2:6" ht="12.5">
      <c r="B75" s="114">
        <v>45602.553020833337</v>
      </c>
      <c r="C75" s="100">
        <v>42</v>
      </c>
      <c r="D75" s="115">
        <v>17.22</v>
      </c>
      <c r="E75" s="98">
        <v>723.24</v>
      </c>
      <c r="F75" s="101" t="s">
        <v>12</v>
      </c>
    </row>
    <row r="76" spans="2:6" ht="12.5">
      <c r="B76" s="114">
        <v>45602.555891203701</v>
      </c>
      <c r="C76" s="100">
        <v>384</v>
      </c>
      <c r="D76" s="115">
        <v>17.239999999999998</v>
      </c>
      <c r="E76" s="98">
        <v>6620.16</v>
      </c>
      <c r="F76" s="101" t="s">
        <v>12</v>
      </c>
    </row>
    <row r="77" spans="2:6" ht="12.5">
      <c r="B77" s="114">
        <v>45602.555891203701</v>
      </c>
      <c r="C77" s="100">
        <v>102</v>
      </c>
      <c r="D77" s="115">
        <v>17.239999999999998</v>
      </c>
      <c r="E77" s="98">
        <v>1758.4799999999998</v>
      </c>
      <c r="F77" s="101" t="s">
        <v>12</v>
      </c>
    </row>
    <row r="78" spans="2:6" ht="12.5">
      <c r="B78" s="114">
        <v>45602.555891203701</v>
      </c>
      <c r="C78" s="100">
        <v>257</v>
      </c>
      <c r="D78" s="115">
        <v>17.239999999999998</v>
      </c>
      <c r="E78" s="98">
        <v>4430.6799999999994</v>
      </c>
      <c r="F78" s="101" t="s">
        <v>12</v>
      </c>
    </row>
    <row r="79" spans="2:6" ht="12.5">
      <c r="B79" s="114">
        <v>45602.583414351851</v>
      </c>
      <c r="C79" s="100">
        <v>187</v>
      </c>
      <c r="D79" s="115">
        <v>17.350000000000001</v>
      </c>
      <c r="E79" s="98">
        <v>3244.4500000000003</v>
      </c>
      <c r="F79" s="101" t="s">
        <v>12</v>
      </c>
    </row>
    <row r="80" spans="2:6" ht="12.5">
      <c r="B80" s="114">
        <v>45602.583414351851</v>
      </c>
      <c r="C80" s="100">
        <v>402</v>
      </c>
      <c r="D80" s="115">
        <v>17.350000000000001</v>
      </c>
      <c r="E80" s="98">
        <v>6974.7000000000007</v>
      </c>
      <c r="F80" s="101" t="s">
        <v>12</v>
      </c>
    </row>
    <row r="81" spans="2:6" ht="12.5">
      <c r="B81" s="114">
        <v>45602.590648148151</v>
      </c>
      <c r="C81" s="100">
        <v>252</v>
      </c>
      <c r="D81" s="115">
        <v>17.32</v>
      </c>
      <c r="E81" s="98">
        <v>4364.6400000000003</v>
      </c>
      <c r="F81" s="101" t="s">
        <v>12</v>
      </c>
    </row>
    <row r="82" spans="2:6" ht="12.5">
      <c r="B82" s="114">
        <v>45602.602766203701</v>
      </c>
      <c r="C82" s="100">
        <v>231</v>
      </c>
      <c r="D82" s="115">
        <v>17.28</v>
      </c>
      <c r="E82" s="98">
        <v>3991.6800000000003</v>
      </c>
      <c r="F82" s="101" t="s">
        <v>12</v>
      </c>
    </row>
    <row r="83" spans="2:6" ht="12.5">
      <c r="B83" s="114">
        <v>45602.604768518519</v>
      </c>
      <c r="C83" s="100">
        <v>56</v>
      </c>
      <c r="D83" s="115">
        <v>17.260000000000002</v>
      </c>
      <c r="E83" s="98">
        <v>966.56000000000006</v>
      </c>
      <c r="F83" s="101" t="s">
        <v>12</v>
      </c>
    </row>
    <row r="84" spans="2:6" ht="12.5">
      <c r="B84" s="114">
        <v>45602.604768518519</v>
      </c>
      <c r="C84" s="100">
        <v>230</v>
      </c>
      <c r="D84" s="115">
        <v>17.260000000000002</v>
      </c>
      <c r="E84" s="98">
        <v>3969.8</v>
      </c>
      <c r="F84" s="101" t="s">
        <v>12</v>
      </c>
    </row>
    <row r="85" spans="2:6" ht="12.5">
      <c r="B85" s="114">
        <v>45602.604768518519</v>
      </c>
      <c r="C85" s="100">
        <v>174</v>
      </c>
      <c r="D85" s="115">
        <v>17.260000000000002</v>
      </c>
      <c r="E85" s="98">
        <v>3003.2400000000002</v>
      </c>
      <c r="F85" s="101" t="s">
        <v>12</v>
      </c>
    </row>
    <row r="86" spans="2:6" ht="12.5">
      <c r="B86" s="114">
        <v>45602.616805555554</v>
      </c>
      <c r="C86" s="100">
        <v>250</v>
      </c>
      <c r="D86" s="115">
        <v>17.239999999999998</v>
      </c>
      <c r="E86" s="98">
        <v>4310</v>
      </c>
      <c r="F86" s="101" t="s">
        <v>12</v>
      </c>
    </row>
    <row r="87" spans="2:6" ht="12.5">
      <c r="B87" s="114">
        <v>45602.616805555554</v>
      </c>
      <c r="C87" s="100">
        <v>276</v>
      </c>
      <c r="D87" s="115">
        <v>17.239999999999998</v>
      </c>
      <c r="E87" s="98">
        <v>4758.24</v>
      </c>
      <c r="F87" s="101" t="s">
        <v>12</v>
      </c>
    </row>
    <row r="88" spans="2:6" ht="12.5">
      <c r="B88" s="114">
        <v>45602.621527777781</v>
      </c>
      <c r="C88" s="100">
        <v>250</v>
      </c>
      <c r="D88" s="115">
        <v>17.22</v>
      </c>
      <c r="E88" s="98">
        <v>4305</v>
      </c>
      <c r="F88" s="101" t="s">
        <v>12</v>
      </c>
    </row>
    <row r="89" spans="2:6" ht="12.5">
      <c r="B89" s="114">
        <v>45602.627546296295</v>
      </c>
      <c r="C89" s="100">
        <v>53</v>
      </c>
      <c r="D89" s="115">
        <v>17.2</v>
      </c>
      <c r="E89" s="98">
        <v>911.59999999999991</v>
      </c>
      <c r="F89" s="101" t="s">
        <v>12</v>
      </c>
    </row>
    <row r="90" spans="2:6" ht="12.5">
      <c r="B90" s="114">
        <v>45602.627615740741</v>
      </c>
      <c r="C90" s="100">
        <v>183</v>
      </c>
      <c r="D90" s="115">
        <v>17.2</v>
      </c>
      <c r="E90" s="98">
        <v>3147.6</v>
      </c>
      <c r="F90" s="101" t="s">
        <v>12</v>
      </c>
    </row>
    <row r="91" spans="2:6" ht="12.5">
      <c r="B91" s="114">
        <v>45602.632685185185</v>
      </c>
      <c r="C91" s="100">
        <v>259</v>
      </c>
      <c r="D91" s="115">
        <v>17.12</v>
      </c>
      <c r="E91" s="98">
        <v>4434.08</v>
      </c>
      <c r="F91" s="101" t="s">
        <v>12</v>
      </c>
    </row>
    <row r="92" spans="2:6" ht="12.5">
      <c r="B92" s="114">
        <v>45602.640023148146</v>
      </c>
      <c r="C92" s="100">
        <v>282</v>
      </c>
      <c r="D92" s="115">
        <v>17.16</v>
      </c>
      <c r="E92" s="98">
        <v>4839.12</v>
      </c>
      <c r="F92" s="101" t="s">
        <v>12</v>
      </c>
    </row>
    <row r="93" spans="2:6" ht="12.5">
      <c r="B93" s="114">
        <v>45602.640023148146</v>
      </c>
      <c r="C93" s="100">
        <v>5</v>
      </c>
      <c r="D93" s="115">
        <v>17.16</v>
      </c>
      <c r="E93" s="98">
        <v>85.8</v>
      </c>
      <c r="F93" s="101" t="s">
        <v>12</v>
      </c>
    </row>
    <row r="94" spans="2:6" ht="12.5">
      <c r="B94" s="114">
        <v>45602.640023148146</v>
      </c>
      <c r="C94" s="100">
        <v>232</v>
      </c>
      <c r="D94" s="115">
        <v>17.16</v>
      </c>
      <c r="E94" s="98">
        <v>3981.12</v>
      </c>
      <c r="F94" s="101" t="s">
        <v>12</v>
      </c>
    </row>
    <row r="95" spans="2:6" ht="12.5">
      <c r="B95" s="114">
        <v>45602.641064814816</v>
      </c>
      <c r="C95" s="100">
        <v>271</v>
      </c>
      <c r="D95" s="115">
        <v>17.18</v>
      </c>
      <c r="E95" s="98">
        <v>4655.78</v>
      </c>
      <c r="F95" s="101" t="s">
        <v>12</v>
      </c>
    </row>
    <row r="96" spans="2:6" ht="12.5">
      <c r="B96" s="114">
        <v>45602.645613425928</v>
      </c>
      <c r="C96" s="100">
        <v>229</v>
      </c>
      <c r="D96" s="115">
        <v>17.16</v>
      </c>
      <c r="E96" s="98">
        <v>3929.64</v>
      </c>
      <c r="F96" s="101" t="s">
        <v>12</v>
      </c>
    </row>
    <row r="97" spans="2:6" ht="12.5">
      <c r="B97" s="114">
        <v>45602.646006944444</v>
      </c>
      <c r="C97" s="100">
        <v>117</v>
      </c>
      <c r="D97" s="115">
        <v>17.18</v>
      </c>
      <c r="E97" s="98">
        <v>2010.06</v>
      </c>
      <c r="F97" s="101" t="s">
        <v>12</v>
      </c>
    </row>
    <row r="98" spans="2:6" ht="12.5">
      <c r="B98" s="114">
        <v>45602.646006944444</v>
      </c>
      <c r="C98" s="100">
        <v>124</v>
      </c>
      <c r="D98" s="115">
        <v>17.18</v>
      </c>
      <c r="E98" s="98">
        <v>2130.3200000000002</v>
      </c>
      <c r="F98" s="101" t="s">
        <v>12</v>
      </c>
    </row>
    <row r="99" spans="2:6" ht="12.5">
      <c r="B99" s="114">
        <v>45602.647326388891</v>
      </c>
      <c r="C99" s="100">
        <v>239</v>
      </c>
      <c r="D99" s="115">
        <v>17.170000000000002</v>
      </c>
      <c r="E99" s="98">
        <v>4103.63</v>
      </c>
      <c r="F99" s="101" t="s">
        <v>12</v>
      </c>
    </row>
    <row r="100" spans="2:6" ht="12.5">
      <c r="B100" s="114">
        <v>45602.647997685184</v>
      </c>
      <c r="C100" s="100">
        <v>272</v>
      </c>
      <c r="D100" s="115">
        <v>17.149999999999999</v>
      </c>
      <c r="E100" s="98">
        <v>4664.7999999999993</v>
      </c>
      <c r="F100" s="101" t="s">
        <v>12</v>
      </c>
    </row>
    <row r="101" spans="2:6" ht="12.5">
      <c r="B101" s="114">
        <v>45602.649375000001</v>
      </c>
      <c r="C101" s="100">
        <v>269</v>
      </c>
      <c r="D101" s="115">
        <v>17.16</v>
      </c>
      <c r="E101" s="98">
        <v>4616.04</v>
      </c>
      <c r="F101" s="101" t="s">
        <v>12</v>
      </c>
    </row>
    <row r="102" spans="2:6" ht="12.5">
      <c r="B102" s="114">
        <v>45602.652743055558</v>
      </c>
      <c r="C102" s="100">
        <v>251</v>
      </c>
      <c r="D102" s="115">
        <v>17.18</v>
      </c>
      <c r="E102" s="98">
        <v>4312.18</v>
      </c>
      <c r="F102" s="101" t="s">
        <v>12</v>
      </c>
    </row>
    <row r="103" spans="2:6" ht="12.5">
      <c r="B103" s="114">
        <v>45602.657326388886</v>
      </c>
      <c r="C103" s="100">
        <v>273</v>
      </c>
      <c r="D103" s="115">
        <v>17.2</v>
      </c>
      <c r="E103" s="98">
        <v>4695.5999999999995</v>
      </c>
      <c r="F103" s="101" t="s">
        <v>12</v>
      </c>
    </row>
    <row r="104" spans="2:6" ht="12.5">
      <c r="B104" s="114">
        <v>45602.657326388886</v>
      </c>
      <c r="C104" s="100">
        <v>198</v>
      </c>
      <c r="D104" s="115">
        <v>17.2</v>
      </c>
      <c r="E104" s="98">
        <v>3405.6</v>
      </c>
      <c r="F104" s="101" t="s">
        <v>12</v>
      </c>
    </row>
    <row r="105" spans="2:6" ht="12.5">
      <c r="B105" s="114">
        <v>45602.658761574072</v>
      </c>
      <c r="C105" s="100">
        <v>152</v>
      </c>
      <c r="D105" s="115">
        <v>17.190000000000001</v>
      </c>
      <c r="E105" s="98">
        <v>2612.88</v>
      </c>
      <c r="F105" s="101" t="s">
        <v>12</v>
      </c>
    </row>
    <row r="106" spans="2:6" ht="12.5">
      <c r="B106" s="114">
        <v>45602.658761574072</v>
      </c>
      <c r="C106" s="100">
        <v>84</v>
      </c>
      <c r="D106" s="115">
        <v>17.190000000000001</v>
      </c>
      <c r="E106" s="98">
        <v>1443.96</v>
      </c>
      <c r="F106" s="101" t="s">
        <v>12</v>
      </c>
    </row>
    <row r="107" spans="2:6" ht="12.5">
      <c r="B107" s="114">
        <v>45602.663506944446</v>
      </c>
      <c r="C107" s="100">
        <v>38</v>
      </c>
      <c r="D107" s="115">
        <v>17.149999999999999</v>
      </c>
      <c r="E107" s="98">
        <v>651.69999999999993</v>
      </c>
      <c r="F107" s="101" t="s">
        <v>12</v>
      </c>
    </row>
    <row r="108" spans="2:6" ht="12.5">
      <c r="B108" s="114">
        <v>45602.663506944446</v>
      </c>
      <c r="C108" s="100">
        <v>219</v>
      </c>
      <c r="D108" s="115">
        <v>17.149999999999999</v>
      </c>
      <c r="E108" s="98">
        <v>3755.85</v>
      </c>
      <c r="F108" s="101" t="s">
        <v>12</v>
      </c>
    </row>
    <row r="109" spans="2:6" ht="12.5">
      <c r="B109" s="114">
        <v>45602.663506944446</v>
      </c>
      <c r="C109" s="100">
        <v>231</v>
      </c>
      <c r="D109" s="115">
        <v>17.149999999999999</v>
      </c>
      <c r="E109" s="98">
        <v>3961.6499999999996</v>
      </c>
      <c r="F109" s="101" t="s">
        <v>12</v>
      </c>
    </row>
    <row r="110" spans="2:6" ht="12.5">
      <c r="B110" s="114">
        <v>45602.663506944446</v>
      </c>
      <c r="C110" s="100">
        <v>231</v>
      </c>
      <c r="D110" s="115">
        <v>17.149999999999999</v>
      </c>
      <c r="E110" s="98">
        <v>3961.6499999999996</v>
      </c>
      <c r="F110" s="101" t="s">
        <v>12</v>
      </c>
    </row>
    <row r="111" spans="2:6" ht="12.5">
      <c r="B111" s="114">
        <v>45602.667164351849</v>
      </c>
      <c r="C111" s="100">
        <v>247</v>
      </c>
      <c r="D111" s="115">
        <v>17.11</v>
      </c>
      <c r="E111" s="98">
        <v>4226.17</v>
      </c>
      <c r="F111" s="101" t="s">
        <v>12</v>
      </c>
    </row>
    <row r="112" spans="2:6" ht="12.5">
      <c r="B112" s="114">
        <v>45602.670312499999</v>
      </c>
      <c r="C112" s="100">
        <v>268</v>
      </c>
      <c r="D112" s="115">
        <v>17.100000000000001</v>
      </c>
      <c r="E112" s="98">
        <v>4582.8</v>
      </c>
      <c r="F112" s="101" t="s">
        <v>12</v>
      </c>
    </row>
    <row r="113" spans="2:6" ht="12.5">
      <c r="B113" s="114">
        <v>45602.676412037035</v>
      </c>
      <c r="C113" s="100">
        <v>300</v>
      </c>
      <c r="D113" s="115">
        <v>17.100000000000001</v>
      </c>
      <c r="E113" s="98">
        <v>5130</v>
      </c>
      <c r="F113" s="101" t="s">
        <v>12</v>
      </c>
    </row>
    <row r="114" spans="2:6" ht="12.5">
      <c r="B114" s="114">
        <v>45602.680428240739</v>
      </c>
      <c r="C114" s="100">
        <v>232</v>
      </c>
      <c r="D114" s="115">
        <v>17.12</v>
      </c>
      <c r="E114" s="98">
        <v>3971.84</v>
      </c>
      <c r="F114" s="101" t="s">
        <v>12</v>
      </c>
    </row>
    <row r="115" spans="2:6" ht="12.5">
      <c r="B115" s="114">
        <v>45602.680428240739</v>
      </c>
      <c r="C115" s="100">
        <v>431</v>
      </c>
      <c r="D115" s="115">
        <v>17.12</v>
      </c>
      <c r="E115" s="98">
        <v>7378.72</v>
      </c>
      <c r="F115" s="101" t="s">
        <v>12</v>
      </c>
    </row>
    <row r="116" spans="2:6" ht="12.5">
      <c r="B116" s="114">
        <v>45602.680428240739</v>
      </c>
      <c r="C116" s="100">
        <v>97</v>
      </c>
      <c r="D116" s="115">
        <v>17.12</v>
      </c>
      <c r="E116" s="98">
        <v>1660.64</v>
      </c>
      <c r="F116" s="101" t="s">
        <v>12</v>
      </c>
    </row>
    <row r="117" spans="2:6" ht="12.5">
      <c r="B117" s="114">
        <v>45602.680428240739</v>
      </c>
      <c r="C117" s="100">
        <v>236</v>
      </c>
      <c r="D117" s="115">
        <v>17.12</v>
      </c>
      <c r="E117" s="98">
        <v>4040.32</v>
      </c>
      <c r="F117" s="101" t="s">
        <v>12</v>
      </c>
    </row>
    <row r="118" spans="2:6" ht="12.5">
      <c r="B118" s="114">
        <v>45602.682175925926</v>
      </c>
      <c r="C118" s="100">
        <v>140</v>
      </c>
      <c r="D118" s="115">
        <v>17.12</v>
      </c>
      <c r="E118" s="98">
        <v>2396.8000000000002</v>
      </c>
      <c r="F118" s="101" t="s">
        <v>12</v>
      </c>
    </row>
    <row r="119" spans="2:6" ht="12.5">
      <c r="B119" s="114">
        <v>45602.682175925926</v>
      </c>
      <c r="C119" s="100">
        <v>89</v>
      </c>
      <c r="D119" s="115">
        <v>17.12</v>
      </c>
      <c r="E119" s="98">
        <v>1523.68</v>
      </c>
      <c r="F119" s="101" t="s">
        <v>12</v>
      </c>
    </row>
    <row r="120" spans="2:6" ht="12.5">
      <c r="B120" s="114">
        <v>45602.686018518521</v>
      </c>
      <c r="C120" s="100">
        <v>106</v>
      </c>
      <c r="D120" s="115">
        <v>17.14</v>
      </c>
      <c r="E120" s="98">
        <v>1816.8400000000001</v>
      </c>
      <c r="F120" s="101" t="s">
        <v>12</v>
      </c>
    </row>
    <row r="121" spans="2:6" ht="12.5">
      <c r="B121" s="114">
        <v>45602.686018518521</v>
      </c>
      <c r="C121" s="100">
        <v>149</v>
      </c>
      <c r="D121" s="115">
        <v>17.14</v>
      </c>
      <c r="E121" s="98">
        <v>2553.86</v>
      </c>
      <c r="F121" s="101" t="s">
        <v>12</v>
      </c>
    </row>
    <row r="122" spans="2:6" ht="12.5">
      <c r="B122" s="114">
        <v>45602.693298611113</v>
      </c>
      <c r="C122" s="100">
        <v>274</v>
      </c>
      <c r="D122" s="115">
        <v>17.170000000000002</v>
      </c>
      <c r="E122" s="98">
        <v>4704.5800000000008</v>
      </c>
      <c r="F122" s="101" t="s">
        <v>12</v>
      </c>
    </row>
    <row r="123" spans="2:6" ht="12.5">
      <c r="B123" s="114">
        <v>45602.693472222221</v>
      </c>
      <c r="C123" s="100">
        <v>152</v>
      </c>
      <c r="D123" s="115">
        <v>17.16</v>
      </c>
      <c r="E123" s="98">
        <v>2608.3200000000002</v>
      </c>
      <c r="F123" s="101" t="s">
        <v>12</v>
      </c>
    </row>
    <row r="124" spans="2:6" ht="12.5">
      <c r="B124" s="114">
        <v>45602.693472222221</v>
      </c>
      <c r="C124" s="100">
        <v>244</v>
      </c>
      <c r="D124" s="115">
        <v>17.16</v>
      </c>
      <c r="E124" s="98">
        <v>4187.04</v>
      </c>
      <c r="F124" s="101" t="s">
        <v>12</v>
      </c>
    </row>
    <row r="125" spans="2:6" ht="12.5">
      <c r="B125" s="114">
        <v>45602.693472222221</v>
      </c>
      <c r="C125" s="100">
        <v>83</v>
      </c>
      <c r="D125" s="115">
        <v>17.16</v>
      </c>
      <c r="E125" s="98">
        <v>1424.28</v>
      </c>
      <c r="F125" s="101" t="s">
        <v>12</v>
      </c>
    </row>
    <row r="126" spans="2:6" ht="12.5">
      <c r="B126" s="114">
        <v>45602.693472222221</v>
      </c>
      <c r="C126" s="100">
        <v>173</v>
      </c>
      <c r="D126" s="115">
        <v>17.16</v>
      </c>
      <c r="E126" s="98">
        <v>2968.68</v>
      </c>
      <c r="F126" s="101" t="s">
        <v>12</v>
      </c>
    </row>
    <row r="127" spans="2:6" ht="12.5">
      <c r="B127" s="114">
        <v>45602.693472222221</v>
      </c>
      <c r="C127" s="100">
        <v>233</v>
      </c>
      <c r="D127" s="115">
        <v>17.16</v>
      </c>
      <c r="E127" s="98">
        <v>3998.28</v>
      </c>
      <c r="F127" s="101" t="s">
        <v>12</v>
      </c>
    </row>
    <row r="128" spans="2:6" ht="12.5">
      <c r="B128" s="114">
        <v>45602.693472222221</v>
      </c>
      <c r="C128" s="100">
        <v>88</v>
      </c>
      <c r="D128" s="115">
        <v>17.16</v>
      </c>
      <c r="E128" s="98">
        <v>1510.08</v>
      </c>
      <c r="F128" s="101" t="s">
        <v>12</v>
      </c>
    </row>
    <row r="129" spans="2:6" ht="12.5">
      <c r="B129" s="114">
        <v>45602.7034375</v>
      </c>
      <c r="C129" s="100">
        <v>262</v>
      </c>
      <c r="D129" s="115">
        <v>17.190000000000001</v>
      </c>
      <c r="E129" s="98">
        <v>4503.7800000000007</v>
      </c>
      <c r="F129" s="101" t="s">
        <v>12</v>
      </c>
    </row>
    <row r="130" spans="2:6" ht="12.5">
      <c r="B130" s="114">
        <v>45602.7034375</v>
      </c>
      <c r="C130" s="100">
        <v>249</v>
      </c>
      <c r="D130" s="115">
        <v>17.190000000000001</v>
      </c>
      <c r="E130" s="98">
        <v>4280.3100000000004</v>
      </c>
      <c r="F130" s="94" t="s">
        <v>12</v>
      </c>
    </row>
    <row r="131" spans="2:6" ht="12.5">
      <c r="B131" s="114">
        <v>45602.7034375</v>
      </c>
      <c r="C131" s="100">
        <v>467</v>
      </c>
      <c r="D131" s="115">
        <v>17.190000000000001</v>
      </c>
      <c r="E131" s="98">
        <v>8027.7300000000005</v>
      </c>
      <c r="F131" s="94" t="s">
        <v>12</v>
      </c>
    </row>
    <row r="132" spans="2:6" ht="12.5">
      <c r="B132" s="114"/>
      <c r="D132" s="115"/>
    </row>
    <row r="133" spans="2:6" ht="12.5">
      <c r="B133" s="114"/>
      <c r="D133" s="115"/>
    </row>
    <row r="134" spans="2:6" ht="12.5">
      <c r="B134" s="114"/>
      <c r="D134" s="115"/>
    </row>
    <row r="135" spans="2:6" ht="12.5">
      <c r="B135" s="114"/>
      <c r="D135" s="115"/>
    </row>
    <row r="136" spans="2:6" ht="12.5">
      <c r="B136" s="114"/>
      <c r="D136" s="115"/>
    </row>
    <row r="137" spans="2:6" ht="12.5">
      <c r="B137" s="114"/>
      <c r="D137" s="115"/>
    </row>
    <row r="138" spans="2:6" ht="12.5">
      <c r="B138" s="114"/>
      <c r="D138" s="115"/>
    </row>
    <row r="139" spans="2:6" ht="12.5">
      <c r="B139" s="114"/>
      <c r="D139" s="115"/>
    </row>
    <row r="140" spans="2:6" ht="12.5">
      <c r="B140" s="114"/>
      <c r="D140" s="115"/>
    </row>
    <row r="141" spans="2:6" ht="12.5">
      <c r="B141" s="114"/>
      <c r="D141" s="115"/>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4"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7D5C-F1B6-4F2E-8924-20ECC2DED1CD}">
  <sheetPr codeName="Sheet153"/>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45601</v>
      </c>
      <c r="C15" s="83">
        <f>SUMIF(F20:F5000,F15,C20:C5000)</f>
        <v>27730</v>
      </c>
      <c r="D15" s="84">
        <f>E15/C15</f>
        <v>16.976982329606926</v>
      </c>
      <c r="E15" s="84">
        <f>SUMIF(F20:F5000,F15,E20:E5000)</f>
        <v>470771.72000000009</v>
      </c>
      <c r="F15" s="85" t="s">
        <v>12</v>
      </c>
    </row>
    <row r="16" spans="2:10">
      <c r="B16" s="30">
        <v>45601</v>
      </c>
      <c r="C16" s="83">
        <f>SUMIF(F20:F5001,F16,C20:C5001)</f>
        <v>0</v>
      </c>
      <c r="D16" s="84">
        <v>0</v>
      </c>
      <c r="E16" s="84">
        <f>SUMIF(F20:F5001,F16,E20:E5001)</f>
        <v>0</v>
      </c>
      <c r="F16" s="85" t="s">
        <v>22</v>
      </c>
    </row>
    <row r="17" spans="2:12" ht="12.5">
      <c r="B17" s="30">
        <v>45601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45601.378472222219</v>
      </c>
      <c r="C20" s="100">
        <v>268</v>
      </c>
      <c r="D20" s="115">
        <v>16.91</v>
      </c>
      <c r="E20" s="98">
        <v>4531.88</v>
      </c>
      <c r="F20" s="101" t="s">
        <v>12</v>
      </c>
      <c r="G20" s="116"/>
      <c r="H20" s="113"/>
      <c r="I20" s="113"/>
      <c r="J20" s="113"/>
      <c r="K20" s="113"/>
    </row>
    <row r="21" spans="2:12" ht="12.5">
      <c r="B21" s="114">
        <v>45601.378472222219</v>
      </c>
      <c r="C21" s="100">
        <v>259</v>
      </c>
      <c r="D21" s="115">
        <v>16.91</v>
      </c>
      <c r="E21" s="98">
        <v>4379.6899999999996</v>
      </c>
      <c r="F21" s="101" t="s">
        <v>12</v>
      </c>
    </row>
    <row r="22" spans="2:12" ht="12.5">
      <c r="B22" s="114">
        <v>45601.379861111112</v>
      </c>
      <c r="C22" s="100">
        <v>240</v>
      </c>
      <c r="D22" s="115">
        <v>16.899999999999999</v>
      </c>
      <c r="E22" s="98">
        <v>4055.9999999999995</v>
      </c>
      <c r="F22" s="101" t="s">
        <v>12</v>
      </c>
    </row>
    <row r="23" spans="2:12" ht="12.5">
      <c r="B23" s="114">
        <v>45601.379861111112</v>
      </c>
      <c r="C23" s="100">
        <v>240</v>
      </c>
      <c r="D23" s="115">
        <v>16.899999999999999</v>
      </c>
      <c r="E23" s="98">
        <v>4055.9999999999995</v>
      </c>
      <c r="F23" s="101" t="s">
        <v>12</v>
      </c>
    </row>
    <row r="24" spans="2:12" ht="12.5">
      <c r="B24" s="114">
        <v>45601.379861111112</v>
      </c>
      <c r="C24" s="100">
        <v>500</v>
      </c>
      <c r="D24" s="115">
        <v>16.899999999999999</v>
      </c>
      <c r="E24" s="98">
        <v>8450</v>
      </c>
      <c r="F24" s="101" t="s">
        <v>12</v>
      </c>
    </row>
    <row r="25" spans="2:12" ht="12.5">
      <c r="B25" s="114">
        <v>45601.379861111112</v>
      </c>
      <c r="C25" s="100">
        <v>244</v>
      </c>
      <c r="D25" s="115">
        <v>16.91</v>
      </c>
      <c r="E25" s="98">
        <v>4126.04</v>
      </c>
      <c r="F25" s="101" t="s">
        <v>12</v>
      </c>
    </row>
    <row r="26" spans="2:12" ht="12.5">
      <c r="B26" s="114">
        <v>45601.379861111112</v>
      </c>
      <c r="C26" s="100">
        <v>238</v>
      </c>
      <c r="D26" s="115">
        <v>16.91</v>
      </c>
      <c r="E26" s="98">
        <v>4024.58</v>
      </c>
      <c r="F26" s="101" t="s">
        <v>12</v>
      </c>
    </row>
    <row r="27" spans="2:12" ht="12.5">
      <c r="B27" s="114">
        <v>45601.388194444444</v>
      </c>
      <c r="C27" s="100">
        <v>100</v>
      </c>
      <c r="D27" s="115">
        <v>16.91</v>
      </c>
      <c r="E27" s="98">
        <v>1691</v>
      </c>
      <c r="F27" s="101" t="s">
        <v>12</v>
      </c>
    </row>
    <row r="28" spans="2:12" ht="12.5">
      <c r="B28" s="114">
        <v>45601.388888888891</v>
      </c>
      <c r="C28" s="100">
        <v>22</v>
      </c>
      <c r="D28" s="115">
        <v>16.89</v>
      </c>
      <c r="E28" s="98">
        <v>371.58000000000004</v>
      </c>
      <c r="F28" s="101" t="s">
        <v>12</v>
      </c>
    </row>
    <row r="29" spans="2:12" ht="12.5">
      <c r="B29" s="114">
        <v>45601.388888888891</v>
      </c>
      <c r="C29" s="100">
        <v>109</v>
      </c>
      <c r="D29" s="115">
        <v>16.89</v>
      </c>
      <c r="E29" s="98">
        <v>1841.01</v>
      </c>
      <c r="F29" s="101" t="s">
        <v>12</v>
      </c>
    </row>
    <row r="30" spans="2:12" ht="12.5">
      <c r="B30" s="114">
        <v>45601.388888888891</v>
      </c>
      <c r="C30" s="100">
        <v>112</v>
      </c>
      <c r="D30" s="115">
        <v>16.89</v>
      </c>
      <c r="E30" s="98">
        <v>1891.68</v>
      </c>
      <c r="F30" s="101" t="s">
        <v>12</v>
      </c>
    </row>
    <row r="31" spans="2:12" ht="12.5">
      <c r="B31" s="114">
        <v>45601.388888888891</v>
      </c>
      <c r="C31" s="100">
        <v>112</v>
      </c>
      <c r="D31" s="115">
        <v>16.89</v>
      </c>
      <c r="E31" s="98">
        <v>1891.68</v>
      </c>
      <c r="F31" s="101" t="s">
        <v>12</v>
      </c>
    </row>
    <row r="32" spans="2:12" ht="12.5">
      <c r="B32" s="114">
        <v>45601.388888888891</v>
      </c>
      <c r="C32" s="100">
        <v>48</v>
      </c>
      <c r="D32" s="115">
        <v>16.89</v>
      </c>
      <c r="E32" s="98">
        <v>810.72</v>
      </c>
      <c r="F32" s="101" t="s">
        <v>12</v>
      </c>
    </row>
    <row r="33" spans="2:6" ht="12.5">
      <c r="B33" s="114">
        <v>45601.388888888891</v>
      </c>
      <c r="C33" s="100">
        <v>278</v>
      </c>
      <c r="D33" s="115">
        <v>16.89</v>
      </c>
      <c r="E33" s="98">
        <v>4695.42</v>
      </c>
      <c r="F33" s="101" t="s">
        <v>12</v>
      </c>
    </row>
    <row r="34" spans="2:6" ht="12.5">
      <c r="B34" s="114">
        <v>45601.388888888891</v>
      </c>
      <c r="C34" s="100">
        <v>55</v>
      </c>
      <c r="D34" s="115">
        <v>16.89</v>
      </c>
      <c r="E34" s="98">
        <v>928.95</v>
      </c>
      <c r="F34" s="101" t="s">
        <v>12</v>
      </c>
    </row>
    <row r="35" spans="2:6" ht="12.5">
      <c r="B35" s="114">
        <v>45601.388888888891</v>
      </c>
      <c r="C35" s="100">
        <v>269</v>
      </c>
      <c r="D35" s="115">
        <v>16.91</v>
      </c>
      <c r="E35" s="98">
        <v>4548.79</v>
      </c>
      <c r="F35" s="101" t="s">
        <v>12</v>
      </c>
    </row>
    <row r="36" spans="2:6" ht="12.5">
      <c r="B36" s="114">
        <v>45601.407638888886</v>
      </c>
      <c r="C36" s="100">
        <v>725</v>
      </c>
      <c r="D36" s="115">
        <v>16.96</v>
      </c>
      <c r="E36" s="98">
        <v>12296</v>
      </c>
      <c r="F36" s="101" t="s">
        <v>12</v>
      </c>
    </row>
    <row r="37" spans="2:6" ht="12.5">
      <c r="B37" s="114">
        <v>45601.407638888886</v>
      </c>
      <c r="C37" s="100">
        <v>500</v>
      </c>
      <c r="D37" s="115">
        <v>16.96</v>
      </c>
      <c r="E37" s="98">
        <v>8480</v>
      </c>
      <c r="F37" s="101" t="s">
        <v>12</v>
      </c>
    </row>
    <row r="38" spans="2:6" ht="12.5">
      <c r="B38" s="114">
        <v>45601.408333333333</v>
      </c>
      <c r="C38" s="100">
        <v>62</v>
      </c>
      <c r="D38" s="115">
        <v>16.95</v>
      </c>
      <c r="E38" s="98">
        <v>1050.8999999999999</v>
      </c>
      <c r="F38" s="101" t="s">
        <v>12</v>
      </c>
    </row>
    <row r="39" spans="2:6" ht="12.5">
      <c r="B39" s="114">
        <v>45601.408333333333</v>
      </c>
      <c r="C39" s="100">
        <v>463</v>
      </c>
      <c r="D39" s="115">
        <v>16.95</v>
      </c>
      <c r="E39" s="98">
        <v>7847.8499999999995</v>
      </c>
      <c r="F39" s="101" t="s">
        <v>12</v>
      </c>
    </row>
    <row r="40" spans="2:6" ht="12.5">
      <c r="B40" s="114">
        <v>45601.40902777778</v>
      </c>
      <c r="C40" s="100">
        <v>69</v>
      </c>
      <c r="D40" s="115">
        <v>16.940000000000001</v>
      </c>
      <c r="E40" s="98">
        <v>1168.8600000000001</v>
      </c>
      <c r="F40" s="101" t="s">
        <v>12</v>
      </c>
    </row>
    <row r="41" spans="2:6" ht="12.5">
      <c r="B41" s="114">
        <v>45601.40902777778</v>
      </c>
      <c r="C41" s="100">
        <v>158</v>
      </c>
      <c r="D41" s="115">
        <v>16.940000000000001</v>
      </c>
      <c r="E41" s="98">
        <v>2676.52</v>
      </c>
      <c r="F41" s="101" t="s">
        <v>12</v>
      </c>
    </row>
    <row r="42" spans="2:6" ht="12.5">
      <c r="B42" s="114">
        <v>45601.411805555559</v>
      </c>
      <c r="C42" s="100">
        <v>190</v>
      </c>
      <c r="D42" s="115">
        <v>16.93</v>
      </c>
      <c r="E42" s="98">
        <v>3216.7</v>
      </c>
      <c r="F42" s="101" t="s">
        <v>12</v>
      </c>
    </row>
    <row r="43" spans="2:6" ht="12.5">
      <c r="B43" s="114">
        <v>45601.415972222225</v>
      </c>
      <c r="C43" s="100">
        <v>244</v>
      </c>
      <c r="D43" s="115">
        <v>16.940000000000001</v>
      </c>
      <c r="E43" s="98">
        <v>4133.3600000000006</v>
      </c>
      <c r="F43" s="101" t="s">
        <v>12</v>
      </c>
    </row>
    <row r="44" spans="2:6" ht="12.5">
      <c r="B44" s="114">
        <v>45601.415972222225</v>
      </c>
      <c r="C44" s="100">
        <v>247</v>
      </c>
      <c r="D44" s="115">
        <v>16.940000000000001</v>
      </c>
      <c r="E44" s="98">
        <v>4184.18</v>
      </c>
      <c r="F44" s="101" t="s">
        <v>12</v>
      </c>
    </row>
    <row r="45" spans="2:6" ht="12.5">
      <c r="B45" s="114">
        <v>45601.42083333333</v>
      </c>
      <c r="C45" s="100">
        <v>164</v>
      </c>
      <c r="D45" s="115">
        <v>16.96</v>
      </c>
      <c r="E45" s="98">
        <v>2781.44</v>
      </c>
      <c r="F45" s="101" t="s">
        <v>12</v>
      </c>
    </row>
    <row r="46" spans="2:6" ht="12.5">
      <c r="B46" s="114">
        <v>45601.42083333333</v>
      </c>
      <c r="C46" s="100">
        <v>115</v>
      </c>
      <c r="D46" s="115">
        <v>16.96</v>
      </c>
      <c r="E46" s="98">
        <v>1950.4</v>
      </c>
      <c r="F46" s="101" t="s">
        <v>12</v>
      </c>
    </row>
    <row r="47" spans="2:6" ht="12.5">
      <c r="B47" s="114">
        <v>45601.436111111114</v>
      </c>
      <c r="C47" s="100">
        <v>94</v>
      </c>
      <c r="D47" s="115">
        <v>16.98</v>
      </c>
      <c r="E47" s="98">
        <v>1596.1200000000001</v>
      </c>
      <c r="F47" s="101" t="s">
        <v>12</v>
      </c>
    </row>
    <row r="48" spans="2:6" ht="12.5">
      <c r="B48" s="114">
        <v>45601.436111111114</v>
      </c>
      <c r="C48" s="100">
        <v>126</v>
      </c>
      <c r="D48" s="115">
        <v>16.98</v>
      </c>
      <c r="E48" s="98">
        <v>2139.48</v>
      </c>
      <c r="F48" s="101" t="s">
        <v>12</v>
      </c>
    </row>
    <row r="49" spans="2:6" ht="12.5">
      <c r="B49" s="114">
        <v>45601.436111111114</v>
      </c>
      <c r="C49" s="100">
        <v>58</v>
      </c>
      <c r="D49" s="115">
        <v>16.98</v>
      </c>
      <c r="E49" s="98">
        <v>984.84</v>
      </c>
      <c r="F49" s="101" t="s">
        <v>12</v>
      </c>
    </row>
    <row r="50" spans="2:6" ht="12.5">
      <c r="B50" s="114">
        <v>45601.436111111114</v>
      </c>
      <c r="C50" s="100">
        <v>240</v>
      </c>
      <c r="D50" s="115">
        <v>16.98</v>
      </c>
      <c r="E50" s="98">
        <v>4075.2000000000003</v>
      </c>
      <c r="F50" s="101" t="s">
        <v>12</v>
      </c>
    </row>
    <row r="51" spans="2:6" ht="12.5">
      <c r="B51" s="114">
        <v>45601.436111111114</v>
      </c>
      <c r="C51" s="100">
        <v>168</v>
      </c>
      <c r="D51" s="115">
        <v>16.98</v>
      </c>
      <c r="E51" s="98">
        <v>2852.64</v>
      </c>
      <c r="F51" s="101" t="s">
        <v>12</v>
      </c>
    </row>
    <row r="52" spans="2:6" ht="12.5">
      <c r="B52" s="114">
        <v>45601.436111111114</v>
      </c>
      <c r="C52" s="100">
        <v>120</v>
      </c>
      <c r="D52" s="115">
        <v>16.98</v>
      </c>
      <c r="E52" s="98">
        <v>2037.6000000000001</v>
      </c>
      <c r="F52" s="101" t="s">
        <v>12</v>
      </c>
    </row>
    <row r="53" spans="2:6" ht="12.5">
      <c r="B53" s="114">
        <v>45601.436111111114</v>
      </c>
      <c r="C53" s="100">
        <v>60</v>
      </c>
      <c r="D53" s="115">
        <v>16.98</v>
      </c>
      <c r="E53" s="98">
        <v>1018.8000000000001</v>
      </c>
      <c r="F53" s="101" t="s">
        <v>12</v>
      </c>
    </row>
    <row r="54" spans="2:6" ht="12.5">
      <c r="B54" s="114">
        <v>45601.436111111114</v>
      </c>
      <c r="C54" s="100">
        <v>178</v>
      </c>
      <c r="D54" s="115">
        <v>16.98</v>
      </c>
      <c r="E54" s="98">
        <v>3022.44</v>
      </c>
      <c r="F54" s="101" t="s">
        <v>12</v>
      </c>
    </row>
    <row r="55" spans="2:6" ht="12.5">
      <c r="B55" s="114">
        <v>45601.436111111114</v>
      </c>
      <c r="C55" s="100">
        <v>60</v>
      </c>
      <c r="D55" s="115">
        <v>16.98</v>
      </c>
      <c r="E55" s="98">
        <v>1018.8000000000001</v>
      </c>
      <c r="F55" s="101" t="s">
        <v>12</v>
      </c>
    </row>
    <row r="56" spans="2:6" ht="12.5">
      <c r="B56" s="114">
        <v>45601.436111111114</v>
      </c>
      <c r="C56" s="100">
        <v>288</v>
      </c>
      <c r="D56" s="115">
        <v>16.98</v>
      </c>
      <c r="E56" s="98">
        <v>4890.24</v>
      </c>
      <c r="F56" s="101" t="s">
        <v>12</v>
      </c>
    </row>
    <row r="57" spans="2:6" ht="12.5">
      <c r="B57" s="114">
        <v>45601.443749999999</v>
      </c>
      <c r="C57" s="100">
        <v>452</v>
      </c>
      <c r="D57" s="115">
        <v>16.97</v>
      </c>
      <c r="E57" s="98">
        <v>7670.44</v>
      </c>
      <c r="F57" s="101" t="s">
        <v>12</v>
      </c>
    </row>
    <row r="58" spans="2:6" ht="12.5">
      <c r="B58" s="114">
        <v>45601.443749999999</v>
      </c>
      <c r="C58" s="100">
        <v>8</v>
      </c>
      <c r="D58" s="115">
        <v>16.97</v>
      </c>
      <c r="E58" s="98">
        <v>135.76</v>
      </c>
      <c r="F58" s="101" t="s">
        <v>12</v>
      </c>
    </row>
    <row r="59" spans="2:6" ht="12.5">
      <c r="B59" s="114">
        <v>45601.449305555558</v>
      </c>
      <c r="C59" s="100">
        <v>229</v>
      </c>
      <c r="D59" s="115">
        <v>16.96</v>
      </c>
      <c r="E59" s="98">
        <v>3883.84</v>
      </c>
      <c r="F59" s="101" t="s">
        <v>12</v>
      </c>
    </row>
    <row r="60" spans="2:6" ht="12.5">
      <c r="B60" s="114">
        <v>45601.449305555558</v>
      </c>
      <c r="C60" s="100">
        <v>237</v>
      </c>
      <c r="D60" s="115">
        <v>16.96</v>
      </c>
      <c r="E60" s="98">
        <v>4019.52</v>
      </c>
      <c r="F60" s="101" t="s">
        <v>12</v>
      </c>
    </row>
    <row r="61" spans="2:6" ht="12.5">
      <c r="B61" s="114">
        <v>45601.449305555558</v>
      </c>
      <c r="C61" s="100">
        <v>2</v>
      </c>
      <c r="D61" s="115">
        <v>16.96</v>
      </c>
      <c r="E61" s="98">
        <v>33.92</v>
      </c>
      <c r="F61" s="101" t="s">
        <v>12</v>
      </c>
    </row>
    <row r="62" spans="2:6" ht="12.5">
      <c r="B62" s="114">
        <v>45601.454861111109</v>
      </c>
      <c r="C62" s="100">
        <v>88</v>
      </c>
      <c r="D62" s="115">
        <v>16.97</v>
      </c>
      <c r="E62" s="98">
        <v>1493.36</v>
      </c>
      <c r="F62" s="101" t="s">
        <v>12</v>
      </c>
    </row>
    <row r="63" spans="2:6" ht="12.5">
      <c r="B63" s="114">
        <v>45601.454861111109</v>
      </c>
      <c r="C63" s="100">
        <v>386</v>
      </c>
      <c r="D63" s="115">
        <v>16.97</v>
      </c>
      <c r="E63" s="98">
        <v>6550.4199999999992</v>
      </c>
      <c r="F63" s="101" t="s">
        <v>12</v>
      </c>
    </row>
    <row r="64" spans="2:6" ht="12.5">
      <c r="B64" s="114">
        <v>45601.463888888888</v>
      </c>
      <c r="C64" s="100">
        <v>214</v>
      </c>
      <c r="D64" s="115">
        <v>16.97</v>
      </c>
      <c r="E64" s="98">
        <v>3631.58</v>
      </c>
      <c r="F64" s="101" t="s">
        <v>12</v>
      </c>
    </row>
    <row r="65" spans="2:6" ht="12.5">
      <c r="B65" s="114">
        <v>45601.465277777781</v>
      </c>
      <c r="C65" s="100">
        <v>87</v>
      </c>
      <c r="D65" s="115">
        <v>16.96</v>
      </c>
      <c r="E65" s="98">
        <v>1475.52</v>
      </c>
      <c r="F65" s="101" t="s">
        <v>12</v>
      </c>
    </row>
    <row r="66" spans="2:6" ht="12.5">
      <c r="B66" s="114">
        <v>45601.465277777781</v>
      </c>
      <c r="C66" s="100">
        <v>370</v>
      </c>
      <c r="D66" s="115">
        <v>16.96</v>
      </c>
      <c r="E66" s="98">
        <v>6275.2000000000007</v>
      </c>
      <c r="F66" s="101" t="s">
        <v>12</v>
      </c>
    </row>
    <row r="67" spans="2:6" ht="12.5">
      <c r="B67" s="114">
        <v>45601.465277777781</v>
      </c>
      <c r="C67" s="100">
        <v>250</v>
      </c>
      <c r="D67" s="115">
        <v>16.96</v>
      </c>
      <c r="E67" s="98">
        <v>4240</v>
      </c>
      <c r="F67" s="101" t="s">
        <v>12</v>
      </c>
    </row>
    <row r="68" spans="2:6" ht="12.5">
      <c r="B68" s="114">
        <v>45601.470138888886</v>
      </c>
      <c r="C68" s="100">
        <v>252</v>
      </c>
      <c r="D68" s="115">
        <v>16.95</v>
      </c>
      <c r="E68" s="98">
        <v>4271.3999999999996</v>
      </c>
      <c r="F68" s="101" t="s">
        <v>12</v>
      </c>
    </row>
    <row r="69" spans="2:6" ht="12.5">
      <c r="B69" s="114">
        <v>45601.479166666664</v>
      </c>
      <c r="C69" s="100">
        <v>245</v>
      </c>
      <c r="D69" s="115">
        <v>16.98</v>
      </c>
      <c r="E69" s="98">
        <v>4160.1000000000004</v>
      </c>
      <c r="F69" s="101" t="s">
        <v>12</v>
      </c>
    </row>
    <row r="70" spans="2:6" ht="12.5">
      <c r="B70" s="114">
        <v>45601.479166666664</v>
      </c>
      <c r="C70" s="100">
        <v>244</v>
      </c>
      <c r="D70" s="115">
        <v>16.97</v>
      </c>
      <c r="E70" s="98">
        <v>4140.6799999999994</v>
      </c>
      <c r="F70" s="101" t="s">
        <v>12</v>
      </c>
    </row>
    <row r="71" spans="2:6" ht="12.5">
      <c r="B71" s="114">
        <v>45601.479166666664</v>
      </c>
      <c r="C71" s="100">
        <v>240</v>
      </c>
      <c r="D71" s="115">
        <v>16.98</v>
      </c>
      <c r="E71" s="98">
        <v>4075.2000000000003</v>
      </c>
      <c r="F71" s="101" t="s">
        <v>12</v>
      </c>
    </row>
    <row r="72" spans="2:6" ht="12.5">
      <c r="B72" s="114">
        <v>45601.490277777775</v>
      </c>
      <c r="C72" s="100">
        <v>480</v>
      </c>
      <c r="D72" s="115">
        <v>17.010000000000002</v>
      </c>
      <c r="E72" s="98">
        <v>8164.8000000000011</v>
      </c>
      <c r="F72" s="101" t="s">
        <v>12</v>
      </c>
    </row>
    <row r="73" spans="2:6" ht="12.5">
      <c r="B73" s="114">
        <v>45601.491666666669</v>
      </c>
      <c r="C73" s="100">
        <v>240</v>
      </c>
      <c r="D73" s="115">
        <v>17</v>
      </c>
      <c r="E73" s="98">
        <v>4080</v>
      </c>
      <c r="F73" s="101" t="s">
        <v>12</v>
      </c>
    </row>
    <row r="74" spans="2:6" ht="12.5">
      <c r="B74" s="114">
        <v>45601.50277777778</v>
      </c>
      <c r="C74" s="100">
        <v>143</v>
      </c>
      <c r="D74" s="115">
        <v>17</v>
      </c>
      <c r="E74" s="98">
        <v>2431</v>
      </c>
      <c r="F74" s="101" t="s">
        <v>12</v>
      </c>
    </row>
    <row r="75" spans="2:6" ht="12.5">
      <c r="B75" s="114">
        <v>45601.50277777778</v>
      </c>
      <c r="C75" s="100">
        <v>228</v>
      </c>
      <c r="D75" s="115">
        <v>17</v>
      </c>
      <c r="E75" s="98">
        <v>3876</v>
      </c>
      <c r="F75" s="101" t="s">
        <v>12</v>
      </c>
    </row>
    <row r="76" spans="2:6" ht="12.5">
      <c r="B76" s="114">
        <v>45601.50277777778</v>
      </c>
      <c r="C76" s="100">
        <v>93</v>
      </c>
      <c r="D76" s="115">
        <v>17</v>
      </c>
      <c r="E76" s="98">
        <v>1581</v>
      </c>
      <c r="F76" s="101" t="s">
        <v>12</v>
      </c>
    </row>
    <row r="77" spans="2:6" ht="12.5">
      <c r="B77" s="114">
        <v>45601.50277777778</v>
      </c>
      <c r="C77" s="100">
        <v>272</v>
      </c>
      <c r="D77" s="115">
        <v>17</v>
      </c>
      <c r="E77" s="98">
        <v>4624</v>
      </c>
      <c r="F77" s="101" t="s">
        <v>12</v>
      </c>
    </row>
    <row r="78" spans="2:6" ht="12.5">
      <c r="B78" s="114">
        <v>45601.507638888892</v>
      </c>
      <c r="C78" s="100">
        <v>221</v>
      </c>
      <c r="D78" s="115">
        <v>17</v>
      </c>
      <c r="E78" s="98">
        <v>3757</v>
      </c>
      <c r="F78" s="101" t="s">
        <v>12</v>
      </c>
    </row>
    <row r="79" spans="2:6" ht="12.5">
      <c r="B79" s="114">
        <v>45601.507638888892</v>
      </c>
      <c r="C79" s="100">
        <v>8</v>
      </c>
      <c r="D79" s="115">
        <v>17</v>
      </c>
      <c r="E79" s="98">
        <v>136</v>
      </c>
      <c r="F79" s="101" t="s">
        <v>12</v>
      </c>
    </row>
    <row r="80" spans="2:6" ht="12.5">
      <c r="B80" s="114">
        <v>45601.517361111109</v>
      </c>
      <c r="C80" s="100">
        <v>255</v>
      </c>
      <c r="D80" s="115">
        <v>17.02</v>
      </c>
      <c r="E80" s="98">
        <v>4340.0999999999995</v>
      </c>
      <c r="F80" s="101" t="s">
        <v>12</v>
      </c>
    </row>
    <row r="81" spans="2:6" ht="12.5">
      <c r="B81" s="114">
        <v>45601.520833333336</v>
      </c>
      <c r="C81" s="100">
        <v>375</v>
      </c>
      <c r="D81" s="115">
        <v>17.02</v>
      </c>
      <c r="E81" s="98">
        <v>6382.5</v>
      </c>
      <c r="F81" s="101" t="s">
        <v>12</v>
      </c>
    </row>
    <row r="82" spans="2:6" ht="12.5">
      <c r="B82" s="114">
        <v>45601.520833333336</v>
      </c>
      <c r="C82" s="100">
        <v>25</v>
      </c>
      <c r="D82" s="115">
        <v>17.02</v>
      </c>
      <c r="E82" s="98">
        <v>425.5</v>
      </c>
      <c r="F82" s="101" t="s">
        <v>12</v>
      </c>
    </row>
    <row r="83" spans="2:6" ht="12.5">
      <c r="B83" s="114">
        <v>45601.520833333336</v>
      </c>
      <c r="C83" s="100">
        <v>125</v>
      </c>
      <c r="D83" s="115">
        <v>17.02</v>
      </c>
      <c r="E83" s="98">
        <v>2127.5</v>
      </c>
      <c r="F83" s="101" t="s">
        <v>12</v>
      </c>
    </row>
    <row r="84" spans="2:6" ht="12.5">
      <c r="B84" s="114">
        <v>45601.520833333336</v>
      </c>
      <c r="C84" s="100">
        <v>234</v>
      </c>
      <c r="D84" s="115">
        <v>17.02</v>
      </c>
      <c r="E84" s="98">
        <v>3982.68</v>
      </c>
      <c r="F84" s="101" t="s">
        <v>12</v>
      </c>
    </row>
    <row r="85" spans="2:6" ht="12.5">
      <c r="B85" s="114">
        <v>45601.531944444447</v>
      </c>
      <c r="C85" s="100">
        <v>66</v>
      </c>
      <c r="D85" s="115">
        <v>17.010000000000002</v>
      </c>
      <c r="E85" s="98">
        <v>1122.6600000000001</v>
      </c>
      <c r="F85" s="101" t="s">
        <v>12</v>
      </c>
    </row>
    <row r="86" spans="2:6" ht="12.5">
      <c r="B86" s="114">
        <v>45601.531944444447</v>
      </c>
      <c r="C86" s="100">
        <v>132</v>
      </c>
      <c r="D86" s="115">
        <v>17.010000000000002</v>
      </c>
      <c r="E86" s="98">
        <v>2245.3200000000002</v>
      </c>
      <c r="F86" s="101" t="s">
        <v>12</v>
      </c>
    </row>
    <row r="87" spans="2:6" ht="12.5">
      <c r="B87" s="114">
        <v>45601.531944444447</v>
      </c>
      <c r="C87" s="100">
        <v>131</v>
      </c>
      <c r="D87" s="115">
        <v>17.010000000000002</v>
      </c>
      <c r="E87" s="98">
        <v>2228.3100000000004</v>
      </c>
      <c r="F87" s="101" t="s">
        <v>12</v>
      </c>
    </row>
    <row r="88" spans="2:6" ht="12.5">
      <c r="B88" s="114">
        <v>45601.531944444447</v>
      </c>
      <c r="C88" s="100">
        <v>197</v>
      </c>
      <c r="D88" s="115">
        <v>17.010000000000002</v>
      </c>
      <c r="E88" s="98">
        <v>3350.9700000000003</v>
      </c>
      <c r="F88" s="101" t="s">
        <v>12</v>
      </c>
    </row>
    <row r="89" spans="2:6" ht="12.5">
      <c r="B89" s="114">
        <v>45601.531944444447</v>
      </c>
      <c r="C89" s="100">
        <v>1</v>
      </c>
      <c r="D89" s="115">
        <v>17.010000000000002</v>
      </c>
      <c r="E89" s="98">
        <v>17.010000000000002</v>
      </c>
      <c r="F89" s="101" t="s">
        <v>12</v>
      </c>
    </row>
    <row r="90" spans="2:6" ht="12.5">
      <c r="B90" s="114">
        <v>45601.536805555559</v>
      </c>
      <c r="C90" s="100">
        <v>228</v>
      </c>
      <c r="D90" s="115">
        <v>17</v>
      </c>
      <c r="E90" s="98">
        <v>3876</v>
      </c>
      <c r="F90" s="101" t="s">
        <v>12</v>
      </c>
    </row>
    <row r="91" spans="2:6" ht="12.5">
      <c r="B91" s="114">
        <v>45601.536805555559</v>
      </c>
      <c r="C91" s="100">
        <v>227</v>
      </c>
      <c r="D91" s="115">
        <v>17</v>
      </c>
      <c r="E91" s="98">
        <v>3859</v>
      </c>
      <c r="F91" s="101" t="s">
        <v>12</v>
      </c>
    </row>
    <row r="92" spans="2:6" ht="12.5">
      <c r="B92" s="114">
        <v>45601.543749999997</v>
      </c>
      <c r="C92" s="100">
        <v>240</v>
      </c>
      <c r="D92" s="115">
        <v>16.989999999999998</v>
      </c>
      <c r="E92" s="98">
        <v>4077.5999999999995</v>
      </c>
      <c r="F92" s="101" t="s">
        <v>12</v>
      </c>
    </row>
    <row r="93" spans="2:6" ht="12.5">
      <c r="B93" s="114">
        <v>45601.54791666667</v>
      </c>
      <c r="C93" s="100">
        <v>280</v>
      </c>
      <c r="D93" s="115">
        <v>16.989999999999998</v>
      </c>
      <c r="E93" s="98">
        <v>4757.2</v>
      </c>
      <c r="F93" s="101" t="s">
        <v>12</v>
      </c>
    </row>
    <row r="94" spans="2:6" ht="12.5">
      <c r="B94" s="114">
        <v>45601.555555555555</v>
      </c>
      <c r="C94" s="100">
        <v>230</v>
      </c>
      <c r="D94" s="115">
        <v>16.98</v>
      </c>
      <c r="E94" s="98">
        <v>3905.4</v>
      </c>
      <c r="F94" s="101" t="s">
        <v>12</v>
      </c>
    </row>
    <row r="95" spans="2:6" ht="12.5">
      <c r="B95" s="114">
        <v>45601.555555555555</v>
      </c>
      <c r="C95" s="100">
        <v>253</v>
      </c>
      <c r="D95" s="115">
        <v>16.98</v>
      </c>
      <c r="E95" s="98">
        <v>4295.9400000000005</v>
      </c>
      <c r="F95" s="101" t="s">
        <v>12</v>
      </c>
    </row>
    <row r="96" spans="2:6" ht="12.5">
      <c r="B96" s="114">
        <v>45601.568055555559</v>
      </c>
      <c r="C96" s="100">
        <v>245</v>
      </c>
      <c r="D96" s="115">
        <v>16.96</v>
      </c>
      <c r="E96" s="98">
        <v>4155.2</v>
      </c>
      <c r="F96" s="101" t="s">
        <v>12</v>
      </c>
    </row>
    <row r="97" spans="2:6" ht="12.5">
      <c r="B97" s="114">
        <v>45601.570138888892</v>
      </c>
      <c r="C97" s="100">
        <v>224</v>
      </c>
      <c r="D97" s="115">
        <v>16.95</v>
      </c>
      <c r="E97" s="98">
        <v>3796.7999999999997</v>
      </c>
      <c r="F97" s="101" t="s">
        <v>12</v>
      </c>
    </row>
    <row r="98" spans="2:6" ht="12.5">
      <c r="B98" s="114">
        <v>45601.583333333336</v>
      </c>
      <c r="C98" s="100">
        <v>508</v>
      </c>
      <c r="D98" s="115">
        <v>16.940000000000001</v>
      </c>
      <c r="E98" s="98">
        <v>8605.52</v>
      </c>
      <c r="F98" s="101" t="s">
        <v>12</v>
      </c>
    </row>
    <row r="99" spans="2:6" ht="12.5">
      <c r="B99" s="114">
        <v>45601.583333333336</v>
      </c>
      <c r="C99" s="100">
        <v>45</v>
      </c>
      <c r="D99" s="115">
        <v>16.95</v>
      </c>
      <c r="E99" s="98">
        <v>762.75</v>
      </c>
      <c r="F99" s="101" t="s">
        <v>12</v>
      </c>
    </row>
    <row r="100" spans="2:6" ht="12.5">
      <c r="B100" s="114">
        <v>45601.583333333336</v>
      </c>
      <c r="C100" s="100">
        <v>487</v>
      </c>
      <c r="D100" s="115">
        <v>16.95</v>
      </c>
      <c r="E100" s="98">
        <v>8254.65</v>
      </c>
      <c r="F100" s="101" t="s">
        <v>12</v>
      </c>
    </row>
    <row r="101" spans="2:6" ht="12.5">
      <c r="B101" s="114">
        <v>45601.59652777778</v>
      </c>
      <c r="C101" s="100">
        <v>100</v>
      </c>
      <c r="D101" s="115">
        <v>17</v>
      </c>
      <c r="E101" s="98">
        <v>1700</v>
      </c>
      <c r="F101" s="101" t="s">
        <v>12</v>
      </c>
    </row>
    <row r="102" spans="2:6" ht="12.5">
      <c r="B102" s="114">
        <v>45601.597222222219</v>
      </c>
      <c r="C102" s="100">
        <v>234</v>
      </c>
      <c r="D102" s="115">
        <v>17.02</v>
      </c>
      <c r="E102" s="98">
        <v>3982.68</v>
      </c>
      <c r="F102" s="101" t="s">
        <v>12</v>
      </c>
    </row>
    <row r="103" spans="2:6" ht="12.5">
      <c r="B103" s="114">
        <v>45601.597222222219</v>
      </c>
      <c r="C103" s="100">
        <v>100</v>
      </c>
      <c r="D103" s="115">
        <v>17</v>
      </c>
      <c r="E103" s="98">
        <v>1700</v>
      </c>
      <c r="F103" s="101" t="s">
        <v>12</v>
      </c>
    </row>
    <row r="104" spans="2:6" ht="12.5">
      <c r="B104" s="114">
        <v>45601.598611111112</v>
      </c>
      <c r="C104" s="100">
        <v>71</v>
      </c>
      <c r="D104" s="115">
        <v>17.010000000000002</v>
      </c>
      <c r="E104" s="98">
        <v>1207.71</v>
      </c>
      <c r="F104" s="101" t="s">
        <v>12</v>
      </c>
    </row>
    <row r="105" spans="2:6" ht="12.5">
      <c r="B105" s="114">
        <v>45601.598611111112</v>
      </c>
      <c r="C105" s="100">
        <v>328</v>
      </c>
      <c r="D105" s="115">
        <v>17.010000000000002</v>
      </c>
      <c r="E105" s="98">
        <v>5579.2800000000007</v>
      </c>
      <c r="F105" s="101" t="s">
        <v>12</v>
      </c>
    </row>
    <row r="106" spans="2:6" ht="12.5">
      <c r="B106" s="114">
        <v>45601.598611111112</v>
      </c>
      <c r="C106" s="100">
        <v>328</v>
      </c>
      <c r="D106" s="115">
        <v>17.010000000000002</v>
      </c>
      <c r="E106" s="98">
        <v>5579.2800000000007</v>
      </c>
      <c r="F106" s="101" t="s">
        <v>12</v>
      </c>
    </row>
    <row r="107" spans="2:6" ht="12.5">
      <c r="B107" s="114">
        <v>45601.611111111109</v>
      </c>
      <c r="C107" s="100">
        <v>227</v>
      </c>
      <c r="D107" s="115">
        <v>17.010000000000002</v>
      </c>
      <c r="E107" s="98">
        <v>3861.2700000000004</v>
      </c>
      <c r="F107" s="101" t="s">
        <v>12</v>
      </c>
    </row>
    <row r="108" spans="2:6" ht="12.5">
      <c r="B108" s="114">
        <v>45601.611805555556</v>
      </c>
      <c r="C108" s="100">
        <v>264</v>
      </c>
      <c r="D108" s="115">
        <v>17.010000000000002</v>
      </c>
      <c r="E108" s="98">
        <v>4490.6400000000003</v>
      </c>
      <c r="F108" s="101" t="s">
        <v>12</v>
      </c>
    </row>
    <row r="109" spans="2:6" ht="12.5">
      <c r="B109" s="114">
        <v>45601.615277777775</v>
      </c>
      <c r="C109" s="100">
        <v>227</v>
      </c>
      <c r="D109" s="115">
        <v>17</v>
      </c>
      <c r="E109" s="98">
        <v>3859</v>
      </c>
      <c r="F109" s="101" t="s">
        <v>12</v>
      </c>
    </row>
    <row r="110" spans="2:6" ht="12.5">
      <c r="B110" s="114">
        <v>45601.615277777775</v>
      </c>
      <c r="C110" s="100">
        <v>226</v>
      </c>
      <c r="D110" s="115">
        <v>17</v>
      </c>
      <c r="E110" s="98">
        <v>3842</v>
      </c>
      <c r="F110" s="101" t="s">
        <v>12</v>
      </c>
    </row>
    <row r="111" spans="2:6" ht="12.5">
      <c r="B111" s="114">
        <v>45601.615277777775</v>
      </c>
      <c r="C111" s="100">
        <v>226</v>
      </c>
      <c r="D111" s="115">
        <v>17</v>
      </c>
      <c r="E111" s="98">
        <v>3842</v>
      </c>
      <c r="F111" s="101" t="s">
        <v>12</v>
      </c>
    </row>
    <row r="112" spans="2:6" ht="12.5">
      <c r="B112" s="114">
        <v>45601.624305555553</v>
      </c>
      <c r="C112" s="100">
        <v>237</v>
      </c>
      <c r="D112" s="115">
        <v>17</v>
      </c>
      <c r="E112" s="98">
        <v>4029</v>
      </c>
      <c r="F112" s="101" t="s">
        <v>12</v>
      </c>
    </row>
    <row r="113" spans="2:6" ht="12.5">
      <c r="B113" s="114">
        <v>45601.624305555553</v>
      </c>
      <c r="C113" s="100">
        <v>251</v>
      </c>
      <c r="D113" s="115">
        <v>17</v>
      </c>
      <c r="E113" s="98">
        <v>4267</v>
      </c>
      <c r="F113" s="101" t="s">
        <v>12</v>
      </c>
    </row>
    <row r="114" spans="2:6" ht="12.5">
      <c r="B114" s="114">
        <v>45601.628472222219</v>
      </c>
      <c r="C114" s="100">
        <v>226</v>
      </c>
      <c r="D114" s="115">
        <v>17</v>
      </c>
      <c r="E114" s="98">
        <v>3842</v>
      </c>
      <c r="F114" s="101" t="s">
        <v>12</v>
      </c>
    </row>
    <row r="115" spans="2:6" ht="12.5">
      <c r="B115" s="114">
        <v>45601.628472222219</v>
      </c>
      <c r="C115" s="100">
        <v>1</v>
      </c>
      <c r="D115" s="115">
        <v>17</v>
      </c>
      <c r="E115" s="98">
        <v>17</v>
      </c>
      <c r="F115" s="101" t="s">
        <v>12</v>
      </c>
    </row>
    <row r="116" spans="2:6" ht="12.5">
      <c r="B116" s="114">
        <v>45601.628472222219</v>
      </c>
      <c r="C116" s="100">
        <v>229</v>
      </c>
      <c r="D116" s="115">
        <v>17</v>
      </c>
      <c r="E116" s="98">
        <v>3893</v>
      </c>
      <c r="F116" s="101" t="s">
        <v>12</v>
      </c>
    </row>
    <row r="117" spans="2:6" ht="12.5">
      <c r="B117" s="114">
        <v>45601.632638888892</v>
      </c>
      <c r="C117" s="100">
        <v>18</v>
      </c>
      <c r="D117" s="115">
        <v>16.989999999999998</v>
      </c>
      <c r="E117" s="98">
        <v>305.82</v>
      </c>
      <c r="F117" s="101" t="s">
        <v>12</v>
      </c>
    </row>
    <row r="118" spans="2:6" ht="12.5">
      <c r="B118" s="114">
        <v>45601.632638888892</v>
      </c>
      <c r="C118" s="100">
        <v>106</v>
      </c>
      <c r="D118" s="115">
        <v>16.989999999999998</v>
      </c>
      <c r="E118" s="98">
        <v>1800.9399999999998</v>
      </c>
      <c r="F118" s="101" t="s">
        <v>12</v>
      </c>
    </row>
    <row r="119" spans="2:6" ht="12.5">
      <c r="B119" s="114">
        <v>45601.632638888892</v>
      </c>
      <c r="C119" s="100">
        <v>106</v>
      </c>
      <c r="D119" s="115">
        <v>16.989999999999998</v>
      </c>
      <c r="E119" s="98">
        <v>1800.9399999999998</v>
      </c>
      <c r="F119" s="101" t="s">
        <v>12</v>
      </c>
    </row>
    <row r="120" spans="2:6" ht="12.5">
      <c r="B120" s="114">
        <v>45601.643055555556</v>
      </c>
      <c r="C120" s="100">
        <v>152</v>
      </c>
      <c r="D120" s="115">
        <v>16.989999999999998</v>
      </c>
      <c r="E120" s="98">
        <v>2582.4799999999996</v>
      </c>
      <c r="F120" s="101" t="s">
        <v>12</v>
      </c>
    </row>
    <row r="121" spans="2:6" ht="12.5">
      <c r="B121" s="114">
        <v>45601.643055555556</v>
      </c>
      <c r="C121" s="100">
        <v>117</v>
      </c>
      <c r="D121" s="115">
        <v>16.989999999999998</v>
      </c>
      <c r="E121" s="98">
        <v>1987.83</v>
      </c>
      <c r="F121" s="101" t="s">
        <v>12</v>
      </c>
    </row>
    <row r="122" spans="2:6" ht="12.5">
      <c r="B122" s="114">
        <v>45601.644444444442</v>
      </c>
      <c r="C122" s="100">
        <v>168</v>
      </c>
      <c r="D122" s="115">
        <v>16.98</v>
      </c>
      <c r="E122" s="98">
        <v>2852.64</v>
      </c>
      <c r="F122" s="101" t="s">
        <v>12</v>
      </c>
    </row>
    <row r="123" spans="2:6" ht="12.5">
      <c r="B123" s="114">
        <v>45601.644444444442</v>
      </c>
      <c r="C123" s="100">
        <v>108</v>
      </c>
      <c r="D123" s="115">
        <v>16.98</v>
      </c>
      <c r="E123" s="98">
        <v>1833.8400000000001</v>
      </c>
      <c r="F123" s="101" t="s">
        <v>12</v>
      </c>
    </row>
    <row r="124" spans="2:6" ht="12.5">
      <c r="B124" s="114">
        <v>45601.644444444442</v>
      </c>
      <c r="C124" s="100">
        <v>58</v>
      </c>
      <c r="D124" s="115">
        <v>16.98</v>
      </c>
      <c r="E124" s="98">
        <v>984.84</v>
      </c>
      <c r="F124" s="101" t="s">
        <v>12</v>
      </c>
    </row>
    <row r="125" spans="2:6" ht="12.5">
      <c r="B125" s="114">
        <v>45601.644444444442</v>
      </c>
      <c r="C125" s="100">
        <v>376</v>
      </c>
      <c r="D125" s="115">
        <v>16.98</v>
      </c>
      <c r="E125" s="98">
        <v>6384.4800000000005</v>
      </c>
      <c r="F125" s="101" t="s">
        <v>12</v>
      </c>
    </row>
    <row r="126" spans="2:6" ht="12.5">
      <c r="B126" s="114">
        <v>45601.65347222222</v>
      </c>
      <c r="C126" s="100">
        <v>119</v>
      </c>
      <c r="D126" s="115">
        <v>16.98</v>
      </c>
      <c r="E126" s="98">
        <v>2020.6200000000001</v>
      </c>
      <c r="F126" s="101" t="s">
        <v>12</v>
      </c>
    </row>
    <row r="127" spans="2:6" ht="12.5">
      <c r="B127" s="114">
        <v>45601.65347222222</v>
      </c>
      <c r="C127" s="100">
        <v>119</v>
      </c>
      <c r="D127" s="115">
        <v>16.98</v>
      </c>
      <c r="E127" s="98">
        <v>2020.6200000000001</v>
      </c>
      <c r="F127" s="101" t="s">
        <v>12</v>
      </c>
    </row>
    <row r="128" spans="2:6" ht="12.5">
      <c r="B128" s="114">
        <v>45601.654166666667</v>
      </c>
      <c r="C128" s="100">
        <v>632</v>
      </c>
      <c r="D128" s="115">
        <v>16.97</v>
      </c>
      <c r="E128" s="98">
        <v>10725.039999999999</v>
      </c>
      <c r="F128" s="101" t="s">
        <v>12</v>
      </c>
    </row>
    <row r="129" spans="2:6" ht="12.5">
      <c r="B129" s="114">
        <v>45601.654166666667</v>
      </c>
      <c r="C129" s="100">
        <v>125</v>
      </c>
      <c r="D129" s="115">
        <v>16.97</v>
      </c>
      <c r="E129" s="98">
        <v>2121.25</v>
      </c>
      <c r="F129" s="101" t="s">
        <v>12</v>
      </c>
    </row>
    <row r="130" spans="2:6" ht="12.5">
      <c r="B130" s="114">
        <v>45601.654166666667</v>
      </c>
      <c r="C130" s="100">
        <v>21</v>
      </c>
      <c r="D130" s="115">
        <v>16.97</v>
      </c>
      <c r="E130" s="98">
        <v>356.37</v>
      </c>
      <c r="F130" s="101" t="s">
        <v>12</v>
      </c>
    </row>
    <row r="131" spans="2:6" ht="12.5">
      <c r="B131" s="114">
        <v>45601.656944444447</v>
      </c>
      <c r="C131" s="100">
        <v>229</v>
      </c>
      <c r="D131" s="115">
        <v>16.97</v>
      </c>
      <c r="E131" s="98">
        <v>3886.1299999999997</v>
      </c>
      <c r="F131" s="101" t="s">
        <v>12</v>
      </c>
    </row>
    <row r="132" spans="2:6" ht="12.5">
      <c r="B132" s="114">
        <v>45601.665277777778</v>
      </c>
      <c r="C132" s="100">
        <v>57</v>
      </c>
      <c r="D132" s="115">
        <v>16.989999999999998</v>
      </c>
      <c r="E132" s="98">
        <v>968.43</v>
      </c>
      <c r="F132" s="101" t="s">
        <v>12</v>
      </c>
    </row>
    <row r="133" spans="2:6" ht="12.5">
      <c r="B133" s="114">
        <v>45601.665277777778</v>
      </c>
      <c r="C133" s="100">
        <v>89</v>
      </c>
      <c r="D133" s="115">
        <v>16.989999999999998</v>
      </c>
      <c r="E133" s="98">
        <v>1512.11</v>
      </c>
      <c r="F133" s="101" t="s">
        <v>12</v>
      </c>
    </row>
    <row r="134" spans="2:6" ht="12.5">
      <c r="B134" s="114">
        <v>45601.665277777778</v>
      </c>
      <c r="C134" s="100">
        <v>52</v>
      </c>
      <c r="D134" s="115">
        <v>16.989999999999998</v>
      </c>
      <c r="E134" s="98">
        <v>883.4799999999999</v>
      </c>
      <c r="F134" s="101" t="s">
        <v>12</v>
      </c>
    </row>
    <row r="135" spans="2:6" ht="12.5">
      <c r="B135" s="114">
        <v>45601.665277777778</v>
      </c>
      <c r="C135" s="100">
        <v>18</v>
      </c>
      <c r="D135" s="115">
        <v>16.98</v>
      </c>
      <c r="E135" s="98">
        <v>305.64</v>
      </c>
      <c r="F135" s="101" t="s">
        <v>12</v>
      </c>
    </row>
    <row r="136" spans="2:6" ht="12.5">
      <c r="B136" s="114">
        <v>45601.668055555558</v>
      </c>
      <c r="C136" s="100">
        <v>104</v>
      </c>
      <c r="D136" s="115">
        <v>16.989999999999998</v>
      </c>
      <c r="E136" s="98">
        <v>1766.9599999999998</v>
      </c>
      <c r="F136" s="101" t="s">
        <v>12</v>
      </c>
    </row>
    <row r="137" spans="2:6" ht="12.5">
      <c r="B137" s="114">
        <v>45601.668055555558</v>
      </c>
      <c r="C137" s="100">
        <v>101</v>
      </c>
      <c r="D137" s="115">
        <v>16.989999999999998</v>
      </c>
      <c r="E137" s="98">
        <v>1715.9899999999998</v>
      </c>
      <c r="F137" s="101" t="s">
        <v>12</v>
      </c>
    </row>
    <row r="138" spans="2:6" ht="12.5">
      <c r="B138" s="114">
        <v>45601.668055555558</v>
      </c>
      <c r="C138" s="100">
        <v>26</v>
      </c>
      <c r="D138" s="115">
        <v>16.989999999999998</v>
      </c>
      <c r="E138" s="98">
        <v>441.73999999999995</v>
      </c>
      <c r="F138" s="101" t="s">
        <v>12</v>
      </c>
    </row>
    <row r="139" spans="2:6" ht="12.5">
      <c r="B139" s="114">
        <v>45601.671527777777</v>
      </c>
      <c r="C139" s="100">
        <v>3</v>
      </c>
      <c r="D139" s="115">
        <v>17</v>
      </c>
      <c r="E139" s="98">
        <v>51</v>
      </c>
      <c r="F139" s="101" t="s">
        <v>12</v>
      </c>
    </row>
    <row r="140" spans="2:6" ht="12.5">
      <c r="B140" s="114">
        <v>45601.671527777777</v>
      </c>
      <c r="C140" s="100">
        <v>530</v>
      </c>
      <c r="D140" s="115">
        <v>17</v>
      </c>
      <c r="E140" s="98">
        <v>9010</v>
      </c>
      <c r="F140" s="101" t="s">
        <v>12</v>
      </c>
    </row>
    <row r="141" spans="2:6" ht="12.5">
      <c r="B141" s="114">
        <v>45601.671527777777</v>
      </c>
      <c r="C141" s="100">
        <v>227</v>
      </c>
      <c r="D141" s="115">
        <v>17</v>
      </c>
      <c r="E141" s="98">
        <v>3859</v>
      </c>
      <c r="F141" s="101" t="s">
        <v>12</v>
      </c>
    </row>
    <row r="142" spans="2:6" ht="12.5">
      <c r="B142" s="114">
        <v>45601.671527777777</v>
      </c>
      <c r="C142" s="100">
        <v>264</v>
      </c>
      <c r="D142" s="115">
        <v>17</v>
      </c>
      <c r="E142" s="98">
        <v>4488</v>
      </c>
      <c r="F142" s="101" t="s">
        <v>12</v>
      </c>
    </row>
    <row r="143" spans="2:6" ht="12.5">
      <c r="B143" s="114">
        <v>45601.673611111109</v>
      </c>
      <c r="C143" s="100">
        <v>238</v>
      </c>
      <c r="D143" s="115">
        <v>17</v>
      </c>
      <c r="E143" s="98">
        <v>4046</v>
      </c>
      <c r="F143" s="101" t="s">
        <v>12</v>
      </c>
    </row>
    <row r="144" spans="2:6" ht="12.5">
      <c r="B144" s="114">
        <v>45601.683333333334</v>
      </c>
      <c r="C144" s="100">
        <v>253</v>
      </c>
      <c r="D144" s="115">
        <v>17.02</v>
      </c>
      <c r="E144" s="98">
        <v>4306.0599999999995</v>
      </c>
      <c r="F144" s="101" t="s">
        <v>12</v>
      </c>
    </row>
    <row r="145" spans="2:6" ht="12.5">
      <c r="B145" s="114">
        <v>45601.684027777781</v>
      </c>
      <c r="C145" s="100">
        <v>749</v>
      </c>
      <c r="D145" s="115">
        <v>17.010000000000002</v>
      </c>
      <c r="E145" s="98">
        <v>12740.490000000002</v>
      </c>
      <c r="F145" s="101" t="s">
        <v>12</v>
      </c>
    </row>
    <row r="146" spans="2:6" ht="12.5">
      <c r="B146" s="114">
        <v>45601.695138888892</v>
      </c>
      <c r="C146" s="100">
        <v>693</v>
      </c>
      <c r="D146" s="115">
        <v>17.010000000000002</v>
      </c>
      <c r="E146" s="98">
        <v>11787.93</v>
      </c>
      <c r="F146" s="101" t="s">
        <v>12</v>
      </c>
    </row>
    <row r="147" spans="2:6" ht="12.5">
      <c r="B147" s="114">
        <v>45601.706944444442</v>
      </c>
      <c r="C147" s="100">
        <v>460</v>
      </c>
      <c r="D147" s="115">
        <v>17.02</v>
      </c>
      <c r="E147" s="98">
        <v>7829.2</v>
      </c>
      <c r="F147" s="101" t="s">
        <v>12</v>
      </c>
    </row>
    <row r="148" spans="2:6" ht="12.5">
      <c r="B148" s="114">
        <v>45601.708333333336</v>
      </c>
      <c r="C148" s="100">
        <v>255</v>
      </c>
      <c r="D148" s="115">
        <v>17.02</v>
      </c>
      <c r="E148" s="98">
        <v>4340.0999999999995</v>
      </c>
      <c r="F148" s="101" t="s">
        <v>12</v>
      </c>
    </row>
    <row r="149" spans="2:6" ht="12.5">
      <c r="B149" s="114">
        <v>45601.709027777775</v>
      </c>
      <c r="C149" s="100">
        <v>496</v>
      </c>
      <c r="D149" s="115">
        <v>17.02</v>
      </c>
      <c r="E149" s="98">
        <v>8441.92</v>
      </c>
      <c r="F149" s="94" t="s">
        <v>12</v>
      </c>
    </row>
    <row r="150" spans="2:6" ht="12.5">
      <c r="B150" s="114">
        <v>45601.709027777775</v>
      </c>
      <c r="C150" s="100">
        <v>257</v>
      </c>
      <c r="D150" s="115">
        <v>17.02</v>
      </c>
      <c r="E150" s="98">
        <v>4374.1400000000003</v>
      </c>
      <c r="F150" s="101" t="s">
        <v>12</v>
      </c>
    </row>
    <row r="151" spans="2:6" ht="12.5">
      <c r="B151" s="114">
        <v>45601.718055555553</v>
      </c>
      <c r="C151" s="100">
        <v>85</v>
      </c>
      <c r="D151" s="115">
        <v>17.010000000000002</v>
      </c>
      <c r="E151" s="98">
        <v>1445.8500000000001</v>
      </c>
      <c r="F151" s="94" t="s">
        <v>12</v>
      </c>
    </row>
    <row r="152" spans="2:6" ht="12.5">
      <c r="B152" s="114">
        <v>45601.71875</v>
      </c>
      <c r="C152" s="100">
        <v>124</v>
      </c>
      <c r="D152" s="115">
        <v>17.010000000000002</v>
      </c>
      <c r="E152" s="98">
        <v>2109.2400000000002</v>
      </c>
      <c r="F152" s="101" t="s">
        <v>12</v>
      </c>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3"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0A1D-C23C-4A71-BC4F-6347CF06773F}">
  <sheetPr codeName="Sheet154"/>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45600</v>
      </c>
      <c r="C15" s="83">
        <f>SUMIF(F20:F5000,F15,C20:C5000)</f>
        <v>27819</v>
      </c>
      <c r="D15" s="84">
        <f>E15/C15</f>
        <v>16.999167834932962</v>
      </c>
      <c r="E15" s="84">
        <f>SUMIF(F20:F5000,F15,E20:E5000)</f>
        <v>472899.85000000003</v>
      </c>
      <c r="F15" s="85" t="s">
        <v>12</v>
      </c>
    </row>
    <row r="16" spans="2:10">
      <c r="B16" s="30">
        <v>45600</v>
      </c>
      <c r="C16" s="83">
        <f>SUMIF(F20:F5001,F16,C20:C5001)</f>
        <v>0</v>
      </c>
      <c r="D16" s="84">
        <v>0</v>
      </c>
      <c r="E16" s="84">
        <f>SUMIF(F20:F5001,F16,E20:E5001)</f>
        <v>0</v>
      </c>
      <c r="F16" s="85" t="s">
        <v>22</v>
      </c>
    </row>
    <row r="17" spans="2:12" ht="12.5">
      <c r="B17" s="30">
        <v>45600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45600.380324074074</v>
      </c>
      <c r="C20" s="100">
        <v>345</v>
      </c>
      <c r="D20" s="115">
        <v>17.04</v>
      </c>
      <c r="E20" s="98">
        <v>5878.7999999999993</v>
      </c>
      <c r="F20" s="101" t="s">
        <v>12</v>
      </c>
      <c r="G20" s="116"/>
      <c r="H20" s="113"/>
      <c r="I20" s="113"/>
      <c r="J20" s="113"/>
      <c r="K20" s="113"/>
    </row>
    <row r="21" spans="2:12" ht="12.5">
      <c r="B21" s="114">
        <v>45600.380335648151</v>
      </c>
      <c r="C21" s="100">
        <v>61</v>
      </c>
      <c r="D21" s="115">
        <v>17.04</v>
      </c>
      <c r="E21" s="98">
        <v>1039.44</v>
      </c>
      <c r="F21" s="101" t="s">
        <v>12</v>
      </c>
    </row>
    <row r="22" spans="2:12" ht="12.5">
      <c r="B22" s="114">
        <v>45600.380335648151</v>
      </c>
      <c r="C22" s="100">
        <v>345</v>
      </c>
      <c r="D22" s="115">
        <v>17.04</v>
      </c>
      <c r="E22" s="98">
        <v>5878.7999999999993</v>
      </c>
      <c r="F22" s="101" t="s">
        <v>12</v>
      </c>
    </row>
    <row r="23" spans="2:12" ht="12.5">
      <c r="B23" s="114">
        <v>45600.381284722222</v>
      </c>
      <c r="C23" s="100">
        <v>514</v>
      </c>
      <c r="D23" s="115">
        <v>17.05</v>
      </c>
      <c r="E23" s="98">
        <v>8763.7000000000007</v>
      </c>
      <c r="F23" s="101" t="s">
        <v>12</v>
      </c>
    </row>
    <row r="24" spans="2:12" ht="12.5">
      <c r="B24" s="114">
        <v>45600.383506944447</v>
      </c>
      <c r="C24" s="100">
        <v>251</v>
      </c>
      <c r="D24" s="115">
        <v>17.05</v>
      </c>
      <c r="E24" s="98">
        <v>4279.55</v>
      </c>
      <c r="F24" s="101" t="s">
        <v>12</v>
      </c>
    </row>
    <row r="25" spans="2:12" ht="12.5">
      <c r="B25" s="114">
        <v>45600.388877314814</v>
      </c>
      <c r="C25" s="100">
        <v>35</v>
      </c>
      <c r="D25" s="115">
        <v>17.05</v>
      </c>
      <c r="E25" s="98">
        <v>596.75</v>
      </c>
      <c r="F25" s="101" t="s">
        <v>12</v>
      </c>
    </row>
    <row r="26" spans="2:12" ht="12.5">
      <c r="B26" s="114">
        <v>45600.388877314814</v>
      </c>
      <c r="C26" s="100">
        <v>212</v>
      </c>
      <c r="D26" s="115">
        <v>17.05</v>
      </c>
      <c r="E26" s="98">
        <v>3614.6000000000004</v>
      </c>
      <c r="F26" s="101" t="s">
        <v>12</v>
      </c>
    </row>
    <row r="27" spans="2:12" ht="12.5">
      <c r="B27" s="114">
        <v>45600.388877314814</v>
      </c>
      <c r="C27" s="100">
        <v>489</v>
      </c>
      <c r="D27" s="115">
        <v>17.05</v>
      </c>
      <c r="E27" s="98">
        <v>8337.4500000000007</v>
      </c>
      <c r="F27" s="101" t="s">
        <v>12</v>
      </c>
    </row>
    <row r="28" spans="2:12" ht="12.5">
      <c r="B28" s="114">
        <v>45600.390694444446</v>
      </c>
      <c r="C28" s="100">
        <v>267</v>
      </c>
      <c r="D28" s="115">
        <v>17.079999999999998</v>
      </c>
      <c r="E28" s="98">
        <v>4560.3599999999997</v>
      </c>
      <c r="F28" s="101" t="s">
        <v>12</v>
      </c>
    </row>
    <row r="29" spans="2:12" ht="12.5">
      <c r="B29" s="114">
        <v>45600.390694444446</v>
      </c>
      <c r="C29" s="100">
        <v>247</v>
      </c>
      <c r="D29" s="115">
        <v>17.079999999999998</v>
      </c>
      <c r="E29" s="98">
        <v>4218.7599999999993</v>
      </c>
      <c r="F29" s="101" t="s">
        <v>12</v>
      </c>
    </row>
    <row r="30" spans="2:12" ht="12.5">
      <c r="B30" s="114">
        <v>45600.396967592591</v>
      </c>
      <c r="C30" s="100">
        <v>728</v>
      </c>
      <c r="D30" s="115">
        <v>17.07</v>
      </c>
      <c r="E30" s="98">
        <v>12426.960000000001</v>
      </c>
      <c r="F30" s="101" t="s">
        <v>12</v>
      </c>
    </row>
    <row r="31" spans="2:12" ht="12.5">
      <c r="B31" s="114">
        <v>45600.396967592591</v>
      </c>
      <c r="C31" s="100">
        <v>14</v>
      </c>
      <c r="D31" s="115">
        <v>17.07</v>
      </c>
      <c r="E31" s="98">
        <v>238.98000000000002</v>
      </c>
      <c r="F31" s="101" t="s">
        <v>12</v>
      </c>
    </row>
    <row r="32" spans="2:12" ht="12.5">
      <c r="B32" s="114">
        <v>45600.405370370368</v>
      </c>
      <c r="C32" s="100">
        <v>65</v>
      </c>
      <c r="D32" s="115">
        <v>17.07</v>
      </c>
      <c r="E32" s="98">
        <v>1109.55</v>
      </c>
      <c r="F32" s="101" t="s">
        <v>12</v>
      </c>
    </row>
    <row r="33" spans="2:6" ht="12.5">
      <c r="B33" s="114">
        <v>45600.405370370368</v>
      </c>
      <c r="C33" s="100">
        <v>453</v>
      </c>
      <c r="D33" s="115">
        <v>17.07</v>
      </c>
      <c r="E33" s="98">
        <v>7732.71</v>
      </c>
      <c r="F33" s="101" t="s">
        <v>12</v>
      </c>
    </row>
    <row r="34" spans="2:6" ht="12.5">
      <c r="B34" s="114">
        <v>45600.409513888888</v>
      </c>
      <c r="C34" s="100">
        <v>484</v>
      </c>
      <c r="D34" s="115">
        <v>17.12</v>
      </c>
      <c r="E34" s="98">
        <v>8286.08</v>
      </c>
      <c r="F34" s="101" t="s">
        <v>12</v>
      </c>
    </row>
    <row r="35" spans="2:6" ht="12.5">
      <c r="B35" s="114">
        <v>45600.409791666665</v>
      </c>
      <c r="C35" s="100">
        <v>233</v>
      </c>
      <c r="D35" s="115">
        <v>17.100000000000001</v>
      </c>
      <c r="E35" s="98">
        <v>3984.3</v>
      </c>
      <c r="F35" s="101" t="s">
        <v>12</v>
      </c>
    </row>
    <row r="36" spans="2:6" ht="12.5">
      <c r="B36" s="114">
        <v>45600.416851851849</v>
      </c>
      <c r="C36" s="100">
        <v>71</v>
      </c>
      <c r="D36" s="115">
        <v>17.100000000000001</v>
      </c>
      <c r="E36" s="98">
        <v>1214.1000000000001</v>
      </c>
      <c r="F36" s="101" t="s">
        <v>12</v>
      </c>
    </row>
    <row r="37" spans="2:6" ht="12.5">
      <c r="B37" s="114">
        <v>45600.416851851849</v>
      </c>
      <c r="C37" s="100">
        <v>431</v>
      </c>
      <c r="D37" s="115">
        <v>17.100000000000001</v>
      </c>
      <c r="E37" s="98">
        <v>7370.1</v>
      </c>
      <c r="F37" s="101" t="s">
        <v>12</v>
      </c>
    </row>
    <row r="38" spans="2:6" ht="12.5">
      <c r="B38" s="114">
        <v>45600.420370370368</v>
      </c>
      <c r="C38" s="100">
        <v>267</v>
      </c>
      <c r="D38" s="115">
        <v>17.09</v>
      </c>
      <c r="E38" s="98">
        <v>4563.03</v>
      </c>
      <c r="F38" s="101" t="s">
        <v>12</v>
      </c>
    </row>
    <row r="39" spans="2:6" ht="12.5">
      <c r="B39" s="114">
        <v>45600.424560185187</v>
      </c>
      <c r="C39" s="100">
        <v>242</v>
      </c>
      <c r="D39" s="115">
        <v>17.100000000000001</v>
      </c>
      <c r="E39" s="98">
        <v>4138.2000000000007</v>
      </c>
      <c r="F39" s="101" t="s">
        <v>12</v>
      </c>
    </row>
    <row r="40" spans="2:6" ht="12.5">
      <c r="B40" s="114">
        <v>45600.424560185187</v>
      </c>
      <c r="C40" s="100">
        <v>243</v>
      </c>
      <c r="D40" s="115">
        <v>17.100000000000001</v>
      </c>
      <c r="E40" s="98">
        <v>4155.3</v>
      </c>
      <c r="F40" s="101" t="s">
        <v>12</v>
      </c>
    </row>
    <row r="41" spans="2:6" ht="12.5">
      <c r="B41" s="114">
        <v>45600.42800925926</v>
      </c>
      <c r="C41" s="100">
        <v>236</v>
      </c>
      <c r="D41" s="115">
        <v>17.09</v>
      </c>
      <c r="E41" s="98">
        <v>4033.24</v>
      </c>
      <c r="F41" s="101" t="s">
        <v>12</v>
      </c>
    </row>
    <row r="42" spans="2:6" ht="12.5">
      <c r="B42" s="114">
        <v>45600.432743055557</v>
      </c>
      <c r="C42" s="100">
        <v>245</v>
      </c>
      <c r="D42" s="115">
        <v>17.100000000000001</v>
      </c>
      <c r="E42" s="98">
        <v>4189.5</v>
      </c>
      <c r="F42" s="101" t="s">
        <v>12</v>
      </c>
    </row>
    <row r="43" spans="2:6" ht="12.5">
      <c r="B43" s="114">
        <v>45600.432743055557</v>
      </c>
      <c r="C43" s="100">
        <v>240</v>
      </c>
      <c r="D43" s="115">
        <v>17.100000000000001</v>
      </c>
      <c r="E43" s="98">
        <v>4104</v>
      </c>
      <c r="F43" s="101" t="s">
        <v>12</v>
      </c>
    </row>
    <row r="44" spans="2:6" ht="12.5">
      <c r="B44" s="114">
        <v>45600.441446759258</v>
      </c>
      <c r="C44" s="100">
        <v>124</v>
      </c>
      <c r="D44" s="115">
        <v>17.079999999999998</v>
      </c>
      <c r="E44" s="98">
        <v>2117.9199999999996</v>
      </c>
      <c r="F44" s="101" t="s">
        <v>12</v>
      </c>
    </row>
    <row r="45" spans="2:6" ht="12.5">
      <c r="B45" s="114">
        <v>45600.444618055553</v>
      </c>
      <c r="C45" s="100">
        <v>227</v>
      </c>
      <c r="D45" s="115">
        <v>17.100000000000001</v>
      </c>
      <c r="E45" s="98">
        <v>3881.7000000000003</v>
      </c>
      <c r="F45" s="101" t="s">
        <v>12</v>
      </c>
    </row>
    <row r="46" spans="2:6" ht="12.5">
      <c r="B46" s="114">
        <v>45600.444618055553</v>
      </c>
      <c r="C46" s="100">
        <v>251</v>
      </c>
      <c r="D46" s="115">
        <v>17.100000000000001</v>
      </c>
      <c r="E46" s="98">
        <v>4292.1000000000004</v>
      </c>
      <c r="F46" s="101" t="s">
        <v>12</v>
      </c>
    </row>
    <row r="47" spans="2:6" ht="12.5">
      <c r="B47" s="114">
        <v>45600.444618055553</v>
      </c>
      <c r="C47" s="100">
        <v>226</v>
      </c>
      <c r="D47" s="115">
        <v>17.100000000000001</v>
      </c>
      <c r="E47" s="98">
        <v>3864.6000000000004</v>
      </c>
      <c r="F47" s="101" t="s">
        <v>12</v>
      </c>
    </row>
    <row r="48" spans="2:6" ht="12.5">
      <c r="B48" s="114">
        <v>45600.445486111108</v>
      </c>
      <c r="C48" s="100">
        <v>239</v>
      </c>
      <c r="D48" s="115">
        <v>17.09</v>
      </c>
      <c r="E48" s="98">
        <v>4084.5099999999998</v>
      </c>
      <c r="F48" s="101" t="s">
        <v>12</v>
      </c>
    </row>
    <row r="49" spans="2:6" ht="12.5">
      <c r="B49" s="114">
        <v>45600.457083333335</v>
      </c>
      <c r="C49" s="100">
        <v>519</v>
      </c>
      <c r="D49" s="115">
        <v>17.11</v>
      </c>
      <c r="E49" s="98">
        <v>8880.09</v>
      </c>
      <c r="F49" s="101" t="s">
        <v>12</v>
      </c>
    </row>
    <row r="50" spans="2:6" ht="12.5">
      <c r="B50" s="114">
        <v>45600.457083333335</v>
      </c>
      <c r="C50" s="100">
        <v>233</v>
      </c>
      <c r="D50" s="115">
        <v>17.11</v>
      </c>
      <c r="E50" s="98">
        <v>3986.6299999999997</v>
      </c>
      <c r="F50" s="101" t="s">
        <v>12</v>
      </c>
    </row>
    <row r="51" spans="2:6" ht="12.5">
      <c r="B51" s="114">
        <v>45600.457083333335</v>
      </c>
      <c r="C51" s="100">
        <v>267</v>
      </c>
      <c r="D51" s="115">
        <v>17.11</v>
      </c>
      <c r="E51" s="98">
        <v>4568.37</v>
      </c>
      <c r="F51" s="101" t="s">
        <v>12</v>
      </c>
    </row>
    <row r="52" spans="2:6" ht="12.5">
      <c r="B52" s="114">
        <v>45600.465439814812</v>
      </c>
      <c r="C52" s="100">
        <v>260</v>
      </c>
      <c r="D52" s="115">
        <v>17.079999999999998</v>
      </c>
      <c r="E52" s="98">
        <v>4440.7999999999993</v>
      </c>
      <c r="F52" s="101" t="s">
        <v>12</v>
      </c>
    </row>
    <row r="53" spans="2:6" ht="12.5">
      <c r="B53" s="114">
        <v>45600.465439814812</v>
      </c>
      <c r="C53" s="100">
        <v>246</v>
      </c>
      <c r="D53" s="115">
        <v>17.09</v>
      </c>
      <c r="E53" s="98">
        <v>4204.1400000000003</v>
      </c>
      <c r="F53" s="101" t="s">
        <v>12</v>
      </c>
    </row>
    <row r="54" spans="2:6" ht="12.5">
      <c r="B54" s="114">
        <v>45600.473020833335</v>
      </c>
      <c r="C54" s="100">
        <v>415</v>
      </c>
      <c r="D54" s="115">
        <v>17.09</v>
      </c>
      <c r="E54" s="98">
        <v>7092.35</v>
      </c>
      <c r="F54" s="101" t="s">
        <v>12</v>
      </c>
    </row>
    <row r="55" spans="2:6" ht="12.5">
      <c r="B55" s="114">
        <v>45600.473020833335</v>
      </c>
      <c r="C55" s="100">
        <v>39</v>
      </c>
      <c r="D55" s="115">
        <v>17.09</v>
      </c>
      <c r="E55" s="98">
        <v>666.51</v>
      </c>
      <c r="F55" s="101" t="s">
        <v>12</v>
      </c>
    </row>
    <row r="56" spans="2:6" ht="12.5">
      <c r="B56" s="114">
        <v>45600.477777777778</v>
      </c>
      <c r="C56" s="100">
        <v>266</v>
      </c>
      <c r="D56" s="115">
        <v>17.07</v>
      </c>
      <c r="E56" s="98">
        <v>4540.62</v>
      </c>
      <c r="F56" s="101" t="s">
        <v>12</v>
      </c>
    </row>
    <row r="57" spans="2:6" ht="12.5">
      <c r="B57" s="114">
        <v>45600.48609953704</v>
      </c>
      <c r="C57" s="100">
        <v>20</v>
      </c>
      <c r="D57" s="115">
        <v>17.07</v>
      </c>
      <c r="E57" s="98">
        <v>341.4</v>
      </c>
      <c r="F57" s="101" t="s">
        <v>12</v>
      </c>
    </row>
    <row r="58" spans="2:6" ht="12.5">
      <c r="B58" s="114">
        <v>45600.48609953704</v>
      </c>
      <c r="C58" s="100">
        <v>248</v>
      </c>
      <c r="D58" s="115">
        <v>17.07</v>
      </c>
      <c r="E58" s="98">
        <v>4233.3599999999997</v>
      </c>
      <c r="F58" s="101" t="s">
        <v>12</v>
      </c>
    </row>
    <row r="59" spans="2:6" ht="12.5">
      <c r="B59" s="114">
        <v>45600.48609953704</v>
      </c>
      <c r="C59" s="100">
        <v>260</v>
      </c>
      <c r="D59" s="115">
        <v>17.07</v>
      </c>
      <c r="E59" s="98">
        <v>4438.2</v>
      </c>
      <c r="F59" s="101" t="s">
        <v>12</v>
      </c>
    </row>
    <row r="60" spans="2:6" ht="12.5">
      <c r="B60" s="114">
        <v>45600.492280092592</v>
      </c>
      <c r="C60" s="100">
        <v>244</v>
      </c>
      <c r="D60" s="115">
        <v>17.04</v>
      </c>
      <c r="E60" s="98">
        <v>4157.76</v>
      </c>
      <c r="F60" s="101" t="s">
        <v>12</v>
      </c>
    </row>
    <row r="61" spans="2:6" ht="12.5">
      <c r="B61" s="114">
        <v>45600.492280092592</v>
      </c>
      <c r="C61" s="100">
        <v>252</v>
      </c>
      <c r="D61" s="115">
        <v>17.04</v>
      </c>
      <c r="E61" s="98">
        <v>4294.08</v>
      </c>
      <c r="F61" s="101" t="s">
        <v>12</v>
      </c>
    </row>
    <row r="62" spans="2:6" ht="12.5">
      <c r="B62" s="114">
        <v>45600.504606481481</v>
      </c>
      <c r="C62" s="100">
        <v>233</v>
      </c>
      <c r="D62" s="115">
        <v>17.079999999999998</v>
      </c>
      <c r="E62" s="98">
        <v>3979.6399999999994</v>
      </c>
      <c r="F62" s="101" t="s">
        <v>12</v>
      </c>
    </row>
    <row r="63" spans="2:6" ht="12.5">
      <c r="B63" s="114">
        <v>45600.504606481481</v>
      </c>
      <c r="C63" s="100">
        <v>446</v>
      </c>
      <c r="D63" s="115">
        <v>17.079999999999998</v>
      </c>
      <c r="E63" s="98">
        <v>7617.6799999999994</v>
      </c>
      <c r="F63" s="101" t="s">
        <v>12</v>
      </c>
    </row>
    <row r="64" spans="2:6" ht="12.5">
      <c r="B64" s="114">
        <v>45600.504606481481</v>
      </c>
      <c r="C64" s="100">
        <v>250</v>
      </c>
      <c r="D64" s="115">
        <v>17.079999999999998</v>
      </c>
      <c r="E64" s="98">
        <v>4270</v>
      </c>
      <c r="F64" s="101" t="s">
        <v>12</v>
      </c>
    </row>
    <row r="65" spans="2:6" ht="12.5">
      <c r="B65" s="114">
        <v>45600.521805555552</v>
      </c>
      <c r="C65" s="100">
        <v>240</v>
      </c>
      <c r="D65" s="115">
        <v>17.100000000000001</v>
      </c>
      <c r="E65" s="98">
        <v>4104</v>
      </c>
      <c r="F65" s="101" t="s">
        <v>12</v>
      </c>
    </row>
    <row r="66" spans="2:6" ht="12.5">
      <c r="B66" s="114">
        <v>45600.521805555552</v>
      </c>
      <c r="C66" s="100">
        <v>40</v>
      </c>
      <c r="D66" s="115">
        <v>17.100000000000001</v>
      </c>
      <c r="E66" s="98">
        <v>684</v>
      </c>
      <c r="F66" s="101" t="s">
        <v>12</v>
      </c>
    </row>
    <row r="67" spans="2:6" ht="12.5">
      <c r="B67" s="114">
        <v>45600.522118055553</v>
      </c>
      <c r="C67" s="100">
        <v>153</v>
      </c>
      <c r="D67" s="115">
        <v>17.09</v>
      </c>
      <c r="E67" s="98">
        <v>2614.77</v>
      </c>
      <c r="F67" s="101" t="s">
        <v>12</v>
      </c>
    </row>
    <row r="68" spans="2:6" ht="12.5">
      <c r="B68" s="114">
        <v>45600.524351851855</v>
      </c>
      <c r="C68" s="100">
        <v>767</v>
      </c>
      <c r="D68" s="115">
        <v>17.09</v>
      </c>
      <c r="E68" s="98">
        <v>13108.03</v>
      </c>
      <c r="F68" s="101" t="s">
        <v>12</v>
      </c>
    </row>
    <row r="69" spans="2:6" ht="12.5">
      <c r="B69" s="114">
        <v>45600.535196759258</v>
      </c>
      <c r="C69" s="100">
        <v>244</v>
      </c>
      <c r="D69" s="115">
        <v>17.07</v>
      </c>
      <c r="E69" s="98">
        <v>4165.08</v>
      </c>
      <c r="F69" s="101" t="s">
        <v>12</v>
      </c>
    </row>
    <row r="70" spans="2:6" ht="12.5">
      <c r="B70" s="114">
        <v>45600.535196759258</v>
      </c>
      <c r="C70" s="100">
        <v>248</v>
      </c>
      <c r="D70" s="115">
        <v>17.07</v>
      </c>
      <c r="E70" s="98">
        <v>4233.3599999999997</v>
      </c>
      <c r="F70" s="101" t="s">
        <v>12</v>
      </c>
    </row>
    <row r="71" spans="2:6" ht="12.5">
      <c r="B71" s="114">
        <v>45600.544814814813</v>
      </c>
      <c r="C71" s="100">
        <v>36</v>
      </c>
      <c r="D71" s="115">
        <v>17.05</v>
      </c>
      <c r="E71" s="98">
        <v>613.80000000000007</v>
      </c>
      <c r="F71" s="101" t="s">
        <v>12</v>
      </c>
    </row>
    <row r="72" spans="2:6" ht="12.5">
      <c r="B72" s="114">
        <v>45600.544814814813</v>
      </c>
      <c r="C72" s="100">
        <v>207</v>
      </c>
      <c r="D72" s="115">
        <v>17.05</v>
      </c>
      <c r="E72" s="98">
        <v>3529.3500000000004</v>
      </c>
      <c r="F72" s="101" t="s">
        <v>12</v>
      </c>
    </row>
    <row r="73" spans="2:6" ht="12.5">
      <c r="B73" s="114">
        <v>45600.544814814813</v>
      </c>
      <c r="C73" s="100">
        <v>20</v>
      </c>
      <c r="D73" s="115">
        <v>17.05</v>
      </c>
      <c r="E73" s="98">
        <v>341</v>
      </c>
      <c r="F73" s="101" t="s">
        <v>12</v>
      </c>
    </row>
    <row r="74" spans="2:6" ht="12.5">
      <c r="B74" s="114">
        <v>45600.544814814813</v>
      </c>
      <c r="C74" s="100">
        <v>234</v>
      </c>
      <c r="D74" s="115">
        <v>17.05</v>
      </c>
      <c r="E74" s="98">
        <v>3989.7000000000003</v>
      </c>
      <c r="F74" s="101" t="s">
        <v>12</v>
      </c>
    </row>
    <row r="75" spans="2:6" ht="12.5">
      <c r="B75" s="114">
        <v>45600.558599537035</v>
      </c>
      <c r="C75" s="100">
        <v>152</v>
      </c>
      <c r="D75" s="115">
        <v>17.05</v>
      </c>
      <c r="E75" s="98">
        <v>2591.6</v>
      </c>
      <c r="F75" s="101" t="s">
        <v>12</v>
      </c>
    </row>
    <row r="76" spans="2:6" ht="12.5">
      <c r="B76" s="114">
        <v>45600.558599537035</v>
      </c>
      <c r="C76" s="100">
        <v>422</v>
      </c>
      <c r="D76" s="115">
        <v>17.05</v>
      </c>
      <c r="E76" s="98">
        <v>7195.1</v>
      </c>
      <c r="F76" s="101" t="s">
        <v>12</v>
      </c>
    </row>
    <row r="77" spans="2:6" ht="12.5">
      <c r="B77" s="114">
        <v>45600.558599537035</v>
      </c>
      <c r="C77" s="100">
        <v>78</v>
      </c>
      <c r="D77" s="115">
        <v>17.05</v>
      </c>
      <c r="E77" s="98">
        <v>1329.9</v>
      </c>
      <c r="F77" s="101" t="s">
        <v>12</v>
      </c>
    </row>
    <row r="78" spans="2:6" ht="12.5">
      <c r="B78" s="114">
        <v>45600.558599537035</v>
      </c>
      <c r="C78" s="100">
        <v>252</v>
      </c>
      <c r="D78" s="115">
        <v>17.05</v>
      </c>
      <c r="E78" s="98">
        <v>4296.6000000000004</v>
      </c>
      <c r="F78" s="101" t="s">
        <v>12</v>
      </c>
    </row>
    <row r="79" spans="2:6" ht="12.5">
      <c r="B79" s="114">
        <v>45600.573460648149</v>
      </c>
      <c r="C79" s="100">
        <v>52</v>
      </c>
      <c r="D79" s="115">
        <v>17.04</v>
      </c>
      <c r="E79" s="98">
        <v>886.07999999999993</v>
      </c>
      <c r="F79" s="101" t="s">
        <v>12</v>
      </c>
    </row>
    <row r="80" spans="2:6" ht="12.5">
      <c r="B80" s="114">
        <v>45600.573460648149</v>
      </c>
      <c r="C80" s="100">
        <v>52</v>
      </c>
      <c r="D80" s="115">
        <v>17.04</v>
      </c>
      <c r="E80" s="98">
        <v>886.07999999999993</v>
      </c>
      <c r="F80" s="101" t="s">
        <v>12</v>
      </c>
    </row>
    <row r="81" spans="2:6" ht="12.5">
      <c r="B81" s="114">
        <v>45600.573460648149</v>
      </c>
      <c r="C81" s="100">
        <v>58</v>
      </c>
      <c r="D81" s="115">
        <v>17.04</v>
      </c>
      <c r="E81" s="98">
        <v>988.31999999999994</v>
      </c>
      <c r="F81" s="101" t="s">
        <v>12</v>
      </c>
    </row>
    <row r="82" spans="2:6" ht="12.5">
      <c r="B82" s="114">
        <v>45600.573460648149</v>
      </c>
      <c r="C82" s="100">
        <v>80</v>
      </c>
      <c r="D82" s="115">
        <v>17.04</v>
      </c>
      <c r="E82" s="98">
        <v>1363.1999999999998</v>
      </c>
      <c r="F82" s="101" t="s">
        <v>12</v>
      </c>
    </row>
    <row r="83" spans="2:6" ht="12.5">
      <c r="B83" s="114">
        <v>45600.577800925923</v>
      </c>
      <c r="C83" s="100">
        <v>76</v>
      </c>
      <c r="D83" s="115">
        <v>17.04</v>
      </c>
      <c r="E83" s="98">
        <v>1295.04</v>
      </c>
      <c r="F83" s="101" t="s">
        <v>12</v>
      </c>
    </row>
    <row r="84" spans="2:6" ht="12.5">
      <c r="B84" s="114">
        <v>45600.577800925923</v>
      </c>
      <c r="C84" s="100">
        <v>49</v>
      </c>
      <c r="D84" s="115">
        <v>17.04</v>
      </c>
      <c r="E84" s="98">
        <v>834.95999999999992</v>
      </c>
      <c r="F84" s="101" t="s">
        <v>12</v>
      </c>
    </row>
    <row r="85" spans="2:6" ht="12.5">
      <c r="B85" s="114">
        <v>45600.577800925923</v>
      </c>
      <c r="C85" s="100">
        <v>53</v>
      </c>
      <c r="D85" s="115">
        <v>17.04</v>
      </c>
      <c r="E85" s="98">
        <v>903.12</v>
      </c>
      <c r="F85" s="101" t="s">
        <v>12</v>
      </c>
    </row>
    <row r="86" spans="2:6" ht="12.5">
      <c r="B86" s="114">
        <v>45600.577800925923</v>
      </c>
      <c r="C86" s="100">
        <v>56</v>
      </c>
      <c r="D86" s="115">
        <v>17.04</v>
      </c>
      <c r="E86" s="98">
        <v>954.24</v>
      </c>
      <c r="F86" s="101" t="s">
        <v>12</v>
      </c>
    </row>
    <row r="87" spans="2:6" ht="12.5">
      <c r="B87" s="114">
        <v>45600.581712962965</v>
      </c>
      <c r="C87" s="100">
        <v>117</v>
      </c>
      <c r="D87" s="115">
        <v>17.04</v>
      </c>
      <c r="E87" s="98">
        <v>1993.6799999999998</v>
      </c>
      <c r="F87" s="101" t="s">
        <v>12</v>
      </c>
    </row>
    <row r="88" spans="2:6" ht="12.5">
      <c r="B88" s="114">
        <v>45600.581712962965</v>
      </c>
      <c r="C88" s="100">
        <v>53</v>
      </c>
      <c r="D88" s="115">
        <v>17.04</v>
      </c>
      <c r="E88" s="98">
        <v>903.12</v>
      </c>
      <c r="F88" s="101" t="s">
        <v>12</v>
      </c>
    </row>
    <row r="89" spans="2:6" ht="12.5">
      <c r="B89" s="114">
        <v>45600.581712962965</v>
      </c>
      <c r="C89" s="100">
        <v>53</v>
      </c>
      <c r="D89" s="115">
        <v>17.04</v>
      </c>
      <c r="E89" s="98">
        <v>903.12</v>
      </c>
      <c r="F89" s="101" t="s">
        <v>12</v>
      </c>
    </row>
    <row r="90" spans="2:6" ht="12.5">
      <c r="B90" s="114">
        <v>45600.581712962965</v>
      </c>
      <c r="C90" s="100">
        <v>49</v>
      </c>
      <c r="D90" s="115">
        <v>17.04</v>
      </c>
      <c r="E90" s="98">
        <v>834.95999999999992</v>
      </c>
      <c r="F90" s="101" t="s">
        <v>12</v>
      </c>
    </row>
    <row r="91" spans="2:6" ht="12.5">
      <c r="B91" s="114">
        <v>45600.582650462966</v>
      </c>
      <c r="C91" s="100">
        <v>78</v>
      </c>
      <c r="D91" s="115">
        <v>17.02</v>
      </c>
      <c r="E91" s="98">
        <v>1327.56</v>
      </c>
      <c r="F91" s="101" t="s">
        <v>12</v>
      </c>
    </row>
    <row r="92" spans="2:6" ht="12.5">
      <c r="B92" s="114">
        <v>45600.582650462966</v>
      </c>
      <c r="C92" s="100">
        <v>4</v>
      </c>
      <c r="D92" s="115">
        <v>17.02</v>
      </c>
      <c r="E92" s="98">
        <v>68.08</v>
      </c>
      <c r="F92" s="101" t="s">
        <v>12</v>
      </c>
    </row>
    <row r="93" spans="2:6" ht="12.5">
      <c r="B93" s="114">
        <v>45600.582650462966</v>
      </c>
      <c r="C93" s="100">
        <v>305</v>
      </c>
      <c r="D93" s="115">
        <v>17.02</v>
      </c>
      <c r="E93" s="98">
        <v>5191.0999999999995</v>
      </c>
      <c r="F93" s="101" t="s">
        <v>12</v>
      </c>
    </row>
    <row r="94" spans="2:6" ht="12.5">
      <c r="B94" s="114">
        <v>45600.582650462966</v>
      </c>
      <c r="C94" s="100">
        <v>148</v>
      </c>
      <c r="D94" s="115">
        <v>17.02</v>
      </c>
      <c r="E94" s="98">
        <v>2518.96</v>
      </c>
      <c r="F94" s="101" t="s">
        <v>12</v>
      </c>
    </row>
    <row r="95" spans="2:6" ht="12.5">
      <c r="B95" s="114">
        <v>45600.582650462966</v>
      </c>
      <c r="C95" s="100">
        <v>157</v>
      </c>
      <c r="D95" s="115">
        <v>17.02</v>
      </c>
      <c r="E95" s="98">
        <v>2672.14</v>
      </c>
      <c r="F95" s="101" t="s">
        <v>12</v>
      </c>
    </row>
    <row r="96" spans="2:6" ht="12.5">
      <c r="B96" s="114">
        <v>45600.586354166669</v>
      </c>
      <c r="C96" s="100">
        <v>1000</v>
      </c>
      <c r="D96" s="115">
        <v>16.96</v>
      </c>
      <c r="E96" s="98">
        <v>16960</v>
      </c>
      <c r="F96" s="101" t="s">
        <v>12</v>
      </c>
    </row>
    <row r="97" spans="2:6" ht="12.5">
      <c r="B97" s="114">
        <v>45600.595752314817</v>
      </c>
      <c r="C97" s="100">
        <v>435</v>
      </c>
      <c r="D97" s="115">
        <v>16.920000000000002</v>
      </c>
      <c r="E97" s="98">
        <v>7360.2000000000007</v>
      </c>
      <c r="F97" s="101" t="s">
        <v>12</v>
      </c>
    </row>
    <row r="98" spans="2:6" ht="12.5">
      <c r="B98" s="114">
        <v>45600.599803240744</v>
      </c>
      <c r="C98" s="100">
        <v>233</v>
      </c>
      <c r="D98" s="115">
        <v>16.91</v>
      </c>
      <c r="E98" s="98">
        <v>3940.03</v>
      </c>
      <c r="F98" s="101" t="s">
        <v>12</v>
      </c>
    </row>
    <row r="99" spans="2:6" ht="12.5">
      <c r="B99" s="114">
        <v>45600.599803240744</v>
      </c>
      <c r="C99" s="100">
        <v>33</v>
      </c>
      <c r="D99" s="115">
        <v>16.91</v>
      </c>
      <c r="E99" s="98">
        <v>558.03</v>
      </c>
      <c r="F99" s="101" t="s">
        <v>12</v>
      </c>
    </row>
    <row r="100" spans="2:6" ht="12.5">
      <c r="B100" s="114">
        <v>45600.599803240744</v>
      </c>
      <c r="C100" s="100">
        <v>210</v>
      </c>
      <c r="D100" s="115">
        <v>16.91</v>
      </c>
      <c r="E100" s="98">
        <v>3551.1</v>
      </c>
      <c r="F100" s="101" t="s">
        <v>12</v>
      </c>
    </row>
    <row r="101" spans="2:6" ht="12.5">
      <c r="B101" s="114">
        <v>45600.605219907404</v>
      </c>
      <c r="C101" s="100">
        <v>237</v>
      </c>
      <c r="D101" s="115">
        <v>16.899999999999999</v>
      </c>
      <c r="E101" s="98">
        <v>4005.2999999999997</v>
      </c>
      <c r="F101" s="101" t="s">
        <v>12</v>
      </c>
    </row>
    <row r="102" spans="2:6" ht="12.5">
      <c r="B102" s="114">
        <v>45600.609953703701</v>
      </c>
      <c r="C102" s="100">
        <v>122</v>
      </c>
      <c r="D102" s="115">
        <v>16.91</v>
      </c>
      <c r="E102" s="98">
        <v>2063.02</v>
      </c>
      <c r="F102" s="101" t="s">
        <v>12</v>
      </c>
    </row>
    <row r="103" spans="2:6" ht="12.5">
      <c r="B103" s="114">
        <v>45600.609953703701</v>
      </c>
      <c r="C103" s="100">
        <v>245</v>
      </c>
      <c r="D103" s="115">
        <v>16.91</v>
      </c>
      <c r="E103" s="98">
        <v>4142.95</v>
      </c>
      <c r="F103" s="101" t="s">
        <v>12</v>
      </c>
    </row>
    <row r="104" spans="2:6" ht="12.5">
      <c r="B104" s="114">
        <v>45600.609953703701</v>
      </c>
      <c r="C104" s="100">
        <v>134</v>
      </c>
      <c r="D104" s="115">
        <v>16.91</v>
      </c>
      <c r="E104" s="98">
        <v>2265.94</v>
      </c>
      <c r="F104" s="101" t="s">
        <v>12</v>
      </c>
    </row>
    <row r="105" spans="2:6" ht="12.5">
      <c r="B105" s="114">
        <v>45600.620636574073</v>
      </c>
      <c r="C105" s="100">
        <v>237</v>
      </c>
      <c r="D105" s="115">
        <v>16.899999999999999</v>
      </c>
      <c r="E105" s="98">
        <v>4005.2999999999997</v>
      </c>
      <c r="F105" s="101" t="s">
        <v>12</v>
      </c>
    </row>
    <row r="106" spans="2:6" ht="12.5">
      <c r="B106" s="114">
        <v>45600.620717592596</v>
      </c>
      <c r="C106" s="100">
        <v>139</v>
      </c>
      <c r="D106" s="115">
        <v>16.89</v>
      </c>
      <c r="E106" s="98">
        <v>2347.71</v>
      </c>
      <c r="F106" s="101" t="s">
        <v>12</v>
      </c>
    </row>
    <row r="107" spans="2:6" ht="12.5">
      <c r="B107" s="114">
        <v>45600.620717592596</v>
      </c>
      <c r="C107" s="100">
        <v>249</v>
      </c>
      <c r="D107" s="115">
        <v>16.89</v>
      </c>
      <c r="E107" s="98">
        <v>4205.6100000000006</v>
      </c>
      <c r="F107" s="101" t="s">
        <v>12</v>
      </c>
    </row>
    <row r="108" spans="2:6" ht="12.5">
      <c r="B108" s="114">
        <v>45600.620717592596</v>
      </c>
      <c r="C108" s="100">
        <v>245</v>
      </c>
      <c r="D108" s="115">
        <v>16.89</v>
      </c>
      <c r="E108" s="98">
        <v>4138.05</v>
      </c>
      <c r="F108" s="101" t="s">
        <v>12</v>
      </c>
    </row>
    <row r="109" spans="2:6" ht="12.5">
      <c r="B109" s="114">
        <v>45600.620717592596</v>
      </c>
      <c r="C109" s="100">
        <v>91</v>
      </c>
      <c r="D109" s="115">
        <v>16.89</v>
      </c>
      <c r="E109" s="98">
        <v>1536.99</v>
      </c>
      <c r="F109" s="101" t="s">
        <v>12</v>
      </c>
    </row>
    <row r="110" spans="2:6" ht="12.5">
      <c r="B110" s="114">
        <v>45600.631388888891</v>
      </c>
      <c r="C110" s="100">
        <v>221</v>
      </c>
      <c r="D110" s="115">
        <v>16.89</v>
      </c>
      <c r="E110" s="98">
        <v>3732.69</v>
      </c>
      <c r="F110" s="101" t="s">
        <v>12</v>
      </c>
    </row>
    <row r="111" spans="2:6" ht="12.5">
      <c r="B111" s="114">
        <v>45600.631388888891</v>
      </c>
      <c r="C111" s="100">
        <v>5</v>
      </c>
      <c r="D111" s="115">
        <v>16.89</v>
      </c>
      <c r="E111" s="98">
        <v>84.45</v>
      </c>
      <c r="F111" s="101" t="s">
        <v>12</v>
      </c>
    </row>
    <row r="112" spans="2:6" ht="12.5">
      <c r="B112" s="114">
        <v>45600.631388888891</v>
      </c>
      <c r="C112" s="100">
        <v>30</v>
      </c>
      <c r="D112" s="115">
        <v>16.89</v>
      </c>
      <c r="E112" s="98">
        <v>506.70000000000005</v>
      </c>
      <c r="F112" s="101" t="s">
        <v>12</v>
      </c>
    </row>
    <row r="113" spans="2:6" ht="12.5">
      <c r="B113" s="114">
        <v>45600.631388888891</v>
      </c>
      <c r="C113" s="100">
        <v>269</v>
      </c>
      <c r="D113" s="115">
        <v>16.89</v>
      </c>
      <c r="E113" s="98">
        <v>4543.41</v>
      </c>
      <c r="F113" s="101" t="s">
        <v>12</v>
      </c>
    </row>
    <row r="114" spans="2:6" ht="12.5">
      <c r="B114" s="114">
        <v>45600.632847222223</v>
      </c>
      <c r="C114" s="100">
        <v>3</v>
      </c>
      <c r="D114" s="115">
        <v>16.88</v>
      </c>
      <c r="E114" s="98">
        <v>50.64</v>
      </c>
      <c r="F114" s="101" t="s">
        <v>12</v>
      </c>
    </row>
    <row r="115" spans="2:6" ht="12.5">
      <c r="B115" s="114">
        <v>45600.632847222223</v>
      </c>
      <c r="C115" s="100">
        <v>497</v>
      </c>
      <c r="D115" s="115">
        <v>16.88</v>
      </c>
      <c r="E115" s="98">
        <v>8389.3599999999988</v>
      </c>
      <c r="F115" s="101" t="s">
        <v>12</v>
      </c>
    </row>
    <row r="116" spans="2:6" ht="12.5">
      <c r="B116" s="114">
        <v>45600.638715277775</v>
      </c>
      <c r="C116" s="100">
        <v>239</v>
      </c>
      <c r="D116" s="115">
        <v>16.86</v>
      </c>
      <c r="E116" s="98">
        <v>4029.54</v>
      </c>
      <c r="F116" s="101" t="s">
        <v>12</v>
      </c>
    </row>
    <row r="117" spans="2:6" ht="12.5">
      <c r="B117" s="114">
        <v>45600.644641203704</v>
      </c>
      <c r="C117" s="100">
        <v>481</v>
      </c>
      <c r="D117" s="115">
        <v>16.86</v>
      </c>
      <c r="E117" s="98">
        <v>8109.66</v>
      </c>
      <c r="F117" s="101" t="s">
        <v>12</v>
      </c>
    </row>
    <row r="118" spans="2:6" ht="12.5">
      <c r="B118" s="114">
        <v>45600.647199074076</v>
      </c>
      <c r="C118" s="100">
        <v>23</v>
      </c>
      <c r="D118" s="115">
        <v>16.86</v>
      </c>
      <c r="E118" s="98">
        <v>387.78</v>
      </c>
      <c r="F118" s="101" t="s">
        <v>12</v>
      </c>
    </row>
    <row r="119" spans="2:6" ht="12.5">
      <c r="B119" s="114">
        <v>45600.648773148147</v>
      </c>
      <c r="C119" s="100">
        <v>263</v>
      </c>
      <c r="D119" s="115">
        <v>16.86</v>
      </c>
      <c r="E119" s="98">
        <v>4434.18</v>
      </c>
      <c r="F119" s="101" t="s">
        <v>12</v>
      </c>
    </row>
    <row r="120" spans="2:6" ht="12.5">
      <c r="B120" s="114">
        <v>45600.648773148147</v>
      </c>
      <c r="C120" s="100">
        <v>475</v>
      </c>
      <c r="D120" s="115">
        <v>16.86</v>
      </c>
      <c r="E120" s="98">
        <v>8008.5</v>
      </c>
      <c r="F120" s="101" t="s">
        <v>12</v>
      </c>
    </row>
    <row r="121" spans="2:6" ht="12.5">
      <c r="B121" s="114">
        <v>45600.653124999997</v>
      </c>
      <c r="C121" s="100">
        <v>316</v>
      </c>
      <c r="D121" s="115">
        <v>16.87</v>
      </c>
      <c r="E121" s="98">
        <v>5330.92</v>
      </c>
      <c r="F121" s="101" t="s">
        <v>12</v>
      </c>
    </row>
    <row r="122" spans="2:6" ht="12.5">
      <c r="B122" s="114">
        <v>45600.653124999997</v>
      </c>
      <c r="C122" s="100">
        <v>153</v>
      </c>
      <c r="D122" s="115">
        <v>16.87</v>
      </c>
      <c r="E122" s="98">
        <v>2581.11</v>
      </c>
      <c r="F122" s="101" t="s">
        <v>12</v>
      </c>
    </row>
    <row r="123" spans="2:6" ht="12.5">
      <c r="B123" s="114">
        <v>45600.6559375</v>
      </c>
      <c r="C123" s="100">
        <v>250</v>
      </c>
      <c r="D123" s="115">
        <v>16.88</v>
      </c>
      <c r="E123" s="98">
        <v>4220</v>
      </c>
      <c r="F123" s="101" t="s">
        <v>12</v>
      </c>
    </row>
    <row r="124" spans="2:6" ht="12.5">
      <c r="B124" s="114">
        <v>45600.6559375</v>
      </c>
      <c r="C124" s="100">
        <v>249</v>
      </c>
      <c r="D124" s="115">
        <v>16.88</v>
      </c>
      <c r="E124" s="98">
        <v>4203.12</v>
      </c>
      <c r="F124" s="101" t="s">
        <v>12</v>
      </c>
    </row>
    <row r="125" spans="2:6" ht="12.5">
      <c r="B125" s="114">
        <v>45600.659155092595</v>
      </c>
      <c r="C125" s="100">
        <v>256</v>
      </c>
      <c r="D125" s="115">
        <v>16.87</v>
      </c>
      <c r="E125" s="98">
        <v>4318.72</v>
      </c>
      <c r="F125" s="101" t="s">
        <v>12</v>
      </c>
    </row>
    <row r="126" spans="2:6" ht="12.5">
      <c r="B126" s="114">
        <v>45600.66673611111</v>
      </c>
      <c r="C126" s="100">
        <v>442</v>
      </c>
      <c r="D126" s="115">
        <v>16.850000000000001</v>
      </c>
      <c r="E126" s="98">
        <v>7447.7000000000007</v>
      </c>
      <c r="F126" s="101" t="s">
        <v>12</v>
      </c>
    </row>
    <row r="127" spans="2:6" ht="12.5">
      <c r="B127" s="114">
        <v>45600.66673611111</v>
      </c>
      <c r="C127" s="100">
        <v>65</v>
      </c>
      <c r="D127" s="115">
        <v>16.850000000000001</v>
      </c>
      <c r="E127" s="98">
        <v>1095.25</v>
      </c>
      <c r="F127" s="101" t="s">
        <v>12</v>
      </c>
    </row>
    <row r="128" spans="2:6" ht="12.5">
      <c r="B128" s="114">
        <v>45600.66673611111</v>
      </c>
      <c r="C128" s="100">
        <v>247</v>
      </c>
      <c r="D128" s="115">
        <v>16.850000000000001</v>
      </c>
      <c r="E128" s="98">
        <v>4161.9500000000007</v>
      </c>
      <c r="F128" s="101" t="s">
        <v>12</v>
      </c>
    </row>
    <row r="129" spans="2:6" ht="12.5">
      <c r="B129" s="114">
        <v>45600.671817129631</v>
      </c>
      <c r="C129" s="100">
        <v>513</v>
      </c>
      <c r="D129" s="115">
        <v>16.86</v>
      </c>
      <c r="E129" s="98">
        <v>8649.18</v>
      </c>
      <c r="F129" s="101" t="s">
        <v>12</v>
      </c>
    </row>
    <row r="130" spans="2:6" ht="12.5">
      <c r="B130" s="114">
        <v>45600.677106481482</v>
      </c>
      <c r="C130" s="100">
        <v>207</v>
      </c>
      <c r="D130" s="115">
        <v>16.850000000000001</v>
      </c>
      <c r="E130" s="98">
        <v>3487.9500000000003</v>
      </c>
      <c r="F130" s="101" t="s">
        <v>12</v>
      </c>
    </row>
    <row r="131" spans="2:6" ht="12.5">
      <c r="B131" s="114">
        <v>45600.677106481482</v>
      </c>
      <c r="C131" s="100">
        <v>27</v>
      </c>
      <c r="D131" s="115">
        <v>16.850000000000001</v>
      </c>
      <c r="E131" s="98">
        <v>454.95000000000005</v>
      </c>
      <c r="F131" s="101" t="s">
        <v>12</v>
      </c>
    </row>
    <row r="132" spans="2:6" ht="12.5">
      <c r="B132" s="114">
        <v>45600.677129629628</v>
      </c>
      <c r="C132" s="100">
        <v>11</v>
      </c>
      <c r="D132" s="115">
        <v>16.84</v>
      </c>
      <c r="E132" s="98">
        <v>185.24</v>
      </c>
      <c r="F132" s="101" t="s">
        <v>12</v>
      </c>
    </row>
    <row r="133" spans="2:6" ht="12.5">
      <c r="B133" s="114">
        <v>45600.678124999999</v>
      </c>
      <c r="C133" s="100">
        <v>236</v>
      </c>
      <c r="D133" s="115">
        <v>16.86</v>
      </c>
      <c r="E133" s="98">
        <v>3978.96</v>
      </c>
      <c r="F133" s="101" t="s">
        <v>12</v>
      </c>
    </row>
    <row r="134" spans="2:6" ht="12.5">
      <c r="B134" s="114">
        <v>45600.690381944441</v>
      </c>
      <c r="C134" s="100">
        <v>190</v>
      </c>
      <c r="D134" s="115">
        <v>16.91</v>
      </c>
      <c r="E134" s="98">
        <v>3212.9</v>
      </c>
      <c r="F134" s="101" t="s">
        <v>12</v>
      </c>
    </row>
    <row r="135" spans="2:6" ht="12.5">
      <c r="B135" s="114">
        <v>45600.690381944441</v>
      </c>
      <c r="C135" s="100">
        <v>245</v>
      </c>
      <c r="D135" s="115">
        <v>16.91</v>
      </c>
      <c r="E135" s="98">
        <v>4142.95</v>
      </c>
      <c r="F135" s="101" t="s">
        <v>12</v>
      </c>
    </row>
    <row r="136" spans="2:6" ht="12.5">
      <c r="B136" s="114">
        <v>45600.690381944441</v>
      </c>
      <c r="C136" s="100">
        <v>539</v>
      </c>
      <c r="D136" s="115">
        <v>16.91</v>
      </c>
      <c r="E136" s="98">
        <v>9114.49</v>
      </c>
      <c r="F136" s="101" t="s">
        <v>12</v>
      </c>
    </row>
    <row r="137" spans="2:6" ht="12.5">
      <c r="B137" s="114">
        <v>45600.698055555556</v>
      </c>
      <c r="C137" s="100">
        <v>254</v>
      </c>
      <c r="D137" s="115">
        <v>16.899999999999999</v>
      </c>
      <c r="E137" s="98">
        <v>4292.5999999999995</v>
      </c>
      <c r="F137" s="101" t="s">
        <v>12</v>
      </c>
    </row>
    <row r="138" spans="2:6" ht="12.5">
      <c r="B138" s="114">
        <v>45600.707152777781</v>
      </c>
      <c r="C138" s="100">
        <v>247</v>
      </c>
      <c r="D138" s="115">
        <v>16.899999999999999</v>
      </c>
      <c r="E138" s="98">
        <v>4174.2999999999993</v>
      </c>
      <c r="F138" s="94" t="s">
        <v>12</v>
      </c>
    </row>
    <row r="139" spans="2:6" ht="12.5">
      <c r="B139" s="114">
        <v>45600.707152777781</v>
      </c>
      <c r="C139" s="100">
        <v>260</v>
      </c>
      <c r="D139" s="115">
        <v>16.899999999999999</v>
      </c>
      <c r="E139" s="98">
        <v>4394</v>
      </c>
      <c r="F139" s="101" t="s">
        <v>12</v>
      </c>
    </row>
    <row r="140" spans="2:6" ht="12.5">
      <c r="B140" s="114">
        <v>45600.708877314813</v>
      </c>
      <c r="C140" s="100">
        <v>245</v>
      </c>
      <c r="D140" s="115">
        <v>16.899999999999999</v>
      </c>
      <c r="E140" s="98">
        <v>4140.5</v>
      </c>
      <c r="F140" s="94" t="s">
        <v>12</v>
      </c>
    </row>
    <row r="141" spans="2:6" ht="12.5">
      <c r="B141" s="114">
        <v>45600.716111111113</v>
      </c>
      <c r="C141" s="100">
        <v>235</v>
      </c>
      <c r="D141" s="115">
        <v>16.89</v>
      </c>
      <c r="E141" s="98">
        <v>3969.15</v>
      </c>
      <c r="F141" s="101" t="s">
        <v>12</v>
      </c>
    </row>
    <row r="142" spans="2:6" ht="12.5">
      <c r="B142" s="114"/>
      <c r="D142" s="115"/>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2"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301C-FD14-4E33-ADB2-3F4EABF18EA5}">
  <sheetPr codeName="Sheet155"/>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45597</v>
      </c>
      <c r="C15" s="83">
        <f>SUMIF(F20:F5000,F15,C20:C5000)</f>
        <v>26993</v>
      </c>
      <c r="D15" s="84">
        <f>E15/C15</f>
        <v>16.951273293075989</v>
      </c>
      <c r="E15" s="84">
        <f>SUMIF(F20:F5000,F15,E20:E5000)</f>
        <v>457565.7200000002</v>
      </c>
      <c r="F15" s="85" t="s">
        <v>12</v>
      </c>
    </row>
    <row r="16" spans="2:10">
      <c r="B16" s="30">
        <v>45597</v>
      </c>
      <c r="C16" s="83">
        <f>SUMIF(F20:F5001,F16,C20:C5001)</f>
        <v>0</v>
      </c>
      <c r="D16" s="84">
        <v>0</v>
      </c>
      <c r="E16" s="84">
        <f>SUMIF(F20:F5001,F16,E20:E5001)</f>
        <v>0</v>
      </c>
      <c r="F16" s="85" t="s">
        <v>22</v>
      </c>
    </row>
    <row r="17" spans="2:12" ht="12.5">
      <c r="B17" s="30">
        <v>45597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45597.382511574076</v>
      </c>
      <c r="C20" s="100">
        <v>241</v>
      </c>
      <c r="D20" s="101">
        <v>16.940000000000001</v>
      </c>
      <c r="E20" s="98">
        <v>4082.5400000000004</v>
      </c>
      <c r="F20" s="101" t="s">
        <v>12</v>
      </c>
      <c r="G20" s="116"/>
      <c r="H20" s="113"/>
      <c r="I20" s="113"/>
      <c r="J20" s="113"/>
      <c r="K20" s="113"/>
    </row>
    <row r="21" spans="2:12" ht="12.5">
      <c r="B21" s="114">
        <v>45597.383252314816</v>
      </c>
      <c r="C21" s="100">
        <v>408</v>
      </c>
      <c r="D21" s="101">
        <v>16.91</v>
      </c>
      <c r="E21" s="98">
        <v>6899.28</v>
      </c>
      <c r="F21" s="101" t="s">
        <v>12</v>
      </c>
    </row>
    <row r="22" spans="2:12" ht="12.5">
      <c r="B22" s="114">
        <v>45597.383252314816</v>
      </c>
      <c r="C22" s="100">
        <v>246</v>
      </c>
      <c r="D22" s="101">
        <v>16.920000000000002</v>
      </c>
      <c r="E22" s="98">
        <v>4162.3200000000006</v>
      </c>
      <c r="F22" s="101" t="s">
        <v>12</v>
      </c>
    </row>
    <row r="23" spans="2:12" ht="12.5">
      <c r="B23" s="114">
        <v>45597.383252314816</v>
      </c>
      <c r="C23" s="100">
        <v>483</v>
      </c>
      <c r="D23" s="101">
        <v>16.920000000000002</v>
      </c>
      <c r="E23" s="98">
        <v>8172.3600000000006</v>
      </c>
      <c r="F23" s="101" t="s">
        <v>12</v>
      </c>
    </row>
    <row r="24" spans="2:12" ht="12.5">
      <c r="B24" s="114">
        <v>45597.383252314816</v>
      </c>
      <c r="C24" s="100">
        <v>252</v>
      </c>
      <c r="D24" s="101">
        <v>16.920000000000002</v>
      </c>
      <c r="E24" s="98">
        <v>4263.84</v>
      </c>
      <c r="F24" s="101" t="s">
        <v>12</v>
      </c>
    </row>
    <row r="25" spans="2:12" ht="12.5">
      <c r="B25" s="114">
        <v>45597.38753472222</v>
      </c>
      <c r="C25" s="100">
        <v>258</v>
      </c>
      <c r="D25" s="101">
        <v>16.93</v>
      </c>
      <c r="E25" s="98">
        <v>4367.9399999999996</v>
      </c>
      <c r="F25" s="101" t="s">
        <v>12</v>
      </c>
    </row>
    <row r="26" spans="2:12" ht="12.5">
      <c r="B26" s="114">
        <v>45597.38753472222</v>
      </c>
      <c r="C26" s="100">
        <v>245</v>
      </c>
      <c r="D26" s="101">
        <v>16.940000000000001</v>
      </c>
      <c r="E26" s="98">
        <v>4150.3</v>
      </c>
      <c r="F26" s="101" t="s">
        <v>12</v>
      </c>
    </row>
    <row r="27" spans="2:12" ht="12.5">
      <c r="B27" s="114">
        <v>45597.39025462963</v>
      </c>
      <c r="C27" s="100">
        <v>125</v>
      </c>
      <c r="D27" s="101">
        <v>16.93</v>
      </c>
      <c r="E27" s="98">
        <v>2116.25</v>
      </c>
      <c r="F27" s="101" t="s">
        <v>12</v>
      </c>
    </row>
    <row r="28" spans="2:12" ht="12.5">
      <c r="B28" s="114">
        <v>45597.391875000001</v>
      </c>
      <c r="C28" s="100">
        <v>448</v>
      </c>
      <c r="D28" s="101">
        <v>16.940000000000001</v>
      </c>
      <c r="E28" s="98">
        <v>7589.1200000000008</v>
      </c>
      <c r="F28" s="101" t="s">
        <v>12</v>
      </c>
    </row>
    <row r="29" spans="2:12" ht="12.5">
      <c r="B29" s="114">
        <v>45597.392534722225</v>
      </c>
      <c r="C29" s="100">
        <v>235</v>
      </c>
      <c r="D29" s="101">
        <v>16.920000000000002</v>
      </c>
      <c r="E29" s="98">
        <v>3976.2000000000003</v>
      </c>
      <c r="F29" s="101" t="s">
        <v>12</v>
      </c>
    </row>
    <row r="30" spans="2:12" ht="12.5">
      <c r="B30" s="114">
        <v>45597.398773148147</v>
      </c>
      <c r="C30" s="100">
        <v>470</v>
      </c>
      <c r="D30" s="101">
        <v>16.91</v>
      </c>
      <c r="E30" s="98">
        <v>7947.7</v>
      </c>
      <c r="F30" s="101" t="s">
        <v>12</v>
      </c>
    </row>
    <row r="31" spans="2:12" ht="12.5">
      <c r="B31" s="114">
        <v>45597.398773148147</v>
      </c>
      <c r="C31" s="100">
        <v>237</v>
      </c>
      <c r="D31" s="101">
        <v>16.91</v>
      </c>
      <c r="E31" s="98">
        <v>4007.67</v>
      </c>
      <c r="F31" s="101" t="s">
        <v>12</v>
      </c>
    </row>
    <row r="32" spans="2:12" ht="12.5">
      <c r="B32" s="114">
        <v>45597.401747685188</v>
      </c>
      <c r="C32" s="100">
        <v>136</v>
      </c>
      <c r="D32" s="101">
        <v>16.920000000000002</v>
      </c>
      <c r="E32" s="98">
        <v>2301.1200000000003</v>
      </c>
      <c r="F32" s="101" t="s">
        <v>12</v>
      </c>
    </row>
    <row r="33" spans="2:6" ht="12.5">
      <c r="B33" s="114">
        <v>45597.409884259258</v>
      </c>
      <c r="C33" s="100">
        <v>268</v>
      </c>
      <c r="D33" s="115">
        <v>16.95</v>
      </c>
      <c r="E33" s="98">
        <v>4542.5999999999995</v>
      </c>
      <c r="F33" s="101" t="s">
        <v>12</v>
      </c>
    </row>
    <row r="34" spans="2:6" ht="12.5">
      <c r="B34" s="114">
        <v>45597.410821759258</v>
      </c>
      <c r="C34" s="100">
        <v>283</v>
      </c>
      <c r="D34" s="115">
        <v>16.93</v>
      </c>
      <c r="E34" s="98">
        <v>4791.1899999999996</v>
      </c>
      <c r="F34" s="101" t="s">
        <v>12</v>
      </c>
    </row>
    <row r="35" spans="2:6" ht="12.5">
      <c r="B35" s="114">
        <v>45597.410821759258</v>
      </c>
      <c r="C35" s="100">
        <v>77</v>
      </c>
      <c r="D35" s="115">
        <v>16.93</v>
      </c>
      <c r="E35" s="98">
        <v>1303.6099999999999</v>
      </c>
      <c r="F35" s="101" t="s">
        <v>12</v>
      </c>
    </row>
    <row r="36" spans="2:6" ht="12.5">
      <c r="B36" s="114">
        <v>45597.410821759258</v>
      </c>
      <c r="C36" s="100">
        <v>283</v>
      </c>
      <c r="D36" s="115">
        <v>16.93</v>
      </c>
      <c r="E36" s="98">
        <v>4791.1899999999996</v>
      </c>
      <c r="F36" s="101" t="s">
        <v>12</v>
      </c>
    </row>
    <row r="37" spans="2:6" ht="12.5">
      <c r="B37" s="114">
        <v>45597.410821759258</v>
      </c>
      <c r="C37" s="100">
        <v>283</v>
      </c>
      <c r="D37" s="115">
        <v>16.93</v>
      </c>
      <c r="E37" s="98">
        <v>4791.1899999999996</v>
      </c>
      <c r="F37" s="101" t="s">
        <v>12</v>
      </c>
    </row>
    <row r="38" spans="2:6" ht="12.5">
      <c r="B38" s="114">
        <v>45597.423182870371</v>
      </c>
      <c r="C38" s="100">
        <v>652</v>
      </c>
      <c r="D38" s="115">
        <v>16.940000000000001</v>
      </c>
      <c r="E38" s="98">
        <v>11044.880000000001</v>
      </c>
      <c r="F38" s="101" t="s">
        <v>12</v>
      </c>
    </row>
    <row r="39" spans="2:6" ht="12.5">
      <c r="B39" s="114">
        <v>45597.423182870371</v>
      </c>
      <c r="C39" s="100">
        <v>250</v>
      </c>
      <c r="D39" s="115">
        <v>16.940000000000001</v>
      </c>
      <c r="E39" s="98">
        <v>4235</v>
      </c>
      <c r="F39" s="101" t="s">
        <v>12</v>
      </c>
    </row>
    <row r="40" spans="2:6" ht="12.5">
      <c r="B40" s="114">
        <v>45597.423182870371</v>
      </c>
      <c r="C40" s="100">
        <v>285</v>
      </c>
      <c r="D40" s="115">
        <v>16.940000000000001</v>
      </c>
      <c r="E40" s="98">
        <v>4827.9000000000005</v>
      </c>
      <c r="F40" s="101" t="s">
        <v>12</v>
      </c>
    </row>
    <row r="41" spans="2:6" ht="12.5">
      <c r="B41" s="114">
        <v>45597.428287037037</v>
      </c>
      <c r="C41" s="100">
        <v>250</v>
      </c>
      <c r="D41" s="115">
        <v>16.91</v>
      </c>
      <c r="E41" s="98">
        <v>4227.5</v>
      </c>
      <c r="F41" s="101" t="s">
        <v>12</v>
      </c>
    </row>
    <row r="42" spans="2:6" ht="12.5">
      <c r="B42" s="114">
        <v>45597.434016203704</v>
      </c>
      <c r="C42" s="100">
        <v>242</v>
      </c>
      <c r="D42" s="115">
        <v>16.920000000000002</v>
      </c>
      <c r="E42" s="98">
        <v>4094.6400000000003</v>
      </c>
      <c r="F42" s="101" t="s">
        <v>12</v>
      </c>
    </row>
    <row r="43" spans="2:6" ht="12.5">
      <c r="B43" s="114">
        <v>45597.434016203704</v>
      </c>
      <c r="C43" s="100">
        <v>246</v>
      </c>
      <c r="D43" s="115">
        <v>16.920000000000002</v>
      </c>
      <c r="E43" s="98">
        <v>4162.3200000000006</v>
      </c>
      <c r="F43" s="101" t="s">
        <v>12</v>
      </c>
    </row>
    <row r="44" spans="2:6" ht="12.5">
      <c r="B44" s="114">
        <v>45597.437291666669</v>
      </c>
      <c r="C44" s="100">
        <v>125</v>
      </c>
      <c r="D44" s="115">
        <v>16.93</v>
      </c>
      <c r="E44" s="98">
        <v>2116.25</v>
      </c>
      <c r="F44" s="101" t="s">
        <v>12</v>
      </c>
    </row>
    <row r="45" spans="2:6" ht="12.5">
      <c r="B45" s="114">
        <v>45597.437291666669</v>
      </c>
      <c r="C45" s="100">
        <v>116</v>
      </c>
      <c r="D45" s="115">
        <v>16.93</v>
      </c>
      <c r="E45" s="98">
        <v>1963.8799999999999</v>
      </c>
      <c r="F45" s="101" t="s">
        <v>12</v>
      </c>
    </row>
    <row r="46" spans="2:6" ht="12.5">
      <c r="B46" s="114">
        <v>45597.443877314814</v>
      </c>
      <c r="C46" s="100">
        <v>243</v>
      </c>
      <c r="D46" s="115">
        <v>16.920000000000002</v>
      </c>
      <c r="E46" s="98">
        <v>4111.5600000000004</v>
      </c>
      <c r="F46" s="101" t="s">
        <v>12</v>
      </c>
    </row>
    <row r="47" spans="2:6" ht="12.5">
      <c r="B47" s="114">
        <v>45597.443877314814</v>
      </c>
      <c r="C47" s="100">
        <v>246</v>
      </c>
      <c r="D47" s="115">
        <v>16.920000000000002</v>
      </c>
      <c r="E47" s="98">
        <v>4162.3200000000006</v>
      </c>
      <c r="F47" s="101" t="s">
        <v>12</v>
      </c>
    </row>
    <row r="48" spans="2:6" ht="12.5">
      <c r="B48" s="114">
        <v>45597.451469907406</v>
      </c>
      <c r="C48" s="100">
        <v>235</v>
      </c>
      <c r="D48" s="115">
        <v>16.940000000000001</v>
      </c>
      <c r="E48" s="98">
        <v>3980.9</v>
      </c>
      <c r="F48" s="101" t="s">
        <v>12</v>
      </c>
    </row>
    <row r="49" spans="2:6" ht="12.5">
      <c r="B49" s="114">
        <v>45597.454525462963</v>
      </c>
      <c r="C49" s="100">
        <v>29</v>
      </c>
      <c r="D49" s="115">
        <v>16.940000000000001</v>
      </c>
      <c r="E49" s="98">
        <v>491.26000000000005</v>
      </c>
      <c r="F49" s="101" t="s">
        <v>12</v>
      </c>
    </row>
    <row r="50" spans="2:6" ht="12.5">
      <c r="B50" s="114">
        <v>45597.454525462963</v>
      </c>
      <c r="C50" s="100">
        <v>199</v>
      </c>
      <c r="D50" s="115">
        <v>16.940000000000001</v>
      </c>
      <c r="E50" s="98">
        <v>3371.0600000000004</v>
      </c>
      <c r="F50" s="101" t="s">
        <v>12</v>
      </c>
    </row>
    <row r="51" spans="2:6" ht="12.5">
      <c r="B51" s="114">
        <v>45597.455300925925</v>
      </c>
      <c r="C51" s="100">
        <v>50</v>
      </c>
      <c r="D51" s="115">
        <v>16.93</v>
      </c>
      <c r="E51" s="98">
        <v>846.5</v>
      </c>
      <c r="F51" s="101" t="s">
        <v>12</v>
      </c>
    </row>
    <row r="52" spans="2:6" ht="12.5">
      <c r="B52" s="114">
        <v>45597.457916666666</v>
      </c>
      <c r="C52" s="100">
        <v>70</v>
      </c>
      <c r="D52" s="115">
        <v>16.95</v>
      </c>
      <c r="E52" s="98">
        <v>1186.5</v>
      </c>
      <c r="F52" s="101" t="s">
        <v>12</v>
      </c>
    </row>
    <row r="53" spans="2:6" ht="12.5">
      <c r="B53" s="114">
        <v>45597.457916666666</v>
      </c>
      <c r="C53" s="100">
        <v>60</v>
      </c>
      <c r="D53" s="115">
        <v>16.95</v>
      </c>
      <c r="E53" s="98">
        <v>1017</v>
      </c>
      <c r="F53" s="101" t="s">
        <v>12</v>
      </c>
    </row>
    <row r="54" spans="2:6" ht="12.5">
      <c r="B54" s="114">
        <v>45597.457916666666</v>
      </c>
      <c r="C54" s="100">
        <v>64</v>
      </c>
      <c r="D54" s="115">
        <v>16.95</v>
      </c>
      <c r="E54" s="98">
        <v>1084.8</v>
      </c>
      <c r="F54" s="101" t="s">
        <v>12</v>
      </c>
    </row>
    <row r="55" spans="2:6" ht="12.5">
      <c r="B55" s="114">
        <v>45597.45988425926</v>
      </c>
      <c r="C55" s="100">
        <v>24</v>
      </c>
      <c r="D55" s="115">
        <v>16.940000000000001</v>
      </c>
      <c r="E55" s="98">
        <v>406.56000000000006</v>
      </c>
      <c r="F55" s="101" t="s">
        <v>12</v>
      </c>
    </row>
    <row r="56" spans="2:6" ht="12.5">
      <c r="B56" s="114">
        <v>45597.45988425926</v>
      </c>
      <c r="C56" s="100">
        <v>160</v>
      </c>
      <c r="D56" s="115">
        <v>16.940000000000001</v>
      </c>
      <c r="E56" s="98">
        <v>2710.4</v>
      </c>
      <c r="F56" s="101" t="s">
        <v>12</v>
      </c>
    </row>
    <row r="57" spans="2:6" ht="12.5">
      <c r="B57" s="114">
        <v>45597.45988425926</v>
      </c>
      <c r="C57" s="100">
        <v>16</v>
      </c>
      <c r="D57" s="115">
        <v>16.940000000000001</v>
      </c>
      <c r="E57" s="98">
        <v>271.04000000000002</v>
      </c>
      <c r="F57" s="101" t="s">
        <v>12</v>
      </c>
    </row>
    <row r="58" spans="2:6" ht="12.5">
      <c r="B58" s="114">
        <v>45597.45988425926</v>
      </c>
      <c r="C58" s="100">
        <v>136</v>
      </c>
      <c r="D58" s="115">
        <v>16.940000000000001</v>
      </c>
      <c r="E58" s="98">
        <v>2303.84</v>
      </c>
      <c r="F58" s="101" t="s">
        <v>12</v>
      </c>
    </row>
    <row r="59" spans="2:6" ht="12.5">
      <c r="B59" s="114">
        <v>45597.45988425926</v>
      </c>
      <c r="C59" s="100">
        <v>176</v>
      </c>
      <c r="D59" s="115">
        <v>16.940000000000001</v>
      </c>
      <c r="E59" s="98">
        <v>2981.44</v>
      </c>
      <c r="F59" s="101" t="s">
        <v>12</v>
      </c>
    </row>
    <row r="60" spans="2:6" ht="12.5">
      <c r="B60" s="114">
        <v>45597.45988425926</v>
      </c>
      <c r="C60" s="100">
        <v>136</v>
      </c>
      <c r="D60" s="115">
        <v>16.940000000000001</v>
      </c>
      <c r="E60" s="98">
        <v>2303.84</v>
      </c>
      <c r="F60" s="101" t="s">
        <v>12</v>
      </c>
    </row>
    <row r="61" spans="2:6" ht="12.5">
      <c r="B61" s="114">
        <v>45597.464270833334</v>
      </c>
      <c r="C61" s="100">
        <v>172</v>
      </c>
      <c r="D61" s="115">
        <v>16.95</v>
      </c>
      <c r="E61" s="98">
        <v>2915.4</v>
      </c>
      <c r="F61" s="101" t="s">
        <v>12</v>
      </c>
    </row>
    <row r="62" spans="2:6" ht="12.5">
      <c r="B62" s="114">
        <v>45597.464270833334</v>
      </c>
      <c r="C62" s="100">
        <v>75</v>
      </c>
      <c r="D62" s="115">
        <v>16.95</v>
      </c>
      <c r="E62" s="98">
        <v>1271.25</v>
      </c>
      <c r="F62" s="101" t="s">
        <v>12</v>
      </c>
    </row>
    <row r="63" spans="2:6" ht="12.5">
      <c r="B63" s="114">
        <v>45597.46738425926</v>
      </c>
      <c r="C63" s="100">
        <v>229</v>
      </c>
      <c r="D63" s="115">
        <v>16.940000000000001</v>
      </c>
      <c r="E63" s="98">
        <v>3879.26</v>
      </c>
      <c r="F63" s="101" t="s">
        <v>12</v>
      </c>
    </row>
    <row r="64" spans="2:6" ht="12.5">
      <c r="B64" s="114">
        <v>45597.46738425926</v>
      </c>
      <c r="C64" s="100">
        <v>27</v>
      </c>
      <c r="D64" s="115">
        <v>16.940000000000001</v>
      </c>
      <c r="E64" s="98">
        <v>457.38000000000005</v>
      </c>
      <c r="F64" s="101" t="s">
        <v>12</v>
      </c>
    </row>
    <row r="65" spans="2:6" ht="12.5">
      <c r="B65" s="114">
        <v>45597.471192129633</v>
      </c>
      <c r="C65" s="100">
        <v>233</v>
      </c>
      <c r="D65" s="115">
        <v>16.940000000000001</v>
      </c>
      <c r="E65" s="98">
        <v>3947.0200000000004</v>
      </c>
      <c r="F65" s="101" t="s">
        <v>12</v>
      </c>
    </row>
    <row r="66" spans="2:6" ht="12.5">
      <c r="B66" s="114">
        <v>45597.472812499997</v>
      </c>
      <c r="C66" s="100">
        <v>227</v>
      </c>
      <c r="D66" s="115">
        <v>16.93</v>
      </c>
      <c r="E66" s="98">
        <v>3843.11</v>
      </c>
      <c r="F66" s="101" t="s">
        <v>12</v>
      </c>
    </row>
    <row r="67" spans="2:6" ht="12.5">
      <c r="B67" s="114">
        <v>45597.479108796295</v>
      </c>
      <c r="C67" s="100">
        <v>267</v>
      </c>
      <c r="D67" s="115">
        <v>16.920000000000002</v>
      </c>
      <c r="E67" s="98">
        <v>4517.6400000000003</v>
      </c>
      <c r="F67" s="101" t="s">
        <v>12</v>
      </c>
    </row>
    <row r="68" spans="2:6" ht="12.5">
      <c r="B68" s="114">
        <v>45597.48269675926</v>
      </c>
      <c r="C68" s="100">
        <v>255</v>
      </c>
      <c r="D68" s="115">
        <v>16.91</v>
      </c>
      <c r="E68" s="98">
        <v>4312.05</v>
      </c>
      <c r="F68" s="101" t="s">
        <v>12</v>
      </c>
    </row>
    <row r="69" spans="2:6" ht="12.5">
      <c r="B69" s="114">
        <v>45597.485590277778</v>
      </c>
      <c r="C69" s="100">
        <v>254</v>
      </c>
      <c r="D69" s="115">
        <v>16.899999999999999</v>
      </c>
      <c r="E69" s="98">
        <v>4292.5999999999995</v>
      </c>
      <c r="F69" s="101" t="s">
        <v>12</v>
      </c>
    </row>
    <row r="70" spans="2:6" ht="12.5">
      <c r="B70" s="114">
        <v>45597.49113425926</v>
      </c>
      <c r="C70" s="100">
        <v>17</v>
      </c>
      <c r="D70" s="115">
        <v>16.91</v>
      </c>
      <c r="E70" s="98">
        <v>287.47000000000003</v>
      </c>
      <c r="F70" s="101" t="s">
        <v>12</v>
      </c>
    </row>
    <row r="71" spans="2:6" ht="12.5">
      <c r="B71" s="114">
        <v>45597.49113425926</v>
      </c>
      <c r="C71" s="100">
        <v>227</v>
      </c>
      <c r="D71" s="115">
        <v>16.91</v>
      </c>
      <c r="E71" s="98">
        <v>3838.57</v>
      </c>
      <c r="F71" s="101" t="s">
        <v>12</v>
      </c>
    </row>
    <row r="72" spans="2:6" ht="12.5">
      <c r="B72" s="114">
        <v>45597.49113425926</v>
      </c>
      <c r="C72" s="100">
        <v>241</v>
      </c>
      <c r="D72" s="115">
        <v>16.91</v>
      </c>
      <c r="E72" s="98">
        <v>4075.31</v>
      </c>
      <c r="F72" s="101" t="s">
        <v>12</v>
      </c>
    </row>
    <row r="73" spans="2:6" ht="12.5">
      <c r="B73" s="114">
        <v>45597.50141203704</v>
      </c>
      <c r="C73" s="100">
        <v>138</v>
      </c>
      <c r="D73" s="115">
        <v>16.89</v>
      </c>
      <c r="E73" s="98">
        <v>2330.8200000000002</v>
      </c>
      <c r="F73" s="101" t="s">
        <v>12</v>
      </c>
    </row>
    <row r="74" spans="2:6" ht="12.5">
      <c r="B74" s="114">
        <v>45597.50141203704</v>
      </c>
      <c r="C74" s="100">
        <v>233</v>
      </c>
      <c r="D74" s="115">
        <v>16.89</v>
      </c>
      <c r="E74" s="98">
        <v>3935.3700000000003</v>
      </c>
      <c r="F74" s="101" t="s">
        <v>12</v>
      </c>
    </row>
    <row r="75" spans="2:6" ht="12.5">
      <c r="B75" s="114">
        <v>45597.50141203704</v>
      </c>
      <c r="C75" s="100">
        <v>126</v>
      </c>
      <c r="D75" s="115">
        <v>16.89</v>
      </c>
      <c r="E75" s="98">
        <v>2128.14</v>
      </c>
      <c r="F75" s="101" t="s">
        <v>12</v>
      </c>
    </row>
    <row r="76" spans="2:6" ht="12.5">
      <c r="B76" s="114">
        <v>45597.509837962964</v>
      </c>
      <c r="C76" s="100">
        <v>265</v>
      </c>
      <c r="D76" s="115">
        <v>16.899999999999999</v>
      </c>
      <c r="E76" s="98">
        <v>4478.5</v>
      </c>
      <c r="F76" s="101" t="s">
        <v>12</v>
      </c>
    </row>
    <row r="77" spans="2:6" ht="12.5">
      <c r="B77" s="114">
        <v>45597.51425925926</v>
      </c>
      <c r="C77" s="100">
        <v>406</v>
      </c>
      <c r="D77" s="115">
        <v>16.91</v>
      </c>
      <c r="E77" s="98">
        <v>6865.46</v>
      </c>
      <c r="F77" s="101" t="s">
        <v>12</v>
      </c>
    </row>
    <row r="78" spans="2:6" ht="12.5">
      <c r="B78" s="114">
        <v>45597.51425925926</v>
      </c>
      <c r="C78" s="100">
        <v>85</v>
      </c>
      <c r="D78" s="115">
        <v>16.91</v>
      </c>
      <c r="E78" s="98">
        <v>1437.35</v>
      </c>
      <c r="F78" s="101" t="s">
        <v>12</v>
      </c>
    </row>
    <row r="79" spans="2:6" ht="12.5">
      <c r="B79" s="114">
        <v>45597.519432870373</v>
      </c>
      <c r="C79" s="100">
        <v>236</v>
      </c>
      <c r="D79" s="115">
        <v>16.899999999999999</v>
      </c>
      <c r="E79" s="98">
        <v>3988.3999999999996</v>
      </c>
      <c r="F79" s="101" t="s">
        <v>12</v>
      </c>
    </row>
    <row r="80" spans="2:6" ht="12.5">
      <c r="B80" s="114">
        <v>45597.519432870373</v>
      </c>
      <c r="C80" s="100">
        <v>229</v>
      </c>
      <c r="D80" s="115">
        <v>16.899999999999999</v>
      </c>
      <c r="E80" s="98">
        <v>3870.0999999999995</v>
      </c>
      <c r="F80" s="101" t="s">
        <v>12</v>
      </c>
    </row>
    <row r="81" spans="2:6" ht="12.5">
      <c r="B81" s="114">
        <v>45597.532060185185</v>
      </c>
      <c r="C81" s="100">
        <v>100</v>
      </c>
      <c r="D81" s="115">
        <v>16.93</v>
      </c>
      <c r="E81" s="98">
        <v>1693</v>
      </c>
      <c r="F81" s="101" t="s">
        <v>12</v>
      </c>
    </row>
    <row r="82" spans="2:6" ht="12.5">
      <c r="B82" s="114">
        <v>45597.532060185185</v>
      </c>
      <c r="C82" s="100">
        <v>38</v>
      </c>
      <c r="D82" s="115">
        <v>16.93</v>
      </c>
      <c r="E82" s="98">
        <v>643.34</v>
      </c>
      <c r="F82" s="101" t="s">
        <v>12</v>
      </c>
    </row>
    <row r="83" spans="2:6" ht="12.5">
      <c r="B83" s="114">
        <v>45597.532060185185</v>
      </c>
      <c r="C83" s="100">
        <v>70</v>
      </c>
      <c r="D83" s="115">
        <v>16.93</v>
      </c>
      <c r="E83" s="98">
        <v>1185.0999999999999</v>
      </c>
      <c r="F83" s="101" t="s">
        <v>12</v>
      </c>
    </row>
    <row r="84" spans="2:6" ht="12.5">
      <c r="B84" s="114">
        <v>45597.532060185185</v>
      </c>
      <c r="C84" s="100">
        <v>11</v>
      </c>
      <c r="D84" s="115">
        <v>16.93</v>
      </c>
      <c r="E84" s="98">
        <v>186.23</v>
      </c>
      <c r="F84" s="101" t="s">
        <v>12</v>
      </c>
    </row>
    <row r="85" spans="2:6" ht="12.5">
      <c r="B85" s="114">
        <v>45597.53528935185</v>
      </c>
      <c r="C85" s="100">
        <v>63</v>
      </c>
      <c r="D85" s="115">
        <v>16.93</v>
      </c>
      <c r="E85" s="98">
        <v>1066.5899999999999</v>
      </c>
      <c r="F85" s="101" t="s">
        <v>12</v>
      </c>
    </row>
    <row r="86" spans="2:6" ht="12.5">
      <c r="B86" s="114">
        <v>45597.53528935185</v>
      </c>
      <c r="C86" s="100">
        <v>7</v>
      </c>
      <c r="D86" s="115">
        <v>16.93</v>
      </c>
      <c r="E86" s="98">
        <v>118.50999999999999</v>
      </c>
      <c r="F86" s="101" t="s">
        <v>12</v>
      </c>
    </row>
    <row r="87" spans="2:6" ht="12.5">
      <c r="B87" s="114">
        <v>45597.546064814815</v>
      </c>
      <c r="C87" s="100">
        <v>173</v>
      </c>
      <c r="D87" s="115">
        <v>16.95</v>
      </c>
      <c r="E87" s="98">
        <v>2932.35</v>
      </c>
      <c r="F87" s="101" t="s">
        <v>12</v>
      </c>
    </row>
    <row r="88" spans="2:6" ht="12.5">
      <c r="B88" s="114">
        <v>45597.546064814815</v>
      </c>
      <c r="C88" s="100">
        <v>39</v>
      </c>
      <c r="D88" s="115">
        <v>16.95</v>
      </c>
      <c r="E88" s="98">
        <v>661.05</v>
      </c>
      <c r="F88" s="101" t="s">
        <v>12</v>
      </c>
    </row>
    <row r="89" spans="2:6" ht="12.5">
      <c r="B89" s="114">
        <v>45597.546064814815</v>
      </c>
      <c r="C89" s="100">
        <v>278</v>
      </c>
      <c r="D89" s="115">
        <v>16.95</v>
      </c>
      <c r="E89" s="98">
        <v>4712.0999999999995</v>
      </c>
      <c r="F89" s="101" t="s">
        <v>12</v>
      </c>
    </row>
    <row r="90" spans="2:6" ht="12.5">
      <c r="B90" s="114">
        <v>45597.546064814815</v>
      </c>
      <c r="C90" s="100">
        <v>99</v>
      </c>
      <c r="D90" s="115">
        <v>16.95</v>
      </c>
      <c r="E90" s="98">
        <v>1678.05</v>
      </c>
      <c r="F90" s="101" t="s">
        <v>12</v>
      </c>
    </row>
    <row r="91" spans="2:6" ht="12.5">
      <c r="B91" s="114">
        <v>45597.546064814815</v>
      </c>
      <c r="C91" s="100">
        <v>189</v>
      </c>
      <c r="D91" s="115">
        <v>16.95</v>
      </c>
      <c r="E91" s="98">
        <v>3203.5499999999997</v>
      </c>
      <c r="F91" s="101" t="s">
        <v>12</v>
      </c>
    </row>
    <row r="92" spans="2:6" ht="12.5">
      <c r="B92" s="114">
        <v>45597.546064814815</v>
      </c>
      <c r="C92" s="100">
        <v>288</v>
      </c>
      <c r="D92" s="115">
        <v>16.95</v>
      </c>
      <c r="E92" s="98">
        <v>4881.5999999999995</v>
      </c>
      <c r="F92" s="101" t="s">
        <v>12</v>
      </c>
    </row>
    <row r="93" spans="2:6" ht="12.5">
      <c r="B93" s="114">
        <v>45597.546064814815</v>
      </c>
      <c r="C93" s="100">
        <v>196</v>
      </c>
      <c r="D93" s="115">
        <v>16.95</v>
      </c>
      <c r="E93" s="98">
        <v>3322.2</v>
      </c>
      <c r="F93" s="101" t="s">
        <v>12</v>
      </c>
    </row>
    <row r="94" spans="2:6" ht="12.5">
      <c r="B94" s="114">
        <v>45597.546064814815</v>
      </c>
      <c r="C94" s="100">
        <v>121</v>
      </c>
      <c r="D94" s="115">
        <v>16.95</v>
      </c>
      <c r="E94" s="98">
        <v>2050.9499999999998</v>
      </c>
      <c r="F94" s="101" t="s">
        <v>12</v>
      </c>
    </row>
    <row r="95" spans="2:6" ht="12.5">
      <c r="B95" s="114">
        <v>45597.549027777779</v>
      </c>
      <c r="C95" s="100">
        <v>103</v>
      </c>
      <c r="D95" s="115">
        <v>16.98</v>
      </c>
      <c r="E95" s="98">
        <v>1748.94</v>
      </c>
      <c r="F95" s="101" t="s">
        <v>12</v>
      </c>
    </row>
    <row r="96" spans="2:6" ht="12.5">
      <c r="B96" s="114">
        <v>45597.557708333334</v>
      </c>
      <c r="C96" s="100">
        <v>264</v>
      </c>
      <c r="D96" s="115">
        <v>17</v>
      </c>
      <c r="E96" s="98">
        <v>4488</v>
      </c>
      <c r="F96" s="101" t="s">
        <v>12</v>
      </c>
    </row>
    <row r="97" spans="2:6" ht="12.5">
      <c r="B97" s="114">
        <v>45597.557708333334</v>
      </c>
      <c r="C97" s="100">
        <v>229</v>
      </c>
      <c r="D97" s="115">
        <v>17</v>
      </c>
      <c r="E97" s="98">
        <v>3893</v>
      </c>
      <c r="F97" s="101" t="s">
        <v>12</v>
      </c>
    </row>
    <row r="98" spans="2:6" ht="12.5">
      <c r="B98" s="114">
        <v>45597.568969907406</v>
      </c>
      <c r="C98" s="100">
        <v>430</v>
      </c>
      <c r="D98" s="115">
        <v>16.989999999999998</v>
      </c>
      <c r="E98" s="98">
        <v>7305.6999999999989</v>
      </c>
      <c r="F98" s="101" t="s">
        <v>12</v>
      </c>
    </row>
    <row r="99" spans="2:6" ht="12.5">
      <c r="B99" s="114">
        <v>45597.568969907406</v>
      </c>
      <c r="C99" s="100">
        <v>47</v>
      </c>
      <c r="D99" s="115">
        <v>16.989999999999998</v>
      </c>
      <c r="E99" s="98">
        <v>798.53</v>
      </c>
      <c r="F99" s="101" t="s">
        <v>12</v>
      </c>
    </row>
    <row r="100" spans="2:6" ht="12.5">
      <c r="B100" s="114">
        <v>45597.573229166665</v>
      </c>
      <c r="C100" s="100">
        <v>2</v>
      </c>
      <c r="D100" s="115">
        <v>16.98</v>
      </c>
      <c r="E100" s="98">
        <v>33.96</v>
      </c>
      <c r="F100" s="101" t="s">
        <v>12</v>
      </c>
    </row>
    <row r="101" spans="2:6" ht="12.5">
      <c r="B101" s="114">
        <v>45597.573229166665</v>
      </c>
      <c r="C101" s="100">
        <v>235</v>
      </c>
      <c r="D101" s="115">
        <v>16.98</v>
      </c>
      <c r="E101" s="98">
        <v>3990.3</v>
      </c>
      <c r="F101" s="101" t="s">
        <v>12</v>
      </c>
    </row>
    <row r="102" spans="2:6" ht="12.5">
      <c r="B102" s="114">
        <v>45597.573229166665</v>
      </c>
      <c r="C102" s="100">
        <v>239</v>
      </c>
      <c r="D102" s="115">
        <v>16.98</v>
      </c>
      <c r="E102" s="98">
        <v>4058.2200000000003</v>
      </c>
      <c r="F102" s="101" t="s">
        <v>12</v>
      </c>
    </row>
    <row r="103" spans="2:6" ht="12.5">
      <c r="B103" s="114">
        <v>45597.578715277778</v>
      </c>
      <c r="C103" s="100">
        <v>241</v>
      </c>
      <c r="D103" s="115">
        <v>16.98</v>
      </c>
      <c r="E103" s="98">
        <v>4092.1800000000003</v>
      </c>
      <c r="F103" s="101" t="s">
        <v>12</v>
      </c>
    </row>
    <row r="104" spans="2:6" ht="12.5">
      <c r="B104" s="114">
        <v>45597.590138888889</v>
      </c>
      <c r="C104" s="100">
        <v>32</v>
      </c>
      <c r="D104" s="115">
        <v>17.02</v>
      </c>
      <c r="E104" s="98">
        <v>544.64</v>
      </c>
      <c r="F104" s="101" t="s">
        <v>12</v>
      </c>
    </row>
    <row r="105" spans="2:6" ht="12.5">
      <c r="B105" s="114">
        <v>45597.590138888889</v>
      </c>
      <c r="C105" s="100">
        <v>9</v>
      </c>
      <c r="D105" s="115">
        <v>17.02</v>
      </c>
      <c r="E105" s="98">
        <v>153.18</v>
      </c>
      <c r="F105" s="101" t="s">
        <v>12</v>
      </c>
    </row>
    <row r="106" spans="2:6" ht="12.5">
      <c r="B106" s="114">
        <v>45597.590949074074</v>
      </c>
      <c r="C106" s="100">
        <v>19</v>
      </c>
      <c r="D106" s="115">
        <v>17.02</v>
      </c>
      <c r="E106" s="98">
        <v>323.38</v>
      </c>
      <c r="F106" s="101" t="s">
        <v>12</v>
      </c>
    </row>
    <row r="107" spans="2:6" ht="12.5">
      <c r="B107" s="114">
        <v>45597.590995370374</v>
      </c>
      <c r="C107" s="100">
        <v>211</v>
      </c>
      <c r="D107" s="115">
        <v>17.02</v>
      </c>
      <c r="E107" s="98">
        <v>3591.22</v>
      </c>
      <c r="F107" s="101" t="s">
        <v>12</v>
      </c>
    </row>
    <row r="108" spans="2:6" ht="12.5">
      <c r="B108" s="114">
        <v>45597.593321759261</v>
      </c>
      <c r="C108" s="100">
        <v>261</v>
      </c>
      <c r="D108" s="115">
        <v>17.010000000000002</v>
      </c>
      <c r="E108" s="98">
        <v>4439.6100000000006</v>
      </c>
      <c r="F108" s="101" t="s">
        <v>12</v>
      </c>
    </row>
    <row r="109" spans="2:6" ht="12.5">
      <c r="B109" s="114">
        <v>45597.593321759261</v>
      </c>
      <c r="C109" s="100">
        <v>494</v>
      </c>
      <c r="D109" s="115">
        <v>17.010000000000002</v>
      </c>
      <c r="E109" s="98">
        <v>8402.94</v>
      </c>
      <c r="F109" s="101" t="s">
        <v>12</v>
      </c>
    </row>
    <row r="110" spans="2:6" ht="12.5">
      <c r="B110" s="114">
        <v>45597.601851851854</v>
      </c>
      <c r="C110" s="100">
        <v>254</v>
      </c>
      <c r="D110" s="115">
        <v>16.989999999999998</v>
      </c>
      <c r="E110" s="98">
        <v>4315.46</v>
      </c>
      <c r="F110" s="101" t="s">
        <v>12</v>
      </c>
    </row>
    <row r="111" spans="2:6" ht="12.5">
      <c r="B111" s="114">
        <v>45597.604201388887</v>
      </c>
      <c r="C111" s="100">
        <v>249</v>
      </c>
      <c r="D111" s="115">
        <v>16.989999999999998</v>
      </c>
      <c r="E111" s="98">
        <v>4230.5099999999993</v>
      </c>
      <c r="F111" s="101" t="s">
        <v>12</v>
      </c>
    </row>
    <row r="112" spans="2:6" ht="12.5">
      <c r="B112" s="114">
        <v>45597.604895833334</v>
      </c>
      <c r="C112" s="100">
        <v>251</v>
      </c>
      <c r="D112" s="115">
        <v>17</v>
      </c>
      <c r="E112" s="98">
        <v>4267</v>
      </c>
      <c r="F112" s="101" t="s">
        <v>12</v>
      </c>
    </row>
    <row r="113" spans="2:6" ht="12.5">
      <c r="B113" s="114">
        <v>45597.612071759257</v>
      </c>
      <c r="C113" s="100">
        <v>477</v>
      </c>
      <c r="D113" s="115">
        <v>17.03</v>
      </c>
      <c r="E113" s="98">
        <v>8123.31</v>
      </c>
      <c r="F113" s="101" t="s">
        <v>12</v>
      </c>
    </row>
    <row r="114" spans="2:6" ht="12.5">
      <c r="B114" s="114">
        <v>45597.618692129632</v>
      </c>
      <c r="C114" s="100">
        <v>328</v>
      </c>
      <c r="D114" s="115">
        <v>17</v>
      </c>
      <c r="E114" s="98">
        <v>5576</v>
      </c>
      <c r="F114" s="101" t="s">
        <v>12</v>
      </c>
    </row>
    <row r="115" spans="2:6" ht="12.5">
      <c r="B115" s="114">
        <v>45597.618692129632</v>
      </c>
      <c r="C115" s="100">
        <v>168</v>
      </c>
      <c r="D115" s="115">
        <v>17</v>
      </c>
      <c r="E115" s="98">
        <v>2856</v>
      </c>
      <c r="F115" s="101" t="s">
        <v>12</v>
      </c>
    </row>
    <row r="116" spans="2:6" ht="12.5">
      <c r="B116" s="114">
        <v>45597.622361111113</v>
      </c>
      <c r="C116" s="100">
        <v>97</v>
      </c>
      <c r="D116" s="115">
        <v>17</v>
      </c>
      <c r="E116" s="98">
        <v>1649</v>
      </c>
      <c r="F116" s="101" t="s">
        <v>12</v>
      </c>
    </row>
    <row r="117" spans="2:6" ht="12.5">
      <c r="B117" s="114">
        <v>45597.624340277776</v>
      </c>
      <c r="C117" s="100">
        <v>144</v>
      </c>
      <c r="D117" s="115">
        <v>17</v>
      </c>
      <c r="E117" s="98">
        <v>2448</v>
      </c>
      <c r="F117" s="101" t="s">
        <v>12</v>
      </c>
    </row>
    <row r="118" spans="2:6" ht="12.5">
      <c r="B118" s="114">
        <v>45597.624340277776</v>
      </c>
      <c r="C118" s="100">
        <v>237</v>
      </c>
      <c r="D118" s="115">
        <v>17</v>
      </c>
      <c r="E118" s="98">
        <v>4029</v>
      </c>
      <c r="F118" s="101" t="s">
        <v>12</v>
      </c>
    </row>
    <row r="119" spans="2:6" ht="12.5">
      <c r="B119" s="114">
        <v>45597.624340277776</v>
      </c>
      <c r="C119" s="100">
        <v>95</v>
      </c>
      <c r="D119" s="115">
        <v>17</v>
      </c>
      <c r="E119" s="98">
        <v>1615</v>
      </c>
      <c r="F119" s="101" t="s">
        <v>12</v>
      </c>
    </row>
    <row r="120" spans="2:6" ht="12.5">
      <c r="B120" s="114">
        <v>45597.627581018518</v>
      </c>
      <c r="C120" s="100">
        <v>237</v>
      </c>
      <c r="D120" s="115">
        <v>16.98</v>
      </c>
      <c r="E120" s="98">
        <v>4024.26</v>
      </c>
      <c r="F120" s="101" t="s">
        <v>12</v>
      </c>
    </row>
    <row r="121" spans="2:6" ht="12.5">
      <c r="B121" s="114">
        <v>45597.636643518519</v>
      </c>
      <c r="C121" s="100">
        <v>92</v>
      </c>
      <c r="D121" s="115">
        <v>16.989999999999998</v>
      </c>
      <c r="E121" s="98">
        <v>1563.08</v>
      </c>
      <c r="F121" s="101" t="s">
        <v>12</v>
      </c>
    </row>
    <row r="122" spans="2:6" ht="12.5">
      <c r="B122" s="114">
        <v>45597.636643518519</v>
      </c>
      <c r="C122" s="100">
        <v>10</v>
      </c>
      <c r="D122" s="115">
        <v>16.989999999999998</v>
      </c>
      <c r="E122" s="98">
        <v>169.89999999999998</v>
      </c>
      <c r="F122" s="101" t="s">
        <v>12</v>
      </c>
    </row>
    <row r="123" spans="2:6" ht="12.5">
      <c r="B123" s="114">
        <v>45597.639062499999</v>
      </c>
      <c r="C123" s="100">
        <v>271</v>
      </c>
      <c r="D123" s="115">
        <v>17</v>
      </c>
      <c r="E123" s="98">
        <v>4607</v>
      </c>
      <c r="F123" s="101" t="s">
        <v>12</v>
      </c>
    </row>
    <row r="124" spans="2:6" ht="12.5">
      <c r="B124" s="114">
        <v>45597.641030092593</v>
      </c>
      <c r="C124" s="100">
        <v>16</v>
      </c>
      <c r="D124" s="115">
        <v>17</v>
      </c>
      <c r="E124" s="98">
        <v>272</v>
      </c>
      <c r="F124" s="101" t="s">
        <v>12</v>
      </c>
    </row>
    <row r="125" spans="2:6" ht="12.5">
      <c r="B125" s="114">
        <v>45597.641030092593</v>
      </c>
      <c r="C125" s="100">
        <v>28</v>
      </c>
      <c r="D125" s="115">
        <v>17</v>
      </c>
      <c r="E125" s="98">
        <v>476</v>
      </c>
      <c r="F125" s="101" t="s">
        <v>12</v>
      </c>
    </row>
    <row r="126" spans="2:6" ht="12.5">
      <c r="B126" s="114">
        <v>45597.641643518517</v>
      </c>
      <c r="C126" s="100">
        <v>247</v>
      </c>
      <c r="D126" s="115">
        <v>17</v>
      </c>
      <c r="E126" s="98">
        <v>4199</v>
      </c>
      <c r="F126" s="101" t="s">
        <v>12</v>
      </c>
    </row>
    <row r="127" spans="2:6" ht="12.5">
      <c r="B127" s="114">
        <v>45597.64266203704</v>
      </c>
      <c r="C127" s="100">
        <v>415</v>
      </c>
      <c r="D127" s="115">
        <v>17</v>
      </c>
      <c r="E127" s="98">
        <v>7055</v>
      </c>
      <c r="F127" s="101" t="s">
        <v>12</v>
      </c>
    </row>
    <row r="128" spans="2:6" ht="12.5">
      <c r="B128" s="114">
        <v>45597.64266203704</v>
      </c>
      <c r="C128" s="100">
        <v>68</v>
      </c>
      <c r="D128" s="115">
        <v>17</v>
      </c>
      <c r="E128" s="98">
        <v>1156</v>
      </c>
      <c r="F128" s="101" t="s">
        <v>12</v>
      </c>
    </row>
    <row r="129" spans="2:6" ht="12.5">
      <c r="B129" s="114">
        <v>45597.64770833333</v>
      </c>
      <c r="C129" s="100">
        <v>110</v>
      </c>
      <c r="D129" s="115">
        <v>16.989999999999998</v>
      </c>
      <c r="E129" s="98">
        <v>1868.8999999999999</v>
      </c>
      <c r="F129" s="101" t="s">
        <v>12</v>
      </c>
    </row>
    <row r="130" spans="2:6" ht="12.5">
      <c r="B130" s="114">
        <v>45597.64770833333</v>
      </c>
      <c r="C130" s="100">
        <v>117</v>
      </c>
      <c r="D130" s="115">
        <v>16.989999999999998</v>
      </c>
      <c r="E130" s="98">
        <v>1987.83</v>
      </c>
      <c r="F130" s="101" t="s">
        <v>12</v>
      </c>
    </row>
    <row r="131" spans="2:6" ht="12.5">
      <c r="B131" s="114">
        <v>45597.64770833333</v>
      </c>
      <c r="C131" s="100">
        <v>197</v>
      </c>
      <c r="D131" s="115">
        <v>16.989999999999998</v>
      </c>
      <c r="E131" s="98">
        <v>3347.0299999999997</v>
      </c>
      <c r="F131" s="101" t="s">
        <v>12</v>
      </c>
    </row>
    <row r="132" spans="2:6" ht="12.5">
      <c r="B132" s="114">
        <v>45597.64770833333</v>
      </c>
      <c r="C132" s="100">
        <v>52</v>
      </c>
      <c r="D132" s="115">
        <v>16.989999999999998</v>
      </c>
      <c r="E132" s="98">
        <v>883.4799999999999</v>
      </c>
      <c r="F132" s="101" t="s">
        <v>12</v>
      </c>
    </row>
    <row r="133" spans="2:6" ht="12.5">
      <c r="B133" s="114">
        <v>45597.652592592596</v>
      </c>
      <c r="C133" s="100">
        <v>43</v>
      </c>
      <c r="D133" s="115">
        <v>16.98</v>
      </c>
      <c r="E133" s="98">
        <v>730.14</v>
      </c>
      <c r="F133" s="101" t="s">
        <v>12</v>
      </c>
    </row>
    <row r="134" spans="2:6" ht="12.5">
      <c r="B134" s="114">
        <v>45597.652592592596</v>
      </c>
      <c r="C134" s="100">
        <v>212</v>
      </c>
      <c r="D134" s="115">
        <v>16.98</v>
      </c>
      <c r="E134" s="98">
        <v>3599.76</v>
      </c>
      <c r="F134" s="101" t="s">
        <v>12</v>
      </c>
    </row>
    <row r="135" spans="2:6" ht="12.5">
      <c r="B135" s="114">
        <v>45597.655277777776</v>
      </c>
      <c r="C135" s="100">
        <v>267</v>
      </c>
      <c r="D135" s="115">
        <v>16.96</v>
      </c>
      <c r="E135" s="98">
        <v>4528.3200000000006</v>
      </c>
      <c r="F135" s="101" t="s">
        <v>12</v>
      </c>
    </row>
    <row r="136" spans="2:6" ht="12.5">
      <c r="B136" s="114">
        <v>45597.658495370371</v>
      </c>
      <c r="C136" s="100">
        <v>259</v>
      </c>
      <c r="D136" s="115">
        <v>16.95</v>
      </c>
      <c r="E136" s="98">
        <v>4390.05</v>
      </c>
      <c r="F136" s="101" t="s">
        <v>12</v>
      </c>
    </row>
    <row r="137" spans="2:6" ht="12.5">
      <c r="B137" s="114">
        <v>45597.662118055552</v>
      </c>
      <c r="C137" s="100">
        <v>236</v>
      </c>
      <c r="D137" s="115">
        <v>16.93</v>
      </c>
      <c r="E137" s="98">
        <v>3995.48</v>
      </c>
      <c r="F137" s="101" t="s">
        <v>12</v>
      </c>
    </row>
    <row r="138" spans="2:6" ht="12.5">
      <c r="B138" s="114">
        <v>45597.665335648147</v>
      </c>
      <c r="C138" s="100">
        <v>254</v>
      </c>
      <c r="D138" s="115">
        <v>16.920000000000002</v>
      </c>
      <c r="E138" s="98">
        <v>4297.68</v>
      </c>
      <c r="F138" s="101" t="s">
        <v>12</v>
      </c>
    </row>
    <row r="139" spans="2:6" ht="12.5">
      <c r="B139" s="114">
        <v>45597.667916666665</v>
      </c>
      <c r="C139" s="100">
        <v>247</v>
      </c>
      <c r="D139" s="115">
        <v>16.940000000000001</v>
      </c>
      <c r="E139" s="98">
        <v>4184.18</v>
      </c>
      <c r="F139" s="101" t="s">
        <v>12</v>
      </c>
    </row>
    <row r="140" spans="2:6" ht="12.5">
      <c r="B140" s="114">
        <v>45597.672754629632</v>
      </c>
      <c r="C140" s="100">
        <v>97</v>
      </c>
      <c r="D140" s="115">
        <v>16.920000000000002</v>
      </c>
      <c r="E140" s="98">
        <v>1641.2400000000002</v>
      </c>
      <c r="F140" s="101" t="s">
        <v>12</v>
      </c>
    </row>
    <row r="141" spans="2:6" ht="12.5">
      <c r="B141" s="114">
        <v>45597.672754629632</v>
      </c>
      <c r="C141" s="100">
        <v>273</v>
      </c>
      <c r="D141" s="115">
        <v>16.920000000000002</v>
      </c>
      <c r="E141" s="98">
        <v>4619.1600000000008</v>
      </c>
      <c r="F141" s="101" t="s">
        <v>12</v>
      </c>
    </row>
    <row r="142" spans="2:6" ht="12.5">
      <c r="B142" s="114">
        <v>45597.672754629632</v>
      </c>
      <c r="C142" s="100">
        <v>161</v>
      </c>
      <c r="D142" s="115">
        <v>16.920000000000002</v>
      </c>
      <c r="E142" s="98">
        <v>2724.1200000000003</v>
      </c>
      <c r="F142" s="101" t="s">
        <v>12</v>
      </c>
    </row>
    <row r="143" spans="2:6" ht="12.5">
      <c r="B143" s="114">
        <v>45597.68236111111</v>
      </c>
      <c r="C143" s="100">
        <v>248</v>
      </c>
      <c r="D143" s="115">
        <v>16.920000000000002</v>
      </c>
      <c r="E143" s="98">
        <v>4196.1600000000008</v>
      </c>
      <c r="F143" s="101" t="s">
        <v>12</v>
      </c>
    </row>
    <row r="144" spans="2:6" ht="12.5">
      <c r="B144" s="114">
        <v>45597.685497685183</v>
      </c>
      <c r="C144" s="100">
        <v>21</v>
      </c>
      <c r="D144" s="115">
        <v>16.93</v>
      </c>
      <c r="E144" s="98">
        <v>355.53</v>
      </c>
      <c r="F144" s="101" t="s">
        <v>12</v>
      </c>
    </row>
    <row r="145" spans="2:6" ht="12.5">
      <c r="B145" s="114">
        <v>45597.685497685183</v>
      </c>
      <c r="C145" s="100">
        <v>3</v>
      </c>
      <c r="D145" s="115">
        <v>16.93</v>
      </c>
      <c r="E145" s="98">
        <v>50.79</v>
      </c>
      <c r="F145" s="101" t="s">
        <v>12</v>
      </c>
    </row>
    <row r="146" spans="2:6" ht="12.5">
      <c r="B146" s="114">
        <v>45597.685497685183</v>
      </c>
      <c r="C146" s="100">
        <v>65</v>
      </c>
      <c r="D146" s="115">
        <v>16.93</v>
      </c>
      <c r="E146" s="98">
        <v>1100.45</v>
      </c>
      <c r="F146" s="101" t="s">
        <v>12</v>
      </c>
    </row>
    <row r="147" spans="2:6" ht="12.5">
      <c r="B147" s="114">
        <v>45597.685497685183</v>
      </c>
      <c r="C147" s="100">
        <v>64</v>
      </c>
      <c r="D147" s="115">
        <v>16.93</v>
      </c>
      <c r="E147" s="98">
        <v>1083.52</v>
      </c>
      <c r="F147" s="101" t="s">
        <v>12</v>
      </c>
    </row>
    <row r="148" spans="2:6" ht="12.5">
      <c r="B148" s="114">
        <v>45597.685497685183</v>
      </c>
      <c r="C148" s="100">
        <v>81</v>
      </c>
      <c r="D148" s="115">
        <v>16.93</v>
      </c>
      <c r="E148" s="98">
        <v>1371.33</v>
      </c>
      <c r="F148" s="101" t="s">
        <v>12</v>
      </c>
    </row>
    <row r="149" spans="2:6" ht="12.5">
      <c r="B149" s="114">
        <v>45597.68849537037</v>
      </c>
      <c r="C149" s="100">
        <v>78</v>
      </c>
      <c r="D149" s="115">
        <v>16.93</v>
      </c>
      <c r="E149" s="98">
        <v>1320.54</v>
      </c>
      <c r="F149" s="101" t="s">
        <v>12</v>
      </c>
    </row>
    <row r="150" spans="2:6" ht="12.5">
      <c r="B150" s="114">
        <v>45597.68849537037</v>
      </c>
      <c r="C150" s="100">
        <v>65</v>
      </c>
      <c r="D150" s="115">
        <v>16.93</v>
      </c>
      <c r="E150" s="98">
        <v>1100.45</v>
      </c>
      <c r="F150" s="101" t="s">
        <v>12</v>
      </c>
    </row>
    <row r="151" spans="2:6" ht="12.5">
      <c r="B151" s="114">
        <v>45597.68849537037</v>
      </c>
      <c r="C151" s="100">
        <v>67</v>
      </c>
      <c r="D151" s="115">
        <v>16.93</v>
      </c>
      <c r="E151" s="98">
        <v>1134.31</v>
      </c>
      <c r="F151" s="101" t="s">
        <v>12</v>
      </c>
    </row>
    <row r="152" spans="2:6" ht="12.5">
      <c r="B152" s="114">
        <v>45597.691168981481</v>
      </c>
      <c r="C152" s="100">
        <v>56</v>
      </c>
      <c r="D152" s="115">
        <v>16.940000000000001</v>
      </c>
      <c r="E152" s="98">
        <v>948.6400000000001</v>
      </c>
      <c r="F152" s="101" t="s">
        <v>12</v>
      </c>
    </row>
    <row r="153" spans="2:6" ht="12.5">
      <c r="B153" s="114">
        <v>45597.691168981481</v>
      </c>
      <c r="C153" s="100">
        <v>69</v>
      </c>
      <c r="D153" s="115">
        <v>16.940000000000001</v>
      </c>
      <c r="E153" s="98">
        <v>1168.8600000000001</v>
      </c>
      <c r="F153" s="101" t="s">
        <v>12</v>
      </c>
    </row>
    <row r="154" spans="2:6" ht="12.5">
      <c r="B154" s="114">
        <v>45597.691168981481</v>
      </c>
      <c r="C154" s="100">
        <v>139</v>
      </c>
      <c r="D154" s="115">
        <v>16.940000000000001</v>
      </c>
      <c r="E154" s="98">
        <v>2354.6600000000003</v>
      </c>
      <c r="F154" s="101" t="s">
        <v>12</v>
      </c>
    </row>
    <row r="155" spans="2:6" ht="12.5">
      <c r="B155" s="114">
        <v>45597.694560185184</v>
      </c>
      <c r="C155" s="100">
        <v>255</v>
      </c>
      <c r="D155" s="115">
        <v>16.940000000000001</v>
      </c>
      <c r="E155" s="98">
        <v>4319.7000000000007</v>
      </c>
      <c r="F155" s="101" t="s">
        <v>12</v>
      </c>
    </row>
    <row r="156" spans="2:6" ht="12.5">
      <c r="B156" s="114">
        <v>45597.700624999998</v>
      </c>
      <c r="C156" s="100">
        <v>134</v>
      </c>
      <c r="D156" s="115">
        <v>16.95</v>
      </c>
      <c r="E156" s="98">
        <v>2271.2999999999997</v>
      </c>
      <c r="F156" s="101" t="s">
        <v>12</v>
      </c>
    </row>
    <row r="157" spans="2:6" ht="12.5">
      <c r="B157" s="114">
        <v>45597.700624999998</v>
      </c>
      <c r="C157" s="100">
        <v>59</v>
      </c>
      <c r="D157" s="115">
        <v>16.95</v>
      </c>
      <c r="E157" s="98">
        <v>1000.05</v>
      </c>
      <c r="F157" s="101" t="s">
        <v>12</v>
      </c>
    </row>
    <row r="158" spans="2:6" ht="12.5">
      <c r="B158" s="114">
        <v>45597.700624999998</v>
      </c>
      <c r="C158" s="100">
        <v>61</v>
      </c>
      <c r="D158" s="115">
        <v>16.95</v>
      </c>
      <c r="E158" s="98">
        <v>1033.95</v>
      </c>
      <c r="F158" s="101" t="s">
        <v>12</v>
      </c>
    </row>
    <row r="159" spans="2:6" ht="12.5">
      <c r="B159" s="114">
        <v>45597.700624999998</v>
      </c>
      <c r="C159" s="100">
        <v>16</v>
      </c>
      <c r="D159" s="115">
        <v>16.95</v>
      </c>
      <c r="E159" s="98">
        <v>271.2</v>
      </c>
      <c r="F159" s="101" t="s">
        <v>12</v>
      </c>
    </row>
    <row r="160" spans="2:6" ht="12.5">
      <c r="B160" s="114">
        <v>45597.701365740744</v>
      </c>
      <c r="C160" s="100">
        <v>20</v>
      </c>
      <c r="D160" s="115">
        <v>16.95</v>
      </c>
      <c r="E160" s="98">
        <v>339</v>
      </c>
      <c r="F160" s="101" t="s">
        <v>12</v>
      </c>
    </row>
    <row r="161" spans="2:6" ht="12.5">
      <c r="B161" s="114">
        <v>45597.701365740744</v>
      </c>
      <c r="C161" s="100">
        <v>106</v>
      </c>
      <c r="D161" s="115">
        <v>16.95</v>
      </c>
      <c r="E161" s="98">
        <v>1796.6999999999998</v>
      </c>
      <c r="F161" s="101" t="s">
        <v>12</v>
      </c>
    </row>
    <row r="162" spans="2:6" ht="12.5">
      <c r="B162" s="114">
        <v>45597.70175925926</v>
      </c>
      <c r="C162" s="100">
        <v>656</v>
      </c>
      <c r="D162" s="115">
        <v>16.95</v>
      </c>
      <c r="E162" s="98">
        <v>11119.199999999999</v>
      </c>
      <c r="F162" s="101" t="s">
        <v>12</v>
      </c>
    </row>
    <row r="163" spans="2:6" ht="12.5">
      <c r="B163" s="114">
        <v>45597.714039351849</v>
      </c>
      <c r="C163" s="100">
        <v>45</v>
      </c>
      <c r="D163" s="115">
        <v>17.02</v>
      </c>
      <c r="E163" s="98">
        <v>765.9</v>
      </c>
      <c r="F163" s="101" t="s">
        <v>12</v>
      </c>
    </row>
    <row r="164" spans="2:6" ht="12.5">
      <c r="B164" s="114">
        <v>45597.714733796296</v>
      </c>
      <c r="C164" s="100">
        <v>322</v>
      </c>
      <c r="D164" s="115">
        <v>17.02</v>
      </c>
      <c r="E164" s="98">
        <v>5480.44</v>
      </c>
      <c r="F164" s="101" t="s">
        <v>12</v>
      </c>
    </row>
    <row r="165" spans="2:6" ht="12.5">
      <c r="B165" s="114">
        <v>45597.714733796296</v>
      </c>
      <c r="C165" s="100">
        <v>188</v>
      </c>
      <c r="D165" s="115">
        <v>17.02</v>
      </c>
      <c r="E165" s="98">
        <v>3199.7599999999998</v>
      </c>
      <c r="F165" s="94" t="s">
        <v>12</v>
      </c>
    </row>
    <row r="166" spans="2:6" ht="12.5">
      <c r="B166" s="114">
        <v>45597.714733796296</v>
      </c>
      <c r="C166" s="100">
        <v>548</v>
      </c>
      <c r="D166" s="115">
        <v>17.02</v>
      </c>
      <c r="E166" s="98">
        <v>9326.9599999999991</v>
      </c>
      <c r="F166" s="94" t="s">
        <v>12</v>
      </c>
    </row>
    <row r="167" spans="2:6" ht="12.5">
      <c r="B167" s="114"/>
    </row>
    <row r="168" spans="2:6" ht="12.5">
      <c r="B168" s="114"/>
    </row>
    <row r="169" spans="2:6" ht="12.5">
      <c r="B169" s="114"/>
    </row>
    <row r="170" spans="2:6" ht="12.5">
      <c r="B170" s="114"/>
    </row>
    <row r="171" spans="2:6" ht="12.5">
      <c r="B171" s="114"/>
    </row>
    <row r="172" spans="2:6" ht="12.5">
      <c r="B172" s="114"/>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71"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34AAA-E3BF-4FAE-B30F-0276FFBD96A3}">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45701</v>
      </c>
      <c r="C15" s="83">
        <f>SUMIF(F20:F5000,F15,C20:C5000)</f>
        <v>21700</v>
      </c>
      <c r="D15" s="84">
        <f>E15/C15</f>
        <v>18.091281566820282</v>
      </c>
      <c r="E15" s="84">
        <f>SUMIF(F20:F5000,F15,E20:E5000)</f>
        <v>392580.81000000011</v>
      </c>
      <c r="F15" s="85" t="s">
        <v>12</v>
      </c>
    </row>
    <row r="16" spans="2:10">
      <c r="B16" s="30">
        <v>45701</v>
      </c>
      <c r="C16" s="83">
        <f>SUMIF(F20:F5001,F16,C20:C5001)</f>
        <v>0</v>
      </c>
      <c r="D16" s="84">
        <v>0</v>
      </c>
      <c r="E16" s="84">
        <f>SUMIF(F20:F5001,F16,E20:E5001)</f>
        <v>0</v>
      </c>
      <c r="F16" s="85" t="s">
        <v>22</v>
      </c>
    </row>
    <row r="17" spans="2:12" ht="12.5">
      <c r="B17" s="30">
        <v>45701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45701.380231481482</v>
      </c>
      <c r="C20" s="169">
        <v>615</v>
      </c>
      <c r="D20" s="170">
        <v>18.09</v>
      </c>
      <c r="E20" s="170">
        <v>11125.35</v>
      </c>
      <c r="F20" s="171" t="s">
        <v>12</v>
      </c>
      <c r="G20" s="116"/>
      <c r="H20" s="113"/>
      <c r="I20" s="113"/>
      <c r="J20" s="113"/>
      <c r="K20" s="113"/>
    </row>
    <row r="21" spans="2:12" ht="12.5">
      <c r="B21" s="49">
        <v>45701.380243055559</v>
      </c>
      <c r="C21" s="169">
        <v>214</v>
      </c>
      <c r="D21" s="170">
        <v>18.07</v>
      </c>
      <c r="E21" s="170">
        <v>3866.98</v>
      </c>
      <c r="F21" s="171" t="s">
        <v>12</v>
      </c>
    </row>
    <row r="22" spans="2:12" ht="12.5">
      <c r="B22" s="49">
        <v>45701.386342592596</v>
      </c>
      <c r="C22" s="169">
        <v>222</v>
      </c>
      <c r="D22" s="170">
        <v>18.02</v>
      </c>
      <c r="E22" s="170">
        <v>4000.44</v>
      </c>
      <c r="F22" s="171" t="s">
        <v>12</v>
      </c>
    </row>
    <row r="23" spans="2:12" ht="12.5">
      <c r="B23" s="49">
        <v>45701.386342592596</v>
      </c>
      <c r="C23" s="169">
        <v>402</v>
      </c>
      <c r="D23" s="170">
        <v>18.04</v>
      </c>
      <c r="E23" s="170">
        <v>7252.08</v>
      </c>
      <c r="F23" s="171" t="s">
        <v>12</v>
      </c>
    </row>
    <row r="24" spans="2:12" ht="12.5">
      <c r="B24" s="49">
        <v>45701.393101851849</v>
      </c>
      <c r="C24" s="169">
        <v>204</v>
      </c>
      <c r="D24" s="170">
        <v>18.09</v>
      </c>
      <c r="E24" s="170">
        <v>3690.36</v>
      </c>
      <c r="F24" s="171" t="s">
        <v>12</v>
      </c>
    </row>
    <row r="25" spans="2:12" ht="12.5">
      <c r="B25" s="49">
        <v>45701.393101851849</v>
      </c>
      <c r="C25" s="169">
        <v>211</v>
      </c>
      <c r="D25" s="170">
        <v>18.100000000000001</v>
      </c>
      <c r="E25" s="170">
        <v>3819.1000000000004</v>
      </c>
      <c r="F25" s="171" t="s">
        <v>12</v>
      </c>
    </row>
    <row r="26" spans="2:12" ht="12.5">
      <c r="B26" s="49">
        <v>45701.393101851849</v>
      </c>
      <c r="C26" s="169">
        <v>206</v>
      </c>
      <c r="D26" s="170">
        <v>18.100000000000001</v>
      </c>
      <c r="E26" s="170">
        <v>3728.6000000000004</v>
      </c>
      <c r="F26" s="171" t="s">
        <v>12</v>
      </c>
    </row>
    <row r="27" spans="2:12" ht="12.5">
      <c r="B27" s="49">
        <v>45701.398576388892</v>
      </c>
      <c r="C27" s="169">
        <v>208</v>
      </c>
      <c r="D27" s="170">
        <v>18.13</v>
      </c>
      <c r="E27" s="170">
        <v>3771.04</v>
      </c>
      <c r="F27" s="171" t="s">
        <v>12</v>
      </c>
    </row>
    <row r="28" spans="2:12" ht="12.5">
      <c r="B28" s="49">
        <v>45701.400868055556</v>
      </c>
      <c r="C28" s="169">
        <v>228</v>
      </c>
      <c r="D28" s="170">
        <v>18.12</v>
      </c>
      <c r="E28" s="170">
        <v>4131.3600000000006</v>
      </c>
      <c r="F28" s="171" t="s">
        <v>12</v>
      </c>
    </row>
    <row r="29" spans="2:12" ht="12.5">
      <c r="B29" s="49">
        <v>45701.400868055556</v>
      </c>
      <c r="C29" s="169">
        <v>236</v>
      </c>
      <c r="D29" s="170">
        <v>18.13</v>
      </c>
      <c r="E29" s="170">
        <v>4278.6799999999994</v>
      </c>
      <c r="F29" s="171" t="s">
        <v>12</v>
      </c>
    </row>
    <row r="30" spans="2:12" ht="12.5">
      <c r="B30" s="49">
        <v>45701.404629629629</v>
      </c>
      <c r="C30" s="169">
        <v>224</v>
      </c>
      <c r="D30" s="170">
        <v>18.059999999999999</v>
      </c>
      <c r="E30" s="170">
        <v>4045.4399999999996</v>
      </c>
      <c r="F30" s="171" t="s">
        <v>12</v>
      </c>
    </row>
    <row r="31" spans="2:12" ht="12.5">
      <c r="B31" s="49">
        <v>45701.408541666664</v>
      </c>
      <c r="C31" s="169">
        <v>216</v>
      </c>
      <c r="D31" s="170">
        <v>18.059999999999999</v>
      </c>
      <c r="E31" s="170">
        <v>3900.9599999999996</v>
      </c>
      <c r="F31" s="171" t="s">
        <v>12</v>
      </c>
    </row>
    <row r="32" spans="2:12" ht="12.5">
      <c r="B32" s="49">
        <v>45701.411319444444</v>
      </c>
      <c r="C32" s="169">
        <v>203</v>
      </c>
      <c r="D32" s="170">
        <v>18.03</v>
      </c>
      <c r="E32" s="170">
        <v>3660.09</v>
      </c>
      <c r="F32" s="171" t="s">
        <v>12</v>
      </c>
    </row>
    <row r="33" spans="2:6" ht="12.5">
      <c r="B33" s="49">
        <v>45701.418969907405</v>
      </c>
      <c r="C33" s="169">
        <v>210</v>
      </c>
      <c r="D33" s="170">
        <v>18.079999999999998</v>
      </c>
      <c r="E33" s="170">
        <v>3796.7999999999997</v>
      </c>
      <c r="F33" s="171" t="s">
        <v>12</v>
      </c>
    </row>
    <row r="34" spans="2:6" ht="12.5">
      <c r="B34" s="49">
        <v>45701.419490740744</v>
      </c>
      <c r="C34" s="169">
        <v>126</v>
      </c>
      <c r="D34" s="170">
        <v>18.059999999999999</v>
      </c>
      <c r="E34" s="170">
        <v>2275.56</v>
      </c>
      <c r="F34" s="171" t="s">
        <v>12</v>
      </c>
    </row>
    <row r="35" spans="2:6" ht="12.5">
      <c r="B35" s="49">
        <v>45701.419953703706</v>
      </c>
      <c r="C35" s="169">
        <v>472</v>
      </c>
      <c r="D35" s="170">
        <v>18.059999999999999</v>
      </c>
      <c r="E35" s="170">
        <v>8524.32</v>
      </c>
      <c r="F35" s="171" t="s">
        <v>12</v>
      </c>
    </row>
    <row r="36" spans="2:6" ht="12.5">
      <c r="B36" s="49">
        <v>45701.424699074072</v>
      </c>
      <c r="C36" s="169">
        <v>5</v>
      </c>
      <c r="D36" s="170">
        <v>18.05</v>
      </c>
      <c r="E36" s="170">
        <v>90.25</v>
      </c>
      <c r="F36" s="171" t="s">
        <v>12</v>
      </c>
    </row>
    <row r="37" spans="2:6" ht="12.5">
      <c r="B37" s="49">
        <v>45701.424699074072</v>
      </c>
      <c r="C37" s="169">
        <v>5</v>
      </c>
      <c r="D37" s="170">
        <v>18.05</v>
      </c>
      <c r="E37" s="170">
        <v>90.25</v>
      </c>
      <c r="F37" s="171" t="s">
        <v>12</v>
      </c>
    </row>
    <row r="38" spans="2:6" ht="12.5">
      <c r="B38" s="49">
        <v>45701.424814814818</v>
      </c>
      <c r="C38" s="169">
        <v>187</v>
      </c>
      <c r="D38" s="170">
        <v>18.05</v>
      </c>
      <c r="E38" s="170">
        <v>3375.35</v>
      </c>
      <c r="F38" s="171" t="s">
        <v>12</v>
      </c>
    </row>
    <row r="39" spans="2:6" ht="12.5">
      <c r="B39" s="49">
        <v>45701.432997685188</v>
      </c>
      <c r="C39" s="169">
        <v>455</v>
      </c>
      <c r="D39" s="170">
        <v>18.05</v>
      </c>
      <c r="E39" s="170">
        <v>8212.75</v>
      </c>
      <c r="F39" s="171" t="s">
        <v>12</v>
      </c>
    </row>
    <row r="40" spans="2:6" ht="12.5">
      <c r="B40" s="49">
        <v>45701.434895833336</v>
      </c>
      <c r="C40" s="169">
        <v>125</v>
      </c>
      <c r="D40" s="170">
        <v>18.059999999999999</v>
      </c>
      <c r="E40" s="170">
        <v>2257.5</v>
      </c>
      <c r="F40" s="171" t="s">
        <v>12</v>
      </c>
    </row>
    <row r="41" spans="2:6" ht="12.5">
      <c r="B41" s="49">
        <v>45701.435798611114</v>
      </c>
      <c r="C41" s="169">
        <v>121</v>
      </c>
      <c r="D41" s="170">
        <v>18.059999999999999</v>
      </c>
      <c r="E41" s="170">
        <v>2185.2599999999998</v>
      </c>
      <c r="F41" s="171" t="s">
        <v>12</v>
      </c>
    </row>
    <row r="42" spans="2:6" ht="12.5">
      <c r="B42" s="49">
        <v>45701.437685185185</v>
      </c>
      <c r="C42" s="169">
        <v>219</v>
      </c>
      <c r="D42" s="170">
        <v>18.09</v>
      </c>
      <c r="E42" s="170">
        <v>3961.71</v>
      </c>
      <c r="F42" s="171" t="s">
        <v>12</v>
      </c>
    </row>
    <row r="43" spans="2:6" ht="12.5">
      <c r="B43" s="49">
        <v>45701.442719907405</v>
      </c>
      <c r="C43" s="169">
        <v>165</v>
      </c>
      <c r="D43" s="170">
        <v>18.09</v>
      </c>
      <c r="E43" s="170">
        <v>2984.85</v>
      </c>
      <c r="F43" s="171" t="s">
        <v>12</v>
      </c>
    </row>
    <row r="44" spans="2:6" ht="12.5">
      <c r="B44" s="49">
        <v>45701.442719907405</v>
      </c>
      <c r="C44" s="169">
        <v>16</v>
      </c>
      <c r="D44" s="170">
        <v>18.09</v>
      </c>
      <c r="E44" s="170">
        <v>289.44</v>
      </c>
      <c r="F44" s="171" t="s">
        <v>12</v>
      </c>
    </row>
    <row r="45" spans="2:6" ht="12.5">
      <c r="B45" s="49">
        <v>45701.442719907405</v>
      </c>
      <c r="C45" s="169">
        <v>22</v>
      </c>
      <c r="D45" s="170">
        <v>18.09</v>
      </c>
      <c r="E45" s="170">
        <v>397.98</v>
      </c>
      <c r="F45" s="171" t="s">
        <v>12</v>
      </c>
    </row>
    <row r="46" spans="2:6" ht="12.5">
      <c r="B46" s="49">
        <v>45701.445509259262</v>
      </c>
      <c r="C46" s="169">
        <v>8</v>
      </c>
      <c r="D46" s="170">
        <v>18.07</v>
      </c>
      <c r="E46" s="170">
        <v>144.56</v>
      </c>
      <c r="F46" s="171" t="s">
        <v>12</v>
      </c>
    </row>
    <row r="47" spans="2:6" ht="12.5">
      <c r="B47" s="49">
        <v>45701.447685185187</v>
      </c>
      <c r="C47" s="169">
        <v>137</v>
      </c>
      <c r="D47" s="170">
        <v>18.09</v>
      </c>
      <c r="E47" s="170">
        <v>2478.33</v>
      </c>
      <c r="F47" s="171" t="s">
        <v>12</v>
      </c>
    </row>
    <row r="48" spans="2:6" ht="12.5">
      <c r="B48" s="49">
        <v>45701.448645833334</v>
      </c>
      <c r="C48" s="169">
        <v>77</v>
      </c>
      <c r="D48" s="170">
        <v>18.09</v>
      </c>
      <c r="E48" s="170">
        <v>1392.93</v>
      </c>
      <c r="F48" s="171" t="s">
        <v>12</v>
      </c>
    </row>
    <row r="49" spans="2:6" ht="12.5">
      <c r="B49" s="49">
        <v>45701.45616898148</v>
      </c>
      <c r="C49" s="169">
        <v>63</v>
      </c>
      <c r="D49" s="170">
        <v>18.170000000000002</v>
      </c>
      <c r="E49" s="170">
        <v>1144.71</v>
      </c>
      <c r="F49" s="171" t="s">
        <v>12</v>
      </c>
    </row>
    <row r="50" spans="2:6" ht="12.5">
      <c r="B50" s="49">
        <v>45701.45616898148</v>
      </c>
      <c r="C50" s="169">
        <v>51</v>
      </c>
      <c r="D50" s="170">
        <v>18.170000000000002</v>
      </c>
      <c r="E50" s="170">
        <v>926.67000000000007</v>
      </c>
      <c r="F50" s="171" t="s">
        <v>12</v>
      </c>
    </row>
    <row r="51" spans="2:6" ht="12.5">
      <c r="B51" s="49">
        <v>45701.45616898148</v>
      </c>
      <c r="C51" s="169">
        <v>47</v>
      </c>
      <c r="D51" s="170">
        <v>18.170000000000002</v>
      </c>
      <c r="E51" s="170">
        <v>853.99000000000012</v>
      </c>
      <c r="F51" s="171" t="s">
        <v>12</v>
      </c>
    </row>
    <row r="52" spans="2:6" ht="12.5">
      <c r="B52" s="49">
        <v>45701.45616898148</v>
      </c>
      <c r="C52" s="169">
        <v>46</v>
      </c>
      <c r="D52" s="170">
        <v>18.170000000000002</v>
      </c>
      <c r="E52" s="170">
        <v>835.82</v>
      </c>
      <c r="F52" s="171" t="s">
        <v>12</v>
      </c>
    </row>
    <row r="53" spans="2:6" ht="12.5">
      <c r="B53" s="49">
        <v>45701.456435185188</v>
      </c>
      <c r="C53" s="169">
        <v>200</v>
      </c>
      <c r="D53" s="170">
        <v>18.149999999999999</v>
      </c>
      <c r="E53" s="170">
        <v>3629.9999999999995</v>
      </c>
      <c r="F53" s="171" t="s">
        <v>12</v>
      </c>
    </row>
    <row r="54" spans="2:6" ht="12.5">
      <c r="B54" s="49">
        <v>45701.459791666668</v>
      </c>
      <c r="C54" s="169">
        <v>371</v>
      </c>
      <c r="D54" s="170">
        <v>18.14</v>
      </c>
      <c r="E54" s="170">
        <v>6729.9400000000005</v>
      </c>
      <c r="F54" s="171" t="s">
        <v>12</v>
      </c>
    </row>
    <row r="55" spans="2:6" ht="12.5">
      <c r="B55" s="49">
        <v>45701.470196759263</v>
      </c>
      <c r="C55" s="169">
        <v>237</v>
      </c>
      <c r="D55" s="170">
        <v>18.16</v>
      </c>
      <c r="E55" s="170">
        <v>4303.92</v>
      </c>
      <c r="F55" s="171" t="s">
        <v>12</v>
      </c>
    </row>
    <row r="56" spans="2:6" ht="12.5">
      <c r="B56" s="49">
        <v>45701.470243055555</v>
      </c>
      <c r="C56" s="169">
        <v>207</v>
      </c>
      <c r="D56" s="170">
        <v>18.14</v>
      </c>
      <c r="E56" s="170">
        <v>3754.98</v>
      </c>
      <c r="F56" s="171" t="s">
        <v>12</v>
      </c>
    </row>
    <row r="57" spans="2:6" ht="12.5">
      <c r="B57" s="49">
        <v>45701.473020833335</v>
      </c>
      <c r="C57" s="169">
        <v>266</v>
      </c>
      <c r="D57" s="170">
        <v>18.13</v>
      </c>
      <c r="E57" s="170">
        <v>4822.58</v>
      </c>
      <c r="F57" s="171" t="s">
        <v>12</v>
      </c>
    </row>
    <row r="58" spans="2:6" ht="12.5">
      <c r="B58" s="49">
        <v>45701.473020833335</v>
      </c>
      <c r="C58" s="169">
        <v>128</v>
      </c>
      <c r="D58" s="170">
        <v>18.13</v>
      </c>
      <c r="E58" s="170">
        <v>2320.64</v>
      </c>
      <c r="F58" s="171" t="s">
        <v>12</v>
      </c>
    </row>
    <row r="59" spans="2:6" ht="12.5">
      <c r="B59" s="49">
        <v>45701.477731481478</v>
      </c>
      <c r="C59" s="169">
        <v>66</v>
      </c>
      <c r="D59" s="170">
        <v>18.100000000000001</v>
      </c>
      <c r="E59" s="170">
        <v>1194.6000000000001</v>
      </c>
      <c r="F59" s="171" t="s">
        <v>12</v>
      </c>
    </row>
    <row r="60" spans="2:6" ht="12.5">
      <c r="B60" s="49">
        <v>45701.477731481478</v>
      </c>
      <c r="C60" s="169">
        <v>146</v>
      </c>
      <c r="D60" s="170">
        <v>18.100000000000001</v>
      </c>
      <c r="E60" s="170">
        <v>2642.6000000000004</v>
      </c>
      <c r="F60" s="171" t="s">
        <v>12</v>
      </c>
    </row>
    <row r="61" spans="2:6" ht="12.5">
      <c r="B61" s="49">
        <v>45701.486932870372</v>
      </c>
      <c r="C61" s="169">
        <v>162</v>
      </c>
      <c r="D61" s="170">
        <v>18.11</v>
      </c>
      <c r="E61" s="170">
        <v>2933.8199999999997</v>
      </c>
      <c r="F61" s="171" t="s">
        <v>12</v>
      </c>
    </row>
    <row r="62" spans="2:6" ht="12.5">
      <c r="B62" s="49">
        <v>45701.486932870372</v>
      </c>
      <c r="C62" s="169">
        <v>13</v>
      </c>
      <c r="D62" s="170">
        <v>18.11</v>
      </c>
      <c r="E62" s="170">
        <v>235.43</v>
      </c>
      <c r="F62" s="171" t="s">
        <v>12</v>
      </c>
    </row>
    <row r="63" spans="2:6" ht="12.5">
      <c r="B63" s="49">
        <v>45701.486932870372</v>
      </c>
      <c r="C63" s="169">
        <v>75</v>
      </c>
      <c r="D63" s="170">
        <v>18.11</v>
      </c>
      <c r="E63" s="170">
        <v>1358.25</v>
      </c>
      <c r="F63" s="171" t="s">
        <v>12</v>
      </c>
    </row>
    <row r="64" spans="2:6" ht="12.5">
      <c r="B64" s="49">
        <v>45701.489745370367</v>
      </c>
      <c r="C64" s="169">
        <v>99</v>
      </c>
      <c r="D64" s="170">
        <v>18.11</v>
      </c>
      <c r="E64" s="170">
        <v>1792.8899999999999</v>
      </c>
      <c r="F64" s="171" t="s">
        <v>12</v>
      </c>
    </row>
    <row r="65" spans="2:6" ht="12.5">
      <c r="B65" s="49">
        <v>45701.489745370367</v>
      </c>
      <c r="C65" s="169">
        <v>156</v>
      </c>
      <c r="D65" s="170">
        <v>18.11</v>
      </c>
      <c r="E65" s="170">
        <v>2825.16</v>
      </c>
      <c r="F65" s="171" t="s">
        <v>12</v>
      </c>
    </row>
    <row r="66" spans="2:6" ht="12.5">
      <c r="B66" s="49">
        <v>45701.496319444443</v>
      </c>
      <c r="C66" s="169">
        <v>202</v>
      </c>
      <c r="D66" s="170">
        <v>18.11</v>
      </c>
      <c r="E66" s="170">
        <v>3658.22</v>
      </c>
      <c r="F66" s="171" t="s">
        <v>12</v>
      </c>
    </row>
    <row r="67" spans="2:6" ht="12.5">
      <c r="B67" s="49">
        <v>45701.499803240738</v>
      </c>
      <c r="C67" s="169">
        <v>38</v>
      </c>
      <c r="D67" s="170">
        <v>18.11</v>
      </c>
      <c r="E67" s="170">
        <v>688.18</v>
      </c>
      <c r="F67" s="171" t="s">
        <v>12</v>
      </c>
    </row>
    <row r="68" spans="2:6" ht="12.5">
      <c r="B68" s="49">
        <v>45701.504201388889</v>
      </c>
      <c r="C68" s="169">
        <v>454</v>
      </c>
      <c r="D68" s="170">
        <v>18.11</v>
      </c>
      <c r="E68" s="170">
        <v>8221.94</v>
      </c>
      <c r="F68" s="171" t="s">
        <v>12</v>
      </c>
    </row>
    <row r="69" spans="2:6" ht="12.5">
      <c r="B69" s="49">
        <v>45701.505925925929</v>
      </c>
      <c r="C69" s="169">
        <v>123</v>
      </c>
      <c r="D69" s="170">
        <v>18.07</v>
      </c>
      <c r="E69" s="170">
        <v>2222.61</v>
      </c>
      <c r="F69" s="171" t="s">
        <v>12</v>
      </c>
    </row>
    <row r="70" spans="2:6" ht="12.5">
      <c r="B70" s="49">
        <v>45701.505925925929</v>
      </c>
      <c r="C70" s="169">
        <v>94</v>
      </c>
      <c r="D70" s="170">
        <v>18.07</v>
      </c>
      <c r="E70" s="170">
        <v>1698.58</v>
      </c>
      <c r="F70" s="171" t="s">
        <v>12</v>
      </c>
    </row>
    <row r="71" spans="2:6" ht="12.5">
      <c r="B71" s="49">
        <v>45701.514050925929</v>
      </c>
      <c r="C71" s="169">
        <v>126</v>
      </c>
      <c r="D71" s="170">
        <v>18.079999999999998</v>
      </c>
      <c r="E71" s="170">
        <v>2278.08</v>
      </c>
      <c r="F71" s="171" t="s">
        <v>12</v>
      </c>
    </row>
    <row r="72" spans="2:6" ht="12.5">
      <c r="B72" s="49">
        <v>45701.514513888891</v>
      </c>
      <c r="C72" s="169">
        <v>75</v>
      </c>
      <c r="D72" s="170">
        <v>18.079999999999998</v>
      </c>
      <c r="E72" s="170">
        <v>1355.9999999999998</v>
      </c>
      <c r="F72" s="171" t="s">
        <v>12</v>
      </c>
    </row>
    <row r="73" spans="2:6" ht="12.5">
      <c r="B73" s="49">
        <v>45701.517754629633</v>
      </c>
      <c r="C73" s="169">
        <v>56</v>
      </c>
      <c r="D73" s="170">
        <v>18.079999999999998</v>
      </c>
      <c r="E73" s="170">
        <v>1012.4799999999999</v>
      </c>
      <c r="F73" s="171" t="s">
        <v>12</v>
      </c>
    </row>
    <row r="74" spans="2:6" ht="12.5">
      <c r="B74" s="49">
        <v>45701.518229166664</v>
      </c>
      <c r="C74" s="169">
        <v>29</v>
      </c>
      <c r="D74" s="170">
        <v>18.079999999999998</v>
      </c>
      <c r="E74" s="170">
        <v>524.31999999999994</v>
      </c>
      <c r="F74" s="171" t="s">
        <v>12</v>
      </c>
    </row>
    <row r="75" spans="2:6" ht="12.5">
      <c r="B75" s="49">
        <v>45701.521874999999</v>
      </c>
      <c r="C75" s="169">
        <v>117</v>
      </c>
      <c r="D75" s="170">
        <v>18.09</v>
      </c>
      <c r="E75" s="170">
        <v>2116.5300000000002</v>
      </c>
      <c r="F75" s="171" t="s">
        <v>12</v>
      </c>
    </row>
    <row r="76" spans="2:6" ht="12.5">
      <c r="B76" s="49">
        <v>45701.522337962961</v>
      </c>
      <c r="C76" s="169">
        <v>104</v>
      </c>
      <c r="D76" s="170">
        <v>18.09</v>
      </c>
      <c r="E76" s="170">
        <v>1881.36</v>
      </c>
      <c r="F76" s="171" t="s">
        <v>12</v>
      </c>
    </row>
    <row r="77" spans="2:6" ht="12.5">
      <c r="B77" s="49">
        <v>45701.522824074076</v>
      </c>
      <c r="C77" s="169">
        <v>35</v>
      </c>
      <c r="D77" s="170">
        <v>18.079999999999998</v>
      </c>
      <c r="E77" s="170">
        <v>632.79999999999995</v>
      </c>
      <c r="F77" s="171" t="s">
        <v>12</v>
      </c>
    </row>
    <row r="78" spans="2:6" ht="12.5">
      <c r="B78" s="49">
        <v>45701.524212962962</v>
      </c>
      <c r="C78" s="169">
        <v>187</v>
      </c>
      <c r="D78" s="170">
        <v>18.079999999999998</v>
      </c>
      <c r="E78" s="170">
        <v>3380.9599999999996</v>
      </c>
      <c r="F78" s="171" t="s">
        <v>12</v>
      </c>
    </row>
    <row r="79" spans="2:6" ht="12.5">
      <c r="B79" s="49">
        <v>45701.532349537039</v>
      </c>
      <c r="C79" s="169">
        <v>204</v>
      </c>
      <c r="D79" s="170">
        <v>18.100000000000001</v>
      </c>
      <c r="E79" s="170">
        <v>3692.4</v>
      </c>
      <c r="F79" s="171" t="s">
        <v>12</v>
      </c>
    </row>
    <row r="80" spans="2:6" ht="12.5">
      <c r="B80" s="49">
        <v>45701.532361111109</v>
      </c>
      <c r="C80" s="169">
        <v>129</v>
      </c>
      <c r="D80" s="170">
        <v>18.09</v>
      </c>
      <c r="E80" s="170">
        <v>2333.61</v>
      </c>
      <c r="F80" s="171" t="s">
        <v>12</v>
      </c>
    </row>
    <row r="81" spans="2:6" ht="12.5">
      <c r="B81" s="49">
        <v>45701.534375000003</v>
      </c>
      <c r="C81" s="169">
        <v>119</v>
      </c>
      <c r="D81" s="170">
        <v>18.059999999999999</v>
      </c>
      <c r="E81" s="170">
        <v>2149.14</v>
      </c>
      <c r="F81" s="171" t="s">
        <v>12</v>
      </c>
    </row>
    <row r="82" spans="2:6" ht="12.5">
      <c r="B82" s="49">
        <v>45701.538124999999</v>
      </c>
      <c r="C82" s="169">
        <v>97</v>
      </c>
      <c r="D82" s="170">
        <v>18.05</v>
      </c>
      <c r="E82" s="170">
        <v>1750.8500000000001</v>
      </c>
      <c r="F82" s="171" t="s">
        <v>12</v>
      </c>
    </row>
    <row r="83" spans="2:6" ht="12.5">
      <c r="B83" s="49">
        <v>45701.545162037037</v>
      </c>
      <c r="C83" s="169">
        <v>46</v>
      </c>
      <c r="D83" s="170">
        <v>18.100000000000001</v>
      </c>
      <c r="E83" s="170">
        <v>832.6</v>
      </c>
      <c r="F83" s="171" t="s">
        <v>12</v>
      </c>
    </row>
    <row r="84" spans="2:6" ht="12.5">
      <c r="B84" s="49">
        <v>45701.545162037037</v>
      </c>
      <c r="C84" s="169">
        <v>159</v>
      </c>
      <c r="D84" s="170">
        <v>18.100000000000001</v>
      </c>
      <c r="E84" s="170">
        <v>2877.9</v>
      </c>
      <c r="F84" s="171" t="s">
        <v>12</v>
      </c>
    </row>
    <row r="85" spans="2:6" ht="12.5">
      <c r="B85" s="49">
        <v>45701.545613425929</v>
      </c>
      <c r="C85" s="169">
        <v>156</v>
      </c>
      <c r="D85" s="170">
        <v>18.100000000000001</v>
      </c>
      <c r="E85" s="170">
        <v>2823.6000000000004</v>
      </c>
      <c r="F85" s="171" t="s">
        <v>12</v>
      </c>
    </row>
    <row r="86" spans="2:6" ht="12.5">
      <c r="B86" s="49">
        <v>45701.556215277778</v>
      </c>
      <c r="C86" s="169">
        <v>76</v>
      </c>
      <c r="D86" s="170">
        <v>18.05</v>
      </c>
      <c r="E86" s="170">
        <v>1371.8</v>
      </c>
      <c r="F86" s="171" t="s">
        <v>12</v>
      </c>
    </row>
    <row r="87" spans="2:6" ht="12.5">
      <c r="B87" s="49">
        <v>45701.556215277778</v>
      </c>
      <c r="C87" s="169">
        <v>152</v>
      </c>
      <c r="D87" s="170">
        <v>18.05</v>
      </c>
      <c r="E87" s="170">
        <v>2743.6</v>
      </c>
      <c r="F87" s="171" t="s">
        <v>12</v>
      </c>
    </row>
    <row r="88" spans="2:6" ht="12.5">
      <c r="B88" s="49">
        <v>45701.557534722226</v>
      </c>
      <c r="C88" s="169">
        <v>205</v>
      </c>
      <c r="D88" s="170">
        <v>18.04</v>
      </c>
      <c r="E88" s="170">
        <v>3698.2</v>
      </c>
      <c r="F88" s="171" t="s">
        <v>12</v>
      </c>
    </row>
    <row r="89" spans="2:6" ht="12.5">
      <c r="B89" s="49">
        <v>45701.56962962963</v>
      </c>
      <c r="C89" s="169">
        <v>204</v>
      </c>
      <c r="D89" s="170">
        <v>18.09</v>
      </c>
      <c r="E89" s="170">
        <v>3690.36</v>
      </c>
      <c r="F89" s="171" t="s">
        <v>12</v>
      </c>
    </row>
    <row r="90" spans="2:6" ht="12.5">
      <c r="B90" s="49">
        <v>45701.571481481478</v>
      </c>
      <c r="C90" s="169">
        <v>17</v>
      </c>
      <c r="D90" s="170">
        <v>18.07</v>
      </c>
      <c r="E90" s="170">
        <v>307.19</v>
      </c>
      <c r="F90" s="171" t="s">
        <v>12</v>
      </c>
    </row>
    <row r="91" spans="2:6" ht="12.5">
      <c r="B91" s="49">
        <v>45701.571481481478</v>
      </c>
      <c r="C91" s="169">
        <v>3</v>
      </c>
      <c r="D91" s="170">
        <v>18.07</v>
      </c>
      <c r="E91" s="170">
        <v>54.21</v>
      </c>
      <c r="F91" s="171" t="s">
        <v>12</v>
      </c>
    </row>
    <row r="92" spans="2:6" ht="12.5">
      <c r="B92" s="49">
        <v>45701.571481481478</v>
      </c>
      <c r="C92" s="169">
        <v>324</v>
      </c>
      <c r="D92" s="170">
        <v>18.07</v>
      </c>
      <c r="E92" s="170">
        <v>5854.68</v>
      </c>
      <c r="F92" s="171" t="s">
        <v>12</v>
      </c>
    </row>
    <row r="93" spans="2:6" ht="12.5">
      <c r="B93" s="49">
        <v>45701.571481481478</v>
      </c>
      <c r="C93" s="169">
        <v>145</v>
      </c>
      <c r="D93" s="170">
        <v>18.07</v>
      </c>
      <c r="E93" s="170">
        <v>2620.15</v>
      </c>
      <c r="F93" s="171" t="s">
        <v>12</v>
      </c>
    </row>
    <row r="94" spans="2:6" ht="12.5">
      <c r="B94" s="49">
        <v>45701.571481481478</v>
      </c>
      <c r="C94" s="169">
        <v>142</v>
      </c>
      <c r="D94" s="170">
        <v>18.07</v>
      </c>
      <c r="E94" s="170">
        <v>2565.94</v>
      </c>
      <c r="F94" s="171" t="s">
        <v>12</v>
      </c>
    </row>
    <row r="95" spans="2:6" ht="12.5">
      <c r="B95" s="49">
        <v>45701.580185185187</v>
      </c>
      <c r="C95" s="169">
        <v>234</v>
      </c>
      <c r="D95" s="170">
        <v>18.04</v>
      </c>
      <c r="E95" s="170">
        <v>4221.3599999999997</v>
      </c>
      <c r="F95" s="171" t="s">
        <v>12</v>
      </c>
    </row>
    <row r="96" spans="2:6" ht="12.5">
      <c r="B96" s="49">
        <v>45701.587719907409</v>
      </c>
      <c r="C96" s="169">
        <v>75</v>
      </c>
      <c r="D96" s="170">
        <v>18.04</v>
      </c>
      <c r="E96" s="170">
        <v>1353</v>
      </c>
      <c r="F96" s="171" t="s">
        <v>12</v>
      </c>
    </row>
    <row r="97" spans="2:6" ht="12.5">
      <c r="B97" s="49">
        <v>45701.587719907409</v>
      </c>
      <c r="C97" s="169">
        <v>21</v>
      </c>
      <c r="D97" s="170">
        <v>18.04</v>
      </c>
      <c r="E97" s="170">
        <v>378.84</v>
      </c>
      <c r="F97" s="171" t="s">
        <v>12</v>
      </c>
    </row>
    <row r="98" spans="2:6" ht="12.5">
      <c r="B98" s="49">
        <v>45701.592268518521</v>
      </c>
      <c r="C98" s="169">
        <v>69</v>
      </c>
      <c r="D98" s="170">
        <v>18.05</v>
      </c>
      <c r="E98" s="170">
        <v>1245.45</v>
      </c>
      <c r="F98" s="171" t="s">
        <v>12</v>
      </c>
    </row>
    <row r="99" spans="2:6" ht="12.5">
      <c r="B99" s="49">
        <v>45701.592268518521</v>
      </c>
      <c r="C99" s="169">
        <v>69</v>
      </c>
      <c r="D99" s="170">
        <v>18.05</v>
      </c>
      <c r="E99" s="170">
        <v>1245.45</v>
      </c>
      <c r="F99" s="171" t="s">
        <v>12</v>
      </c>
    </row>
    <row r="100" spans="2:6" ht="12.5">
      <c r="B100" s="49">
        <v>45701.592372685183</v>
      </c>
      <c r="C100" s="169">
        <v>5</v>
      </c>
      <c r="D100" s="170">
        <v>18.05</v>
      </c>
      <c r="E100" s="170">
        <v>90.25</v>
      </c>
      <c r="F100" s="171" t="s">
        <v>12</v>
      </c>
    </row>
    <row r="101" spans="2:6" ht="12.5">
      <c r="B101" s="49">
        <v>45701.592581018522</v>
      </c>
      <c r="C101" s="169">
        <v>59</v>
      </c>
      <c r="D101" s="170">
        <v>18.05</v>
      </c>
      <c r="E101" s="170">
        <v>1064.95</v>
      </c>
      <c r="F101" s="171" t="s">
        <v>12</v>
      </c>
    </row>
    <row r="102" spans="2:6" ht="12.5">
      <c r="B102" s="49">
        <v>45701.596446759257</v>
      </c>
      <c r="C102" s="169">
        <v>88</v>
      </c>
      <c r="D102" s="170">
        <v>18.05</v>
      </c>
      <c r="E102" s="170">
        <v>1588.4</v>
      </c>
      <c r="F102" s="171" t="s">
        <v>12</v>
      </c>
    </row>
    <row r="103" spans="2:6" ht="12.5">
      <c r="B103" s="49">
        <v>45701.596446759257</v>
      </c>
      <c r="C103" s="169">
        <v>53</v>
      </c>
      <c r="D103" s="170">
        <v>18.05</v>
      </c>
      <c r="E103" s="170">
        <v>956.65000000000009</v>
      </c>
      <c r="F103" s="171" t="s">
        <v>12</v>
      </c>
    </row>
    <row r="104" spans="2:6" ht="12.5">
      <c r="B104" s="49">
        <v>45701.596932870372</v>
      </c>
      <c r="C104" s="169">
        <v>121</v>
      </c>
      <c r="D104" s="170">
        <v>18.05</v>
      </c>
      <c r="E104" s="170">
        <v>2184.0500000000002</v>
      </c>
      <c r="F104" s="171" t="s">
        <v>12</v>
      </c>
    </row>
    <row r="105" spans="2:6" ht="12.5">
      <c r="B105" s="49">
        <v>45701.597384259258</v>
      </c>
      <c r="C105" s="169">
        <v>120</v>
      </c>
      <c r="D105" s="170">
        <v>18.05</v>
      </c>
      <c r="E105" s="170">
        <v>2166</v>
      </c>
      <c r="F105" s="171" t="s">
        <v>12</v>
      </c>
    </row>
    <row r="106" spans="2:6" ht="12.5">
      <c r="B106" s="49">
        <v>45701.59784722222</v>
      </c>
      <c r="C106" s="169">
        <v>108</v>
      </c>
      <c r="D106" s="170">
        <v>18.05</v>
      </c>
      <c r="E106" s="170">
        <v>1949.4</v>
      </c>
      <c r="F106" s="171" t="s">
        <v>12</v>
      </c>
    </row>
    <row r="107" spans="2:6" ht="12.5">
      <c r="B107" s="49">
        <v>45701.606851851851</v>
      </c>
      <c r="C107" s="169">
        <v>460</v>
      </c>
      <c r="D107" s="170">
        <v>18.04</v>
      </c>
      <c r="E107" s="170">
        <v>8298.4</v>
      </c>
      <c r="F107" s="171" t="s">
        <v>12</v>
      </c>
    </row>
    <row r="108" spans="2:6" ht="12.5">
      <c r="B108" s="49">
        <v>45701.608935185184</v>
      </c>
      <c r="C108" s="169">
        <v>207</v>
      </c>
      <c r="D108" s="170">
        <v>18.03</v>
      </c>
      <c r="E108" s="170">
        <v>3732.21</v>
      </c>
      <c r="F108" s="171" t="s">
        <v>12</v>
      </c>
    </row>
    <row r="109" spans="2:6" ht="12.5">
      <c r="B109" s="49">
        <v>45701.614988425928</v>
      </c>
      <c r="C109" s="169">
        <v>220</v>
      </c>
      <c r="D109" s="170">
        <v>18.04</v>
      </c>
      <c r="E109" s="170">
        <v>3968.7999999999997</v>
      </c>
      <c r="F109" s="171" t="s">
        <v>12</v>
      </c>
    </row>
    <row r="110" spans="2:6" ht="12.5">
      <c r="B110" s="49">
        <v>45701.618472222224</v>
      </c>
      <c r="C110" s="169">
        <v>93</v>
      </c>
      <c r="D110" s="170">
        <v>18.03</v>
      </c>
      <c r="E110" s="170">
        <v>1676.7900000000002</v>
      </c>
      <c r="F110" s="171" t="s">
        <v>12</v>
      </c>
    </row>
    <row r="111" spans="2:6" ht="12.5">
      <c r="B111" s="49">
        <v>45701.618472222224</v>
      </c>
      <c r="C111" s="169">
        <v>93</v>
      </c>
      <c r="D111" s="170">
        <v>18.03</v>
      </c>
      <c r="E111" s="170">
        <v>1676.7900000000002</v>
      </c>
      <c r="F111" s="171" t="s">
        <v>12</v>
      </c>
    </row>
    <row r="112" spans="2:6" ht="12.5">
      <c r="B112" s="49">
        <v>45701.622858796298</v>
      </c>
      <c r="C112" s="169">
        <v>203</v>
      </c>
      <c r="D112" s="170">
        <v>18.03</v>
      </c>
      <c r="E112" s="170">
        <v>3660.09</v>
      </c>
      <c r="F112" s="171" t="s">
        <v>12</v>
      </c>
    </row>
    <row r="113" spans="2:6" ht="12.5">
      <c r="B113" s="49">
        <v>45701.625162037039</v>
      </c>
      <c r="C113" s="169">
        <v>233</v>
      </c>
      <c r="D113" s="170">
        <v>18</v>
      </c>
      <c r="E113" s="170">
        <v>4194</v>
      </c>
      <c r="F113" s="171" t="s">
        <v>12</v>
      </c>
    </row>
    <row r="114" spans="2:6" ht="12.5">
      <c r="B114" s="49">
        <v>45701.632939814815</v>
      </c>
      <c r="C114" s="169">
        <v>208</v>
      </c>
      <c r="D114" s="170">
        <v>18.02</v>
      </c>
      <c r="E114" s="170">
        <v>3748.16</v>
      </c>
      <c r="F114" s="171" t="s">
        <v>12</v>
      </c>
    </row>
    <row r="115" spans="2:6" ht="12.5">
      <c r="B115" s="49">
        <v>45701.632939814815</v>
      </c>
      <c r="C115" s="169">
        <v>204</v>
      </c>
      <c r="D115" s="170">
        <v>18.02</v>
      </c>
      <c r="E115" s="170">
        <v>3676.08</v>
      </c>
      <c r="F115" s="171" t="s">
        <v>12</v>
      </c>
    </row>
    <row r="116" spans="2:6" ht="12.5">
      <c r="B116" s="49">
        <v>45701.638483796298</v>
      </c>
      <c r="C116" s="169">
        <v>212</v>
      </c>
      <c r="D116" s="170">
        <v>17.98</v>
      </c>
      <c r="E116" s="170">
        <v>3811.76</v>
      </c>
      <c r="F116" s="171" t="s">
        <v>12</v>
      </c>
    </row>
    <row r="117" spans="2:6" ht="12.5">
      <c r="B117" s="49">
        <v>45701.642974537041</v>
      </c>
      <c r="C117" s="169">
        <v>417</v>
      </c>
      <c r="D117" s="170">
        <v>18.02</v>
      </c>
      <c r="E117" s="170">
        <v>7514.34</v>
      </c>
      <c r="F117" s="171" t="s">
        <v>12</v>
      </c>
    </row>
    <row r="118" spans="2:6" ht="12.5">
      <c r="B118" s="49">
        <v>45701.645115740743</v>
      </c>
      <c r="C118" s="169">
        <v>231</v>
      </c>
      <c r="D118" s="170">
        <v>18.02</v>
      </c>
      <c r="E118" s="170">
        <v>4162.62</v>
      </c>
      <c r="F118" s="171" t="s">
        <v>12</v>
      </c>
    </row>
    <row r="119" spans="2:6" ht="12.5">
      <c r="B119" s="49">
        <v>45701.647314814814</v>
      </c>
      <c r="C119" s="169">
        <v>232</v>
      </c>
      <c r="D119" s="170">
        <v>17.97</v>
      </c>
      <c r="E119" s="170">
        <v>4169.04</v>
      </c>
      <c r="F119" s="171" t="s">
        <v>12</v>
      </c>
    </row>
    <row r="120" spans="2:6" ht="12.5">
      <c r="B120" s="49">
        <v>45701.652939814812</v>
      </c>
      <c r="C120" s="169">
        <v>394</v>
      </c>
      <c r="D120" s="170">
        <v>18</v>
      </c>
      <c r="E120" s="170">
        <v>7092</v>
      </c>
      <c r="F120" s="171" t="s">
        <v>12</v>
      </c>
    </row>
    <row r="121" spans="2:6" ht="12.5">
      <c r="B121" s="49">
        <v>45701.656712962962</v>
      </c>
      <c r="C121" s="169">
        <v>427</v>
      </c>
      <c r="D121" s="170">
        <v>18.02</v>
      </c>
      <c r="E121" s="170">
        <v>7694.54</v>
      </c>
      <c r="F121" s="171" t="s">
        <v>12</v>
      </c>
    </row>
    <row r="122" spans="2:6" ht="12.5">
      <c r="B122" s="49">
        <v>45701.661840277775</v>
      </c>
      <c r="C122" s="169">
        <v>121</v>
      </c>
      <c r="D122" s="170">
        <v>18.149999999999999</v>
      </c>
      <c r="E122" s="170">
        <v>2196.1499999999996</v>
      </c>
      <c r="F122" s="171" t="s">
        <v>12</v>
      </c>
    </row>
    <row r="123" spans="2:6" ht="12.5">
      <c r="B123" s="49">
        <v>45701.661840277775</v>
      </c>
      <c r="C123" s="169">
        <v>84</v>
      </c>
      <c r="D123" s="170">
        <v>18.149999999999999</v>
      </c>
      <c r="E123" s="170">
        <v>1524.6</v>
      </c>
      <c r="F123" s="171" t="s">
        <v>12</v>
      </c>
    </row>
    <row r="124" spans="2:6" ht="12.5">
      <c r="B124" s="49">
        <v>45701.669409722221</v>
      </c>
      <c r="C124" s="169">
        <v>199</v>
      </c>
      <c r="D124" s="170">
        <v>18.21</v>
      </c>
      <c r="E124" s="170">
        <v>3623.79</v>
      </c>
      <c r="F124" s="171" t="s">
        <v>12</v>
      </c>
    </row>
    <row r="125" spans="2:6" ht="12.5">
      <c r="B125" s="49">
        <v>45701.669409722221</v>
      </c>
      <c r="C125" s="169">
        <v>204</v>
      </c>
      <c r="D125" s="170">
        <v>18.21</v>
      </c>
      <c r="E125" s="170">
        <v>3714.84</v>
      </c>
      <c r="F125" s="171" t="s">
        <v>12</v>
      </c>
    </row>
    <row r="126" spans="2:6" ht="12.5">
      <c r="B126" s="49">
        <v>45701.669409722221</v>
      </c>
      <c r="C126" s="169">
        <v>225</v>
      </c>
      <c r="D126" s="170">
        <v>18.22</v>
      </c>
      <c r="E126" s="170">
        <v>4099.5</v>
      </c>
      <c r="F126" s="171" t="s">
        <v>12</v>
      </c>
    </row>
    <row r="127" spans="2:6" ht="12.5">
      <c r="B127" s="49">
        <v>45701.669409722221</v>
      </c>
      <c r="C127" s="169">
        <v>204</v>
      </c>
      <c r="D127" s="170">
        <v>18.22</v>
      </c>
      <c r="E127" s="170">
        <v>3716.8799999999997</v>
      </c>
      <c r="F127" s="171" t="s">
        <v>12</v>
      </c>
    </row>
    <row r="128" spans="2:6" ht="12.5">
      <c r="B128" s="49">
        <v>45701.676053240742</v>
      </c>
      <c r="C128" s="169">
        <v>184</v>
      </c>
      <c r="D128" s="170">
        <v>18.190000000000001</v>
      </c>
      <c r="E128" s="170">
        <v>3346.96</v>
      </c>
      <c r="F128" s="171" t="s">
        <v>12</v>
      </c>
    </row>
    <row r="129" spans="2:6" ht="12.5">
      <c r="B129" s="49">
        <v>45701.676053240742</v>
      </c>
      <c r="C129" s="169">
        <v>225</v>
      </c>
      <c r="D129" s="170">
        <v>18.190000000000001</v>
      </c>
      <c r="E129" s="170">
        <v>4092.7500000000005</v>
      </c>
      <c r="F129" s="171" t="s">
        <v>12</v>
      </c>
    </row>
    <row r="130" spans="2:6" ht="12.5">
      <c r="B130" s="49">
        <v>45701.676053240742</v>
      </c>
      <c r="C130" s="169">
        <v>203</v>
      </c>
      <c r="D130" s="170">
        <v>18.190000000000001</v>
      </c>
      <c r="E130" s="170">
        <v>3692.57</v>
      </c>
      <c r="F130" s="171" t="s">
        <v>12</v>
      </c>
    </row>
    <row r="131" spans="2:6" ht="12.5">
      <c r="B131" s="49">
        <v>45701.682337962964</v>
      </c>
      <c r="C131" s="169">
        <v>10</v>
      </c>
      <c r="D131" s="170">
        <v>18.149999999999999</v>
      </c>
      <c r="E131" s="170">
        <v>181.5</v>
      </c>
      <c r="F131" s="171" t="s">
        <v>12</v>
      </c>
    </row>
    <row r="132" spans="2:6" ht="12.5">
      <c r="B132" s="49">
        <v>45701.682337962964</v>
      </c>
      <c r="C132" s="169">
        <v>213</v>
      </c>
      <c r="D132" s="170">
        <v>18.149999999999999</v>
      </c>
      <c r="E132" s="170">
        <v>3865.95</v>
      </c>
      <c r="F132" s="171" t="s">
        <v>12</v>
      </c>
    </row>
    <row r="133" spans="2:6" ht="12.5">
      <c r="B133" s="49">
        <v>45701.682997685188</v>
      </c>
      <c r="C133" s="169">
        <v>193</v>
      </c>
      <c r="D133" s="170">
        <v>18.149999999999999</v>
      </c>
      <c r="E133" s="170">
        <v>3502.95</v>
      </c>
      <c r="F133" s="171" t="s">
        <v>12</v>
      </c>
    </row>
    <row r="134" spans="2:6" ht="12.5">
      <c r="B134" s="49">
        <v>45701.686898148146</v>
      </c>
      <c r="C134" s="169">
        <v>219</v>
      </c>
      <c r="D134" s="170">
        <v>18.149999999999999</v>
      </c>
      <c r="E134" s="170">
        <v>3974.85</v>
      </c>
      <c r="F134" s="171" t="s">
        <v>12</v>
      </c>
    </row>
    <row r="135" spans="2:6" ht="12.5">
      <c r="B135" s="49">
        <v>45701.686932870369</v>
      </c>
      <c r="C135" s="169">
        <v>8</v>
      </c>
      <c r="D135" s="170">
        <v>18.13</v>
      </c>
      <c r="E135" s="170">
        <v>145.04</v>
      </c>
      <c r="F135" s="171" t="s">
        <v>12</v>
      </c>
    </row>
    <row r="136" spans="2:6" ht="12.5">
      <c r="B136" s="49">
        <v>45701.691250000003</v>
      </c>
      <c r="C136" s="169">
        <v>111</v>
      </c>
      <c r="D136" s="170">
        <v>18.13</v>
      </c>
      <c r="E136" s="170">
        <v>2012.4299999999998</v>
      </c>
      <c r="F136" s="171" t="s">
        <v>12</v>
      </c>
    </row>
    <row r="137" spans="2:6" ht="12.5">
      <c r="B137" s="49">
        <v>45701.691250000003</v>
      </c>
      <c r="C137" s="169">
        <v>499</v>
      </c>
      <c r="D137" s="170">
        <v>18.13</v>
      </c>
      <c r="E137" s="170">
        <v>9046.869999999999</v>
      </c>
      <c r="F137" s="171" t="s">
        <v>12</v>
      </c>
    </row>
    <row r="138" spans="2:6" ht="12.5">
      <c r="B138" s="49">
        <v>45701.695729166669</v>
      </c>
      <c r="C138" s="169">
        <v>217</v>
      </c>
      <c r="D138" s="170">
        <v>18.13</v>
      </c>
      <c r="E138" s="170">
        <v>3934.2099999999996</v>
      </c>
      <c r="F138" s="171" t="s">
        <v>12</v>
      </c>
    </row>
    <row r="139" spans="2:6" ht="12.5">
      <c r="B139" s="49">
        <v>45701.700358796297</v>
      </c>
      <c r="C139" s="169">
        <v>231</v>
      </c>
      <c r="D139" s="170">
        <v>18.14</v>
      </c>
      <c r="E139" s="170">
        <v>4190.34</v>
      </c>
      <c r="F139" s="171" t="s">
        <v>12</v>
      </c>
    </row>
    <row r="140" spans="2:6" ht="12.5">
      <c r="B140" s="49">
        <v>45701.70453703704</v>
      </c>
      <c r="C140" s="169">
        <v>193</v>
      </c>
      <c r="D140" s="170">
        <v>18.16</v>
      </c>
      <c r="E140" s="170">
        <v>3504.88</v>
      </c>
      <c r="F140" s="171" t="s">
        <v>12</v>
      </c>
    </row>
    <row r="141" spans="2:6" ht="12.5">
      <c r="B141" s="49">
        <v>45701.70453703704</v>
      </c>
      <c r="C141" s="169">
        <v>29</v>
      </c>
      <c r="D141" s="170">
        <v>18.16</v>
      </c>
      <c r="E141" s="170">
        <v>526.64</v>
      </c>
      <c r="F141" s="171" t="s">
        <v>12</v>
      </c>
    </row>
    <row r="142" spans="2:6" ht="12.5">
      <c r="B142" s="49">
        <v>45701.70453703704</v>
      </c>
      <c r="C142" s="169">
        <v>206</v>
      </c>
      <c r="D142" s="170">
        <v>18.16</v>
      </c>
      <c r="E142" s="170">
        <v>3740.96</v>
      </c>
      <c r="F142" s="171" t="s">
        <v>12</v>
      </c>
    </row>
    <row r="143" spans="2:6" ht="12.5">
      <c r="B143" s="49">
        <v>45701.708877314813</v>
      </c>
      <c r="C143" s="169">
        <v>46</v>
      </c>
      <c r="D143" s="170">
        <v>18.170000000000002</v>
      </c>
      <c r="E143" s="170">
        <v>835.82</v>
      </c>
      <c r="F143" s="171" t="s">
        <v>12</v>
      </c>
    </row>
    <row r="144" spans="2:6" ht="12.5">
      <c r="B144" s="49">
        <v>45701.708877314813</v>
      </c>
      <c r="C144" s="169">
        <v>67</v>
      </c>
      <c r="D144" s="170">
        <v>18.170000000000002</v>
      </c>
      <c r="E144" s="170">
        <v>1217.3900000000001</v>
      </c>
      <c r="F144" s="171" t="s">
        <v>12</v>
      </c>
    </row>
    <row r="145" spans="2:6" ht="12.5">
      <c r="B145" s="49">
        <v>45701.708877314813</v>
      </c>
      <c r="C145" s="169">
        <v>306</v>
      </c>
      <c r="D145" s="170">
        <v>18.170000000000002</v>
      </c>
      <c r="E145" s="170">
        <v>5560.02</v>
      </c>
      <c r="F145" s="171" t="s">
        <v>12</v>
      </c>
    </row>
    <row r="146" spans="2:6" ht="12.5">
      <c r="B146" s="49">
        <v>45701.713587962964</v>
      </c>
      <c r="C146" s="169">
        <v>207</v>
      </c>
      <c r="D146" s="170">
        <v>18.170000000000002</v>
      </c>
      <c r="E146" s="170">
        <v>3761.1900000000005</v>
      </c>
      <c r="F146" s="171" t="s">
        <v>12</v>
      </c>
    </row>
    <row r="147" spans="2:6" ht="12.5">
      <c r="B147" s="49">
        <v>45701.713587962964</v>
      </c>
      <c r="C147" s="169">
        <v>205</v>
      </c>
      <c r="D147" s="170">
        <v>18.170000000000002</v>
      </c>
      <c r="E147" s="170">
        <v>3724.8500000000004</v>
      </c>
      <c r="F147" s="171" t="s">
        <v>12</v>
      </c>
    </row>
    <row r="148" spans="2:6" ht="12.5">
      <c r="B148" s="49">
        <v>45701.721875000003</v>
      </c>
      <c r="C148" s="169">
        <v>31</v>
      </c>
      <c r="D148" s="170">
        <v>18.13</v>
      </c>
      <c r="E148" s="170">
        <v>562.03</v>
      </c>
      <c r="F148" s="171" t="s">
        <v>12</v>
      </c>
    </row>
    <row r="149" spans="2:6" ht="12.5">
      <c r="B149" s="49">
        <v>45701.721875000003</v>
      </c>
      <c r="C149" s="169">
        <v>31</v>
      </c>
      <c r="D149" s="170">
        <v>18.13</v>
      </c>
      <c r="E149" s="170">
        <v>562.03</v>
      </c>
      <c r="F149" s="171" t="s">
        <v>12</v>
      </c>
    </row>
    <row r="150" spans="2:6" ht="12.5">
      <c r="B150" s="49">
        <v>45701.721875000003</v>
      </c>
      <c r="C150" s="169">
        <v>283</v>
      </c>
      <c r="D150" s="170">
        <v>18.13</v>
      </c>
      <c r="E150" s="170">
        <v>5130.79</v>
      </c>
      <c r="F150" s="171" t="s">
        <v>12</v>
      </c>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2"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217AD-5C15-4378-A967-4D242C890CC9}">
  <sheetPr codeName="Sheet156"/>
  <dimension ref="B1:L194"/>
  <sheetViews>
    <sheetView showGridLines="0" zoomScaleNormal="100" workbookViewId="0">
      <pane ySplit="9" topLeftCell="A10" activePane="bottomLeft" state="frozen"/>
      <selection pane="bottomLeft" activeCell="I14" sqref="I14"/>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45596</v>
      </c>
      <c r="C15" s="83">
        <f>SUMIF(F20:F5000,F15,C20:C5000)</f>
        <v>32371</v>
      </c>
      <c r="D15" s="84">
        <f>E15/C15</f>
        <v>16.727841277686828</v>
      </c>
      <c r="E15" s="84">
        <f>SUMIF(F20:F5000,F15,E20:E5000)</f>
        <v>541496.9500000003</v>
      </c>
      <c r="F15" s="85" t="s">
        <v>12</v>
      </c>
    </row>
    <row r="16" spans="2:10">
      <c r="B16" s="30">
        <v>45596</v>
      </c>
      <c r="C16" s="83">
        <f>SUMIF(F20:F5001,F16,C20:C5001)</f>
        <v>0</v>
      </c>
      <c r="D16" s="84">
        <v>0</v>
      </c>
      <c r="E16" s="84">
        <f>SUMIF(F20:F5001,F16,E20:E5001)</f>
        <v>0</v>
      </c>
      <c r="F16" s="85" t="s">
        <v>22</v>
      </c>
    </row>
    <row r="17" spans="2:12" ht="12.5">
      <c r="B17" s="30">
        <v>45596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45596.381550925929</v>
      </c>
      <c r="C20" s="100">
        <v>99</v>
      </c>
      <c r="D20" s="101">
        <v>16.78</v>
      </c>
      <c r="E20" s="98">
        <v>1661.22</v>
      </c>
      <c r="F20" s="101" t="s">
        <v>12</v>
      </c>
      <c r="G20" s="116"/>
      <c r="H20" s="113"/>
      <c r="I20" s="113"/>
      <c r="J20" s="113"/>
      <c r="K20" s="113"/>
    </row>
    <row r="21" spans="2:12" ht="12.5">
      <c r="B21" s="114">
        <v>45596.381550925929</v>
      </c>
      <c r="C21" s="100">
        <v>210</v>
      </c>
      <c r="D21" s="101">
        <v>16.78</v>
      </c>
      <c r="E21" s="98">
        <v>3523.8</v>
      </c>
      <c r="F21" s="101" t="s">
        <v>12</v>
      </c>
    </row>
    <row r="22" spans="2:12" ht="12.5">
      <c r="B22" s="114">
        <v>45596.382349537038</v>
      </c>
      <c r="C22" s="100">
        <v>98</v>
      </c>
      <c r="D22" s="101">
        <v>16.79</v>
      </c>
      <c r="E22" s="98">
        <v>1645.4199999999998</v>
      </c>
      <c r="F22" s="101" t="s">
        <v>12</v>
      </c>
    </row>
    <row r="23" spans="2:12" ht="12.5">
      <c r="B23" s="114">
        <v>45596.382349537038</v>
      </c>
      <c r="C23" s="100">
        <v>239</v>
      </c>
      <c r="D23" s="115">
        <v>16.78</v>
      </c>
      <c r="E23" s="98">
        <v>4010.42</v>
      </c>
      <c r="F23" s="101" t="s">
        <v>12</v>
      </c>
    </row>
    <row r="24" spans="2:12" ht="12.5">
      <c r="B24" s="114">
        <v>45596.382349537038</v>
      </c>
      <c r="C24" s="100">
        <v>311</v>
      </c>
      <c r="D24" s="101">
        <v>16.79</v>
      </c>
      <c r="E24" s="98">
        <v>5221.6899999999996</v>
      </c>
      <c r="F24" s="101" t="s">
        <v>12</v>
      </c>
    </row>
    <row r="25" spans="2:12" ht="12.5">
      <c r="B25" s="114">
        <v>45596.382349537038</v>
      </c>
      <c r="C25" s="100">
        <v>333</v>
      </c>
      <c r="D25" s="101">
        <v>16.79</v>
      </c>
      <c r="E25" s="98">
        <v>5591.07</v>
      </c>
      <c r="F25" s="101" t="s">
        <v>12</v>
      </c>
    </row>
    <row r="26" spans="2:12" ht="12.5">
      <c r="B26" s="114">
        <v>45596.382349537038</v>
      </c>
      <c r="C26" s="100">
        <v>333</v>
      </c>
      <c r="D26" s="101">
        <v>16.79</v>
      </c>
      <c r="E26" s="98">
        <v>5591.07</v>
      </c>
      <c r="F26" s="101" t="s">
        <v>12</v>
      </c>
    </row>
    <row r="27" spans="2:12" ht="12.5">
      <c r="B27" s="114">
        <v>45596.385000000002</v>
      </c>
      <c r="C27" s="100">
        <v>259</v>
      </c>
      <c r="D27" s="115">
        <v>16.78</v>
      </c>
      <c r="E27" s="98">
        <v>4346.0200000000004</v>
      </c>
      <c r="F27" s="101" t="s">
        <v>12</v>
      </c>
    </row>
    <row r="28" spans="2:12" ht="12.5">
      <c r="B28" s="114">
        <v>45596.389131944445</v>
      </c>
      <c r="C28" s="100">
        <v>473</v>
      </c>
      <c r="D28" s="115">
        <v>16.79</v>
      </c>
      <c r="E28" s="98">
        <v>7941.6699999999992</v>
      </c>
      <c r="F28" s="101" t="s">
        <v>12</v>
      </c>
    </row>
    <row r="29" spans="2:12" ht="12.5">
      <c r="B29" s="114">
        <v>45596.395949074074</v>
      </c>
      <c r="C29" s="100">
        <v>188</v>
      </c>
      <c r="D29" s="115">
        <v>16.77</v>
      </c>
      <c r="E29" s="98">
        <v>3152.7599999999998</v>
      </c>
      <c r="F29" s="101" t="s">
        <v>12</v>
      </c>
    </row>
    <row r="30" spans="2:12" ht="12.5">
      <c r="B30" s="114">
        <v>45596.395949074074</v>
      </c>
      <c r="C30" s="100">
        <v>305</v>
      </c>
      <c r="D30" s="115">
        <v>16.77</v>
      </c>
      <c r="E30" s="98">
        <v>5114.8499999999995</v>
      </c>
      <c r="F30" s="101" t="s">
        <v>12</v>
      </c>
    </row>
    <row r="31" spans="2:12" ht="12.5">
      <c r="B31" s="114">
        <v>45596.397141203706</v>
      </c>
      <c r="C31" s="100">
        <v>243</v>
      </c>
      <c r="D31" s="115">
        <v>16.760000000000002</v>
      </c>
      <c r="E31" s="98">
        <v>4072.6800000000003</v>
      </c>
      <c r="F31" s="101" t="s">
        <v>12</v>
      </c>
    </row>
    <row r="32" spans="2:12" ht="12.5">
      <c r="B32" s="114">
        <v>45596.397511574076</v>
      </c>
      <c r="C32" s="100">
        <v>249</v>
      </c>
      <c r="D32" s="115">
        <v>16.739999999999998</v>
      </c>
      <c r="E32" s="98">
        <v>4168.2599999999993</v>
      </c>
      <c r="F32" s="101" t="s">
        <v>12</v>
      </c>
    </row>
    <row r="33" spans="2:6" ht="12.5">
      <c r="B33" s="114">
        <v>45596.400601851848</v>
      </c>
      <c r="C33" s="100">
        <v>200</v>
      </c>
      <c r="D33" s="115">
        <v>16.72</v>
      </c>
      <c r="E33" s="98">
        <v>3344</v>
      </c>
      <c r="F33" s="101" t="s">
        <v>12</v>
      </c>
    </row>
    <row r="34" spans="2:6" ht="12.5">
      <c r="B34" s="114">
        <v>45596.402696759258</v>
      </c>
      <c r="C34" s="100">
        <v>245</v>
      </c>
      <c r="D34" s="115">
        <v>16.75</v>
      </c>
      <c r="E34" s="98">
        <v>4103.75</v>
      </c>
      <c r="F34" s="101" t="s">
        <v>12</v>
      </c>
    </row>
    <row r="35" spans="2:6" ht="12.5">
      <c r="B35" s="114">
        <v>45596.410381944443</v>
      </c>
      <c r="C35" s="100">
        <v>262</v>
      </c>
      <c r="D35" s="115">
        <v>16.78</v>
      </c>
      <c r="E35" s="98">
        <v>4396.3600000000006</v>
      </c>
      <c r="F35" s="101" t="s">
        <v>12</v>
      </c>
    </row>
    <row r="36" spans="2:6" ht="12.5">
      <c r="B36" s="114">
        <v>45596.412256944444</v>
      </c>
      <c r="C36" s="100">
        <v>59</v>
      </c>
      <c r="D36" s="115">
        <v>16.77</v>
      </c>
      <c r="E36" s="98">
        <v>989.43</v>
      </c>
      <c r="F36" s="101" t="s">
        <v>12</v>
      </c>
    </row>
    <row r="37" spans="2:6" ht="12.5">
      <c r="B37" s="114">
        <v>45596.415312500001</v>
      </c>
      <c r="C37" s="100">
        <v>237</v>
      </c>
      <c r="D37" s="115">
        <v>16.77</v>
      </c>
      <c r="E37" s="98">
        <v>3974.49</v>
      </c>
      <c r="F37" s="101" t="s">
        <v>12</v>
      </c>
    </row>
    <row r="38" spans="2:6" ht="12.5">
      <c r="B38" s="114">
        <v>45596.415509259263</v>
      </c>
      <c r="C38" s="100">
        <v>263</v>
      </c>
      <c r="D38" s="115">
        <v>16.78</v>
      </c>
      <c r="E38" s="98">
        <v>4413.1400000000003</v>
      </c>
      <c r="F38" s="101" t="s">
        <v>12</v>
      </c>
    </row>
    <row r="39" spans="2:6" ht="12.5">
      <c r="B39" s="114">
        <v>45596.419930555552</v>
      </c>
      <c r="C39" s="100">
        <v>51</v>
      </c>
      <c r="D39" s="115">
        <v>16.82</v>
      </c>
      <c r="E39" s="98">
        <v>857.82</v>
      </c>
      <c r="F39" s="101" t="s">
        <v>12</v>
      </c>
    </row>
    <row r="40" spans="2:6" ht="12.5">
      <c r="B40" s="114">
        <v>45596.419930555552</v>
      </c>
      <c r="C40" s="100">
        <v>96</v>
      </c>
      <c r="D40" s="115">
        <v>16.82</v>
      </c>
      <c r="E40" s="98">
        <v>1614.72</v>
      </c>
      <c r="F40" s="101" t="s">
        <v>12</v>
      </c>
    </row>
    <row r="41" spans="2:6" ht="12.5">
      <c r="B41" s="114">
        <v>45596.42019675926</v>
      </c>
      <c r="C41" s="100">
        <v>254</v>
      </c>
      <c r="D41" s="115">
        <v>16.82</v>
      </c>
      <c r="E41" s="98">
        <v>4272.28</v>
      </c>
      <c r="F41" s="101" t="s">
        <v>12</v>
      </c>
    </row>
    <row r="42" spans="2:6" ht="12.5">
      <c r="B42" s="114">
        <v>45596.421701388892</v>
      </c>
      <c r="C42" s="100">
        <v>9</v>
      </c>
      <c r="D42" s="115">
        <v>16.809999999999999</v>
      </c>
      <c r="E42" s="98">
        <v>151.29</v>
      </c>
      <c r="F42" s="101" t="s">
        <v>12</v>
      </c>
    </row>
    <row r="43" spans="2:6" ht="12.5">
      <c r="B43" s="114">
        <v>45596.421701388892</v>
      </c>
      <c r="C43" s="100">
        <v>33</v>
      </c>
      <c r="D43" s="115">
        <v>16.809999999999999</v>
      </c>
      <c r="E43" s="98">
        <v>554.7299999999999</v>
      </c>
      <c r="F43" s="101" t="s">
        <v>12</v>
      </c>
    </row>
    <row r="44" spans="2:6" ht="12.5">
      <c r="B44" s="114">
        <v>45596.421701388892</v>
      </c>
      <c r="C44" s="100">
        <v>33</v>
      </c>
      <c r="D44" s="115">
        <v>16.809999999999999</v>
      </c>
      <c r="E44" s="98">
        <v>554.7299999999999</v>
      </c>
      <c r="F44" s="101" t="s">
        <v>12</v>
      </c>
    </row>
    <row r="45" spans="2:6" ht="12.5">
      <c r="B45" s="114">
        <v>45596.421701388892</v>
      </c>
      <c r="C45" s="100">
        <v>112</v>
      </c>
      <c r="D45" s="115">
        <v>16.809999999999999</v>
      </c>
      <c r="E45" s="98">
        <v>1882.7199999999998</v>
      </c>
      <c r="F45" s="101" t="s">
        <v>12</v>
      </c>
    </row>
    <row r="46" spans="2:6" ht="12.5">
      <c r="B46" s="114">
        <v>45596.421701388892</v>
      </c>
      <c r="C46" s="100">
        <v>255</v>
      </c>
      <c r="D46" s="115">
        <v>16.809999999999999</v>
      </c>
      <c r="E46" s="98">
        <v>4286.5499999999993</v>
      </c>
      <c r="F46" s="101" t="s">
        <v>12</v>
      </c>
    </row>
    <row r="47" spans="2:6" ht="12.5">
      <c r="B47" s="114">
        <v>45596.421701388892</v>
      </c>
      <c r="C47" s="100">
        <v>297</v>
      </c>
      <c r="D47" s="115">
        <v>16.809999999999999</v>
      </c>
      <c r="E47" s="98">
        <v>4992.57</v>
      </c>
      <c r="F47" s="101" t="s">
        <v>12</v>
      </c>
    </row>
    <row r="48" spans="2:6" ht="12.5">
      <c r="B48" s="114">
        <v>45596.429282407407</v>
      </c>
      <c r="C48" s="100">
        <v>505</v>
      </c>
      <c r="D48" s="115">
        <v>16.77</v>
      </c>
      <c r="E48" s="98">
        <v>8468.85</v>
      </c>
      <c r="F48" s="101" t="s">
        <v>12</v>
      </c>
    </row>
    <row r="49" spans="2:6" ht="12.5">
      <c r="B49" s="114">
        <v>45596.438298611109</v>
      </c>
      <c r="C49" s="100">
        <v>115</v>
      </c>
      <c r="D49" s="115">
        <v>16.77</v>
      </c>
      <c r="E49" s="98">
        <v>1928.55</v>
      </c>
      <c r="F49" s="101" t="s">
        <v>12</v>
      </c>
    </row>
    <row r="50" spans="2:6" ht="12.5">
      <c r="B50" s="114">
        <v>45596.438298611109</v>
      </c>
      <c r="C50" s="100">
        <v>115</v>
      </c>
      <c r="D50" s="115">
        <v>16.77</v>
      </c>
      <c r="E50" s="98">
        <v>1928.55</v>
      </c>
      <c r="F50" s="101" t="s">
        <v>12</v>
      </c>
    </row>
    <row r="51" spans="2:6" ht="12.5">
      <c r="B51" s="114">
        <v>45596.438310185185</v>
      </c>
      <c r="C51" s="100">
        <v>44</v>
      </c>
      <c r="D51" s="115">
        <v>16.760000000000002</v>
      </c>
      <c r="E51" s="98">
        <v>737.44</v>
      </c>
      <c r="F51" s="101" t="s">
        <v>12</v>
      </c>
    </row>
    <row r="52" spans="2:6" ht="12.5">
      <c r="B52" s="114">
        <v>45596.438310185185</v>
      </c>
      <c r="C52" s="100">
        <v>187</v>
      </c>
      <c r="D52" s="115">
        <v>16.760000000000002</v>
      </c>
      <c r="E52" s="98">
        <v>3134.1200000000003</v>
      </c>
      <c r="F52" s="101" t="s">
        <v>12</v>
      </c>
    </row>
    <row r="53" spans="2:6" ht="12.5">
      <c r="B53" s="114">
        <v>45596.438310185185</v>
      </c>
      <c r="C53" s="100">
        <v>230</v>
      </c>
      <c r="D53" s="115">
        <v>16.760000000000002</v>
      </c>
      <c r="E53" s="98">
        <v>3854.8</v>
      </c>
      <c r="F53" s="101" t="s">
        <v>12</v>
      </c>
    </row>
    <row r="54" spans="2:6" ht="12.5">
      <c r="B54" s="114">
        <v>45596.438310185185</v>
      </c>
      <c r="C54" s="100">
        <v>243</v>
      </c>
      <c r="D54" s="115">
        <v>16.760000000000002</v>
      </c>
      <c r="E54" s="98">
        <v>4072.6800000000003</v>
      </c>
      <c r="F54" s="101" t="s">
        <v>12</v>
      </c>
    </row>
    <row r="55" spans="2:6" ht="12.5">
      <c r="B55" s="114">
        <v>45596.438310185185</v>
      </c>
      <c r="C55" s="100">
        <v>248</v>
      </c>
      <c r="D55" s="115">
        <v>16.760000000000002</v>
      </c>
      <c r="E55" s="98">
        <v>4156.4800000000005</v>
      </c>
      <c r="F55" s="101" t="s">
        <v>12</v>
      </c>
    </row>
    <row r="56" spans="2:6" ht="12.5">
      <c r="B56" s="114">
        <v>45596.447696759256</v>
      </c>
      <c r="C56" s="100">
        <v>484</v>
      </c>
      <c r="D56" s="115">
        <v>16.75</v>
      </c>
      <c r="E56" s="98">
        <v>8107</v>
      </c>
      <c r="F56" s="101" t="s">
        <v>12</v>
      </c>
    </row>
    <row r="57" spans="2:6" ht="12.5">
      <c r="B57" s="114">
        <v>45596.449571759258</v>
      </c>
      <c r="C57" s="100">
        <v>244</v>
      </c>
      <c r="D57" s="115">
        <v>16.739999999999998</v>
      </c>
      <c r="E57" s="98">
        <v>4084.5599999999995</v>
      </c>
      <c r="F57" s="101" t="s">
        <v>12</v>
      </c>
    </row>
    <row r="58" spans="2:6" ht="12.5">
      <c r="B58" s="114">
        <v>45596.453229166669</v>
      </c>
      <c r="C58" s="100">
        <v>252</v>
      </c>
      <c r="D58" s="115">
        <v>16.72</v>
      </c>
      <c r="E58" s="98">
        <v>4213.4399999999996</v>
      </c>
      <c r="F58" s="101" t="s">
        <v>12</v>
      </c>
    </row>
    <row r="59" spans="2:6" ht="12.5">
      <c r="B59" s="114">
        <v>45596.463263888887</v>
      </c>
      <c r="C59" s="100">
        <v>4</v>
      </c>
      <c r="D59" s="115">
        <v>16.73</v>
      </c>
      <c r="E59" s="98">
        <v>66.92</v>
      </c>
      <c r="F59" s="101" t="s">
        <v>12</v>
      </c>
    </row>
    <row r="60" spans="2:6" ht="12.5">
      <c r="B60" s="114">
        <v>45596.463263888887</v>
      </c>
      <c r="C60" s="100">
        <v>227</v>
      </c>
      <c r="D60" s="115">
        <v>16.73</v>
      </c>
      <c r="E60" s="98">
        <v>3797.71</v>
      </c>
      <c r="F60" s="101" t="s">
        <v>12</v>
      </c>
    </row>
    <row r="61" spans="2:6" ht="12.5">
      <c r="B61" s="114">
        <v>45596.466481481482</v>
      </c>
      <c r="C61" s="100">
        <v>29</v>
      </c>
      <c r="D61" s="115">
        <v>16.73</v>
      </c>
      <c r="E61" s="98">
        <v>485.17</v>
      </c>
      <c r="F61" s="101" t="s">
        <v>12</v>
      </c>
    </row>
    <row r="62" spans="2:6" ht="12.5">
      <c r="B62" s="114">
        <v>45596.466481481482</v>
      </c>
      <c r="C62" s="100">
        <v>228</v>
      </c>
      <c r="D62" s="115">
        <v>16.73</v>
      </c>
      <c r="E62" s="98">
        <v>3814.44</v>
      </c>
      <c r="F62" s="101" t="s">
        <v>12</v>
      </c>
    </row>
    <row r="63" spans="2:6" ht="12.5">
      <c r="B63" s="114">
        <v>45596.470289351855</v>
      </c>
      <c r="C63" s="100">
        <v>51</v>
      </c>
      <c r="D63" s="115">
        <v>16.73</v>
      </c>
      <c r="E63" s="98">
        <v>853.23</v>
      </c>
      <c r="F63" s="101" t="s">
        <v>12</v>
      </c>
    </row>
    <row r="64" spans="2:6" ht="12.5">
      <c r="B64" s="114">
        <v>45596.470289351855</v>
      </c>
      <c r="C64" s="100">
        <v>59</v>
      </c>
      <c r="D64" s="115">
        <v>16.73</v>
      </c>
      <c r="E64" s="98">
        <v>987.07</v>
      </c>
      <c r="F64" s="101" t="s">
        <v>12</v>
      </c>
    </row>
    <row r="65" spans="2:6" ht="12.5">
      <c r="B65" s="114">
        <v>45596.470289351855</v>
      </c>
      <c r="C65" s="100">
        <v>68</v>
      </c>
      <c r="D65" s="115">
        <v>16.73</v>
      </c>
      <c r="E65" s="98">
        <v>1137.6400000000001</v>
      </c>
      <c r="F65" s="101" t="s">
        <v>12</v>
      </c>
    </row>
    <row r="66" spans="2:6" ht="12.5">
      <c r="B66" s="114">
        <v>45596.470289351855</v>
      </c>
      <c r="C66" s="100">
        <v>71</v>
      </c>
      <c r="D66" s="115">
        <v>16.73</v>
      </c>
      <c r="E66" s="98">
        <v>1187.83</v>
      </c>
      <c r="F66" s="101" t="s">
        <v>12</v>
      </c>
    </row>
    <row r="67" spans="2:6" ht="12.5">
      <c r="B67" s="114">
        <v>45596.473587962966</v>
      </c>
      <c r="C67" s="100">
        <v>88</v>
      </c>
      <c r="D67" s="115">
        <v>16.7</v>
      </c>
      <c r="E67" s="98">
        <v>1469.6</v>
      </c>
      <c r="F67" s="101" t="s">
        <v>12</v>
      </c>
    </row>
    <row r="68" spans="2:6" ht="12.5">
      <c r="B68" s="114">
        <v>45596.473587962966</v>
      </c>
      <c r="C68" s="100">
        <v>575</v>
      </c>
      <c r="D68" s="115">
        <v>16.7</v>
      </c>
      <c r="E68" s="98">
        <v>9602.5</v>
      </c>
      <c r="F68" s="101" t="s">
        <v>12</v>
      </c>
    </row>
    <row r="69" spans="2:6" ht="12.5">
      <c r="B69" s="114">
        <v>45596.482418981483</v>
      </c>
      <c r="C69" s="100">
        <v>13</v>
      </c>
      <c r="D69" s="115">
        <v>16.7</v>
      </c>
      <c r="E69" s="98">
        <v>217.1</v>
      </c>
      <c r="F69" s="101" t="s">
        <v>12</v>
      </c>
    </row>
    <row r="70" spans="2:6" ht="12.5">
      <c r="B70" s="114">
        <v>45596.482418981483</v>
      </c>
      <c r="C70" s="100">
        <v>105</v>
      </c>
      <c r="D70" s="115">
        <v>16.7</v>
      </c>
      <c r="E70" s="98">
        <v>1753.5</v>
      </c>
      <c r="F70" s="101" t="s">
        <v>12</v>
      </c>
    </row>
    <row r="71" spans="2:6" ht="12.5">
      <c r="B71" s="114">
        <v>45596.482418981483</v>
      </c>
      <c r="C71" s="100">
        <v>305</v>
      </c>
      <c r="D71" s="115">
        <v>16.7</v>
      </c>
      <c r="E71" s="98">
        <v>5093.5</v>
      </c>
      <c r="F71" s="101" t="s">
        <v>12</v>
      </c>
    </row>
    <row r="72" spans="2:6" ht="12.5">
      <c r="B72" s="114">
        <v>45596.482418981483</v>
      </c>
      <c r="C72" s="100">
        <v>305</v>
      </c>
      <c r="D72" s="115">
        <v>16.7</v>
      </c>
      <c r="E72" s="98">
        <v>5093.5</v>
      </c>
      <c r="F72" s="101" t="s">
        <v>12</v>
      </c>
    </row>
    <row r="73" spans="2:6" ht="12.5">
      <c r="B73" s="114">
        <v>45596.488275462965</v>
      </c>
      <c r="C73" s="100">
        <v>104</v>
      </c>
      <c r="D73" s="115">
        <v>16.670000000000002</v>
      </c>
      <c r="E73" s="98">
        <v>1733.6800000000003</v>
      </c>
      <c r="F73" s="101" t="s">
        <v>12</v>
      </c>
    </row>
    <row r="74" spans="2:6" ht="12.5">
      <c r="B74" s="114">
        <v>45596.488275462965</v>
      </c>
      <c r="C74" s="100">
        <v>141</v>
      </c>
      <c r="D74" s="115">
        <v>16.670000000000002</v>
      </c>
      <c r="E74" s="98">
        <v>2350.4700000000003</v>
      </c>
      <c r="F74" s="101" t="s">
        <v>12</v>
      </c>
    </row>
    <row r="75" spans="2:6" ht="12.5">
      <c r="B75" s="114">
        <v>45596.494351851848</v>
      </c>
      <c r="C75" s="100">
        <v>492</v>
      </c>
      <c r="D75" s="115">
        <v>16.68</v>
      </c>
      <c r="E75" s="98">
        <v>8206.56</v>
      </c>
      <c r="F75" s="101" t="s">
        <v>12</v>
      </c>
    </row>
    <row r="76" spans="2:6" ht="12.5">
      <c r="B76" s="114">
        <v>45596.497604166667</v>
      </c>
      <c r="C76" s="100">
        <v>111</v>
      </c>
      <c r="D76" s="115">
        <v>16.670000000000002</v>
      </c>
      <c r="E76" s="98">
        <v>1850.3700000000001</v>
      </c>
      <c r="F76" s="101" t="s">
        <v>12</v>
      </c>
    </row>
    <row r="77" spans="2:6" ht="12.5">
      <c r="B77" s="114">
        <v>45596.498541666668</v>
      </c>
      <c r="C77" s="100">
        <v>98</v>
      </c>
      <c r="D77" s="115">
        <v>16.670000000000002</v>
      </c>
      <c r="E77" s="98">
        <v>1633.66</v>
      </c>
      <c r="F77" s="101" t="s">
        <v>12</v>
      </c>
    </row>
    <row r="78" spans="2:6" ht="12.5">
      <c r="B78" s="114">
        <v>45596.498541666668</v>
      </c>
      <c r="C78" s="100">
        <v>902</v>
      </c>
      <c r="D78" s="115">
        <v>16.670000000000002</v>
      </c>
      <c r="E78" s="98">
        <v>15036.340000000002</v>
      </c>
      <c r="F78" s="101" t="s">
        <v>12</v>
      </c>
    </row>
    <row r="79" spans="2:6" ht="12.5">
      <c r="B79" s="114">
        <v>45596.499907407408</v>
      </c>
      <c r="C79" s="100">
        <v>208</v>
      </c>
      <c r="D79" s="115">
        <v>16.66</v>
      </c>
      <c r="E79" s="98">
        <v>3465.28</v>
      </c>
      <c r="F79" s="101" t="s">
        <v>12</v>
      </c>
    </row>
    <row r="80" spans="2:6" ht="12.5">
      <c r="B80" s="114">
        <v>45596.500416666669</v>
      </c>
      <c r="C80" s="100">
        <v>63</v>
      </c>
      <c r="D80" s="115">
        <v>16.66</v>
      </c>
      <c r="E80" s="98">
        <v>1049.58</v>
      </c>
      <c r="F80" s="101" t="s">
        <v>12</v>
      </c>
    </row>
    <row r="81" spans="2:6" ht="12.5">
      <c r="B81" s="114">
        <v>45596.506851851853</v>
      </c>
      <c r="C81" s="100">
        <v>236</v>
      </c>
      <c r="D81" s="115">
        <v>16.670000000000002</v>
      </c>
      <c r="E81" s="98">
        <v>3934.1200000000003</v>
      </c>
      <c r="F81" s="101" t="s">
        <v>12</v>
      </c>
    </row>
    <row r="82" spans="2:6" ht="12.5">
      <c r="B82" s="114">
        <v>45596.506851851853</v>
      </c>
      <c r="C82" s="100">
        <v>258</v>
      </c>
      <c r="D82" s="115">
        <v>16.670000000000002</v>
      </c>
      <c r="E82" s="98">
        <v>4300.8600000000006</v>
      </c>
      <c r="F82" s="101" t="s">
        <v>12</v>
      </c>
    </row>
    <row r="83" spans="2:6" ht="12.5">
      <c r="B83" s="114">
        <v>45596.516886574071</v>
      </c>
      <c r="C83" s="100">
        <v>95</v>
      </c>
      <c r="D83" s="115">
        <v>16.68</v>
      </c>
      <c r="E83" s="98">
        <v>1584.6</v>
      </c>
      <c r="F83" s="101" t="s">
        <v>12</v>
      </c>
    </row>
    <row r="84" spans="2:6" ht="12.5">
      <c r="B84" s="114">
        <v>45596.516886574071</v>
      </c>
      <c r="C84" s="100">
        <v>154</v>
      </c>
      <c r="D84" s="115">
        <v>16.68</v>
      </c>
      <c r="E84" s="98">
        <v>2568.7199999999998</v>
      </c>
      <c r="F84" s="101" t="s">
        <v>12</v>
      </c>
    </row>
    <row r="85" spans="2:6" ht="12.5">
      <c r="B85" s="114">
        <v>45596.520949074074</v>
      </c>
      <c r="C85" s="100">
        <v>236</v>
      </c>
      <c r="D85" s="115">
        <v>16.72</v>
      </c>
      <c r="E85" s="98">
        <v>3945.9199999999996</v>
      </c>
      <c r="F85" s="101" t="s">
        <v>12</v>
      </c>
    </row>
    <row r="86" spans="2:6" ht="12.5">
      <c r="B86" s="114">
        <v>45596.520949074074</v>
      </c>
      <c r="C86" s="100">
        <v>263</v>
      </c>
      <c r="D86" s="115">
        <v>16.72</v>
      </c>
      <c r="E86" s="98">
        <v>4397.3599999999997</v>
      </c>
      <c r="F86" s="101" t="s">
        <v>12</v>
      </c>
    </row>
    <row r="87" spans="2:6" ht="12.5">
      <c r="B87" s="114">
        <v>45596.521296296298</v>
      </c>
      <c r="C87" s="100">
        <v>243</v>
      </c>
      <c r="D87" s="115">
        <v>16.71</v>
      </c>
      <c r="E87" s="98">
        <v>4060.53</v>
      </c>
      <c r="F87" s="101" t="s">
        <v>12</v>
      </c>
    </row>
    <row r="88" spans="2:6" ht="12.5">
      <c r="B88" s="114">
        <v>45596.531689814816</v>
      </c>
      <c r="C88" s="100">
        <v>711</v>
      </c>
      <c r="D88" s="115">
        <v>16.71</v>
      </c>
      <c r="E88" s="98">
        <v>11880.810000000001</v>
      </c>
      <c r="F88" s="101" t="s">
        <v>12</v>
      </c>
    </row>
    <row r="89" spans="2:6" ht="12.5">
      <c r="B89" s="114">
        <v>45596.53833333333</v>
      </c>
      <c r="C89" s="100">
        <v>231</v>
      </c>
      <c r="D89" s="115">
        <v>16.690000000000001</v>
      </c>
      <c r="E89" s="98">
        <v>3855.3900000000003</v>
      </c>
      <c r="F89" s="101" t="s">
        <v>12</v>
      </c>
    </row>
    <row r="90" spans="2:6" ht="12.5">
      <c r="B90" s="114">
        <v>45596.54347222222</v>
      </c>
      <c r="C90" s="100">
        <v>473</v>
      </c>
      <c r="D90" s="115">
        <v>16.670000000000002</v>
      </c>
      <c r="E90" s="98">
        <v>7884.9100000000008</v>
      </c>
      <c r="F90" s="101" t="s">
        <v>12</v>
      </c>
    </row>
    <row r="91" spans="2:6" ht="12.5">
      <c r="B91" s="114">
        <v>45596.55574074074</v>
      </c>
      <c r="C91" s="100">
        <v>493</v>
      </c>
      <c r="D91" s="115">
        <v>16.7</v>
      </c>
      <c r="E91" s="98">
        <v>8233.1</v>
      </c>
      <c r="F91" s="101" t="s">
        <v>12</v>
      </c>
    </row>
    <row r="92" spans="2:6" ht="12.5">
      <c r="B92" s="114">
        <v>45596.555752314816</v>
      </c>
      <c r="C92" s="100">
        <v>125</v>
      </c>
      <c r="D92" s="115">
        <v>16.690000000000001</v>
      </c>
      <c r="E92" s="98">
        <v>2086.25</v>
      </c>
      <c r="F92" s="101" t="s">
        <v>12</v>
      </c>
    </row>
    <row r="93" spans="2:6" ht="12.5">
      <c r="B93" s="114">
        <v>45596.555752314816</v>
      </c>
      <c r="C93" s="100">
        <v>152</v>
      </c>
      <c r="D93" s="115">
        <v>16.690000000000001</v>
      </c>
      <c r="E93" s="98">
        <v>2536.88</v>
      </c>
      <c r="F93" s="101" t="s">
        <v>12</v>
      </c>
    </row>
    <row r="94" spans="2:6" ht="12.5">
      <c r="B94" s="114">
        <v>45596.562465277777</v>
      </c>
      <c r="C94" s="100">
        <v>266</v>
      </c>
      <c r="D94" s="115">
        <v>16.68</v>
      </c>
      <c r="E94" s="98">
        <v>4436.88</v>
      </c>
      <c r="F94" s="101" t="s">
        <v>12</v>
      </c>
    </row>
    <row r="95" spans="2:6" ht="12.5">
      <c r="B95" s="114">
        <v>45596.568495370368</v>
      </c>
      <c r="C95" s="100">
        <v>49</v>
      </c>
      <c r="D95" s="115">
        <v>16.7</v>
      </c>
      <c r="E95" s="98">
        <v>818.3</v>
      </c>
      <c r="F95" s="101" t="s">
        <v>12</v>
      </c>
    </row>
    <row r="96" spans="2:6" ht="12.5">
      <c r="B96" s="114">
        <v>45596.568495370368</v>
      </c>
      <c r="C96" s="100">
        <v>144</v>
      </c>
      <c r="D96" s="115">
        <v>16.7</v>
      </c>
      <c r="E96" s="98">
        <v>2404.7999999999997</v>
      </c>
      <c r="F96" s="101" t="s">
        <v>12</v>
      </c>
    </row>
    <row r="97" spans="2:6" ht="12.5">
      <c r="B97" s="114">
        <v>45596.57471064815</v>
      </c>
      <c r="C97" s="100">
        <v>247</v>
      </c>
      <c r="D97" s="115">
        <v>16.72</v>
      </c>
      <c r="E97" s="98">
        <v>4129.84</v>
      </c>
      <c r="F97" s="101" t="s">
        <v>12</v>
      </c>
    </row>
    <row r="98" spans="2:6" ht="12.5">
      <c r="B98" s="114">
        <v>45596.57471064815</v>
      </c>
      <c r="C98" s="100">
        <v>250</v>
      </c>
      <c r="D98" s="115">
        <v>16.72</v>
      </c>
      <c r="E98" s="98">
        <v>4180</v>
      </c>
      <c r="F98" s="101" t="s">
        <v>12</v>
      </c>
    </row>
    <row r="99" spans="2:6" ht="12.5">
      <c r="B99" s="114">
        <v>45596.582916666666</v>
      </c>
      <c r="C99" s="100">
        <v>125</v>
      </c>
      <c r="D99" s="115">
        <v>16.72</v>
      </c>
      <c r="E99" s="98">
        <v>2090</v>
      </c>
      <c r="F99" s="101" t="s">
        <v>12</v>
      </c>
    </row>
    <row r="100" spans="2:6" ht="12.5">
      <c r="B100" s="114">
        <v>45596.589502314811</v>
      </c>
      <c r="C100" s="100">
        <v>18</v>
      </c>
      <c r="D100" s="115">
        <v>16.77</v>
      </c>
      <c r="E100" s="98">
        <v>301.86</v>
      </c>
      <c r="F100" s="101" t="s">
        <v>12</v>
      </c>
    </row>
    <row r="101" spans="2:6" ht="12.5">
      <c r="B101" s="114">
        <v>45596.589502314811</v>
      </c>
      <c r="C101" s="100">
        <v>233</v>
      </c>
      <c r="D101" s="115">
        <v>16.77</v>
      </c>
      <c r="E101" s="98">
        <v>3907.41</v>
      </c>
      <c r="F101" s="101" t="s">
        <v>12</v>
      </c>
    </row>
    <row r="102" spans="2:6" ht="12.5">
      <c r="B102" s="114">
        <v>45596.590763888889</v>
      </c>
      <c r="C102" s="100">
        <v>97</v>
      </c>
      <c r="D102" s="115">
        <v>16.760000000000002</v>
      </c>
      <c r="E102" s="98">
        <v>1625.7200000000003</v>
      </c>
      <c r="F102" s="101" t="s">
        <v>12</v>
      </c>
    </row>
    <row r="103" spans="2:6" ht="12.5">
      <c r="B103" s="114">
        <v>45596.590763888889</v>
      </c>
      <c r="C103" s="100">
        <v>135</v>
      </c>
      <c r="D103" s="115">
        <v>16.760000000000002</v>
      </c>
      <c r="E103" s="98">
        <v>2262.6000000000004</v>
      </c>
      <c r="F103" s="101" t="s">
        <v>12</v>
      </c>
    </row>
    <row r="104" spans="2:6" ht="12.5">
      <c r="B104" s="114">
        <v>45596.590763888889</v>
      </c>
      <c r="C104" s="100">
        <v>184</v>
      </c>
      <c r="D104" s="115">
        <v>16.760000000000002</v>
      </c>
      <c r="E104" s="98">
        <v>3083.84</v>
      </c>
      <c r="F104" s="101" t="s">
        <v>12</v>
      </c>
    </row>
    <row r="105" spans="2:6" ht="12.5">
      <c r="B105" s="114">
        <v>45596.590763888889</v>
      </c>
      <c r="C105" s="100">
        <v>281</v>
      </c>
      <c r="D105" s="115">
        <v>16.760000000000002</v>
      </c>
      <c r="E105" s="98">
        <v>4709.5600000000004</v>
      </c>
      <c r="F105" s="101" t="s">
        <v>12</v>
      </c>
    </row>
    <row r="106" spans="2:6" ht="12.5">
      <c r="B106" s="114">
        <v>45596.597245370373</v>
      </c>
      <c r="C106" s="100">
        <v>69</v>
      </c>
      <c r="D106" s="115">
        <v>16.75</v>
      </c>
      <c r="E106" s="98">
        <v>1155.75</v>
      </c>
      <c r="F106" s="101" t="s">
        <v>12</v>
      </c>
    </row>
    <row r="107" spans="2:6" ht="12.5">
      <c r="B107" s="114">
        <v>45596.597245370373</v>
      </c>
      <c r="C107" s="100">
        <v>170</v>
      </c>
      <c r="D107" s="115">
        <v>16.75</v>
      </c>
      <c r="E107" s="98">
        <v>2847.5</v>
      </c>
      <c r="F107" s="101" t="s">
        <v>12</v>
      </c>
    </row>
    <row r="108" spans="2:6" ht="12.5">
      <c r="B108" s="114">
        <v>45596.598553240743</v>
      </c>
      <c r="C108" s="100">
        <v>14</v>
      </c>
      <c r="D108" s="115">
        <v>16.75</v>
      </c>
      <c r="E108" s="98">
        <v>234.5</v>
      </c>
      <c r="F108" s="101" t="s">
        <v>12</v>
      </c>
    </row>
    <row r="109" spans="2:6" ht="12.5">
      <c r="B109" s="114">
        <v>45596.598553240743</v>
      </c>
      <c r="C109" s="100">
        <v>32</v>
      </c>
      <c r="D109" s="115">
        <v>16.75</v>
      </c>
      <c r="E109" s="98">
        <v>536</v>
      </c>
      <c r="F109" s="101" t="s">
        <v>12</v>
      </c>
    </row>
    <row r="110" spans="2:6" ht="12.5">
      <c r="B110" s="114">
        <v>45596.598599537036</v>
      </c>
      <c r="C110" s="100">
        <v>196</v>
      </c>
      <c r="D110" s="115">
        <v>16.75</v>
      </c>
      <c r="E110" s="98">
        <v>3283</v>
      </c>
      <c r="F110" s="101" t="s">
        <v>12</v>
      </c>
    </row>
    <row r="111" spans="2:6" ht="12.5">
      <c r="B111" s="114">
        <v>45596.603819444441</v>
      </c>
      <c r="C111" s="100">
        <v>247</v>
      </c>
      <c r="D111" s="115">
        <v>16.739999999999998</v>
      </c>
      <c r="E111" s="98">
        <v>4134.78</v>
      </c>
      <c r="F111" s="101" t="s">
        <v>12</v>
      </c>
    </row>
    <row r="112" spans="2:6" ht="12.5">
      <c r="B112" s="114">
        <v>45596.60833333333</v>
      </c>
      <c r="C112" s="100">
        <v>68</v>
      </c>
      <c r="D112" s="115">
        <v>16.73</v>
      </c>
      <c r="E112" s="98">
        <v>1137.6400000000001</v>
      </c>
      <c r="F112" s="101" t="s">
        <v>12</v>
      </c>
    </row>
    <row r="113" spans="2:6" ht="12.5">
      <c r="B113" s="114">
        <v>45596.60833333333</v>
      </c>
      <c r="C113" s="100">
        <v>180</v>
      </c>
      <c r="D113" s="115">
        <v>16.73</v>
      </c>
      <c r="E113" s="98">
        <v>3011.4</v>
      </c>
      <c r="F113" s="101" t="s">
        <v>12</v>
      </c>
    </row>
    <row r="114" spans="2:6" ht="12.5">
      <c r="B114" s="114">
        <v>45596.610254629632</v>
      </c>
      <c r="C114" s="100">
        <v>237</v>
      </c>
      <c r="D114" s="115">
        <v>16.73</v>
      </c>
      <c r="E114" s="98">
        <v>3965.01</v>
      </c>
      <c r="F114" s="101" t="s">
        <v>12</v>
      </c>
    </row>
    <row r="115" spans="2:6" ht="12.5">
      <c r="B115" s="114">
        <v>45596.61341435185</v>
      </c>
      <c r="C115" s="100">
        <v>265</v>
      </c>
      <c r="D115" s="115">
        <v>16.73</v>
      </c>
      <c r="E115" s="98">
        <v>4433.45</v>
      </c>
      <c r="F115" s="101" t="s">
        <v>12</v>
      </c>
    </row>
    <row r="116" spans="2:6" ht="12.5">
      <c r="B116" s="114">
        <v>45596.620868055557</v>
      </c>
      <c r="C116" s="100">
        <v>276</v>
      </c>
      <c r="D116" s="115">
        <v>16.739999999999998</v>
      </c>
      <c r="E116" s="98">
        <v>4620.24</v>
      </c>
      <c r="F116" s="101" t="s">
        <v>12</v>
      </c>
    </row>
    <row r="117" spans="2:6" ht="12.5">
      <c r="B117" s="114">
        <v>45596.620983796296</v>
      </c>
      <c r="C117" s="100">
        <v>238</v>
      </c>
      <c r="D117" s="115">
        <v>16.73</v>
      </c>
      <c r="E117" s="98">
        <v>3981.7400000000002</v>
      </c>
      <c r="F117" s="101" t="s">
        <v>12</v>
      </c>
    </row>
    <row r="118" spans="2:6" ht="12.5">
      <c r="B118" s="114">
        <v>45596.625034722223</v>
      </c>
      <c r="C118" s="100">
        <v>238</v>
      </c>
      <c r="D118" s="115">
        <v>16.7</v>
      </c>
      <c r="E118" s="98">
        <v>3974.6</v>
      </c>
      <c r="F118" s="101" t="s">
        <v>12</v>
      </c>
    </row>
    <row r="119" spans="2:6" ht="12.5">
      <c r="B119" s="114">
        <v>45596.629548611112</v>
      </c>
      <c r="C119" s="100">
        <v>3</v>
      </c>
      <c r="D119" s="115">
        <v>16.670000000000002</v>
      </c>
      <c r="E119" s="98">
        <v>50.010000000000005</v>
      </c>
      <c r="F119" s="101" t="s">
        <v>12</v>
      </c>
    </row>
    <row r="120" spans="2:6" ht="12.5">
      <c r="B120" s="114">
        <v>45596.629548611112</v>
      </c>
      <c r="C120" s="100">
        <v>264</v>
      </c>
      <c r="D120" s="115">
        <v>16.670000000000002</v>
      </c>
      <c r="E120" s="98">
        <v>4400.88</v>
      </c>
      <c r="F120" s="101" t="s">
        <v>12</v>
      </c>
    </row>
    <row r="121" spans="2:6" ht="12.5">
      <c r="B121" s="114">
        <v>45596.640798611108</v>
      </c>
      <c r="C121" s="100">
        <v>112</v>
      </c>
      <c r="D121" s="115">
        <v>16.7</v>
      </c>
      <c r="E121" s="98">
        <v>1870.3999999999999</v>
      </c>
      <c r="F121" s="101" t="s">
        <v>12</v>
      </c>
    </row>
    <row r="122" spans="2:6" ht="12.5">
      <c r="B122" s="114">
        <v>45596.640798611108</v>
      </c>
      <c r="C122" s="100">
        <v>117</v>
      </c>
      <c r="D122" s="115">
        <v>16.7</v>
      </c>
      <c r="E122" s="98">
        <v>1953.8999999999999</v>
      </c>
      <c r="F122" s="101" t="s">
        <v>12</v>
      </c>
    </row>
    <row r="123" spans="2:6" ht="12.5">
      <c r="B123" s="114">
        <v>45596.640798611108</v>
      </c>
      <c r="C123" s="100">
        <v>234</v>
      </c>
      <c r="D123" s="115">
        <v>16.7</v>
      </c>
      <c r="E123" s="98">
        <v>3907.7999999999997</v>
      </c>
      <c r="F123" s="101" t="s">
        <v>12</v>
      </c>
    </row>
    <row r="124" spans="2:6" ht="12.5">
      <c r="B124" s="114">
        <v>45596.640798611108</v>
      </c>
      <c r="C124" s="100">
        <v>235</v>
      </c>
      <c r="D124" s="115">
        <v>16.7</v>
      </c>
      <c r="E124" s="98">
        <v>3924.5</v>
      </c>
      <c r="F124" s="101" t="s">
        <v>12</v>
      </c>
    </row>
    <row r="125" spans="2:6" ht="12.5">
      <c r="B125" s="114">
        <v>45596.640798611108</v>
      </c>
      <c r="C125" s="100">
        <v>268</v>
      </c>
      <c r="D125" s="115">
        <v>16.7</v>
      </c>
      <c r="E125" s="98">
        <v>4475.5999999999995</v>
      </c>
      <c r="F125" s="101" t="s">
        <v>12</v>
      </c>
    </row>
    <row r="126" spans="2:6" ht="12.5">
      <c r="B126" s="114">
        <v>45596.647465277776</v>
      </c>
      <c r="C126" s="100">
        <v>237</v>
      </c>
      <c r="D126" s="115">
        <v>16.7</v>
      </c>
      <c r="E126" s="98">
        <v>3957.8999999999996</v>
      </c>
      <c r="F126" s="101" t="s">
        <v>12</v>
      </c>
    </row>
    <row r="127" spans="2:6" ht="12.5">
      <c r="B127" s="114">
        <v>45596.647465277776</v>
      </c>
      <c r="C127" s="100">
        <v>317</v>
      </c>
      <c r="D127" s="115">
        <v>16.7</v>
      </c>
      <c r="E127" s="98">
        <v>5293.9</v>
      </c>
      <c r="F127" s="101" t="s">
        <v>12</v>
      </c>
    </row>
    <row r="128" spans="2:6" ht="12.5">
      <c r="B128" s="114">
        <v>45596.650081018517</v>
      </c>
      <c r="C128" s="100">
        <v>178</v>
      </c>
      <c r="D128" s="115">
        <v>16.71</v>
      </c>
      <c r="E128" s="98">
        <v>2974.38</v>
      </c>
      <c r="F128" s="101" t="s">
        <v>12</v>
      </c>
    </row>
    <row r="129" spans="2:6" ht="12.5">
      <c r="B129" s="114">
        <v>45596.650081018517</v>
      </c>
      <c r="C129" s="100">
        <v>283</v>
      </c>
      <c r="D129" s="115">
        <v>16.7</v>
      </c>
      <c r="E129" s="98">
        <v>4726.0999999999995</v>
      </c>
      <c r="F129" s="101" t="s">
        <v>12</v>
      </c>
    </row>
    <row r="130" spans="2:6" ht="12.5">
      <c r="B130" s="114">
        <v>45596.650081018517</v>
      </c>
      <c r="C130" s="100">
        <v>293</v>
      </c>
      <c r="D130" s="115">
        <v>16.71</v>
      </c>
      <c r="E130" s="98">
        <v>4896.0300000000007</v>
      </c>
      <c r="F130" s="101" t="s">
        <v>12</v>
      </c>
    </row>
    <row r="131" spans="2:6" ht="12.5">
      <c r="B131" s="114">
        <v>45596.650717592594</v>
      </c>
      <c r="C131" s="100">
        <v>247</v>
      </c>
      <c r="D131" s="115">
        <v>16.72</v>
      </c>
      <c r="E131" s="98">
        <v>4129.84</v>
      </c>
      <c r="F131" s="101" t="s">
        <v>12</v>
      </c>
    </row>
    <row r="132" spans="2:6" ht="12.5">
      <c r="B132" s="114">
        <v>45596.653726851851</v>
      </c>
      <c r="C132" s="100">
        <v>88</v>
      </c>
      <c r="D132" s="115">
        <v>16.670000000000002</v>
      </c>
      <c r="E132" s="98">
        <v>1466.96</v>
      </c>
      <c r="F132" s="101" t="s">
        <v>12</v>
      </c>
    </row>
    <row r="133" spans="2:6" ht="12.5">
      <c r="B133" s="114">
        <v>45596.658576388887</v>
      </c>
      <c r="C133" s="100">
        <v>238</v>
      </c>
      <c r="D133" s="115">
        <v>16.670000000000002</v>
      </c>
      <c r="E133" s="98">
        <v>3967.4600000000005</v>
      </c>
      <c r="F133" s="101" t="s">
        <v>12</v>
      </c>
    </row>
    <row r="134" spans="2:6" ht="12.5">
      <c r="B134" s="114">
        <v>45596.658576388887</v>
      </c>
      <c r="C134" s="100">
        <v>476</v>
      </c>
      <c r="D134" s="115">
        <v>16.670000000000002</v>
      </c>
      <c r="E134" s="98">
        <v>7934.920000000001</v>
      </c>
      <c r="F134" s="101" t="s">
        <v>12</v>
      </c>
    </row>
    <row r="135" spans="2:6" ht="12.5">
      <c r="B135" s="114">
        <v>45596.665868055556</v>
      </c>
      <c r="C135" s="100">
        <v>247</v>
      </c>
      <c r="D135" s="115">
        <v>16.670000000000002</v>
      </c>
      <c r="E135" s="98">
        <v>4117.4900000000007</v>
      </c>
      <c r="F135" s="101" t="s">
        <v>12</v>
      </c>
    </row>
    <row r="136" spans="2:6" ht="12.5">
      <c r="B136" s="114">
        <v>45596.668564814812</v>
      </c>
      <c r="C136" s="100">
        <v>283</v>
      </c>
      <c r="D136" s="115">
        <v>16.68</v>
      </c>
      <c r="E136" s="98">
        <v>4720.4399999999996</v>
      </c>
      <c r="F136" s="101" t="s">
        <v>12</v>
      </c>
    </row>
    <row r="137" spans="2:6" ht="12.5">
      <c r="B137" s="114">
        <v>45596.668599537035</v>
      </c>
      <c r="C137" s="100">
        <v>283</v>
      </c>
      <c r="D137" s="115">
        <v>16.68</v>
      </c>
      <c r="E137" s="98">
        <v>4720.4399999999996</v>
      </c>
      <c r="F137" s="101" t="s">
        <v>12</v>
      </c>
    </row>
    <row r="138" spans="2:6" ht="12.5">
      <c r="B138" s="114">
        <v>45596.672488425924</v>
      </c>
      <c r="C138" s="100">
        <v>475</v>
      </c>
      <c r="D138" s="115">
        <v>16.71</v>
      </c>
      <c r="E138" s="98">
        <v>7937.25</v>
      </c>
      <c r="F138" s="101" t="s">
        <v>12</v>
      </c>
    </row>
    <row r="139" spans="2:6" ht="12.5">
      <c r="B139" s="114">
        <v>45596.677951388891</v>
      </c>
      <c r="C139" s="100">
        <v>29</v>
      </c>
      <c r="D139" s="115">
        <v>16.71</v>
      </c>
      <c r="E139" s="98">
        <v>484.59000000000003</v>
      </c>
      <c r="F139" s="101" t="s">
        <v>12</v>
      </c>
    </row>
    <row r="140" spans="2:6" ht="12.5">
      <c r="B140" s="114">
        <v>45596.6794212963</v>
      </c>
      <c r="C140" s="100">
        <v>754</v>
      </c>
      <c r="D140" s="115">
        <v>16.71</v>
      </c>
      <c r="E140" s="98">
        <v>12599.34</v>
      </c>
      <c r="F140" s="101" t="s">
        <v>12</v>
      </c>
    </row>
    <row r="141" spans="2:6" ht="12.5">
      <c r="B141" s="114">
        <v>45596.684155092589</v>
      </c>
      <c r="C141" s="100">
        <v>283</v>
      </c>
      <c r="D141" s="115">
        <v>16.72</v>
      </c>
      <c r="E141" s="98">
        <v>4731.7599999999993</v>
      </c>
      <c r="F141" s="101" t="s">
        <v>12</v>
      </c>
    </row>
    <row r="142" spans="2:6" ht="12.5">
      <c r="B142" s="114">
        <v>45596.684155092589</v>
      </c>
      <c r="C142" s="100">
        <v>291</v>
      </c>
      <c r="D142" s="115">
        <v>16.72</v>
      </c>
      <c r="E142" s="98">
        <v>4865.5199999999995</v>
      </c>
      <c r="F142" s="101" t="s">
        <v>12</v>
      </c>
    </row>
    <row r="143" spans="2:6" ht="12.5">
      <c r="B143" s="114">
        <v>45596.684155092589</v>
      </c>
      <c r="C143" s="100">
        <v>501</v>
      </c>
      <c r="D143" s="115">
        <v>16.72</v>
      </c>
      <c r="E143" s="98">
        <v>8376.7199999999993</v>
      </c>
      <c r="F143" s="101" t="s">
        <v>12</v>
      </c>
    </row>
    <row r="144" spans="2:6" ht="12.5">
      <c r="B144" s="114">
        <v>45596.691736111112</v>
      </c>
      <c r="C144" s="100">
        <v>31</v>
      </c>
      <c r="D144" s="115">
        <v>16.760000000000002</v>
      </c>
      <c r="E144" s="98">
        <v>519.56000000000006</v>
      </c>
      <c r="F144" s="101" t="s">
        <v>12</v>
      </c>
    </row>
    <row r="145" spans="2:6" ht="12.5">
      <c r="B145" s="114">
        <v>45596.691736111112</v>
      </c>
      <c r="C145" s="100">
        <v>54</v>
      </c>
      <c r="D145" s="115">
        <v>16.760000000000002</v>
      </c>
      <c r="E145" s="98">
        <v>905.04000000000008</v>
      </c>
      <c r="F145" s="101" t="s">
        <v>12</v>
      </c>
    </row>
    <row r="146" spans="2:6" ht="12.5">
      <c r="B146" s="114">
        <v>45596.691736111112</v>
      </c>
      <c r="C146" s="100">
        <v>58</v>
      </c>
      <c r="D146" s="115">
        <v>16.760000000000002</v>
      </c>
      <c r="E146" s="98">
        <v>972.08</v>
      </c>
      <c r="F146" s="101" t="s">
        <v>12</v>
      </c>
    </row>
    <row r="147" spans="2:6" ht="12.5">
      <c r="B147" s="114">
        <v>45596.692442129628</v>
      </c>
      <c r="C147" s="100">
        <v>253</v>
      </c>
      <c r="D147" s="115">
        <v>16.760000000000002</v>
      </c>
      <c r="E147" s="98">
        <v>4240.2800000000007</v>
      </c>
      <c r="F147" s="101" t="s">
        <v>12</v>
      </c>
    </row>
    <row r="148" spans="2:6" ht="12.5">
      <c r="B148" s="114">
        <v>45596.692893518521</v>
      </c>
      <c r="C148" s="100">
        <v>21</v>
      </c>
      <c r="D148" s="115">
        <v>16.75</v>
      </c>
      <c r="E148" s="98">
        <v>351.75</v>
      </c>
      <c r="F148" s="101" t="s">
        <v>12</v>
      </c>
    </row>
    <row r="149" spans="2:6" ht="12.5">
      <c r="B149" s="114">
        <v>45596.693831018521</v>
      </c>
      <c r="C149" s="100">
        <v>119</v>
      </c>
      <c r="D149" s="115">
        <v>16.760000000000002</v>
      </c>
      <c r="E149" s="98">
        <v>1994.4400000000003</v>
      </c>
      <c r="F149" s="101" t="s">
        <v>12</v>
      </c>
    </row>
    <row r="150" spans="2:6" ht="12.5">
      <c r="B150" s="114">
        <v>45596.693831018521</v>
      </c>
      <c r="C150" s="100">
        <v>353</v>
      </c>
      <c r="D150" s="115">
        <v>16.760000000000002</v>
      </c>
      <c r="E150" s="98">
        <v>5916.2800000000007</v>
      </c>
      <c r="F150" s="101" t="s">
        <v>12</v>
      </c>
    </row>
    <row r="151" spans="2:6" ht="12.5">
      <c r="B151" s="114">
        <v>45596.693831018521</v>
      </c>
      <c r="C151" s="100">
        <v>488</v>
      </c>
      <c r="D151" s="115">
        <v>16.760000000000002</v>
      </c>
      <c r="E151" s="98">
        <v>8178.880000000001</v>
      </c>
      <c r="F151" s="101" t="s">
        <v>12</v>
      </c>
    </row>
    <row r="152" spans="2:6" ht="12.5">
      <c r="B152" s="114">
        <v>45596.693831018521</v>
      </c>
      <c r="C152" s="100">
        <v>488</v>
      </c>
      <c r="D152" s="115">
        <v>16.760000000000002</v>
      </c>
      <c r="E152" s="98">
        <v>8178.880000000001</v>
      </c>
      <c r="F152" s="101" t="s">
        <v>12</v>
      </c>
    </row>
    <row r="153" spans="2:6" ht="12.5">
      <c r="B153" s="114">
        <v>45596.69840277778</v>
      </c>
      <c r="C153" s="100">
        <v>265</v>
      </c>
      <c r="D153" s="115">
        <v>16.73</v>
      </c>
      <c r="E153" s="98">
        <v>4433.45</v>
      </c>
      <c r="F153" s="101" t="s">
        <v>12</v>
      </c>
    </row>
    <row r="154" spans="2:6" ht="12.5">
      <c r="B154" s="114">
        <v>45596.704363425924</v>
      </c>
      <c r="C154" s="100">
        <v>247</v>
      </c>
      <c r="D154" s="115">
        <v>16.73</v>
      </c>
      <c r="E154" s="98">
        <v>4132.3100000000004</v>
      </c>
      <c r="F154" s="101" t="s">
        <v>12</v>
      </c>
    </row>
    <row r="155" spans="2:6" ht="12.5">
      <c r="B155" s="114">
        <v>45596.705671296295</v>
      </c>
      <c r="C155" s="100">
        <v>268</v>
      </c>
      <c r="D155" s="115">
        <v>16.73</v>
      </c>
      <c r="E155" s="98">
        <v>4483.6400000000003</v>
      </c>
      <c r="F155" s="101" t="s">
        <v>12</v>
      </c>
    </row>
    <row r="156" spans="2:6" ht="12.5">
      <c r="B156" s="114">
        <v>45596.706493055557</v>
      </c>
      <c r="C156" s="100">
        <v>1601</v>
      </c>
      <c r="D156" s="115">
        <v>16.73</v>
      </c>
      <c r="E156" s="98">
        <v>26784.73</v>
      </c>
      <c r="F156" s="101" t="s">
        <v>12</v>
      </c>
    </row>
    <row r="157" spans="2:6" ht="12.5">
      <c r="B157" s="114">
        <v>45596.710173611114</v>
      </c>
      <c r="C157" s="100">
        <v>261</v>
      </c>
      <c r="D157" s="115">
        <v>16.73</v>
      </c>
      <c r="E157" s="98">
        <v>4366.53</v>
      </c>
      <c r="F157" s="94" t="s">
        <v>12</v>
      </c>
    </row>
    <row r="158" spans="2:6" ht="12.5">
      <c r="B158" s="114">
        <v>45596.710173611114</v>
      </c>
      <c r="C158" s="100">
        <v>265</v>
      </c>
      <c r="D158" s="115">
        <v>16.73</v>
      </c>
      <c r="E158" s="98">
        <v>4433.45</v>
      </c>
      <c r="F158" s="101" t="s">
        <v>12</v>
      </c>
    </row>
    <row r="159" spans="2:6" ht="12.5">
      <c r="B159" s="114">
        <v>45596.710173611114</v>
      </c>
      <c r="C159" s="100">
        <v>274</v>
      </c>
      <c r="D159" s="115">
        <v>16.73</v>
      </c>
      <c r="E159" s="98">
        <v>4584.0200000000004</v>
      </c>
      <c r="F159" s="94" t="s">
        <v>12</v>
      </c>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autoFilter ref="B19:F159" xr:uid="{A9F217AD-5C15-4378-A967-4D242C890CC9}">
    <sortState xmlns:xlrd2="http://schemas.microsoft.com/office/spreadsheetml/2017/richdata2" ref="B20:F159">
      <sortCondition ref="B19:B159"/>
    </sortState>
  </autoFilter>
  <conditionalFormatting sqref="D15:D17">
    <cfRule type="expression" dxfId="170"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183FA-C227-473E-8BEF-CC9F3FC2ACB0}">
  <sheetPr codeName="Sheet157"/>
  <dimension ref="B1:L220"/>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45595</v>
      </c>
      <c r="C15" s="83">
        <f>SUMIF(F20:F5000,F15,C20:C5000)</f>
        <v>47343</v>
      </c>
      <c r="D15" s="84">
        <f>E15/C15</f>
        <v>16.656938723781764</v>
      </c>
      <c r="E15" s="84">
        <f>SUMIF(F20:F5000,F15,E20:E5000)</f>
        <v>788589.45000000007</v>
      </c>
      <c r="F15" s="85" t="s">
        <v>12</v>
      </c>
    </row>
    <row r="16" spans="2:10">
      <c r="B16" s="30">
        <v>45595</v>
      </c>
      <c r="C16" s="83">
        <f>SUMIF(F20:F5001,F16,C20:C5001)</f>
        <v>0</v>
      </c>
      <c r="D16" s="84">
        <v>0</v>
      </c>
      <c r="E16" s="84">
        <f>SUMIF(F20:F5001,F16,E20:E5001)</f>
        <v>0</v>
      </c>
      <c r="F16" s="85" t="s">
        <v>22</v>
      </c>
    </row>
    <row r="17" spans="2:12" ht="12.5">
      <c r="B17" s="30">
        <v>45595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45595.37872685185</v>
      </c>
      <c r="C20" s="100">
        <v>125</v>
      </c>
      <c r="D20" s="101">
        <v>16.739999999999998</v>
      </c>
      <c r="E20" s="98">
        <v>2092.5</v>
      </c>
      <c r="F20" s="101" t="s">
        <v>12</v>
      </c>
      <c r="G20" s="116"/>
      <c r="H20" s="113"/>
      <c r="I20" s="113"/>
      <c r="J20" s="113"/>
      <c r="K20" s="113"/>
    </row>
    <row r="21" spans="2:12" ht="12.65" customHeight="1">
      <c r="B21" s="114">
        <v>45595.37872685185</v>
      </c>
      <c r="C21" s="100">
        <v>276</v>
      </c>
      <c r="D21" s="101">
        <v>16.739999999999998</v>
      </c>
      <c r="E21" s="98">
        <v>4620.24</v>
      </c>
      <c r="F21" s="101" t="s">
        <v>12</v>
      </c>
    </row>
    <row r="22" spans="2:12" ht="12.65" customHeight="1">
      <c r="B22" s="114">
        <v>45595.37872685185</v>
      </c>
      <c r="C22" s="100">
        <v>276</v>
      </c>
      <c r="D22" s="101">
        <v>16.739999999999998</v>
      </c>
      <c r="E22" s="98">
        <v>4620.24</v>
      </c>
      <c r="F22" s="101" t="s">
        <v>12</v>
      </c>
    </row>
    <row r="23" spans="2:12" ht="12.65" customHeight="1">
      <c r="B23" s="114">
        <v>45595.37872685185</v>
      </c>
      <c r="C23" s="100">
        <v>276</v>
      </c>
      <c r="D23" s="101">
        <v>16.739999999999998</v>
      </c>
      <c r="E23" s="98">
        <v>4620.24</v>
      </c>
      <c r="F23" s="101" t="s">
        <v>12</v>
      </c>
    </row>
    <row r="24" spans="2:12" ht="12.65" customHeight="1">
      <c r="B24" s="114">
        <v>45595.378738425927</v>
      </c>
      <c r="C24" s="100">
        <v>44</v>
      </c>
      <c r="D24" s="101">
        <v>16.739999999999998</v>
      </c>
      <c r="E24" s="98">
        <v>736.56</v>
      </c>
      <c r="F24" s="101" t="s">
        <v>12</v>
      </c>
    </row>
    <row r="25" spans="2:12" ht="12.65" customHeight="1">
      <c r="B25" s="114">
        <v>45595.378738425927</v>
      </c>
      <c r="C25" s="100">
        <v>151</v>
      </c>
      <c r="D25" s="101">
        <v>16.739999999999998</v>
      </c>
      <c r="E25" s="98">
        <v>2527.7399999999998</v>
      </c>
      <c r="F25" s="101" t="s">
        <v>12</v>
      </c>
    </row>
    <row r="26" spans="2:12" ht="12.65" customHeight="1">
      <c r="B26" s="114">
        <v>45595.380949074075</v>
      </c>
      <c r="C26" s="100">
        <v>279</v>
      </c>
      <c r="D26" s="101">
        <v>16.72</v>
      </c>
      <c r="E26" s="98">
        <v>4664.88</v>
      </c>
      <c r="F26" s="101" t="s">
        <v>12</v>
      </c>
    </row>
    <row r="27" spans="2:12" ht="12.65" customHeight="1">
      <c r="B27" s="114">
        <v>45595.387592592589</v>
      </c>
      <c r="C27" s="100">
        <v>508</v>
      </c>
      <c r="D27" s="101">
        <v>16.760000000000002</v>
      </c>
      <c r="E27" s="98">
        <v>8514.08</v>
      </c>
      <c r="F27" s="101" t="s">
        <v>12</v>
      </c>
    </row>
    <row r="28" spans="2:12" ht="12.65" customHeight="1">
      <c r="B28" s="114">
        <v>45595.387650462966</v>
      </c>
      <c r="C28" s="100">
        <v>262</v>
      </c>
      <c r="D28" s="101">
        <v>16.760000000000002</v>
      </c>
      <c r="E28" s="98">
        <v>4391.1200000000008</v>
      </c>
      <c r="F28" s="101" t="s">
        <v>12</v>
      </c>
    </row>
    <row r="29" spans="2:12" ht="12.65" customHeight="1">
      <c r="B29" s="114">
        <v>45595.39166666667</v>
      </c>
      <c r="C29" s="100">
        <v>292</v>
      </c>
      <c r="D29" s="101">
        <v>16.77</v>
      </c>
      <c r="E29" s="98">
        <v>4896.84</v>
      </c>
      <c r="F29" s="101" t="s">
        <v>12</v>
      </c>
    </row>
    <row r="30" spans="2:12" ht="12.65" customHeight="1">
      <c r="B30" s="114">
        <v>45595.39166666667</v>
      </c>
      <c r="C30" s="100">
        <v>297</v>
      </c>
      <c r="D30" s="101">
        <v>16.78</v>
      </c>
      <c r="E30" s="98">
        <v>4983.6600000000008</v>
      </c>
      <c r="F30" s="101" t="s">
        <v>12</v>
      </c>
    </row>
    <row r="31" spans="2:12" ht="12.65" customHeight="1">
      <c r="B31" s="114">
        <v>45595.396122685182</v>
      </c>
      <c r="C31" s="100">
        <v>238</v>
      </c>
      <c r="D31" s="101">
        <v>16.78</v>
      </c>
      <c r="E31" s="98">
        <v>3993.6400000000003</v>
      </c>
      <c r="F31" s="101" t="s">
        <v>12</v>
      </c>
    </row>
    <row r="32" spans="2:12" ht="12.65" customHeight="1">
      <c r="B32" s="114">
        <v>45595.396122685182</v>
      </c>
      <c r="C32" s="100">
        <v>252</v>
      </c>
      <c r="D32" s="101">
        <v>16.78</v>
      </c>
      <c r="E32" s="98">
        <v>4228.5600000000004</v>
      </c>
      <c r="F32" s="101" t="s">
        <v>12</v>
      </c>
    </row>
    <row r="33" spans="2:6" ht="12.65" customHeight="1">
      <c r="B33" s="114">
        <v>45595.403067129628</v>
      </c>
      <c r="C33" s="100">
        <v>249</v>
      </c>
      <c r="D33" s="101">
        <v>16.78</v>
      </c>
      <c r="E33" s="98">
        <v>4178.22</v>
      </c>
      <c r="F33" s="101" t="s">
        <v>12</v>
      </c>
    </row>
    <row r="34" spans="2:6" ht="12.65" customHeight="1">
      <c r="B34" s="114">
        <v>45595.407638888886</v>
      </c>
      <c r="C34" s="100">
        <v>440</v>
      </c>
      <c r="D34" s="101">
        <v>16.75</v>
      </c>
      <c r="E34" s="98">
        <v>7370</v>
      </c>
      <c r="F34" s="101" t="s">
        <v>12</v>
      </c>
    </row>
    <row r="35" spans="2:6" ht="12.65" customHeight="1">
      <c r="B35" s="114">
        <v>45595.407754629632</v>
      </c>
      <c r="C35" s="100">
        <v>244</v>
      </c>
      <c r="D35" s="101">
        <v>16.739999999999998</v>
      </c>
      <c r="E35" s="98">
        <v>4084.5599999999995</v>
      </c>
      <c r="F35" s="101" t="s">
        <v>12</v>
      </c>
    </row>
    <row r="36" spans="2:6" ht="12.65" customHeight="1">
      <c r="B36" s="114">
        <v>45595.410451388889</v>
      </c>
      <c r="C36" s="100">
        <v>460</v>
      </c>
      <c r="D36" s="101">
        <v>16.75</v>
      </c>
      <c r="E36" s="98">
        <v>7705</v>
      </c>
      <c r="F36" s="101" t="s">
        <v>12</v>
      </c>
    </row>
    <row r="37" spans="2:6" ht="12.65" customHeight="1">
      <c r="B37" s="114">
        <v>45595.413645833331</v>
      </c>
      <c r="C37" s="100">
        <v>237</v>
      </c>
      <c r="D37" s="101">
        <v>16.72</v>
      </c>
      <c r="E37" s="98">
        <v>3962.64</v>
      </c>
      <c r="F37" s="101" t="s">
        <v>12</v>
      </c>
    </row>
    <row r="38" spans="2:6" ht="12.65" customHeight="1">
      <c r="B38" s="114">
        <v>45595.416238425925</v>
      </c>
      <c r="C38" s="100">
        <v>218</v>
      </c>
      <c r="D38" s="101">
        <v>16.75</v>
      </c>
      <c r="E38" s="98">
        <v>3651.5</v>
      </c>
      <c r="F38" s="101" t="s">
        <v>12</v>
      </c>
    </row>
    <row r="39" spans="2:6" ht="12.65" customHeight="1">
      <c r="B39" s="114">
        <v>45595.416238425925</v>
      </c>
      <c r="C39" s="100">
        <v>12</v>
      </c>
      <c r="D39" s="101">
        <v>16.75</v>
      </c>
      <c r="E39" s="98">
        <v>201</v>
      </c>
      <c r="F39" s="101" t="s">
        <v>12</v>
      </c>
    </row>
    <row r="40" spans="2:6" ht="12.65" customHeight="1">
      <c r="B40" s="114">
        <v>45595.424479166664</v>
      </c>
      <c r="C40" s="100">
        <v>465</v>
      </c>
      <c r="D40" s="101">
        <v>16.75</v>
      </c>
      <c r="E40" s="98">
        <v>7788.75</v>
      </c>
      <c r="F40" s="101" t="s">
        <v>12</v>
      </c>
    </row>
    <row r="41" spans="2:6" ht="12.65" customHeight="1">
      <c r="B41" s="114">
        <v>45595.431377314817</v>
      </c>
      <c r="C41" s="100">
        <v>241</v>
      </c>
      <c r="D41" s="101">
        <v>16.75</v>
      </c>
      <c r="E41" s="98">
        <v>4036.75</v>
      </c>
      <c r="F41" s="101" t="s">
        <v>12</v>
      </c>
    </row>
    <row r="42" spans="2:6" ht="12.65" customHeight="1">
      <c r="B42" s="114">
        <v>45595.431377314817</v>
      </c>
      <c r="C42" s="100">
        <v>234</v>
      </c>
      <c r="D42" s="101">
        <v>16.75</v>
      </c>
      <c r="E42" s="98">
        <v>3919.5</v>
      </c>
      <c r="F42" s="101" t="s">
        <v>12</v>
      </c>
    </row>
    <row r="43" spans="2:6" ht="12.65" customHeight="1">
      <c r="B43" s="114">
        <v>45595.431377314817</v>
      </c>
      <c r="C43" s="100">
        <v>246</v>
      </c>
      <c r="D43" s="101">
        <v>16.75</v>
      </c>
      <c r="E43" s="98">
        <v>4120.5</v>
      </c>
      <c r="F43" s="101" t="s">
        <v>12</v>
      </c>
    </row>
    <row r="44" spans="2:6" ht="12.65" customHeight="1">
      <c r="B44" s="114">
        <v>45595.43340277778</v>
      </c>
      <c r="C44" s="100">
        <v>258</v>
      </c>
      <c r="D44" s="101">
        <v>16.75</v>
      </c>
      <c r="E44" s="98">
        <v>4321.5</v>
      </c>
      <c r="F44" s="101" t="s">
        <v>12</v>
      </c>
    </row>
    <row r="45" spans="2:6" ht="12.65" customHeight="1">
      <c r="B45" s="114">
        <v>45595.439467592594</v>
      </c>
      <c r="C45" s="100">
        <v>251</v>
      </c>
      <c r="D45" s="101">
        <v>16.739999999999998</v>
      </c>
      <c r="E45" s="98">
        <v>4201.74</v>
      </c>
      <c r="F45" s="101" t="s">
        <v>12</v>
      </c>
    </row>
    <row r="46" spans="2:6" ht="12.5">
      <c r="B46" s="114">
        <v>45595.439780092594</v>
      </c>
      <c r="C46" s="100">
        <v>201</v>
      </c>
      <c r="D46" s="101">
        <v>16.73</v>
      </c>
      <c r="E46" s="98">
        <v>3362.73</v>
      </c>
      <c r="F46" s="101" t="s">
        <v>12</v>
      </c>
    </row>
    <row r="47" spans="2:6" ht="12.5">
      <c r="B47" s="114">
        <v>45595.439780092594</v>
      </c>
      <c r="C47" s="100">
        <v>5</v>
      </c>
      <c r="D47" s="101">
        <v>16.73</v>
      </c>
      <c r="E47" s="98">
        <v>83.65</v>
      </c>
      <c r="F47" s="101" t="s">
        <v>12</v>
      </c>
    </row>
    <row r="48" spans="2:6" ht="12.5">
      <c r="B48" s="114">
        <v>45595.439780092594</v>
      </c>
      <c r="C48" s="100">
        <v>39</v>
      </c>
      <c r="D48" s="101">
        <v>16.73</v>
      </c>
      <c r="E48" s="98">
        <v>652.47</v>
      </c>
      <c r="F48" s="101" t="s">
        <v>12</v>
      </c>
    </row>
    <row r="49" spans="2:6" ht="12.5">
      <c r="B49" s="114">
        <v>45595.450856481482</v>
      </c>
      <c r="C49" s="100">
        <v>255</v>
      </c>
      <c r="D49" s="101">
        <v>16.77</v>
      </c>
      <c r="E49" s="98">
        <v>4276.3499999999995</v>
      </c>
      <c r="F49" s="101" t="s">
        <v>12</v>
      </c>
    </row>
    <row r="50" spans="2:6" ht="12.5">
      <c r="B50" s="114">
        <v>45595.450856481482</v>
      </c>
      <c r="C50" s="100">
        <v>231</v>
      </c>
      <c r="D50" s="101">
        <v>16.78</v>
      </c>
      <c r="E50" s="98">
        <v>3876.1800000000003</v>
      </c>
      <c r="F50" s="101" t="s">
        <v>12</v>
      </c>
    </row>
    <row r="51" spans="2:6" ht="12.5">
      <c r="B51" s="114">
        <v>45595.450856481482</v>
      </c>
      <c r="C51" s="100">
        <v>252</v>
      </c>
      <c r="D51" s="101">
        <v>16.78</v>
      </c>
      <c r="E51" s="98">
        <v>4228.5600000000004</v>
      </c>
      <c r="F51" s="101" t="s">
        <v>12</v>
      </c>
    </row>
    <row r="52" spans="2:6" ht="12.5">
      <c r="B52" s="114">
        <v>45595.457719907405</v>
      </c>
      <c r="C52" s="100">
        <v>235</v>
      </c>
      <c r="D52" s="101">
        <v>16.75</v>
      </c>
      <c r="E52" s="98">
        <v>3936.25</v>
      </c>
      <c r="F52" s="101" t="s">
        <v>12</v>
      </c>
    </row>
    <row r="53" spans="2:6" ht="12.5">
      <c r="B53" s="114">
        <v>45595.458935185183</v>
      </c>
      <c r="C53" s="100">
        <v>142</v>
      </c>
      <c r="D53" s="101">
        <v>16.75</v>
      </c>
      <c r="E53" s="98">
        <v>2378.5</v>
      </c>
      <c r="F53" s="101" t="s">
        <v>12</v>
      </c>
    </row>
    <row r="54" spans="2:6" ht="12.5">
      <c r="B54" s="114">
        <v>45595.458935185183</v>
      </c>
      <c r="C54" s="100">
        <v>133</v>
      </c>
      <c r="D54" s="101">
        <v>16.75</v>
      </c>
      <c r="E54" s="98">
        <v>2227.75</v>
      </c>
      <c r="F54" s="101" t="s">
        <v>12</v>
      </c>
    </row>
    <row r="55" spans="2:6" ht="12.5">
      <c r="B55" s="114">
        <v>45595.463437500002</v>
      </c>
      <c r="C55" s="100">
        <v>237</v>
      </c>
      <c r="D55" s="101">
        <v>16.71</v>
      </c>
      <c r="E55" s="98">
        <v>3960.27</v>
      </c>
      <c r="F55" s="101" t="s">
        <v>12</v>
      </c>
    </row>
    <row r="56" spans="2:6" ht="12.5">
      <c r="B56" s="114">
        <v>45595.470625000002</v>
      </c>
      <c r="C56" s="100">
        <v>139</v>
      </c>
      <c r="D56" s="101">
        <v>16.68</v>
      </c>
      <c r="E56" s="98">
        <v>2318.52</v>
      </c>
      <c r="F56" s="101" t="s">
        <v>12</v>
      </c>
    </row>
    <row r="57" spans="2:6" ht="12.5">
      <c r="B57" s="114">
        <v>45595.475057870368</v>
      </c>
      <c r="C57" s="100">
        <v>228</v>
      </c>
      <c r="D57" s="101">
        <v>16.690000000000001</v>
      </c>
      <c r="E57" s="98">
        <v>3805.32</v>
      </c>
      <c r="F57" s="101" t="s">
        <v>12</v>
      </c>
    </row>
    <row r="58" spans="2:6" ht="12.5">
      <c r="B58" s="114">
        <v>45595.475821759261</v>
      </c>
      <c r="C58" s="100">
        <v>160</v>
      </c>
      <c r="D58" s="101">
        <v>16.670000000000002</v>
      </c>
      <c r="E58" s="98">
        <v>2667.2000000000003</v>
      </c>
      <c r="F58" s="101" t="s">
        <v>12</v>
      </c>
    </row>
    <row r="59" spans="2:6" ht="12.5">
      <c r="B59" s="114">
        <v>45595.475821759261</v>
      </c>
      <c r="C59" s="100">
        <v>86</v>
      </c>
      <c r="D59" s="101">
        <v>16.670000000000002</v>
      </c>
      <c r="E59" s="98">
        <v>1433.6200000000001</v>
      </c>
      <c r="F59" s="101" t="s">
        <v>12</v>
      </c>
    </row>
    <row r="60" spans="2:6" ht="12.5">
      <c r="B60" s="114">
        <v>45595.475821759261</v>
      </c>
      <c r="C60" s="100">
        <v>91</v>
      </c>
      <c r="D60" s="101">
        <v>16.68</v>
      </c>
      <c r="E60" s="98">
        <v>1517.8799999999999</v>
      </c>
      <c r="F60" s="101" t="s">
        <v>12</v>
      </c>
    </row>
    <row r="61" spans="2:6" ht="12.5">
      <c r="B61" s="114">
        <v>45595.475821759261</v>
      </c>
      <c r="C61" s="100">
        <v>241</v>
      </c>
      <c r="D61" s="101">
        <v>16.68</v>
      </c>
      <c r="E61" s="98">
        <v>4019.88</v>
      </c>
      <c r="F61" s="101" t="s">
        <v>12</v>
      </c>
    </row>
    <row r="62" spans="2:6" ht="12.5">
      <c r="B62" s="114">
        <v>45595.479872685188</v>
      </c>
      <c r="C62" s="100">
        <v>236</v>
      </c>
      <c r="D62" s="101">
        <v>16.68</v>
      </c>
      <c r="E62" s="98">
        <v>3936.48</v>
      </c>
      <c r="F62" s="101" t="s">
        <v>12</v>
      </c>
    </row>
    <row r="63" spans="2:6" ht="12.5">
      <c r="B63" s="114">
        <v>45595.481608796297</v>
      </c>
      <c r="C63" s="100">
        <v>232</v>
      </c>
      <c r="D63" s="101">
        <v>16.66</v>
      </c>
      <c r="E63" s="98">
        <v>3865.12</v>
      </c>
      <c r="F63" s="101" t="s">
        <v>12</v>
      </c>
    </row>
    <row r="64" spans="2:6" ht="12.5">
      <c r="B64" s="114">
        <v>45595.486886574072</v>
      </c>
      <c r="C64" s="100">
        <v>261</v>
      </c>
      <c r="D64" s="101">
        <v>16.68</v>
      </c>
      <c r="E64" s="98">
        <v>4353.4799999999996</v>
      </c>
      <c r="F64" s="101" t="s">
        <v>12</v>
      </c>
    </row>
    <row r="65" spans="2:6" ht="12.5">
      <c r="B65" s="114">
        <v>45595.489247685182</v>
      </c>
      <c r="C65" s="100">
        <v>247</v>
      </c>
      <c r="D65" s="101">
        <v>16.690000000000001</v>
      </c>
      <c r="E65" s="98">
        <v>4122.43</v>
      </c>
      <c r="F65" s="101" t="s">
        <v>12</v>
      </c>
    </row>
    <row r="66" spans="2:6" ht="12.5">
      <c r="B66" s="114">
        <v>45595.499594907407</v>
      </c>
      <c r="C66" s="100">
        <v>228</v>
      </c>
      <c r="D66" s="101">
        <v>16.7</v>
      </c>
      <c r="E66" s="98">
        <v>3807.6</v>
      </c>
      <c r="F66" s="101" t="s">
        <v>12</v>
      </c>
    </row>
    <row r="67" spans="2:6" ht="12.5">
      <c r="B67" s="114">
        <v>45595.501493055555</v>
      </c>
      <c r="C67" s="100">
        <v>233</v>
      </c>
      <c r="D67" s="101">
        <v>16.690000000000001</v>
      </c>
      <c r="E67" s="98">
        <v>3888.7700000000004</v>
      </c>
      <c r="F67" s="101" t="s">
        <v>12</v>
      </c>
    </row>
    <row r="68" spans="2:6" ht="12.5">
      <c r="B68" s="114">
        <v>45595.501493055555</v>
      </c>
      <c r="C68" s="100">
        <v>481</v>
      </c>
      <c r="D68" s="101">
        <v>16.690000000000001</v>
      </c>
      <c r="E68" s="98">
        <v>8027.89</v>
      </c>
      <c r="F68" s="101" t="s">
        <v>12</v>
      </c>
    </row>
    <row r="69" spans="2:6" ht="12.5">
      <c r="B69" s="114">
        <v>45595.501493055555</v>
      </c>
      <c r="C69" s="100">
        <v>7</v>
      </c>
      <c r="D69" s="101">
        <v>16.690000000000001</v>
      </c>
      <c r="E69" s="98">
        <v>116.83000000000001</v>
      </c>
      <c r="F69" s="101" t="s">
        <v>12</v>
      </c>
    </row>
    <row r="70" spans="2:6" ht="12.5">
      <c r="B70" s="114">
        <v>45595.509085648147</v>
      </c>
      <c r="C70" s="100">
        <v>237</v>
      </c>
      <c r="D70" s="101">
        <v>16.72</v>
      </c>
      <c r="E70" s="98">
        <v>3962.64</v>
      </c>
      <c r="F70" s="101" t="s">
        <v>12</v>
      </c>
    </row>
    <row r="71" spans="2:6" ht="12.5">
      <c r="B71" s="114">
        <v>45595.510254629633</v>
      </c>
      <c r="C71" s="100">
        <v>700</v>
      </c>
      <c r="D71" s="101">
        <v>16.690000000000001</v>
      </c>
      <c r="E71" s="98">
        <v>11683</v>
      </c>
      <c r="F71" s="101" t="s">
        <v>12</v>
      </c>
    </row>
    <row r="72" spans="2:6" ht="12.5">
      <c r="B72" s="114">
        <v>45595.515092592592</v>
      </c>
      <c r="C72" s="100">
        <v>189</v>
      </c>
      <c r="D72" s="101">
        <v>16.68</v>
      </c>
      <c r="E72" s="98">
        <v>3152.52</v>
      </c>
      <c r="F72" s="101" t="s">
        <v>12</v>
      </c>
    </row>
    <row r="73" spans="2:6" ht="12.5">
      <c r="B73" s="114">
        <v>45595.515092592592</v>
      </c>
      <c r="C73" s="100">
        <v>34</v>
      </c>
      <c r="D73" s="101">
        <v>16.68</v>
      </c>
      <c r="E73" s="98">
        <v>567.12</v>
      </c>
      <c r="F73" s="101" t="s">
        <v>12</v>
      </c>
    </row>
    <row r="74" spans="2:6" ht="12.5">
      <c r="B74" s="114">
        <v>45595.524016203701</v>
      </c>
      <c r="C74" s="100">
        <v>467</v>
      </c>
      <c r="D74" s="101">
        <v>16.690000000000001</v>
      </c>
      <c r="E74" s="98">
        <v>7794.2300000000005</v>
      </c>
      <c r="F74" s="101" t="s">
        <v>12</v>
      </c>
    </row>
    <row r="75" spans="2:6" ht="12.5">
      <c r="B75" s="114">
        <v>45595.52679398148</v>
      </c>
      <c r="C75" s="100">
        <v>426</v>
      </c>
      <c r="D75" s="101">
        <v>16.68</v>
      </c>
      <c r="E75" s="98">
        <v>7105.68</v>
      </c>
      <c r="F75" s="101" t="s">
        <v>12</v>
      </c>
    </row>
    <row r="76" spans="2:6" ht="12.5">
      <c r="B76" s="114">
        <v>45595.531053240738</v>
      </c>
      <c r="C76" s="100">
        <v>163</v>
      </c>
      <c r="D76" s="101">
        <v>16.670000000000002</v>
      </c>
      <c r="E76" s="98">
        <v>2717.2100000000005</v>
      </c>
      <c r="F76" s="101" t="s">
        <v>12</v>
      </c>
    </row>
    <row r="77" spans="2:6" ht="12.5">
      <c r="B77" s="114">
        <v>45595.53701388889</v>
      </c>
      <c r="C77" s="100">
        <v>332</v>
      </c>
      <c r="D77" s="101">
        <v>16.62</v>
      </c>
      <c r="E77" s="98">
        <v>5517.84</v>
      </c>
      <c r="F77" s="101" t="s">
        <v>12</v>
      </c>
    </row>
    <row r="78" spans="2:6" ht="12.5">
      <c r="B78" s="114">
        <v>45595.53701388889</v>
      </c>
      <c r="C78" s="100">
        <v>191</v>
      </c>
      <c r="D78" s="101">
        <v>16.62</v>
      </c>
      <c r="E78" s="98">
        <v>3174.42</v>
      </c>
      <c r="F78" s="101" t="s">
        <v>12</v>
      </c>
    </row>
    <row r="79" spans="2:6" ht="12.5">
      <c r="B79" s="114">
        <v>45595.53701388889</v>
      </c>
      <c r="C79" s="100">
        <v>122</v>
      </c>
      <c r="D79" s="101">
        <v>16.62</v>
      </c>
      <c r="E79" s="98">
        <v>2027.64</v>
      </c>
      <c r="F79" s="101" t="s">
        <v>12</v>
      </c>
    </row>
    <row r="80" spans="2:6" ht="12.5">
      <c r="B80" s="114">
        <v>45595.53701388889</v>
      </c>
      <c r="C80" s="100">
        <v>31</v>
      </c>
      <c r="D80" s="101">
        <v>16.62</v>
      </c>
      <c r="E80" s="98">
        <v>515.22</v>
      </c>
      <c r="F80" s="101" t="s">
        <v>12</v>
      </c>
    </row>
    <row r="81" spans="2:6" ht="12.5">
      <c r="B81" s="114">
        <v>45595.540613425925</v>
      </c>
      <c r="C81" s="100">
        <v>225</v>
      </c>
      <c r="D81" s="101">
        <v>16.63</v>
      </c>
      <c r="E81" s="98">
        <v>3741.75</v>
      </c>
      <c r="F81" s="101" t="s">
        <v>12</v>
      </c>
    </row>
    <row r="82" spans="2:6" ht="12.5">
      <c r="B82" s="114">
        <v>45595.54184027778</v>
      </c>
      <c r="C82" s="100">
        <v>227</v>
      </c>
      <c r="D82" s="101">
        <v>16.61</v>
      </c>
      <c r="E82" s="98">
        <v>3770.47</v>
      </c>
      <c r="F82" s="101" t="s">
        <v>12</v>
      </c>
    </row>
    <row r="83" spans="2:6" ht="12.5">
      <c r="B83" s="114">
        <v>45595.542928240742</v>
      </c>
      <c r="C83" s="100">
        <v>450</v>
      </c>
      <c r="D83" s="101">
        <v>16.600000000000001</v>
      </c>
      <c r="E83" s="98">
        <v>7470.0000000000009</v>
      </c>
      <c r="F83" s="101" t="s">
        <v>12</v>
      </c>
    </row>
    <row r="84" spans="2:6" ht="12.5">
      <c r="B84" s="114">
        <v>45595.542928240742</v>
      </c>
      <c r="C84" s="100">
        <v>50</v>
      </c>
      <c r="D84" s="101">
        <v>16.600000000000001</v>
      </c>
      <c r="E84" s="98">
        <v>830.00000000000011</v>
      </c>
      <c r="F84" s="101" t="s">
        <v>12</v>
      </c>
    </row>
    <row r="85" spans="2:6" ht="12.5">
      <c r="B85" s="114">
        <v>45595.542928240742</v>
      </c>
      <c r="C85" s="100">
        <v>500</v>
      </c>
      <c r="D85" s="101">
        <v>16.600000000000001</v>
      </c>
      <c r="E85" s="98">
        <v>8300</v>
      </c>
      <c r="F85" s="101" t="s">
        <v>12</v>
      </c>
    </row>
    <row r="86" spans="2:6" ht="12.5">
      <c r="B86" s="114">
        <v>45595.543194444443</v>
      </c>
      <c r="C86" s="100">
        <v>983</v>
      </c>
      <c r="D86" s="115">
        <v>16.600000000000001</v>
      </c>
      <c r="E86" s="98">
        <v>16317.800000000001</v>
      </c>
      <c r="F86" s="101" t="s">
        <v>12</v>
      </c>
    </row>
    <row r="87" spans="2:6" ht="12.5">
      <c r="B87" s="114">
        <v>45595.543194444443</v>
      </c>
      <c r="C87" s="100">
        <v>17</v>
      </c>
      <c r="D87" s="101">
        <v>16.600000000000001</v>
      </c>
      <c r="E87" s="98">
        <v>282.20000000000005</v>
      </c>
      <c r="F87" s="101" t="s">
        <v>12</v>
      </c>
    </row>
    <row r="88" spans="2:6" ht="12.5">
      <c r="B88" s="114">
        <v>45595.543703703705</v>
      </c>
      <c r="C88" s="100">
        <v>754</v>
      </c>
      <c r="D88" s="115">
        <v>16.600000000000001</v>
      </c>
      <c r="E88" s="98">
        <v>12516.400000000001</v>
      </c>
      <c r="F88" s="101" t="s">
        <v>12</v>
      </c>
    </row>
    <row r="89" spans="2:6" ht="12.5">
      <c r="B89" s="114">
        <v>45595.543703703705</v>
      </c>
      <c r="C89" s="100">
        <v>86</v>
      </c>
      <c r="D89" s="115">
        <v>16.600000000000001</v>
      </c>
      <c r="E89" s="98">
        <v>1427.6000000000001</v>
      </c>
      <c r="F89" s="101" t="s">
        <v>12</v>
      </c>
    </row>
    <row r="90" spans="2:6" ht="12.5">
      <c r="B90" s="114">
        <v>45595.543703703705</v>
      </c>
      <c r="C90" s="100">
        <v>160</v>
      </c>
      <c r="D90" s="115">
        <v>16.600000000000001</v>
      </c>
      <c r="E90" s="98">
        <v>2656</v>
      </c>
      <c r="F90" s="101" t="s">
        <v>12</v>
      </c>
    </row>
    <row r="91" spans="2:6" ht="12.5">
      <c r="B91" s="114">
        <v>45595.54546296296</v>
      </c>
      <c r="C91" s="100">
        <v>469</v>
      </c>
      <c r="D91" s="115">
        <v>16.61</v>
      </c>
      <c r="E91" s="98">
        <v>7790.09</v>
      </c>
      <c r="F91" s="101" t="s">
        <v>12</v>
      </c>
    </row>
    <row r="92" spans="2:6" ht="12.5">
      <c r="B92" s="114">
        <v>45595.55232638889</v>
      </c>
      <c r="C92" s="100">
        <v>492</v>
      </c>
      <c r="D92" s="115">
        <v>16.64</v>
      </c>
      <c r="E92" s="98">
        <v>8186.88</v>
      </c>
      <c r="F92" s="101" t="s">
        <v>12</v>
      </c>
    </row>
    <row r="93" spans="2:6" ht="12.5">
      <c r="B93" s="114">
        <v>45595.552337962959</v>
      </c>
      <c r="C93" s="100">
        <v>240</v>
      </c>
      <c r="D93" s="115">
        <v>16.64</v>
      </c>
      <c r="E93" s="98">
        <v>3993.6000000000004</v>
      </c>
      <c r="F93" s="101" t="s">
        <v>12</v>
      </c>
    </row>
    <row r="94" spans="2:6" ht="12.5">
      <c r="B94" s="114">
        <v>45595.552465277775</v>
      </c>
      <c r="C94" s="100">
        <v>256</v>
      </c>
      <c r="D94" s="115">
        <v>16.64</v>
      </c>
      <c r="E94" s="98">
        <v>4259.84</v>
      </c>
      <c r="F94" s="101" t="s">
        <v>12</v>
      </c>
    </row>
    <row r="95" spans="2:6" ht="12.5">
      <c r="B95" s="114">
        <v>45595.55300925926</v>
      </c>
      <c r="C95" s="100">
        <v>224</v>
      </c>
      <c r="D95" s="115">
        <v>16.64</v>
      </c>
      <c r="E95" s="98">
        <v>3727.36</v>
      </c>
      <c r="F95" s="101" t="s">
        <v>12</v>
      </c>
    </row>
    <row r="96" spans="2:6" ht="12.5">
      <c r="B96" s="114">
        <v>45595.55431712963</v>
      </c>
      <c r="C96" s="100">
        <v>439</v>
      </c>
      <c r="D96" s="115">
        <v>16.649999999999999</v>
      </c>
      <c r="E96" s="98">
        <v>7309.3499999999995</v>
      </c>
      <c r="F96" s="101" t="s">
        <v>12</v>
      </c>
    </row>
    <row r="97" spans="2:6" ht="12.5">
      <c r="B97" s="114">
        <v>45595.55431712963</v>
      </c>
      <c r="C97" s="100">
        <v>31</v>
      </c>
      <c r="D97" s="115">
        <v>16.649999999999999</v>
      </c>
      <c r="E97" s="98">
        <v>516.15</v>
      </c>
      <c r="F97" s="101" t="s">
        <v>12</v>
      </c>
    </row>
    <row r="98" spans="2:6" ht="12.5">
      <c r="B98" s="114">
        <v>45595.55431712963</v>
      </c>
      <c r="C98" s="100">
        <v>465</v>
      </c>
      <c r="D98" s="115">
        <v>16.649999999999999</v>
      </c>
      <c r="E98" s="98">
        <v>7742.2499999999991</v>
      </c>
      <c r="F98" s="101" t="s">
        <v>12</v>
      </c>
    </row>
    <row r="99" spans="2:6" ht="12.5">
      <c r="B99" s="114">
        <v>45595.557337962964</v>
      </c>
      <c r="C99" s="100">
        <v>264</v>
      </c>
      <c r="D99" s="115">
        <v>16.64</v>
      </c>
      <c r="E99" s="98">
        <v>4392.96</v>
      </c>
      <c r="F99" s="101" t="s">
        <v>12</v>
      </c>
    </row>
    <row r="100" spans="2:6" ht="12.5">
      <c r="B100" s="114">
        <v>45595.557337962964</v>
      </c>
      <c r="C100" s="100">
        <v>229</v>
      </c>
      <c r="D100" s="115">
        <v>16.64</v>
      </c>
      <c r="E100" s="98">
        <v>3810.56</v>
      </c>
      <c r="F100" s="101" t="s">
        <v>12</v>
      </c>
    </row>
    <row r="101" spans="2:6" ht="12.5">
      <c r="B101" s="114">
        <v>45595.560694444444</v>
      </c>
      <c r="C101" s="100">
        <v>256</v>
      </c>
      <c r="D101" s="115">
        <v>16.649999999999999</v>
      </c>
      <c r="E101" s="98">
        <v>4262.3999999999996</v>
      </c>
      <c r="F101" s="101" t="s">
        <v>12</v>
      </c>
    </row>
    <row r="102" spans="2:6" ht="12.5">
      <c r="B102" s="114">
        <v>45595.560694444444</v>
      </c>
      <c r="C102" s="100">
        <v>141</v>
      </c>
      <c r="D102" s="115">
        <v>16.649999999999999</v>
      </c>
      <c r="E102" s="98">
        <v>2347.6499999999996</v>
      </c>
      <c r="F102" s="101" t="s">
        <v>12</v>
      </c>
    </row>
    <row r="103" spans="2:6" ht="12.5">
      <c r="B103" s="114">
        <v>45595.560706018521</v>
      </c>
      <c r="C103" s="100">
        <v>121</v>
      </c>
      <c r="D103" s="115">
        <v>16.649999999999999</v>
      </c>
      <c r="E103" s="98">
        <v>2014.6499999999999</v>
      </c>
      <c r="F103" s="101" t="s">
        <v>12</v>
      </c>
    </row>
    <row r="104" spans="2:6" ht="12.5">
      <c r="B104" s="114">
        <v>45595.565925925926</v>
      </c>
      <c r="C104" s="100">
        <v>222</v>
      </c>
      <c r="D104" s="115">
        <v>16.66</v>
      </c>
      <c r="E104" s="98">
        <v>3698.52</v>
      </c>
      <c r="F104" s="101" t="s">
        <v>12</v>
      </c>
    </row>
    <row r="105" spans="2:6" ht="12.5">
      <c r="B105" s="114">
        <v>45595.565925925926</v>
      </c>
      <c r="C105" s="100">
        <v>225</v>
      </c>
      <c r="D105" s="115">
        <v>16.66</v>
      </c>
      <c r="E105" s="98">
        <v>3748.5</v>
      </c>
      <c r="F105" s="101" t="s">
        <v>12</v>
      </c>
    </row>
    <row r="106" spans="2:6" ht="12.5">
      <c r="B106" s="114">
        <v>45595.567002314812</v>
      </c>
      <c r="C106" s="100">
        <v>235</v>
      </c>
      <c r="D106" s="115">
        <v>16.66</v>
      </c>
      <c r="E106" s="98">
        <v>3915.1</v>
      </c>
      <c r="F106" s="101" t="s">
        <v>12</v>
      </c>
    </row>
    <row r="107" spans="2:6" ht="12.5">
      <c r="B107" s="114">
        <v>45595.5703587963</v>
      </c>
      <c r="C107" s="100">
        <v>242</v>
      </c>
      <c r="D107" s="115">
        <v>16.66</v>
      </c>
      <c r="E107" s="98">
        <v>4031.7200000000003</v>
      </c>
      <c r="F107" s="101" t="s">
        <v>12</v>
      </c>
    </row>
    <row r="108" spans="2:6" ht="12.5">
      <c r="B108" s="114">
        <v>45595.574062500003</v>
      </c>
      <c r="C108" s="100">
        <v>61</v>
      </c>
      <c r="D108" s="115">
        <v>16.649999999999999</v>
      </c>
      <c r="E108" s="98">
        <v>1015.6499999999999</v>
      </c>
      <c r="F108" s="101" t="s">
        <v>12</v>
      </c>
    </row>
    <row r="109" spans="2:6" ht="12.5">
      <c r="B109" s="114">
        <v>45595.574062500003</v>
      </c>
      <c r="C109" s="100">
        <v>193</v>
      </c>
      <c r="D109" s="115">
        <v>16.649999999999999</v>
      </c>
      <c r="E109" s="98">
        <v>3213.45</v>
      </c>
      <c r="F109" s="101" t="s">
        <v>12</v>
      </c>
    </row>
    <row r="110" spans="2:6" ht="12.5">
      <c r="B110" s="114">
        <v>45595.580775462964</v>
      </c>
      <c r="C110" s="100">
        <v>255</v>
      </c>
      <c r="D110" s="115">
        <v>16.64</v>
      </c>
      <c r="E110" s="98">
        <v>4243.2</v>
      </c>
      <c r="F110" s="101" t="s">
        <v>12</v>
      </c>
    </row>
    <row r="111" spans="2:6" ht="12.5">
      <c r="B111" s="114">
        <v>45595.580775462964</v>
      </c>
      <c r="C111" s="100">
        <v>237</v>
      </c>
      <c r="D111" s="115">
        <v>16.64</v>
      </c>
      <c r="E111" s="98">
        <v>3943.6800000000003</v>
      </c>
      <c r="F111" s="101" t="s">
        <v>12</v>
      </c>
    </row>
    <row r="112" spans="2:6" ht="12.5">
      <c r="B112" s="114">
        <v>45595.580775462964</v>
      </c>
      <c r="C112" s="100">
        <v>439</v>
      </c>
      <c r="D112" s="115">
        <v>16.64</v>
      </c>
      <c r="E112" s="98">
        <v>7304.96</v>
      </c>
      <c r="F112" s="101" t="s">
        <v>12</v>
      </c>
    </row>
    <row r="113" spans="2:6" ht="12.5">
      <c r="B113" s="114">
        <v>45595.582303240742</v>
      </c>
      <c r="C113" s="100">
        <v>242</v>
      </c>
      <c r="D113" s="115">
        <v>16.600000000000001</v>
      </c>
      <c r="E113" s="98">
        <v>4017.2000000000003</v>
      </c>
      <c r="F113" s="101" t="s">
        <v>12</v>
      </c>
    </row>
    <row r="114" spans="2:6" ht="12.5">
      <c r="B114" s="114">
        <v>45595.583020833335</v>
      </c>
      <c r="C114" s="100">
        <v>195</v>
      </c>
      <c r="D114" s="115">
        <v>16.600000000000001</v>
      </c>
      <c r="E114" s="98">
        <v>3237.0000000000005</v>
      </c>
      <c r="F114" s="101" t="s">
        <v>12</v>
      </c>
    </row>
    <row r="115" spans="2:6" ht="12.5">
      <c r="B115" s="114">
        <v>45595.583020833335</v>
      </c>
      <c r="C115" s="100">
        <v>100</v>
      </c>
      <c r="D115" s="115">
        <v>16.600000000000001</v>
      </c>
      <c r="E115" s="98">
        <v>1660.0000000000002</v>
      </c>
      <c r="F115" s="101" t="s">
        <v>12</v>
      </c>
    </row>
    <row r="116" spans="2:6" ht="12.5">
      <c r="B116" s="114">
        <v>45595.583020833335</v>
      </c>
      <c r="C116" s="100">
        <v>49</v>
      </c>
      <c r="D116" s="115">
        <v>16.600000000000001</v>
      </c>
      <c r="E116" s="98">
        <v>813.40000000000009</v>
      </c>
      <c r="F116" s="101" t="s">
        <v>12</v>
      </c>
    </row>
    <row r="117" spans="2:6" ht="12.5">
      <c r="B117" s="114">
        <v>45595.583020833335</v>
      </c>
      <c r="C117" s="100">
        <v>79</v>
      </c>
      <c r="D117" s="115">
        <v>16.600000000000001</v>
      </c>
      <c r="E117" s="98">
        <v>1311.4</v>
      </c>
      <c r="F117" s="101" t="s">
        <v>12</v>
      </c>
    </row>
    <row r="118" spans="2:6" ht="12.5">
      <c r="B118" s="114">
        <v>45595.583020833335</v>
      </c>
      <c r="C118" s="100">
        <v>77</v>
      </c>
      <c r="D118" s="115">
        <v>16.600000000000001</v>
      </c>
      <c r="E118" s="98">
        <v>1278.2</v>
      </c>
      <c r="F118" s="101" t="s">
        <v>12</v>
      </c>
    </row>
    <row r="119" spans="2:6" ht="12.5">
      <c r="B119" s="114">
        <v>45595.583020833335</v>
      </c>
      <c r="C119" s="100">
        <v>500</v>
      </c>
      <c r="D119" s="115">
        <v>16.600000000000001</v>
      </c>
      <c r="E119" s="98">
        <v>8300</v>
      </c>
      <c r="F119" s="101" t="s">
        <v>12</v>
      </c>
    </row>
    <row r="120" spans="2:6" ht="12.5">
      <c r="B120" s="114">
        <v>45595.593784722223</v>
      </c>
      <c r="C120" s="100">
        <v>68</v>
      </c>
      <c r="D120" s="115">
        <v>16.600000000000001</v>
      </c>
      <c r="E120" s="98">
        <v>1128.8000000000002</v>
      </c>
      <c r="F120" s="101" t="s">
        <v>12</v>
      </c>
    </row>
    <row r="121" spans="2:6" ht="12.5">
      <c r="B121" s="114">
        <v>45595.593784722223</v>
      </c>
      <c r="C121" s="100">
        <v>74</v>
      </c>
      <c r="D121" s="115">
        <v>16.600000000000001</v>
      </c>
      <c r="E121" s="98">
        <v>1228.4000000000001</v>
      </c>
      <c r="F121" s="101" t="s">
        <v>12</v>
      </c>
    </row>
    <row r="122" spans="2:6" ht="12.5">
      <c r="B122" s="114">
        <v>45595.593784722223</v>
      </c>
      <c r="C122" s="100">
        <v>100</v>
      </c>
      <c r="D122" s="115">
        <v>16.600000000000001</v>
      </c>
      <c r="E122" s="98">
        <v>1660.0000000000002</v>
      </c>
      <c r="F122" s="101" t="s">
        <v>12</v>
      </c>
    </row>
    <row r="123" spans="2:6" ht="12.5">
      <c r="B123" s="114">
        <v>45595.597997685189</v>
      </c>
      <c r="C123" s="100">
        <v>256</v>
      </c>
      <c r="D123" s="115">
        <v>16.600000000000001</v>
      </c>
      <c r="E123" s="98">
        <v>4249.6000000000004</v>
      </c>
      <c r="F123" s="101" t="s">
        <v>12</v>
      </c>
    </row>
    <row r="124" spans="2:6" ht="12.5">
      <c r="B124" s="114">
        <v>45595.601631944446</v>
      </c>
      <c r="C124" s="100">
        <v>9</v>
      </c>
      <c r="D124" s="115">
        <v>16.61</v>
      </c>
      <c r="E124" s="98">
        <v>149.49</v>
      </c>
      <c r="F124" s="101" t="s">
        <v>12</v>
      </c>
    </row>
    <row r="125" spans="2:6" ht="12.5">
      <c r="B125" s="114">
        <v>45595.601631944446</v>
      </c>
      <c r="C125" s="100">
        <v>9</v>
      </c>
      <c r="D125" s="115">
        <v>16.61</v>
      </c>
      <c r="E125" s="98">
        <v>149.49</v>
      </c>
      <c r="F125" s="101" t="s">
        <v>12</v>
      </c>
    </row>
    <row r="126" spans="2:6" ht="12.5">
      <c r="B126" s="114">
        <v>45595.601631944446</v>
      </c>
      <c r="C126" s="100">
        <v>228</v>
      </c>
      <c r="D126" s="115">
        <v>16.61</v>
      </c>
      <c r="E126" s="98">
        <v>3787.08</v>
      </c>
      <c r="F126" s="101" t="s">
        <v>12</v>
      </c>
    </row>
    <row r="127" spans="2:6" ht="12.5">
      <c r="B127" s="114">
        <v>45595.601631944446</v>
      </c>
      <c r="C127" s="100">
        <v>329</v>
      </c>
      <c r="D127" s="115">
        <v>16.61</v>
      </c>
      <c r="E127" s="98">
        <v>5464.69</v>
      </c>
      <c r="F127" s="101" t="s">
        <v>12</v>
      </c>
    </row>
    <row r="128" spans="2:6" ht="12.5">
      <c r="B128" s="114">
        <v>45595.601631944446</v>
      </c>
      <c r="C128" s="100">
        <v>683</v>
      </c>
      <c r="D128" s="115">
        <v>16.61</v>
      </c>
      <c r="E128" s="98">
        <v>11344.63</v>
      </c>
      <c r="F128" s="101" t="s">
        <v>12</v>
      </c>
    </row>
    <row r="129" spans="2:6" ht="12.5">
      <c r="B129" s="114">
        <v>45595.601631944446</v>
      </c>
      <c r="C129" s="100">
        <v>329</v>
      </c>
      <c r="D129" s="115">
        <v>16.61</v>
      </c>
      <c r="E129" s="98">
        <v>5464.69</v>
      </c>
      <c r="F129" s="101" t="s">
        <v>12</v>
      </c>
    </row>
    <row r="130" spans="2:6" ht="12.5">
      <c r="B130" s="114">
        <v>45595.604224537034</v>
      </c>
      <c r="C130" s="100">
        <v>251</v>
      </c>
      <c r="D130" s="115">
        <v>16.600000000000001</v>
      </c>
      <c r="E130" s="98">
        <v>4166.6000000000004</v>
      </c>
      <c r="F130" s="101" t="s">
        <v>12</v>
      </c>
    </row>
    <row r="131" spans="2:6" ht="12.5">
      <c r="B131" s="114">
        <v>45595.605740740742</v>
      </c>
      <c r="C131" s="100">
        <v>239</v>
      </c>
      <c r="D131" s="115">
        <v>16.600000000000001</v>
      </c>
      <c r="E131" s="98">
        <v>3967.4000000000005</v>
      </c>
      <c r="F131" s="101" t="s">
        <v>12</v>
      </c>
    </row>
    <row r="132" spans="2:6" ht="12.5">
      <c r="B132" s="114">
        <v>45595.605740740742</v>
      </c>
      <c r="C132" s="100">
        <v>201</v>
      </c>
      <c r="D132" s="115">
        <v>16.600000000000001</v>
      </c>
      <c r="E132" s="98">
        <v>3336.6000000000004</v>
      </c>
      <c r="F132" s="101" t="s">
        <v>12</v>
      </c>
    </row>
    <row r="133" spans="2:6" ht="12.5">
      <c r="B133" s="114">
        <v>45595.605740740742</v>
      </c>
      <c r="C133" s="100">
        <v>33</v>
      </c>
      <c r="D133" s="115">
        <v>16.600000000000001</v>
      </c>
      <c r="E133" s="98">
        <v>547.80000000000007</v>
      </c>
      <c r="F133" s="101" t="s">
        <v>12</v>
      </c>
    </row>
    <row r="134" spans="2:6" ht="12.5">
      <c r="B134" s="114">
        <v>45595.609340277777</v>
      </c>
      <c r="C134" s="100">
        <v>150</v>
      </c>
      <c r="D134" s="115">
        <v>16.64</v>
      </c>
      <c r="E134" s="98">
        <v>2496</v>
      </c>
      <c r="F134" s="101" t="s">
        <v>12</v>
      </c>
    </row>
    <row r="135" spans="2:6" ht="12.5">
      <c r="B135" s="114">
        <v>45595.611215277779</v>
      </c>
      <c r="C135" s="100">
        <v>144</v>
      </c>
      <c r="D135" s="115">
        <v>16.649999999999999</v>
      </c>
      <c r="E135" s="98">
        <v>2397.6</v>
      </c>
      <c r="F135" s="101" t="s">
        <v>12</v>
      </c>
    </row>
    <row r="136" spans="2:6" ht="12.5">
      <c r="B136" s="114">
        <v>45595.611215277779</v>
      </c>
      <c r="C136" s="100">
        <v>266</v>
      </c>
      <c r="D136" s="115">
        <v>16.649999999999999</v>
      </c>
      <c r="E136" s="98">
        <v>4428.8999999999996</v>
      </c>
      <c r="F136" s="101" t="s">
        <v>12</v>
      </c>
    </row>
    <row r="137" spans="2:6" ht="12.5">
      <c r="B137" s="114">
        <v>45595.611215277779</v>
      </c>
      <c r="C137" s="100">
        <v>334</v>
      </c>
      <c r="D137" s="115">
        <v>16.649999999999999</v>
      </c>
      <c r="E137" s="98">
        <v>5561.0999999999995</v>
      </c>
      <c r="F137" s="101" t="s">
        <v>12</v>
      </c>
    </row>
    <row r="138" spans="2:6" ht="12.5">
      <c r="B138" s="114">
        <v>45595.613761574074</v>
      </c>
      <c r="C138" s="100">
        <v>222</v>
      </c>
      <c r="D138" s="115">
        <v>16.64</v>
      </c>
      <c r="E138" s="98">
        <v>3694.08</v>
      </c>
      <c r="F138" s="101" t="s">
        <v>12</v>
      </c>
    </row>
    <row r="139" spans="2:6" ht="12.5">
      <c r="B139" s="114">
        <v>45595.613761574074</v>
      </c>
      <c r="C139" s="100">
        <v>270</v>
      </c>
      <c r="D139" s="115">
        <v>16.64</v>
      </c>
      <c r="E139" s="98">
        <v>4492.8</v>
      </c>
      <c r="F139" s="101" t="s">
        <v>12</v>
      </c>
    </row>
    <row r="140" spans="2:6" ht="12.5">
      <c r="B140" s="114">
        <v>45595.613761574074</v>
      </c>
      <c r="C140" s="100">
        <v>38</v>
      </c>
      <c r="D140" s="115">
        <v>16.64</v>
      </c>
      <c r="E140" s="98">
        <v>632.32000000000005</v>
      </c>
      <c r="F140" s="101" t="s">
        <v>12</v>
      </c>
    </row>
    <row r="141" spans="2:6" ht="12.5">
      <c r="B141" s="114">
        <v>45595.617094907408</v>
      </c>
      <c r="C141" s="100">
        <v>227</v>
      </c>
      <c r="D141" s="115">
        <v>16.66</v>
      </c>
      <c r="E141" s="98">
        <v>3781.82</v>
      </c>
      <c r="F141" s="101" t="s">
        <v>12</v>
      </c>
    </row>
    <row r="142" spans="2:6" ht="12.5">
      <c r="B142" s="114">
        <v>45595.617222222223</v>
      </c>
      <c r="C142" s="100">
        <v>205</v>
      </c>
      <c r="D142" s="115">
        <v>16.649999999999999</v>
      </c>
      <c r="E142" s="98">
        <v>3413.2499999999995</v>
      </c>
      <c r="F142" s="101" t="s">
        <v>12</v>
      </c>
    </row>
    <row r="143" spans="2:6" ht="12.5">
      <c r="B143" s="114">
        <v>45595.617222222223</v>
      </c>
      <c r="C143" s="100">
        <v>40</v>
      </c>
      <c r="D143" s="115">
        <v>16.649999999999999</v>
      </c>
      <c r="E143" s="98">
        <v>666</v>
      </c>
      <c r="F143" s="101" t="s">
        <v>12</v>
      </c>
    </row>
    <row r="144" spans="2:6" ht="12.5">
      <c r="B144" s="114">
        <v>45595.622453703705</v>
      </c>
      <c r="C144" s="100">
        <v>61</v>
      </c>
      <c r="D144" s="115">
        <v>16.66</v>
      </c>
      <c r="E144" s="98">
        <v>1016.26</v>
      </c>
      <c r="F144" s="101" t="s">
        <v>12</v>
      </c>
    </row>
    <row r="145" spans="2:6" ht="12.5">
      <c r="B145" s="114">
        <v>45595.622453703705</v>
      </c>
      <c r="C145" s="100">
        <v>231</v>
      </c>
      <c r="D145" s="115">
        <v>16.66</v>
      </c>
      <c r="E145" s="98">
        <v>3848.46</v>
      </c>
      <c r="F145" s="101" t="s">
        <v>12</v>
      </c>
    </row>
    <row r="146" spans="2:6" ht="12.5">
      <c r="B146" s="114">
        <v>45595.622453703705</v>
      </c>
      <c r="C146" s="100">
        <v>256</v>
      </c>
      <c r="D146" s="115">
        <v>16.66</v>
      </c>
      <c r="E146" s="98">
        <v>4264.96</v>
      </c>
      <c r="F146" s="101" t="s">
        <v>12</v>
      </c>
    </row>
    <row r="147" spans="2:6" ht="12.5">
      <c r="B147" s="114">
        <v>45595.622453703705</v>
      </c>
      <c r="C147" s="100">
        <v>171</v>
      </c>
      <c r="D147" s="115">
        <v>16.66</v>
      </c>
      <c r="E147" s="98">
        <v>2848.86</v>
      </c>
      <c r="F147" s="101" t="s">
        <v>12</v>
      </c>
    </row>
    <row r="148" spans="2:6" ht="12.5">
      <c r="B148" s="114">
        <v>45595.622453703705</v>
      </c>
      <c r="C148" s="100">
        <v>266</v>
      </c>
      <c r="D148" s="115">
        <v>16.66</v>
      </c>
      <c r="E148" s="98">
        <v>4431.5600000000004</v>
      </c>
      <c r="F148" s="101" t="s">
        <v>12</v>
      </c>
    </row>
    <row r="149" spans="2:6" ht="12.5">
      <c r="B149" s="114">
        <v>45595.625324074077</v>
      </c>
      <c r="C149" s="100">
        <v>93</v>
      </c>
      <c r="D149" s="115">
        <v>16.649999999999999</v>
      </c>
      <c r="E149" s="98">
        <v>1548.4499999999998</v>
      </c>
      <c r="F149" s="101" t="s">
        <v>12</v>
      </c>
    </row>
    <row r="150" spans="2:6" ht="12.5">
      <c r="B150" s="114">
        <v>45595.625324074077</v>
      </c>
      <c r="C150" s="100">
        <v>135</v>
      </c>
      <c r="D150" s="115">
        <v>16.649999999999999</v>
      </c>
      <c r="E150" s="98">
        <v>2247.75</v>
      </c>
      <c r="F150" s="101" t="s">
        <v>12</v>
      </c>
    </row>
    <row r="151" spans="2:6" ht="12.5">
      <c r="B151" s="114">
        <v>45595.629374999997</v>
      </c>
      <c r="C151" s="100">
        <v>214</v>
      </c>
      <c r="D151" s="115">
        <v>16.649999999999999</v>
      </c>
      <c r="E151" s="98">
        <v>3563.1</v>
      </c>
      <c r="F151" s="101" t="s">
        <v>12</v>
      </c>
    </row>
    <row r="152" spans="2:6" ht="12.5">
      <c r="B152" s="114">
        <v>45595.629374999997</v>
      </c>
      <c r="C152" s="100">
        <v>247</v>
      </c>
      <c r="D152" s="115">
        <v>16.649999999999999</v>
      </c>
      <c r="E152" s="98">
        <v>4112.5499999999993</v>
      </c>
      <c r="F152" s="101" t="s">
        <v>12</v>
      </c>
    </row>
    <row r="153" spans="2:6" ht="12.5">
      <c r="B153" s="114">
        <v>45595.629374999997</v>
      </c>
      <c r="C153" s="100">
        <v>32</v>
      </c>
      <c r="D153" s="115">
        <v>16.649999999999999</v>
      </c>
      <c r="E153" s="98">
        <v>532.79999999999995</v>
      </c>
      <c r="F153" s="101" t="s">
        <v>12</v>
      </c>
    </row>
    <row r="154" spans="2:6" ht="12.5">
      <c r="B154" s="114">
        <v>45595.631458333337</v>
      </c>
      <c r="C154" s="100">
        <v>6</v>
      </c>
      <c r="D154" s="115">
        <v>16.64</v>
      </c>
      <c r="E154" s="98">
        <v>99.84</v>
      </c>
      <c r="F154" s="101" t="s">
        <v>12</v>
      </c>
    </row>
    <row r="155" spans="2:6" ht="12.5">
      <c r="B155" s="114">
        <v>45595.631458333337</v>
      </c>
      <c r="C155" s="100">
        <v>6</v>
      </c>
      <c r="D155" s="115">
        <v>16.64</v>
      </c>
      <c r="E155" s="98">
        <v>99.84</v>
      </c>
      <c r="F155" s="101" t="s">
        <v>12</v>
      </c>
    </row>
    <row r="156" spans="2:6" ht="12.5">
      <c r="B156" s="114">
        <v>45595.631458333337</v>
      </c>
      <c r="C156" s="100">
        <v>240</v>
      </c>
      <c r="D156" s="115">
        <v>16.64</v>
      </c>
      <c r="E156" s="98">
        <v>3993.6000000000004</v>
      </c>
      <c r="F156" s="101" t="s">
        <v>12</v>
      </c>
    </row>
    <row r="157" spans="2:6" ht="12.5">
      <c r="B157" s="114">
        <v>45595.631458333337</v>
      </c>
      <c r="C157" s="100">
        <v>228</v>
      </c>
      <c r="D157" s="115">
        <v>16.64</v>
      </c>
      <c r="E157" s="98">
        <v>3793.92</v>
      </c>
      <c r="F157" s="101" t="s">
        <v>12</v>
      </c>
    </row>
    <row r="158" spans="2:6" ht="12.5">
      <c r="B158" s="114">
        <v>45595.636099537034</v>
      </c>
      <c r="C158" s="100">
        <v>497</v>
      </c>
      <c r="D158" s="115">
        <v>16.649999999999999</v>
      </c>
      <c r="E158" s="98">
        <v>8275.0499999999993</v>
      </c>
      <c r="F158" s="101" t="s">
        <v>12</v>
      </c>
    </row>
    <row r="159" spans="2:6" ht="12.5">
      <c r="B159" s="114">
        <v>45595.637361111112</v>
      </c>
      <c r="C159" s="100">
        <v>239</v>
      </c>
      <c r="D159" s="115">
        <v>16.64</v>
      </c>
      <c r="E159" s="98">
        <v>3976.96</v>
      </c>
      <c r="F159" s="101" t="s">
        <v>12</v>
      </c>
    </row>
    <row r="160" spans="2:6" ht="12.5">
      <c r="B160" s="114">
        <v>45595.637361111112</v>
      </c>
      <c r="C160" s="100">
        <v>241</v>
      </c>
      <c r="D160" s="115">
        <v>16.64</v>
      </c>
      <c r="E160" s="98">
        <v>4010.2400000000002</v>
      </c>
      <c r="F160" s="101" t="s">
        <v>12</v>
      </c>
    </row>
    <row r="161" spans="2:6" ht="12.5">
      <c r="B161" s="114">
        <v>45595.640983796293</v>
      </c>
      <c r="C161" s="100">
        <v>246</v>
      </c>
      <c r="D161" s="115">
        <v>16.63</v>
      </c>
      <c r="E161" s="98">
        <v>4090.9799999999996</v>
      </c>
      <c r="F161" s="101" t="s">
        <v>12</v>
      </c>
    </row>
    <row r="162" spans="2:6" ht="12.5">
      <c r="B162" s="114">
        <v>45595.640983796293</v>
      </c>
      <c r="C162" s="100">
        <v>14</v>
      </c>
      <c r="D162" s="115">
        <v>16.63</v>
      </c>
      <c r="E162" s="98">
        <v>232.82</v>
      </c>
      <c r="F162" s="101" t="s">
        <v>12</v>
      </c>
    </row>
    <row r="163" spans="2:6" ht="12.5">
      <c r="B163" s="114">
        <v>45595.640983796293</v>
      </c>
      <c r="C163" s="100">
        <v>243</v>
      </c>
      <c r="D163" s="115">
        <v>16.63</v>
      </c>
      <c r="E163" s="98">
        <v>4041.0899999999997</v>
      </c>
      <c r="F163" s="101" t="s">
        <v>12</v>
      </c>
    </row>
    <row r="164" spans="2:6" ht="12.5">
      <c r="B164" s="114">
        <v>45595.641793981478</v>
      </c>
      <c r="C164" s="100">
        <v>189</v>
      </c>
      <c r="D164" s="115">
        <v>16.63</v>
      </c>
      <c r="E164" s="98">
        <v>3143.0699999999997</v>
      </c>
      <c r="F164" s="101" t="s">
        <v>12</v>
      </c>
    </row>
    <row r="165" spans="2:6" ht="12.5">
      <c r="B165" s="114">
        <v>45595.641793981478</v>
      </c>
      <c r="C165" s="100">
        <v>43</v>
      </c>
      <c r="D165" s="115">
        <v>16.63</v>
      </c>
      <c r="E165" s="98">
        <v>715.08999999999992</v>
      </c>
      <c r="F165" s="101" t="s">
        <v>12</v>
      </c>
    </row>
    <row r="166" spans="2:6" ht="12.5">
      <c r="B166" s="114">
        <v>45595.646087962959</v>
      </c>
      <c r="C166" s="100">
        <v>232</v>
      </c>
      <c r="D166" s="115">
        <v>16.64</v>
      </c>
      <c r="E166" s="98">
        <v>3860.48</v>
      </c>
      <c r="F166" s="101" t="s">
        <v>12</v>
      </c>
    </row>
    <row r="167" spans="2:6" ht="12.5">
      <c r="B167" s="114">
        <v>45595.646087962959</v>
      </c>
      <c r="C167" s="100">
        <v>229</v>
      </c>
      <c r="D167" s="115">
        <v>16.64</v>
      </c>
      <c r="E167" s="98">
        <v>3810.56</v>
      </c>
      <c r="F167" s="101" t="s">
        <v>12</v>
      </c>
    </row>
    <row r="168" spans="2:6" ht="12.5">
      <c r="B168" s="114">
        <v>45595.650150462963</v>
      </c>
      <c r="C168" s="100">
        <v>230</v>
      </c>
      <c r="D168" s="115">
        <v>16.62</v>
      </c>
      <c r="E168" s="98">
        <v>3822.6000000000004</v>
      </c>
      <c r="F168" s="101" t="s">
        <v>12</v>
      </c>
    </row>
    <row r="169" spans="2:6" ht="12.5">
      <c r="B169" s="114">
        <v>45595.650150462963</v>
      </c>
      <c r="C169" s="100">
        <v>244</v>
      </c>
      <c r="D169" s="115">
        <v>16.62</v>
      </c>
      <c r="E169" s="98">
        <v>4055.28</v>
      </c>
      <c r="F169" s="101" t="s">
        <v>12</v>
      </c>
    </row>
    <row r="170" spans="2:6" ht="12.5">
      <c r="B170" s="114">
        <v>45595.651759259257</v>
      </c>
      <c r="C170" s="100">
        <v>230</v>
      </c>
      <c r="D170" s="115">
        <v>16.600000000000001</v>
      </c>
      <c r="E170" s="98">
        <v>3818.0000000000005</v>
      </c>
      <c r="F170" s="101" t="s">
        <v>12</v>
      </c>
    </row>
    <row r="171" spans="2:6" ht="12.5">
      <c r="B171" s="114">
        <v>45595.656574074077</v>
      </c>
      <c r="C171" s="100">
        <v>111</v>
      </c>
      <c r="D171" s="115">
        <v>16.59</v>
      </c>
      <c r="E171" s="98">
        <v>1841.49</v>
      </c>
      <c r="F171" s="101" t="s">
        <v>12</v>
      </c>
    </row>
    <row r="172" spans="2:6" ht="12.5">
      <c r="B172" s="114">
        <v>45595.656574074077</v>
      </c>
      <c r="C172" s="100">
        <v>232</v>
      </c>
      <c r="D172" s="115">
        <v>16.59</v>
      </c>
      <c r="E172" s="98">
        <v>3848.88</v>
      </c>
      <c r="F172" s="101" t="s">
        <v>12</v>
      </c>
    </row>
    <row r="173" spans="2:6" ht="12.5">
      <c r="B173" s="114">
        <v>45595.656574074077</v>
      </c>
      <c r="C173" s="100">
        <v>122</v>
      </c>
      <c r="D173" s="115">
        <v>16.59</v>
      </c>
      <c r="E173" s="98">
        <v>2023.98</v>
      </c>
      <c r="F173" s="101" t="s">
        <v>12</v>
      </c>
    </row>
    <row r="174" spans="2:6" ht="12.5">
      <c r="B174" s="114">
        <v>45595.660451388889</v>
      </c>
      <c r="C174" s="100">
        <v>99</v>
      </c>
      <c r="D174" s="115">
        <v>16.59</v>
      </c>
      <c r="E174" s="98">
        <v>1642.41</v>
      </c>
      <c r="F174" s="101" t="s">
        <v>12</v>
      </c>
    </row>
    <row r="175" spans="2:6" ht="12.5">
      <c r="B175" s="114">
        <v>45595.660451388889</v>
      </c>
      <c r="C175" s="100">
        <v>270</v>
      </c>
      <c r="D175" s="115">
        <v>16.59</v>
      </c>
      <c r="E175" s="98">
        <v>4479.3</v>
      </c>
      <c r="F175" s="101" t="s">
        <v>12</v>
      </c>
    </row>
    <row r="176" spans="2:6" ht="12.5">
      <c r="B176" s="114">
        <v>45595.660451388889</v>
      </c>
      <c r="C176" s="100">
        <v>141</v>
      </c>
      <c r="D176" s="115">
        <v>16.59</v>
      </c>
      <c r="E176" s="98">
        <v>2339.19</v>
      </c>
      <c r="F176" s="101" t="s">
        <v>12</v>
      </c>
    </row>
    <row r="177" spans="2:6" ht="12.5">
      <c r="B177" s="114">
        <v>45595.66710648148</v>
      </c>
      <c r="C177" s="100">
        <v>251</v>
      </c>
      <c r="D177" s="115">
        <v>16.62</v>
      </c>
      <c r="E177" s="98">
        <v>4171.62</v>
      </c>
      <c r="F177" s="101" t="s">
        <v>12</v>
      </c>
    </row>
    <row r="178" spans="2:6" ht="12.5">
      <c r="B178" s="114">
        <v>45595.669108796297</v>
      </c>
      <c r="C178" s="100">
        <v>50</v>
      </c>
      <c r="D178" s="115">
        <v>16.61</v>
      </c>
      <c r="E178" s="98">
        <v>830.5</v>
      </c>
      <c r="F178" s="101" t="s">
        <v>12</v>
      </c>
    </row>
    <row r="179" spans="2:6" ht="12.5">
      <c r="B179" s="114">
        <v>45595.669108796297</v>
      </c>
      <c r="C179" s="100">
        <v>317</v>
      </c>
      <c r="D179" s="115">
        <v>16.61</v>
      </c>
      <c r="E179" s="98">
        <v>5265.37</v>
      </c>
      <c r="F179" s="101" t="s">
        <v>12</v>
      </c>
    </row>
    <row r="180" spans="2:6" ht="12.5">
      <c r="B180" s="114">
        <v>45595.669108796297</v>
      </c>
      <c r="C180" s="100">
        <v>283</v>
      </c>
      <c r="D180" s="115">
        <v>16.61</v>
      </c>
      <c r="E180" s="98">
        <v>4700.63</v>
      </c>
      <c r="F180" s="101" t="s">
        <v>12</v>
      </c>
    </row>
    <row r="181" spans="2:6" ht="12.5">
      <c r="B181" s="114">
        <v>45595.669108796297</v>
      </c>
      <c r="C181" s="100">
        <v>285</v>
      </c>
      <c r="D181" s="115">
        <v>16.61</v>
      </c>
      <c r="E181" s="98">
        <v>4733.8499999999995</v>
      </c>
      <c r="F181" s="101" t="s">
        <v>12</v>
      </c>
    </row>
    <row r="182" spans="2:6" ht="12.5">
      <c r="B182" s="114">
        <v>45595.675057870372</v>
      </c>
      <c r="C182" s="100">
        <v>298</v>
      </c>
      <c r="D182" s="115">
        <v>16.61</v>
      </c>
      <c r="E182" s="98">
        <v>4949.78</v>
      </c>
      <c r="F182" s="101" t="s">
        <v>12</v>
      </c>
    </row>
    <row r="183" spans="2:6" ht="12.5">
      <c r="B183" s="114">
        <v>45595.675057870372</v>
      </c>
      <c r="C183" s="100">
        <v>286</v>
      </c>
      <c r="D183" s="115">
        <v>16.61</v>
      </c>
      <c r="E183" s="98">
        <v>4750.46</v>
      </c>
      <c r="F183" s="101" t="s">
        <v>12</v>
      </c>
    </row>
    <row r="184" spans="2:6" ht="12.5">
      <c r="B184" s="114">
        <v>45595.675057870372</v>
      </c>
      <c r="C184" s="100">
        <v>289</v>
      </c>
      <c r="D184" s="115">
        <v>16.61</v>
      </c>
      <c r="E184" s="98">
        <v>4800.29</v>
      </c>
      <c r="F184" s="101" t="s">
        <v>12</v>
      </c>
    </row>
    <row r="185" spans="2:6" ht="12.5">
      <c r="B185" s="114">
        <v>45595.675057870372</v>
      </c>
      <c r="C185" s="100">
        <v>304</v>
      </c>
      <c r="D185" s="115">
        <v>16.61</v>
      </c>
      <c r="E185" s="98">
        <v>5049.4399999999996</v>
      </c>
      <c r="F185" s="101" t="s">
        <v>12</v>
      </c>
    </row>
    <row r="186" spans="2:6" ht="12.5">
      <c r="B186" s="114">
        <v>45595.675057870372</v>
      </c>
      <c r="C186" s="100">
        <v>303</v>
      </c>
      <c r="D186" s="115">
        <v>16.61</v>
      </c>
      <c r="E186" s="98">
        <v>5032.83</v>
      </c>
      <c r="F186" s="101" t="s">
        <v>12</v>
      </c>
    </row>
    <row r="187" spans="2:6" ht="12.5">
      <c r="B187" s="114">
        <v>45595.675057870372</v>
      </c>
      <c r="C187" s="100">
        <v>43</v>
      </c>
      <c r="D187" s="115">
        <v>16.61</v>
      </c>
      <c r="E187" s="98">
        <v>714.23</v>
      </c>
      <c r="F187" s="101" t="s">
        <v>12</v>
      </c>
    </row>
    <row r="188" spans="2:6" ht="12.5">
      <c r="B188" s="114">
        <v>45595.677384259259</v>
      </c>
      <c r="C188" s="100">
        <v>334</v>
      </c>
      <c r="D188" s="115">
        <v>16.62</v>
      </c>
      <c r="E188" s="98">
        <v>5551.08</v>
      </c>
      <c r="F188" s="101" t="s">
        <v>12</v>
      </c>
    </row>
    <row r="189" spans="2:6" ht="12.5">
      <c r="B189" s="114">
        <v>45595.677384259259</v>
      </c>
      <c r="C189" s="100">
        <v>249</v>
      </c>
      <c r="D189" s="115">
        <v>16.62</v>
      </c>
      <c r="E189" s="98">
        <v>4138.38</v>
      </c>
      <c r="F189" s="101" t="s">
        <v>12</v>
      </c>
    </row>
    <row r="190" spans="2:6" ht="12.5">
      <c r="B190" s="114">
        <v>45595.678518518522</v>
      </c>
      <c r="C190" s="100">
        <v>235</v>
      </c>
      <c r="D190" s="115">
        <v>16.61</v>
      </c>
      <c r="E190" s="98">
        <v>3903.35</v>
      </c>
      <c r="F190" s="101" t="s">
        <v>12</v>
      </c>
    </row>
    <row r="191" spans="2:6" ht="12.5">
      <c r="B191" s="114">
        <v>45595.686597222222</v>
      </c>
      <c r="C191" s="100">
        <v>239</v>
      </c>
      <c r="D191" s="115">
        <v>16.66</v>
      </c>
      <c r="E191" s="98">
        <v>3981.7400000000002</v>
      </c>
      <c r="F191" s="101" t="s">
        <v>12</v>
      </c>
    </row>
    <row r="192" spans="2:6" ht="12.5">
      <c r="B192" s="114">
        <v>45595.6877662037</v>
      </c>
      <c r="C192" s="100">
        <v>265</v>
      </c>
      <c r="D192" s="115">
        <v>16.66</v>
      </c>
      <c r="E192" s="98">
        <v>4414.8999999999996</v>
      </c>
      <c r="F192" s="101" t="s">
        <v>12</v>
      </c>
    </row>
    <row r="193" spans="2:6" ht="12.5">
      <c r="B193" s="114">
        <v>45595.689108796294</v>
      </c>
      <c r="C193" s="100">
        <v>1596</v>
      </c>
      <c r="D193" s="115">
        <v>16.66</v>
      </c>
      <c r="E193" s="98">
        <v>26589.360000000001</v>
      </c>
      <c r="F193" s="101" t="s">
        <v>12</v>
      </c>
    </row>
    <row r="194" spans="2:6" ht="12.5">
      <c r="B194" s="114">
        <v>45595.689108796294</v>
      </c>
      <c r="C194" s="100">
        <v>226</v>
      </c>
      <c r="D194" s="115">
        <v>16.66</v>
      </c>
      <c r="E194" s="98">
        <v>3765.16</v>
      </c>
      <c r="F194" s="101" t="s">
        <v>12</v>
      </c>
    </row>
    <row r="195" spans="2:6" ht="11.5" customHeight="1">
      <c r="B195" s="114">
        <v>45595.689108796294</v>
      </c>
      <c r="C195" s="100">
        <v>257</v>
      </c>
      <c r="D195" s="115">
        <v>16.66</v>
      </c>
      <c r="E195" s="98">
        <v>4281.62</v>
      </c>
      <c r="F195" s="101" t="s">
        <v>12</v>
      </c>
    </row>
    <row r="196" spans="2:6" ht="11.5" customHeight="1">
      <c r="B196" s="114">
        <v>45595.692384259259</v>
      </c>
      <c r="C196" s="100">
        <v>141</v>
      </c>
      <c r="D196" s="115">
        <v>16.649999999999999</v>
      </c>
      <c r="E196" s="98">
        <v>2347.6499999999996</v>
      </c>
      <c r="F196" s="101" t="s">
        <v>12</v>
      </c>
    </row>
    <row r="197" spans="2:6" ht="11.5" customHeight="1">
      <c r="B197" s="114">
        <v>45595.692384259259</v>
      </c>
      <c r="C197" s="100">
        <v>1199</v>
      </c>
      <c r="D197" s="115">
        <v>16.649999999999999</v>
      </c>
      <c r="E197" s="98">
        <v>19963.349999999999</v>
      </c>
      <c r="F197" s="101" t="s">
        <v>12</v>
      </c>
    </row>
    <row r="198" spans="2:6" ht="11.5" customHeight="1">
      <c r="B198" s="114">
        <v>45595.696516203701</v>
      </c>
      <c r="C198" s="100">
        <v>252</v>
      </c>
      <c r="D198" s="115">
        <v>16.649999999999999</v>
      </c>
      <c r="E198" s="98">
        <v>4195.7999999999993</v>
      </c>
      <c r="F198" s="101" t="s">
        <v>12</v>
      </c>
    </row>
    <row r="199" spans="2:6" ht="11.5" customHeight="1">
      <c r="B199" s="114">
        <v>45595.696516203701</v>
      </c>
      <c r="C199" s="100">
        <v>475</v>
      </c>
      <c r="D199" s="115">
        <v>16.649999999999999</v>
      </c>
      <c r="E199" s="98">
        <v>7908.7499999999991</v>
      </c>
      <c r="F199" s="101" t="s">
        <v>12</v>
      </c>
    </row>
    <row r="200" spans="2:6" ht="11.5" customHeight="1">
      <c r="B200" s="114">
        <v>45595.696516203701</v>
      </c>
      <c r="C200" s="100">
        <v>65</v>
      </c>
      <c r="D200" s="115">
        <v>16.649999999999999</v>
      </c>
      <c r="E200" s="98">
        <v>1082.25</v>
      </c>
      <c r="F200" s="101" t="s">
        <v>12</v>
      </c>
    </row>
    <row r="201" spans="2:6" ht="11.5" customHeight="1">
      <c r="B201" s="114">
        <v>45595.699641203704</v>
      </c>
      <c r="C201" s="100">
        <v>242</v>
      </c>
      <c r="D201" s="115">
        <v>16.64</v>
      </c>
      <c r="E201" s="98">
        <v>4026.88</v>
      </c>
      <c r="F201" s="101" t="s">
        <v>12</v>
      </c>
    </row>
    <row r="202" spans="2:6" ht="11.5" customHeight="1">
      <c r="B202" s="114">
        <v>45595.699641203704</v>
      </c>
      <c r="C202" s="100">
        <v>232</v>
      </c>
      <c r="D202" s="115">
        <v>16.64</v>
      </c>
      <c r="E202" s="98">
        <v>3860.48</v>
      </c>
      <c r="F202" s="101" t="s">
        <v>12</v>
      </c>
    </row>
    <row r="203" spans="2:6" ht="11.5" customHeight="1">
      <c r="B203" s="114">
        <v>45595.702881944446</v>
      </c>
      <c r="C203" s="100">
        <v>232</v>
      </c>
      <c r="D203" s="115">
        <v>16.63</v>
      </c>
      <c r="E203" s="98">
        <v>3858.16</v>
      </c>
      <c r="F203" s="101" t="s">
        <v>12</v>
      </c>
    </row>
    <row r="204" spans="2:6" ht="11.5" customHeight="1">
      <c r="B204" s="114">
        <v>45595.702881944446</v>
      </c>
      <c r="C204" s="100">
        <v>248</v>
      </c>
      <c r="D204" s="115">
        <v>16.63</v>
      </c>
      <c r="E204" s="98">
        <v>4124.24</v>
      </c>
      <c r="F204" s="101" t="s">
        <v>12</v>
      </c>
    </row>
    <row r="205" spans="2:6" ht="11.5" customHeight="1">
      <c r="B205" s="114">
        <v>45595.706458333334</v>
      </c>
      <c r="C205" s="100">
        <v>403</v>
      </c>
      <c r="D205" s="115">
        <v>16.62</v>
      </c>
      <c r="E205" s="98">
        <v>6697.8600000000006</v>
      </c>
      <c r="F205" s="101" t="s">
        <v>12</v>
      </c>
    </row>
    <row r="206" spans="2:6" ht="11.5" customHeight="1">
      <c r="B206" s="114">
        <v>45595.708043981482</v>
      </c>
      <c r="C206" s="100">
        <v>238</v>
      </c>
      <c r="D206" s="115">
        <v>16.62</v>
      </c>
      <c r="E206" s="98">
        <v>3955.5600000000004</v>
      </c>
      <c r="F206" s="101" t="s">
        <v>12</v>
      </c>
    </row>
    <row r="207" spans="2:6" ht="11.5" customHeight="1">
      <c r="B207" s="114">
        <v>45595.708043981482</v>
      </c>
      <c r="C207" s="100">
        <v>74</v>
      </c>
      <c r="D207" s="115">
        <v>16.62</v>
      </c>
      <c r="E207" s="98">
        <v>1229.8800000000001</v>
      </c>
      <c r="F207" s="101" t="s">
        <v>12</v>
      </c>
    </row>
    <row r="208" spans="2:6" ht="11.5" customHeight="1">
      <c r="B208" s="114">
        <v>45595.708043981482</v>
      </c>
      <c r="C208" s="100">
        <v>177</v>
      </c>
      <c r="D208" s="115">
        <v>16.62</v>
      </c>
      <c r="E208" s="98">
        <v>2941.7400000000002</v>
      </c>
      <c r="F208" s="101" t="s">
        <v>12</v>
      </c>
    </row>
    <row r="209" spans="2:6" ht="11.5" customHeight="1">
      <c r="B209" s="114">
        <v>45595.708043981482</v>
      </c>
      <c r="C209" s="100">
        <v>86</v>
      </c>
      <c r="D209" s="115">
        <v>16.62</v>
      </c>
      <c r="E209" s="98">
        <v>1429.3200000000002</v>
      </c>
      <c r="F209" s="101" t="s">
        <v>12</v>
      </c>
    </row>
    <row r="210" spans="2:6" ht="11.5" customHeight="1">
      <c r="B210" s="114">
        <v>45595.709537037037</v>
      </c>
      <c r="C210" s="100">
        <v>41</v>
      </c>
      <c r="D210" s="115">
        <v>16.61</v>
      </c>
      <c r="E210" s="98">
        <v>681.01</v>
      </c>
      <c r="F210" s="101" t="s">
        <v>12</v>
      </c>
    </row>
    <row r="211" spans="2:6" ht="11.5" customHeight="1">
      <c r="B211" s="114">
        <v>45595.714999999997</v>
      </c>
      <c r="C211" s="100">
        <v>74</v>
      </c>
      <c r="D211" s="115">
        <v>16.62</v>
      </c>
      <c r="E211" s="98">
        <v>1229.8800000000001</v>
      </c>
      <c r="F211" s="101" t="s">
        <v>12</v>
      </c>
    </row>
    <row r="212" spans="2:6" ht="11.5" customHeight="1">
      <c r="B212" s="114">
        <v>45595.714999999997</v>
      </c>
      <c r="C212" s="100">
        <v>69</v>
      </c>
      <c r="D212" s="115">
        <v>16.62</v>
      </c>
      <c r="E212" s="98">
        <v>1146.78</v>
      </c>
      <c r="F212" s="101" t="s">
        <v>12</v>
      </c>
    </row>
    <row r="213" spans="2:6" ht="11.5" customHeight="1">
      <c r="B213" s="114">
        <v>45595.714999999997</v>
      </c>
      <c r="C213" s="100">
        <v>100</v>
      </c>
      <c r="D213" s="115">
        <v>16.62</v>
      </c>
      <c r="E213" s="98">
        <v>1662</v>
      </c>
      <c r="F213" s="101" t="s">
        <v>12</v>
      </c>
    </row>
    <row r="214" spans="2:6" ht="11.5" customHeight="1">
      <c r="B214" s="114">
        <v>45595.716203703705</v>
      </c>
      <c r="C214" s="100">
        <v>171</v>
      </c>
      <c r="D214" s="115">
        <v>16.62</v>
      </c>
      <c r="E214" s="98">
        <v>2842.02</v>
      </c>
      <c r="F214" s="101" t="s">
        <v>12</v>
      </c>
    </row>
    <row r="215" spans="2:6" ht="11.5" customHeight="1">
      <c r="B215" s="114">
        <v>45595.716203703705</v>
      </c>
      <c r="C215" s="100">
        <v>53</v>
      </c>
      <c r="D215" s="115">
        <v>16.62</v>
      </c>
      <c r="E215" s="98">
        <v>880.86</v>
      </c>
      <c r="F215" s="101" t="s">
        <v>12</v>
      </c>
    </row>
    <row r="216" spans="2:6" ht="11.5" customHeight="1">
      <c r="B216" s="114">
        <v>45595.716203703705</v>
      </c>
      <c r="C216" s="100">
        <v>3</v>
      </c>
      <c r="D216" s="115">
        <v>16.62</v>
      </c>
      <c r="E216" s="98">
        <v>49.86</v>
      </c>
      <c r="F216" s="101" t="s">
        <v>12</v>
      </c>
    </row>
    <row r="217" spans="2:6" ht="11.5" customHeight="1">
      <c r="B217" s="114">
        <v>45595.716944444444</v>
      </c>
      <c r="C217" s="100">
        <v>225</v>
      </c>
      <c r="D217" s="115">
        <v>16.61</v>
      </c>
      <c r="E217" s="98">
        <v>3737.25</v>
      </c>
      <c r="F217" s="101" t="s">
        <v>12</v>
      </c>
    </row>
    <row r="218" spans="2:6" ht="11.5" customHeight="1">
      <c r="B218" s="114">
        <v>45595.716944444444</v>
      </c>
      <c r="C218" s="100">
        <v>471</v>
      </c>
      <c r="D218" s="115">
        <v>16.61</v>
      </c>
      <c r="E218" s="98">
        <v>7823.3099999999995</v>
      </c>
      <c r="F218" s="94" t="s">
        <v>12</v>
      </c>
    </row>
    <row r="219" spans="2:6" ht="11.5" customHeight="1">
      <c r="B219" s="114">
        <v>45595.716944444444</v>
      </c>
      <c r="C219" s="100">
        <v>228</v>
      </c>
      <c r="D219" s="115">
        <v>16.61</v>
      </c>
      <c r="E219" s="98">
        <v>3787.08</v>
      </c>
      <c r="F219" s="94" t="s">
        <v>12</v>
      </c>
    </row>
    <row r="220" spans="2:6" ht="11.5" customHeight="1">
      <c r="B220" s="114">
        <v>45595.716944444444</v>
      </c>
      <c r="C220" s="100">
        <v>238</v>
      </c>
      <c r="D220" s="115">
        <v>16.61</v>
      </c>
      <c r="E220" s="98">
        <v>3953.18</v>
      </c>
      <c r="F220" s="101" t="s">
        <v>12</v>
      </c>
    </row>
  </sheetData>
  <conditionalFormatting sqref="D15:D17">
    <cfRule type="expression" dxfId="169"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5F7F5-E342-4B5F-B4C8-B8D6F05256D8}">
  <sheetPr codeName="Sheet158"/>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45594</v>
      </c>
      <c r="C15" s="83">
        <f>SUMIF(F20:F5000,F15,C20:C5000)</f>
        <v>34091</v>
      </c>
      <c r="D15" s="84">
        <f>E15/C15</f>
        <v>16.756746648675602</v>
      </c>
      <c r="E15" s="84">
        <f>SUMIF(F20:F5000,F15,E20:E5000)</f>
        <v>571254.25</v>
      </c>
      <c r="F15" s="85" t="s">
        <v>12</v>
      </c>
    </row>
    <row r="16" spans="2:10">
      <c r="B16" s="30">
        <v>45594</v>
      </c>
      <c r="C16" s="83">
        <f>SUMIF(F20:F5001,F16,C20:C5001)</f>
        <v>0</v>
      </c>
      <c r="D16" s="84">
        <v>0</v>
      </c>
      <c r="E16" s="84">
        <f>SUMIF(F20:F5001,F16,E20:E5001)</f>
        <v>0</v>
      </c>
      <c r="F16" s="85" t="s">
        <v>22</v>
      </c>
    </row>
    <row r="17" spans="2:12" ht="12.5">
      <c r="B17" s="30">
        <v>45594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45594.378472222219</v>
      </c>
      <c r="C20" s="100">
        <v>32</v>
      </c>
      <c r="D20" s="115">
        <v>16.7</v>
      </c>
      <c r="E20" s="98">
        <v>534.4</v>
      </c>
      <c r="F20" s="101" t="s">
        <v>12</v>
      </c>
      <c r="G20" s="116"/>
      <c r="H20" s="113"/>
      <c r="I20" s="113"/>
      <c r="J20" s="113"/>
      <c r="K20" s="113"/>
    </row>
    <row r="21" spans="2:12" ht="12.5">
      <c r="B21" s="114">
        <v>45594.378472222219</v>
      </c>
      <c r="C21" s="100">
        <v>35</v>
      </c>
      <c r="D21" s="115">
        <v>16.7</v>
      </c>
      <c r="E21" s="98">
        <v>584.5</v>
      </c>
      <c r="F21" s="94" t="s">
        <v>12</v>
      </c>
    </row>
    <row r="22" spans="2:12" ht="12.5">
      <c r="B22" s="114">
        <v>45594.380937499998</v>
      </c>
      <c r="C22" s="100">
        <v>282</v>
      </c>
      <c r="D22" s="115">
        <v>16.72</v>
      </c>
      <c r="E22" s="98">
        <v>4715.04</v>
      </c>
      <c r="F22" s="94" t="s">
        <v>12</v>
      </c>
    </row>
    <row r="23" spans="2:12" ht="12.5">
      <c r="B23" s="114">
        <v>45594.380937499998</v>
      </c>
      <c r="C23" s="100">
        <v>282</v>
      </c>
      <c r="D23" s="115">
        <v>16.72</v>
      </c>
      <c r="E23" s="98">
        <v>4715.04</v>
      </c>
      <c r="F23" s="101" t="s">
        <v>12</v>
      </c>
    </row>
    <row r="24" spans="2:12" ht="12.5">
      <c r="B24" s="114">
        <v>45594.380937499998</v>
      </c>
      <c r="C24" s="100">
        <v>282</v>
      </c>
      <c r="D24" s="115">
        <v>16.72</v>
      </c>
      <c r="E24" s="98">
        <v>4715.04</v>
      </c>
      <c r="F24" s="101" t="s">
        <v>12</v>
      </c>
    </row>
    <row r="25" spans="2:12" ht="12.5">
      <c r="B25" s="114">
        <v>45594.380937499998</v>
      </c>
      <c r="C25" s="100">
        <v>216</v>
      </c>
      <c r="D25" s="115">
        <v>16.72</v>
      </c>
      <c r="E25" s="98">
        <v>3611.5199999999995</v>
      </c>
      <c r="F25" s="101" t="s">
        <v>12</v>
      </c>
    </row>
    <row r="26" spans="2:12" ht="12.5">
      <c r="B26" s="114">
        <v>45594.381724537037</v>
      </c>
      <c r="C26" s="100">
        <v>232</v>
      </c>
      <c r="D26" s="115">
        <v>16.71</v>
      </c>
      <c r="E26" s="98">
        <v>3876.7200000000003</v>
      </c>
      <c r="F26" s="101" t="s">
        <v>12</v>
      </c>
    </row>
    <row r="27" spans="2:12" ht="12.5">
      <c r="B27" s="114">
        <v>45594.381724537037</v>
      </c>
      <c r="C27" s="100">
        <v>231</v>
      </c>
      <c r="D27" s="115">
        <v>16.71</v>
      </c>
      <c r="E27" s="98">
        <v>3860.01</v>
      </c>
      <c r="F27" s="101" t="s">
        <v>12</v>
      </c>
    </row>
    <row r="28" spans="2:12" ht="12.5">
      <c r="B28" s="114">
        <v>45594.384201388886</v>
      </c>
      <c r="C28" s="100">
        <v>241</v>
      </c>
      <c r="D28" s="115">
        <v>16.72</v>
      </c>
      <c r="E28" s="98">
        <v>4029.5199999999995</v>
      </c>
      <c r="F28" s="101" t="s">
        <v>12</v>
      </c>
    </row>
    <row r="29" spans="2:12" ht="12.5">
      <c r="B29" s="114">
        <v>45594.388229166667</v>
      </c>
      <c r="C29" s="100">
        <v>472</v>
      </c>
      <c r="D29" s="115">
        <v>16.68</v>
      </c>
      <c r="E29" s="98">
        <v>7872.96</v>
      </c>
      <c r="F29" s="101" t="s">
        <v>12</v>
      </c>
    </row>
    <row r="30" spans="2:12" ht="12.5">
      <c r="B30" s="114">
        <v>45594.388229166667</v>
      </c>
      <c r="C30" s="100">
        <v>226</v>
      </c>
      <c r="D30" s="115">
        <v>16.68</v>
      </c>
      <c r="E30" s="98">
        <v>3769.68</v>
      </c>
      <c r="F30" s="101" t="s">
        <v>12</v>
      </c>
    </row>
    <row r="31" spans="2:12" ht="12.5">
      <c r="B31" s="114">
        <v>45594.390138888892</v>
      </c>
      <c r="C31" s="100">
        <v>224</v>
      </c>
      <c r="D31" s="115">
        <v>16.66</v>
      </c>
      <c r="E31" s="98">
        <v>3731.84</v>
      </c>
      <c r="F31" s="101" t="s">
        <v>12</v>
      </c>
    </row>
    <row r="32" spans="2:12" ht="12.5">
      <c r="B32" s="114">
        <v>45594.392476851855</v>
      </c>
      <c r="C32" s="100">
        <v>247</v>
      </c>
      <c r="D32" s="115">
        <v>16.649999999999999</v>
      </c>
      <c r="E32" s="98">
        <v>4112.5499999999993</v>
      </c>
      <c r="F32" s="101" t="s">
        <v>12</v>
      </c>
    </row>
    <row r="33" spans="2:6" ht="12.5">
      <c r="B33" s="114">
        <v>45594.392476851855</v>
      </c>
      <c r="C33" s="100">
        <v>1</v>
      </c>
      <c r="D33" s="115">
        <v>16.649999999999999</v>
      </c>
      <c r="E33" s="98">
        <v>16.649999999999999</v>
      </c>
      <c r="F33" s="101" t="s">
        <v>12</v>
      </c>
    </row>
    <row r="34" spans="2:6" ht="12.5">
      <c r="B34" s="114">
        <v>45594.392476851855</v>
      </c>
      <c r="C34" s="100">
        <v>1</v>
      </c>
      <c r="D34" s="115">
        <v>16.649999999999999</v>
      </c>
      <c r="E34" s="98">
        <v>16.649999999999999</v>
      </c>
      <c r="F34" s="101" t="s">
        <v>12</v>
      </c>
    </row>
    <row r="35" spans="2:6" ht="12.5">
      <c r="B35" s="114">
        <v>45594.396018518521</v>
      </c>
      <c r="C35" s="100">
        <v>487</v>
      </c>
      <c r="D35" s="115">
        <v>16.670000000000002</v>
      </c>
      <c r="E35" s="98">
        <v>8118.2900000000009</v>
      </c>
      <c r="F35" s="101" t="s">
        <v>12</v>
      </c>
    </row>
    <row r="36" spans="2:6" ht="12.5">
      <c r="B36" s="114">
        <v>45594.404131944444</v>
      </c>
      <c r="C36" s="100">
        <v>234</v>
      </c>
      <c r="D36" s="115">
        <v>16.7</v>
      </c>
      <c r="E36" s="98">
        <v>3907.7999999999997</v>
      </c>
      <c r="F36" s="101" t="s">
        <v>12</v>
      </c>
    </row>
    <row r="37" spans="2:6" ht="12.5">
      <c r="B37" s="114">
        <v>45594.40625</v>
      </c>
      <c r="C37" s="100">
        <v>247</v>
      </c>
      <c r="D37" s="115">
        <v>16.7</v>
      </c>
      <c r="E37" s="98">
        <v>4124.8999999999996</v>
      </c>
      <c r="F37" s="101" t="s">
        <v>12</v>
      </c>
    </row>
    <row r="38" spans="2:6" ht="12.5">
      <c r="B38" s="114">
        <v>45594.406666666669</v>
      </c>
      <c r="C38" s="100">
        <v>514</v>
      </c>
      <c r="D38" s="115">
        <v>16.690000000000001</v>
      </c>
      <c r="E38" s="98">
        <v>8578.66</v>
      </c>
      <c r="F38" s="101" t="s">
        <v>12</v>
      </c>
    </row>
    <row r="39" spans="2:6" ht="12.5">
      <c r="B39" s="114">
        <v>45594.406666666669</v>
      </c>
      <c r="C39" s="100">
        <v>221</v>
      </c>
      <c r="D39" s="115">
        <v>16.690000000000001</v>
      </c>
      <c r="E39" s="98">
        <v>3688.4900000000002</v>
      </c>
      <c r="F39" s="101" t="s">
        <v>12</v>
      </c>
    </row>
    <row r="40" spans="2:6" ht="12.5">
      <c r="B40" s="114">
        <v>45594.415023148147</v>
      </c>
      <c r="C40" s="100">
        <v>450</v>
      </c>
      <c r="D40" s="115">
        <v>16.71</v>
      </c>
      <c r="E40" s="98">
        <v>7519.5</v>
      </c>
      <c r="F40" s="101" t="s">
        <v>12</v>
      </c>
    </row>
    <row r="41" spans="2:6" ht="12.5">
      <c r="B41" s="114">
        <v>45594.415023148147</v>
      </c>
      <c r="C41" s="100">
        <v>235</v>
      </c>
      <c r="D41" s="115">
        <v>16.71</v>
      </c>
      <c r="E41" s="98">
        <v>3926.8500000000004</v>
      </c>
      <c r="F41" s="101" t="s">
        <v>12</v>
      </c>
    </row>
    <row r="42" spans="2:6" ht="12.5">
      <c r="B42" s="114">
        <v>45594.415023148147</v>
      </c>
      <c r="C42" s="100">
        <v>230</v>
      </c>
      <c r="D42" s="115">
        <v>16.71</v>
      </c>
      <c r="E42" s="98">
        <v>3843.3</v>
      </c>
      <c r="F42" s="101" t="s">
        <v>12</v>
      </c>
    </row>
    <row r="43" spans="2:6" ht="12.5">
      <c r="B43" s="114">
        <v>45594.417731481481</v>
      </c>
      <c r="C43" s="100">
        <v>226</v>
      </c>
      <c r="D43" s="115">
        <v>16.71</v>
      </c>
      <c r="E43" s="98">
        <v>3776.46</v>
      </c>
      <c r="F43" s="101" t="s">
        <v>12</v>
      </c>
    </row>
    <row r="44" spans="2:6" ht="12.5">
      <c r="B44" s="114">
        <v>45594.42114583333</v>
      </c>
      <c r="C44" s="100">
        <v>191</v>
      </c>
      <c r="D44" s="115">
        <v>16.71</v>
      </c>
      <c r="E44" s="98">
        <v>3191.61</v>
      </c>
      <c r="F44" s="101" t="s">
        <v>12</v>
      </c>
    </row>
    <row r="45" spans="2:6" ht="12.5">
      <c r="B45" s="114">
        <v>45594.42114583333</v>
      </c>
      <c r="C45" s="100">
        <v>77</v>
      </c>
      <c r="D45" s="115">
        <v>16.71</v>
      </c>
      <c r="E45" s="98">
        <v>1286.67</v>
      </c>
      <c r="F45" s="101" t="s">
        <v>12</v>
      </c>
    </row>
    <row r="46" spans="2:6" ht="12.5">
      <c r="B46" s="114">
        <v>45594.429398148146</v>
      </c>
      <c r="C46" s="100">
        <v>243</v>
      </c>
      <c r="D46" s="115">
        <v>16.73</v>
      </c>
      <c r="E46" s="98">
        <v>4065.3900000000003</v>
      </c>
      <c r="F46" s="101" t="s">
        <v>12</v>
      </c>
    </row>
    <row r="47" spans="2:6" ht="12.5">
      <c r="B47" s="114">
        <v>45594.431238425925</v>
      </c>
      <c r="C47" s="100">
        <v>517</v>
      </c>
      <c r="D47" s="115">
        <v>16.73</v>
      </c>
      <c r="E47" s="98">
        <v>8649.41</v>
      </c>
      <c r="F47" s="101" t="s">
        <v>12</v>
      </c>
    </row>
    <row r="48" spans="2:6" ht="12.5">
      <c r="B48" s="114">
        <v>45594.431238425925</v>
      </c>
      <c r="C48" s="100">
        <v>134</v>
      </c>
      <c r="D48" s="115">
        <v>16.73</v>
      </c>
      <c r="E48" s="98">
        <v>2241.8200000000002</v>
      </c>
      <c r="F48" s="101" t="s">
        <v>12</v>
      </c>
    </row>
    <row r="49" spans="2:6" ht="12.5">
      <c r="B49" s="114">
        <v>45594.436145833337</v>
      </c>
      <c r="C49" s="100">
        <v>253</v>
      </c>
      <c r="D49" s="115">
        <v>16.77</v>
      </c>
      <c r="E49" s="98">
        <v>4242.8099999999995</v>
      </c>
      <c r="F49" s="101" t="s">
        <v>12</v>
      </c>
    </row>
    <row r="50" spans="2:6" ht="12.5">
      <c r="B50" s="114">
        <v>45594.437523148146</v>
      </c>
      <c r="C50" s="100">
        <v>230</v>
      </c>
      <c r="D50" s="115">
        <v>16.77</v>
      </c>
      <c r="E50" s="98">
        <v>3857.1</v>
      </c>
      <c r="F50" s="101" t="s">
        <v>12</v>
      </c>
    </row>
    <row r="51" spans="2:6" ht="12.5">
      <c r="B51" s="114">
        <v>45594.438240740739</v>
      </c>
      <c r="C51" s="100">
        <v>232</v>
      </c>
      <c r="D51" s="115">
        <v>16.75</v>
      </c>
      <c r="E51" s="98">
        <v>3886</v>
      </c>
      <c r="F51" s="101" t="s">
        <v>12</v>
      </c>
    </row>
    <row r="52" spans="2:6" ht="12.5">
      <c r="B52" s="114">
        <v>45594.541898148149</v>
      </c>
      <c r="C52" s="100">
        <v>243</v>
      </c>
      <c r="D52" s="115">
        <v>16.7</v>
      </c>
      <c r="E52" s="98">
        <v>4058.1</v>
      </c>
      <c r="F52" s="101" t="s">
        <v>12</v>
      </c>
    </row>
    <row r="53" spans="2:6" ht="12.5">
      <c r="B53" s="114">
        <v>45594.552384259259</v>
      </c>
      <c r="C53" s="100">
        <v>383</v>
      </c>
      <c r="D53" s="115">
        <v>16.72</v>
      </c>
      <c r="E53" s="98">
        <v>6403.7599999999993</v>
      </c>
      <c r="F53" s="101" t="s">
        <v>12</v>
      </c>
    </row>
    <row r="54" spans="2:6" ht="12.5">
      <c r="B54" s="114">
        <v>45594.552384259259</v>
      </c>
      <c r="C54" s="100">
        <v>383</v>
      </c>
      <c r="D54" s="115">
        <v>16.72</v>
      </c>
      <c r="E54" s="98">
        <v>6403.7599999999993</v>
      </c>
      <c r="F54" s="101" t="s">
        <v>12</v>
      </c>
    </row>
    <row r="55" spans="2:6" ht="12.5">
      <c r="B55" s="114">
        <v>45594.552384259259</v>
      </c>
      <c r="C55" s="100">
        <v>813</v>
      </c>
      <c r="D55" s="115">
        <v>16.72</v>
      </c>
      <c r="E55" s="98">
        <v>13593.359999999999</v>
      </c>
      <c r="F55" s="101" t="s">
        <v>12</v>
      </c>
    </row>
    <row r="56" spans="2:6" ht="12.5">
      <c r="B56" s="114">
        <v>45594.552384259259</v>
      </c>
      <c r="C56" s="100">
        <v>100</v>
      </c>
      <c r="D56" s="115">
        <v>16.72</v>
      </c>
      <c r="E56" s="98">
        <v>1672</v>
      </c>
      <c r="F56" s="101" t="s">
        <v>12</v>
      </c>
    </row>
    <row r="57" spans="2:6" ht="12.5">
      <c r="B57" s="114">
        <v>45594.552384259259</v>
      </c>
      <c r="C57" s="100">
        <v>321</v>
      </c>
      <c r="D57" s="115">
        <v>16.72</v>
      </c>
      <c r="E57" s="98">
        <v>5367.12</v>
      </c>
      <c r="F57" s="101" t="s">
        <v>12</v>
      </c>
    </row>
    <row r="58" spans="2:6" ht="12.5">
      <c r="B58" s="114">
        <v>45594.562523148146</v>
      </c>
      <c r="C58" s="100">
        <v>48</v>
      </c>
      <c r="D58" s="115">
        <v>16.72</v>
      </c>
      <c r="E58" s="98">
        <v>802.56</v>
      </c>
      <c r="F58" s="101" t="s">
        <v>12</v>
      </c>
    </row>
    <row r="59" spans="2:6" ht="12.5">
      <c r="B59" s="114">
        <v>45594.562523148146</v>
      </c>
      <c r="C59" s="100">
        <v>226</v>
      </c>
      <c r="D59" s="115">
        <v>16.72</v>
      </c>
      <c r="E59" s="98">
        <v>3778.72</v>
      </c>
      <c r="F59" s="101" t="s">
        <v>12</v>
      </c>
    </row>
    <row r="60" spans="2:6" ht="12.5">
      <c r="B60" s="114">
        <v>45594.562523148146</v>
      </c>
      <c r="C60" s="100">
        <v>26</v>
      </c>
      <c r="D60" s="115">
        <v>16.72</v>
      </c>
      <c r="E60" s="98">
        <v>434.71999999999997</v>
      </c>
      <c r="F60" s="101" t="s">
        <v>12</v>
      </c>
    </row>
    <row r="61" spans="2:6" ht="12.5">
      <c r="B61" s="114">
        <v>45594.562523148146</v>
      </c>
      <c r="C61" s="100">
        <v>226</v>
      </c>
      <c r="D61" s="115">
        <v>16.72</v>
      </c>
      <c r="E61" s="98">
        <v>3778.72</v>
      </c>
      <c r="F61" s="101" t="s">
        <v>12</v>
      </c>
    </row>
    <row r="62" spans="2:6" ht="12.5">
      <c r="B62" s="114">
        <v>45594.562523148146</v>
      </c>
      <c r="C62" s="100">
        <v>74</v>
      </c>
      <c r="D62" s="115">
        <v>16.72</v>
      </c>
      <c r="E62" s="98">
        <v>1237.28</v>
      </c>
      <c r="F62" s="101" t="s">
        <v>12</v>
      </c>
    </row>
    <row r="63" spans="2:6" ht="12.5">
      <c r="B63" s="114">
        <v>45594.562523148146</v>
      </c>
      <c r="C63" s="100">
        <v>97</v>
      </c>
      <c r="D63" s="115">
        <v>16.72</v>
      </c>
      <c r="E63" s="98">
        <v>1621.84</v>
      </c>
      <c r="F63" s="101" t="s">
        <v>12</v>
      </c>
    </row>
    <row r="64" spans="2:6" ht="12.5">
      <c r="B64" s="114">
        <v>45594.562523148146</v>
      </c>
      <c r="C64" s="100">
        <v>15</v>
      </c>
      <c r="D64" s="115">
        <v>16.72</v>
      </c>
      <c r="E64" s="98">
        <v>250.79999999999998</v>
      </c>
      <c r="F64" s="101" t="s">
        <v>12</v>
      </c>
    </row>
    <row r="65" spans="2:6" ht="12.5">
      <c r="B65" s="114">
        <v>45594.563287037039</v>
      </c>
      <c r="C65" s="100">
        <v>188</v>
      </c>
      <c r="D65" s="115">
        <v>16.72</v>
      </c>
      <c r="E65" s="98">
        <v>3143.3599999999997</v>
      </c>
      <c r="F65" s="101" t="s">
        <v>12</v>
      </c>
    </row>
    <row r="66" spans="2:6" ht="12.5">
      <c r="B66" s="114">
        <v>45594.563287037039</v>
      </c>
      <c r="C66" s="100">
        <v>194</v>
      </c>
      <c r="D66" s="115">
        <v>16.72</v>
      </c>
      <c r="E66" s="98">
        <v>3243.68</v>
      </c>
      <c r="F66" s="101" t="s">
        <v>12</v>
      </c>
    </row>
    <row r="67" spans="2:6" ht="12.5">
      <c r="B67" s="114">
        <v>45594.563287037039</v>
      </c>
      <c r="C67" s="100">
        <v>106</v>
      </c>
      <c r="D67" s="115">
        <v>16.72</v>
      </c>
      <c r="E67" s="98">
        <v>1772.32</v>
      </c>
      <c r="F67" s="101" t="s">
        <v>12</v>
      </c>
    </row>
    <row r="68" spans="2:6" ht="12.5">
      <c r="B68" s="114">
        <v>45594.563738425924</v>
      </c>
      <c r="C68" s="100">
        <v>282</v>
      </c>
      <c r="D68" s="115">
        <v>16.72</v>
      </c>
      <c r="E68" s="98">
        <v>4715.04</v>
      </c>
      <c r="F68" s="101" t="s">
        <v>12</v>
      </c>
    </row>
    <row r="69" spans="2:6" ht="12.5">
      <c r="B69" s="114">
        <v>45594.563738425924</v>
      </c>
      <c r="C69" s="100">
        <v>18</v>
      </c>
      <c r="D69" s="115">
        <v>16.72</v>
      </c>
      <c r="E69" s="98">
        <v>300.95999999999998</v>
      </c>
      <c r="F69" s="101" t="s">
        <v>12</v>
      </c>
    </row>
    <row r="70" spans="2:6" ht="12.5">
      <c r="B70" s="114">
        <v>45594.563738425924</v>
      </c>
      <c r="C70" s="100">
        <v>282</v>
      </c>
      <c r="D70" s="115">
        <v>16.72</v>
      </c>
      <c r="E70" s="98">
        <v>4715.04</v>
      </c>
      <c r="F70" s="101" t="s">
        <v>12</v>
      </c>
    </row>
    <row r="71" spans="2:6" ht="12.5">
      <c r="B71" s="114">
        <v>45594.563738425924</v>
      </c>
      <c r="C71" s="100">
        <v>218</v>
      </c>
      <c r="D71" s="115">
        <v>16.72</v>
      </c>
      <c r="E71" s="98">
        <v>3644.9599999999996</v>
      </c>
      <c r="F71" s="101" t="s">
        <v>12</v>
      </c>
    </row>
    <row r="72" spans="2:6" ht="12.5">
      <c r="B72" s="114">
        <v>45594.570891203701</v>
      </c>
      <c r="C72" s="100">
        <v>438</v>
      </c>
      <c r="D72" s="115">
        <v>16.7</v>
      </c>
      <c r="E72" s="98">
        <v>7314.5999999999995</v>
      </c>
      <c r="F72" s="101" t="s">
        <v>12</v>
      </c>
    </row>
    <row r="73" spans="2:6" ht="12.5">
      <c r="B73" s="114">
        <v>45594.593206018515</v>
      </c>
      <c r="C73" s="100">
        <v>230</v>
      </c>
      <c r="D73" s="115">
        <v>16.760000000000002</v>
      </c>
      <c r="E73" s="98">
        <v>3854.8</v>
      </c>
      <c r="F73" s="101" t="s">
        <v>12</v>
      </c>
    </row>
    <row r="74" spans="2:6" ht="12.5">
      <c r="B74" s="114">
        <v>45594.60428240741</v>
      </c>
      <c r="C74" s="100">
        <v>429</v>
      </c>
      <c r="D74" s="115">
        <v>16.73</v>
      </c>
      <c r="E74" s="98">
        <v>7177.17</v>
      </c>
      <c r="F74" s="101" t="s">
        <v>12</v>
      </c>
    </row>
    <row r="75" spans="2:6" ht="12.5">
      <c r="B75" s="114">
        <v>45594.60428240741</v>
      </c>
      <c r="C75" s="100">
        <v>115</v>
      </c>
      <c r="D75" s="115">
        <v>16.73</v>
      </c>
      <c r="E75" s="98">
        <v>1923.95</v>
      </c>
      <c r="F75" s="101" t="s">
        <v>12</v>
      </c>
    </row>
    <row r="76" spans="2:6" ht="12.5">
      <c r="B76" s="114">
        <v>45594.60428240741</v>
      </c>
      <c r="C76" s="100">
        <v>294</v>
      </c>
      <c r="D76" s="115">
        <v>16.73</v>
      </c>
      <c r="E76" s="98">
        <v>4918.62</v>
      </c>
      <c r="F76" s="101" t="s">
        <v>12</v>
      </c>
    </row>
    <row r="77" spans="2:6" ht="12.5">
      <c r="B77" s="114">
        <v>45594.60428240741</v>
      </c>
      <c r="C77" s="100">
        <v>304</v>
      </c>
      <c r="D77" s="115">
        <v>16.73</v>
      </c>
      <c r="E77" s="98">
        <v>5085.92</v>
      </c>
      <c r="F77" s="101" t="s">
        <v>12</v>
      </c>
    </row>
    <row r="78" spans="2:6" ht="12.5">
      <c r="B78" s="114">
        <v>45594.604768518519</v>
      </c>
      <c r="C78" s="100">
        <v>251</v>
      </c>
      <c r="D78" s="115">
        <v>16.71</v>
      </c>
      <c r="E78" s="98">
        <v>4194.21</v>
      </c>
      <c r="F78" s="101" t="s">
        <v>12</v>
      </c>
    </row>
    <row r="79" spans="2:6" ht="12.5">
      <c r="B79" s="114">
        <v>45594.607777777775</v>
      </c>
      <c r="C79" s="100">
        <v>116</v>
      </c>
      <c r="D79" s="115">
        <v>16.71</v>
      </c>
      <c r="E79" s="98">
        <v>1938.3600000000001</v>
      </c>
      <c r="F79" s="101" t="s">
        <v>12</v>
      </c>
    </row>
    <row r="80" spans="2:6" ht="12.5">
      <c r="B80" s="114">
        <v>45594.607777777775</v>
      </c>
      <c r="C80" s="100">
        <v>114</v>
      </c>
      <c r="D80" s="115">
        <v>16.71</v>
      </c>
      <c r="E80" s="98">
        <v>1904.94</v>
      </c>
      <c r="F80" s="101" t="s">
        <v>12</v>
      </c>
    </row>
    <row r="81" spans="2:6" ht="12.5">
      <c r="B81" s="114">
        <v>45594.607777777775</v>
      </c>
      <c r="C81" s="100">
        <v>285</v>
      </c>
      <c r="D81" s="115">
        <v>16.71</v>
      </c>
      <c r="E81" s="98">
        <v>4762.3500000000004</v>
      </c>
      <c r="F81" s="101" t="s">
        <v>12</v>
      </c>
    </row>
    <row r="82" spans="2:6" ht="12.5">
      <c r="B82" s="114">
        <v>45594.611134259256</v>
      </c>
      <c r="C82" s="100">
        <v>375</v>
      </c>
      <c r="D82" s="115">
        <v>16.739999999999998</v>
      </c>
      <c r="E82" s="98">
        <v>6277.4999999999991</v>
      </c>
      <c r="F82" s="101" t="s">
        <v>12</v>
      </c>
    </row>
    <row r="83" spans="2:6" ht="12.5">
      <c r="B83" s="114">
        <v>45594.611134259256</v>
      </c>
      <c r="C83" s="100">
        <v>171</v>
      </c>
      <c r="D83" s="115">
        <v>16.739999999999998</v>
      </c>
      <c r="E83" s="98">
        <v>2862.5399999999995</v>
      </c>
      <c r="F83" s="101" t="s">
        <v>12</v>
      </c>
    </row>
    <row r="84" spans="2:6" ht="12.5">
      <c r="B84" s="114">
        <v>45594.613032407404</v>
      </c>
      <c r="C84" s="100">
        <v>223</v>
      </c>
      <c r="D84" s="115">
        <v>16.71</v>
      </c>
      <c r="E84" s="98">
        <v>3726.3300000000004</v>
      </c>
      <c r="F84" s="101" t="s">
        <v>12</v>
      </c>
    </row>
    <row r="85" spans="2:6" ht="12.5">
      <c r="B85" s="114">
        <v>45594.613032407404</v>
      </c>
      <c r="C85" s="100">
        <v>12</v>
      </c>
      <c r="D85" s="115">
        <v>16.71</v>
      </c>
      <c r="E85" s="98">
        <v>200.52</v>
      </c>
      <c r="F85" s="101" t="s">
        <v>12</v>
      </c>
    </row>
    <row r="86" spans="2:6" ht="12.5">
      <c r="B86" s="114">
        <v>45594.614768518521</v>
      </c>
      <c r="C86" s="100">
        <v>45</v>
      </c>
      <c r="D86" s="115">
        <v>16.690000000000001</v>
      </c>
      <c r="E86" s="98">
        <v>751.05000000000007</v>
      </c>
      <c r="F86" s="101" t="s">
        <v>12</v>
      </c>
    </row>
    <row r="87" spans="2:6" ht="12.5">
      <c r="B87" s="114">
        <v>45594.615543981483</v>
      </c>
      <c r="C87" s="100">
        <v>44</v>
      </c>
      <c r="D87" s="115">
        <v>16.690000000000001</v>
      </c>
      <c r="E87" s="98">
        <v>734.36</v>
      </c>
      <c r="F87" s="101" t="s">
        <v>12</v>
      </c>
    </row>
    <row r="88" spans="2:6" ht="12.5">
      <c r="B88" s="114">
        <v>45594.617893518516</v>
      </c>
      <c r="C88" s="100">
        <v>42</v>
      </c>
      <c r="D88" s="115">
        <v>16.7</v>
      </c>
      <c r="E88" s="98">
        <v>701.4</v>
      </c>
      <c r="F88" s="101" t="s">
        <v>12</v>
      </c>
    </row>
    <row r="89" spans="2:6" ht="12.5">
      <c r="B89" s="114">
        <v>45594.617893518516</v>
      </c>
      <c r="C89" s="100">
        <v>212</v>
      </c>
      <c r="D89" s="115">
        <v>16.7</v>
      </c>
      <c r="E89" s="98">
        <v>3540.3999999999996</v>
      </c>
      <c r="F89" s="101" t="s">
        <v>12</v>
      </c>
    </row>
    <row r="90" spans="2:6" ht="12.5">
      <c r="B90" s="114">
        <v>45594.617893518516</v>
      </c>
      <c r="C90" s="100">
        <v>248</v>
      </c>
      <c r="D90" s="115">
        <v>16.7</v>
      </c>
      <c r="E90" s="98">
        <v>4141.5999999999995</v>
      </c>
      <c r="F90" s="101" t="s">
        <v>12</v>
      </c>
    </row>
    <row r="91" spans="2:6" ht="12.5">
      <c r="B91" s="114">
        <v>45594.622858796298</v>
      </c>
      <c r="C91" s="100">
        <v>256</v>
      </c>
      <c r="D91" s="115">
        <v>16.72</v>
      </c>
      <c r="E91" s="98">
        <v>4280.32</v>
      </c>
      <c r="F91" s="101" t="s">
        <v>12</v>
      </c>
    </row>
    <row r="92" spans="2:6" ht="12.5">
      <c r="B92" s="114">
        <v>45594.623298611114</v>
      </c>
      <c r="C92" s="100">
        <v>472</v>
      </c>
      <c r="D92" s="115">
        <v>16.72</v>
      </c>
      <c r="E92" s="98">
        <v>7891.8399999999992</v>
      </c>
      <c r="F92" s="101" t="s">
        <v>12</v>
      </c>
    </row>
    <row r="93" spans="2:6" ht="12.5">
      <c r="B93" s="114">
        <v>45594.623298611114</v>
      </c>
      <c r="C93" s="100">
        <v>28</v>
      </c>
      <c r="D93" s="115">
        <v>16.72</v>
      </c>
      <c r="E93" s="98">
        <v>468.15999999999997</v>
      </c>
      <c r="F93" s="101" t="s">
        <v>12</v>
      </c>
    </row>
    <row r="94" spans="2:6" ht="12.5">
      <c r="B94" s="114">
        <v>45594.623298611114</v>
      </c>
      <c r="C94" s="100">
        <v>444</v>
      </c>
      <c r="D94" s="115">
        <v>16.72</v>
      </c>
      <c r="E94" s="98">
        <v>7423.6799999999994</v>
      </c>
      <c r="F94" s="101" t="s">
        <v>12</v>
      </c>
    </row>
    <row r="95" spans="2:6" ht="12.5">
      <c r="B95" s="114">
        <v>45594.623298611114</v>
      </c>
      <c r="C95" s="100">
        <v>238</v>
      </c>
      <c r="D95" s="115">
        <v>16.72</v>
      </c>
      <c r="E95" s="98">
        <v>3979.3599999999997</v>
      </c>
      <c r="F95" s="101" t="s">
        <v>12</v>
      </c>
    </row>
    <row r="96" spans="2:6" ht="12.5">
      <c r="B96" s="114">
        <v>45594.623298611114</v>
      </c>
      <c r="C96" s="100">
        <v>206</v>
      </c>
      <c r="D96" s="115">
        <v>16.72</v>
      </c>
      <c r="E96" s="98">
        <v>3444.3199999999997</v>
      </c>
      <c r="F96" s="101" t="s">
        <v>12</v>
      </c>
    </row>
    <row r="97" spans="2:6" ht="12.5">
      <c r="B97" s="114">
        <v>45594.623298611114</v>
      </c>
      <c r="C97" s="100">
        <v>29</v>
      </c>
      <c r="D97" s="115">
        <v>16.72</v>
      </c>
      <c r="E97" s="98">
        <v>484.88</v>
      </c>
      <c r="F97" s="101" t="s">
        <v>12</v>
      </c>
    </row>
    <row r="98" spans="2:6" ht="12.5">
      <c r="B98" s="114">
        <v>45594.623877314814</v>
      </c>
      <c r="C98" s="100">
        <v>309</v>
      </c>
      <c r="D98" s="115">
        <v>16.71</v>
      </c>
      <c r="E98" s="98">
        <v>5163.3900000000003</v>
      </c>
      <c r="F98" s="101" t="s">
        <v>12</v>
      </c>
    </row>
    <row r="99" spans="2:6" ht="12.5">
      <c r="B99" s="114">
        <v>45594.624884259261</v>
      </c>
      <c r="C99" s="100">
        <v>206</v>
      </c>
      <c r="D99" s="115">
        <v>16.71</v>
      </c>
      <c r="E99" s="98">
        <v>3442.26</v>
      </c>
      <c r="F99" s="101" t="s">
        <v>12</v>
      </c>
    </row>
    <row r="100" spans="2:6" ht="12.5">
      <c r="B100" s="114">
        <v>45594.624884259261</v>
      </c>
      <c r="C100" s="100">
        <v>32</v>
      </c>
      <c r="D100" s="115">
        <v>16.71</v>
      </c>
      <c r="E100" s="98">
        <v>534.72</v>
      </c>
      <c r="F100" s="101" t="s">
        <v>12</v>
      </c>
    </row>
    <row r="101" spans="2:6" ht="12.5">
      <c r="B101" s="114">
        <v>45594.631203703706</v>
      </c>
      <c r="C101" s="100">
        <v>329</v>
      </c>
      <c r="D101" s="115">
        <v>16.77</v>
      </c>
      <c r="E101" s="98">
        <v>5517.33</v>
      </c>
      <c r="F101" s="101" t="s">
        <v>12</v>
      </c>
    </row>
    <row r="102" spans="2:6" ht="12.5">
      <c r="B102" s="114">
        <v>45594.631203703706</v>
      </c>
      <c r="C102" s="100">
        <v>42</v>
      </c>
      <c r="D102" s="115">
        <v>16.77</v>
      </c>
      <c r="E102" s="98">
        <v>704.34</v>
      </c>
      <c r="F102" s="101" t="s">
        <v>12</v>
      </c>
    </row>
    <row r="103" spans="2:6" ht="12.5">
      <c r="B103" s="114">
        <v>45594.631203703706</v>
      </c>
      <c r="C103" s="100">
        <v>329</v>
      </c>
      <c r="D103" s="115">
        <v>16.77</v>
      </c>
      <c r="E103" s="98">
        <v>5517.33</v>
      </c>
      <c r="F103" s="101" t="s">
        <v>12</v>
      </c>
    </row>
    <row r="104" spans="2:6" ht="12.5">
      <c r="B104" s="114">
        <v>45594.640370370369</v>
      </c>
      <c r="C104" s="100">
        <v>5</v>
      </c>
      <c r="D104" s="115">
        <v>16.79</v>
      </c>
      <c r="E104" s="98">
        <v>83.949999999999989</v>
      </c>
      <c r="F104" s="101" t="s">
        <v>12</v>
      </c>
    </row>
    <row r="105" spans="2:6" ht="12.5">
      <c r="B105" s="114">
        <v>45594.640416666669</v>
      </c>
      <c r="C105" s="100">
        <v>600</v>
      </c>
      <c r="D105" s="115">
        <v>16.79</v>
      </c>
      <c r="E105" s="98">
        <v>10074</v>
      </c>
      <c r="F105" s="101" t="s">
        <v>12</v>
      </c>
    </row>
    <row r="106" spans="2:6" ht="12.5">
      <c r="B106" s="114">
        <v>45594.640416666669</v>
      </c>
      <c r="C106" s="100">
        <v>174</v>
      </c>
      <c r="D106" s="115">
        <v>16.79</v>
      </c>
      <c r="E106" s="98">
        <v>2921.46</v>
      </c>
      <c r="F106" s="101" t="s">
        <v>12</v>
      </c>
    </row>
    <row r="107" spans="2:6" ht="12.5">
      <c r="B107" s="114">
        <v>45594.642083333332</v>
      </c>
      <c r="C107" s="100">
        <v>242</v>
      </c>
      <c r="D107" s="115">
        <v>16.82</v>
      </c>
      <c r="E107" s="98">
        <v>4070.44</v>
      </c>
      <c r="F107" s="101" t="s">
        <v>12</v>
      </c>
    </row>
    <row r="108" spans="2:6" ht="12.5">
      <c r="B108" s="114">
        <v>45594.642800925925</v>
      </c>
      <c r="C108" s="100">
        <v>293</v>
      </c>
      <c r="D108" s="115">
        <v>16.809999999999999</v>
      </c>
      <c r="E108" s="98">
        <v>4925.33</v>
      </c>
      <c r="F108" s="101" t="s">
        <v>12</v>
      </c>
    </row>
    <row r="109" spans="2:6" ht="12.5">
      <c r="B109" s="114">
        <v>45594.642800925925</v>
      </c>
      <c r="C109" s="100">
        <v>228</v>
      </c>
      <c r="D109" s="115">
        <v>16.809999999999999</v>
      </c>
      <c r="E109" s="98">
        <v>3832.68</v>
      </c>
      <c r="F109" s="101" t="s">
        <v>12</v>
      </c>
    </row>
    <row r="110" spans="2:6" ht="12.5">
      <c r="B110" s="114">
        <v>45594.642800925925</v>
      </c>
      <c r="C110" s="100">
        <v>97</v>
      </c>
      <c r="D110" s="115">
        <v>16.809999999999999</v>
      </c>
      <c r="E110" s="98">
        <v>1630.57</v>
      </c>
      <c r="F110" s="101" t="s">
        <v>12</v>
      </c>
    </row>
    <row r="111" spans="2:6" ht="12.5">
      <c r="B111" s="114">
        <v>45594.642800925925</v>
      </c>
      <c r="C111" s="100">
        <v>772</v>
      </c>
      <c r="D111" s="115">
        <v>16.809999999999999</v>
      </c>
      <c r="E111" s="98">
        <v>12977.32</v>
      </c>
      <c r="F111" s="101" t="s">
        <v>12</v>
      </c>
    </row>
    <row r="112" spans="2:6" ht="12.5">
      <c r="B112" s="114">
        <v>45594.654409722221</v>
      </c>
      <c r="C112" s="100">
        <v>299</v>
      </c>
      <c r="D112" s="115">
        <v>16.829999999999998</v>
      </c>
      <c r="E112" s="98">
        <v>5032.1699999999992</v>
      </c>
      <c r="F112" s="101" t="s">
        <v>12</v>
      </c>
    </row>
    <row r="113" spans="2:6" ht="12.5">
      <c r="B113" s="114">
        <v>45594.654409722221</v>
      </c>
      <c r="C113" s="100">
        <v>301</v>
      </c>
      <c r="D113" s="115">
        <v>16.829999999999998</v>
      </c>
      <c r="E113" s="98">
        <v>5065.83</v>
      </c>
      <c r="F113" s="101" t="s">
        <v>12</v>
      </c>
    </row>
    <row r="114" spans="2:6" ht="12.5">
      <c r="B114" s="114">
        <v>45594.654409722221</v>
      </c>
      <c r="C114" s="100">
        <v>32</v>
      </c>
      <c r="D114" s="115">
        <v>16.829999999999998</v>
      </c>
      <c r="E114" s="98">
        <v>538.55999999999995</v>
      </c>
      <c r="F114" s="101" t="s">
        <v>12</v>
      </c>
    </row>
    <row r="115" spans="2:6" ht="12.5">
      <c r="B115" s="114">
        <v>45594.654409722221</v>
      </c>
      <c r="C115" s="100">
        <v>274</v>
      </c>
      <c r="D115" s="115">
        <v>16.829999999999998</v>
      </c>
      <c r="E115" s="98">
        <v>4611.4199999999992</v>
      </c>
      <c r="F115" s="101" t="s">
        <v>12</v>
      </c>
    </row>
    <row r="116" spans="2:6" ht="12.5">
      <c r="B116" s="114">
        <v>45594.654409722221</v>
      </c>
      <c r="C116" s="100">
        <v>190</v>
      </c>
      <c r="D116" s="115">
        <v>16.829999999999998</v>
      </c>
      <c r="E116" s="98">
        <v>3197.7</v>
      </c>
      <c r="F116" s="101" t="s">
        <v>12</v>
      </c>
    </row>
    <row r="117" spans="2:6" ht="12.5">
      <c r="B117" s="114">
        <v>45594.654409722221</v>
      </c>
      <c r="C117" s="100">
        <v>320</v>
      </c>
      <c r="D117" s="115">
        <v>16.829999999999998</v>
      </c>
      <c r="E117" s="98">
        <v>5385.5999999999995</v>
      </c>
      <c r="F117" s="101" t="s">
        <v>12</v>
      </c>
    </row>
    <row r="118" spans="2:6" ht="12.5">
      <c r="B118" s="114">
        <v>45594.654409722221</v>
      </c>
      <c r="C118" s="100">
        <v>13</v>
      </c>
      <c r="D118" s="115">
        <v>16.829999999999998</v>
      </c>
      <c r="E118" s="98">
        <v>218.78999999999996</v>
      </c>
      <c r="F118" s="101" t="s">
        <v>12</v>
      </c>
    </row>
    <row r="119" spans="2:6" ht="12.5">
      <c r="B119" s="114">
        <v>45594.654409722221</v>
      </c>
      <c r="C119" s="100">
        <v>430</v>
      </c>
      <c r="D119" s="115">
        <v>16.829999999999998</v>
      </c>
      <c r="E119" s="98">
        <v>7236.9</v>
      </c>
      <c r="F119" s="101" t="s">
        <v>12</v>
      </c>
    </row>
    <row r="120" spans="2:6" ht="12.5">
      <c r="B120" s="114">
        <v>45594.656365740739</v>
      </c>
      <c r="C120" s="100">
        <v>500</v>
      </c>
      <c r="D120" s="115">
        <v>16.809999999999999</v>
      </c>
      <c r="E120" s="98">
        <v>8405</v>
      </c>
      <c r="F120" s="101" t="s">
        <v>12</v>
      </c>
    </row>
    <row r="121" spans="2:6" ht="12.5">
      <c r="B121" s="114">
        <v>45594.656365740739</v>
      </c>
      <c r="C121" s="100">
        <v>226</v>
      </c>
      <c r="D121" s="115">
        <v>16.809999999999999</v>
      </c>
      <c r="E121" s="98">
        <v>3799.0599999999995</v>
      </c>
      <c r="F121" s="101" t="s">
        <v>12</v>
      </c>
    </row>
    <row r="122" spans="2:6" ht="12.5">
      <c r="B122" s="114">
        <v>45594.657673611109</v>
      </c>
      <c r="C122" s="100">
        <v>227</v>
      </c>
      <c r="D122" s="115">
        <v>16.8</v>
      </c>
      <c r="E122" s="98">
        <v>3813.6000000000004</v>
      </c>
      <c r="F122" s="101" t="s">
        <v>12</v>
      </c>
    </row>
    <row r="123" spans="2:6" ht="12.5">
      <c r="B123" s="114">
        <v>45594.665127314816</v>
      </c>
      <c r="C123" s="100">
        <v>237</v>
      </c>
      <c r="D123" s="115">
        <v>16.809999999999999</v>
      </c>
      <c r="E123" s="98">
        <v>3983.97</v>
      </c>
      <c r="F123" s="101" t="s">
        <v>12</v>
      </c>
    </row>
    <row r="124" spans="2:6" ht="12.5">
      <c r="B124" s="114">
        <v>45594.672372685185</v>
      </c>
      <c r="C124" s="100">
        <v>593</v>
      </c>
      <c r="D124" s="115">
        <v>16.809999999999999</v>
      </c>
      <c r="E124" s="98">
        <v>9968.33</v>
      </c>
      <c r="F124" s="101" t="s">
        <v>12</v>
      </c>
    </row>
    <row r="125" spans="2:6" ht="12.5">
      <c r="B125" s="114">
        <v>45594.672372685185</v>
      </c>
      <c r="C125" s="100">
        <v>587</v>
      </c>
      <c r="D125" s="115">
        <v>16.809999999999999</v>
      </c>
      <c r="E125" s="98">
        <v>9867.4699999999993</v>
      </c>
      <c r="F125" s="101" t="s">
        <v>12</v>
      </c>
    </row>
    <row r="126" spans="2:6" ht="12.5">
      <c r="B126" s="114">
        <v>45594.672534722224</v>
      </c>
      <c r="C126" s="100">
        <v>1159</v>
      </c>
      <c r="D126" s="115">
        <v>16.8</v>
      </c>
      <c r="E126" s="98">
        <v>19471.2</v>
      </c>
      <c r="F126" s="101" t="s">
        <v>12</v>
      </c>
    </row>
    <row r="127" spans="2:6" ht="12.5">
      <c r="B127" s="114">
        <v>45594.67633101852</v>
      </c>
      <c r="C127" s="100">
        <v>1500</v>
      </c>
      <c r="D127" s="115">
        <v>16.8</v>
      </c>
      <c r="E127" s="98">
        <v>25200</v>
      </c>
      <c r="F127" s="101" t="s">
        <v>12</v>
      </c>
    </row>
    <row r="128" spans="2:6" ht="12.5">
      <c r="B128" s="114">
        <v>45594.67633101852</v>
      </c>
      <c r="C128" s="100">
        <v>243</v>
      </c>
      <c r="D128" s="115">
        <v>16.8</v>
      </c>
      <c r="E128" s="98">
        <v>4082.4</v>
      </c>
      <c r="F128" s="101" t="s">
        <v>12</v>
      </c>
    </row>
    <row r="129" spans="2:6" ht="12.5">
      <c r="B129" s="114">
        <v>45594.67633101852</v>
      </c>
      <c r="C129" s="100">
        <v>286</v>
      </c>
      <c r="D129" s="115">
        <v>16.8</v>
      </c>
      <c r="E129" s="98">
        <v>4804.8</v>
      </c>
      <c r="F129" s="101" t="s">
        <v>12</v>
      </c>
    </row>
    <row r="130" spans="2:6" ht="12.5">
      <c r="B130" s="114">
        <v>45594.677129629628</v>
      </c>
      <c r="C130" s="100">
        <v>235</v>
      </c>
      <c r="D130" s="115">
        <v>16.809999999999999</v>
      </c>
      <c r="E130" s="98">
        <v>3950.35</v>
      </c>
      <c r="F130" s="101" t="s">
        <v>12</v>
      </c>
    </row>
    <row r="131" spans="2:6" ht="12.5">
      <c r="B131" s="114">
        <v>45594.678680555553</v>
      </c>
      <c r="C131" s="100">
        <v>250</v>
      </c>
      <c r="D131" s="115">
        <v>16.809999999999999</v>
      </c>
      <c r="E131" s="98">
        <v>4202.5</v>
      </c>
      <c r="F131" s="101" t="s">
        <v>12</v>
      </c>
    </row>
    <row r="132" spans="2:6" ht="12.5">
      <c r="B132" s="114">
        <v>45594.678680555553</v>
      </c>
      <c r="C132" s="100">
        <v>7</v>
      </c>
      <c r="D132" s="115">
        <v>16.809999999999999</v>
      </c>
      <c r="E132" s="98">
        <v>117.66999999999999</v>
      </c>
      <c r="F132" s="101" t="s">
        <v>12</v>
      </c>
    </row>
    <row r="133" spans="2:6" ht="12.5">
      <c r="B133" s="114">
        <v>45594.678680555553</v>
      </c>
      <c r="C133" s="100">
        <v>243</v>
      </c>
      <c r="D133" s="115">
        <v>16.809999999999999</v>
      </c>
      <c r="E133" s="98">
        <v>4084.8299999999995</v>
      </c>
      <c r="F133" s="101" t="s">
        <v>12</v>
      </c>
    </row>
    <row r="134" spans="2:6" ht="12.5">
      <c r="B134" s="114">
        <v>45594.679594907408</v>
      </c>
      <c r="C134" s="100">
        <v>58</v>
      </c>
      <c r="D134" s="115">
        <v>16.8</v>
      </c>
      <c r="E134" s="98">
        <v>974.40000000000009</v>
      </c>
      <c r="F134" s="101" t="s">
        <v>12</v>
      </c>
    </row>
    <row r="135" spans="2:6" ht="12.5">
      <c r="B135" s="114">
        <v>45594.679594907408</v>
      </c>
      <c r="C135" s="100">
        <v>178</v>
      </c>
      <c r="D135" s="115">
        <v>16.8</v>
      </c>
      <c r="E135" s="98">
        <v>2990.4</v>
      </c>
      <c r="F135" s="101" t="s">
        <v>12</v>
      </c>
    </row>
    <row r="136" spans="2:6" ht="12.5">
      <c r="B136" s="114">
        <v>45594.682835648149</v>
      </c>
      <c r="C136" s="100">
        <v>544</v>
      </c>
      <c r="D136" s="115">
        <v>16.8</v>
      </c>
      <c r="E136" s="98">
        <v>9139.2000000000007</v>
      </c>
      <c r="F136" s="101" t="s">
        <v>12</v>
      </c>
    </row>
    <row r="137" spans="2:6" ht="12.5">
      <c r="B137" s="114">
        <v>45594.685324074075</v>
      </c>
      <c r="C137" s="100">
        <v>270</v>
      </c>
      <c r="D137" s="115">
        <v>16.79</v>
      </c>
      <c r="E137" s="98">
        <v>4533.3</v>
      </c>
      <c r="F137" s="101" t="s">
        <v>12</v>
      </c>
    </row>
    <row r="138" spans="2:6" ht="12.5">
      <c r="B138" s="114">
        <v>45594.685324074075</v>
      </c>
      <c r="C138" s="100">
        <v>256</v>
      </c>
      <c r="D138" s="115">
        <v>16.79</v>
      </c>
      <c r="E138" s="98">
        <v>4298.24</v>
      </c>
      <c r="F138" s="101" t="s">
        <v>12</v>
      </c>
    </row>
    <row r="139" spans="2:6" ht="12.5">
      <c r="B139" s="114">
        <v>45594.693483796298</v>
      </c>
      <c r="C139" s="100">
        <v>257</v>
      </c>
      <c r="D139" s="115">
        <v>16.8</v>
      </c>
      <c r="E139" s="98">
        <v>4317.6000000000004</v>
      </c>
      <c r="F139" s="101" t="s">
        <v>12</v>
      </c>
    </row>
    <row r="140" spans="2:6" ht="12.5">
      <c r="B140" s="114">
        <v>45594.693483796298</v>
      </c>
      <c r="C140" s="100">
        <v>226</v>
      </c>
      <c r="D140" s="115">
        <v>16.8</v>
      </c>
      <c r="E140" s="98">
        <v>3796.8</v>
      </c>
      <c r="F140" s="101" t="s">
        <v>12</v>
      </c>
    </row>
    <row r="141" spans="2:6" ht="12.5">
      <c r="B141" s="114">
        <v>45594.693483796298</v>
      </c>
      <c r="C141" s="100">
        <v>600</v>
      </c>
      <c r="D141" s="115">
        <v>16.8</v>
      </c>
      <c r="E141" s="98">
        <v>10080</v>
      </c>
      <c r="F141" s="101" t="s">
        <v>12</v>
      </c>
    </row>
    <row r="142" spans="2:6" ht="12.5">
      <c r="B142" s="114">
        <v>45594.693483796298</v>
      </c>
      <c r="C142" s="100">
        <v>382</v>
      </c>
      <c r="D142" s="115">
        <v>16.8</v>
      </c>
      <c r="E142" s="98">
        <v>6417.6</v>
      </c>
      <c r="F142" s="101" t="s">
        <v>12</v>
      </c>
    </row>
    <row r="143" spans="2:6" ht="12.5">
      <c r="B143" s="114">
        <v>45594.693483796298</v>
      </c>
      <c r="C143" s="100">
        <v>240</v>
      </c>
      <c r="D143" s="115">
        <v>16.8</v>
      </c>
      <c r="E143" s="98">
        <v>4032</v>
      </c>
      <c r="F143" s="101" t="s">
        <v>12</v>
      </c>
    </row>
    <row r="144" spans="2:6" ht="12.5">
      <c r="B144" s="114">
        <v>45594.696886574071</v>
      </c>
      <c r="C144" s="100">
        <v>101</v>
      </c>
      <c r="D144" s="115">
        <v>16.79</v>
      </c>
      <c r="E144" s="98">
        <v>1695.79</v>
      </c>
      <c r="F144" s="101" t="s">
        <v>12</v>
      </c>
    </row>
    <row r="145" spans="2:6" ht="12.5">
      <c r="B145" s="114">
        <v>45594.704155092593</v>
      </c>
      <c r="C145" s="100">
        <v>267</v>
      </c>
      <c r="D145" s="115">
        <v>16.809999999999999</v>
      </c>
      <c r="E145" s="98">
        <v>4488.2699999999995</v>
      </c>
      <c r="F145" s="101" t="s">
        <v>12</v>
      </c>
    </row>
    <row r="146" spans="2:6" ht="12.5">
      <c r="B146" s="114">
        <v>45594.704155092593</v>
      </c>
      <c r="C146" s="100">
        <v>508</v>
      </c>
      <c r="D146" s="115">
        <v>16.809999999999999</v>
      </c>
      <c r="E146" s="98">
        <v>8539.48</v>
      </c>
      <c r="F146" s="101" t="s">
        <v>12</v>
      </c>
    </row>
    <row r="147" spans="2:6" ht="12.5">
      <c r="B147" s="114">
        <v>45594.704155092593</v>
      </c>
      <c r="C147" s="100">
        <v>272</v>
      </c>
      <c r="D147" s="115">
        <v>16.809999999999999</v>
      </c>
      <c r="E147" s="98">
        <v>4572.32</v>
      </c>
      <c r="F147" s="101" t="s">
        <v>12</v>
      </c>
    </row>
    <row r="148" spans="2:6" ht="12.5">
      <c r="B148" s="114">
        <v>45594.704155092593</v>
      </c>
      <c r="C148" s="100">
        <v>38</v>
      </c>
      <c r="D148" s="115">
        <v>16.809999999999999</v>
      </c>
      <c r="E148" s="98">
        <v>638.78</v>
      </c>
      <c r="F148" s="101" t="s">
        <v>12</v>
      </c>
    </row>
    <row r="149" spans="2:6" ht="12.5">
      <c r="B149" s="114">
        <v>45594.704155092593</v>
      </c>
      <c r="C149" s="100">
        <v>234</v>
      </c>
      <c r="D149" s="115">
        <v>16.809999999999999</v>
      </c>
      <c r="E149" s="98">
        <v>3933.5399999999995</v>
      </c>
      <c r="F149" s="101" t="s">
        <v>12</v>
      </c>
    </row>
    <row r="150" spans="2:6" ht="12.5">
      <c r="B150" s="114">
        <v>45594.704201388886</v>
      </c>
      <c r="C150" s="100">
        <v>261</v>
      </c>
      <c r="D150" s="115">
        <v>16.8</v>
      </c>
      <c r="E150" s="98">
        <v>4384.8</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8"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0ACA-AE04-4463-9F6C-907BF085CCE6}">
  <sheetPr codeName="Sheet159"/>
  <dimension ref="B1:L239"/>
  <sheetViews>
    <sheetView showGridLines="0" zoomScaleNormal="100" workbookViewId="0">
      <pane ySplit="9" topLeftCell="A18" activePane="bottomLeft" state="frozen"/>
      <selection pane="bottomLeft" activeCell="B20" sqref="B20"/>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45593</v>
      </c>
      <c r="C15" s="83">
        <f>SUMIF(F20:F5000,F15,C20:C5000)</f>
        <v>47739</v>
      </c>
      <c r="D15" s="84">
        <f>E15/C15</f>
        <v>16.589176773707035</v>
      </c>
      <c r="E15" s="84">
        <f>SUMIF(F20:F5000,F15,E20:E5000)</f>
        <v>791950.7100000002</v>
      </c>
      <c r="F15" s="85" t="s">
        <v>12</v>
      </c>
    </row>
    <row r="16" spans="2:10">
      <c r="B16" s="30">
        <v>45593</v>
      </c>
      <c r="C16" s="83">
        <f>SUMIF(F20:F5001,F16,C20:C5001)</f>
        <v>0</v>
      </c>
      <c r="D16" s="84">
        <v>0</v>
      </c>
      <c r="E16" s="84">
        <f>SUMIF(F20:F5001,F16,E20:E5001)</f>
        <v>0</v>
      </c>
      <c r="F16" s="85" t="s">
        <v>22</v>
      </c>
    </row>
    <row r="17" spans="2:12" ht="12.5">
      <c r="B17" s="30">
        <v>45593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45593.381678240738</v>
      </c>
      <c r="C20" s="100">
        <v>10</v>
      </c>
      <c r="D20" s="101">
        <v>16.649999999999999</v>
      </c>
      <c r="E20" s="98">
        <v>166.5</v>
      </c>
      <c r="F20" s="101" t="s">
        <v>12</v>
      </c>
      <c r="G20" s="116"/>
      <c r="H20" s="113"/>
      <c r="I20" s="113"/>
      <c r="J20" s="113"/>
      <c r="K20" s="113"/>
    </row>
    <row r="21" spans="2:12" ht="12.65" customHeight="1">
      <c r="B21" s="114">
        <v>45593.381678240738</v>
      </c>
      <c r="C21" s="100">
        <v>77</v>
      </c>
      <c r="D21" s="101">
        <v>16.649999999999999</v>
      </c>
      <c r="E21" s="98">
        <v>1282.05</v>
      </c>
      <c r="F21" s="101" t="s">
        <v>12</v>
      </c>
    </row>
    <row r="22" spans="2:12" ht="12.65" customHeight="1">
      <c r="B22" s="114">
        <v>45593.381678240738</v>
      </c>
      <c r="C22" s="100">
        <v>77</v>
      </c>
      <c r="D22" s="101">
        <v>16.649999999999999</v>
      </c>
      <c r="E22" s="98">
        <v>1282.05</v>
      </c>
      <c r="F22" s="101" t="s">
        <v>12</v>
      </c>
    </row>
    <row r="23" spans="2:12" ht="12.65" customHeight="1">
      <c r="B23" s="114">
        <v>45593.381678240738</v>
      </c>
      <c r="C23" s="100">
        <v>182</v>
      </c>
      <c r="D23" s="101">
        <v>16.649999999999999</v>
      </c>
      <c r="E23" s="98">
        <v>3030.2999999999997</v>
      </c>
      <c r="F23" s="101" t="s">
        <v>12</v>
      </c>
    </row>
    <row r="24" spans="2:12" ht="12.65" customHeight="1">
      <c r="B24" s="114">
        <v>45593.381678240738</v>
      </c>
      <c r="C24" s="100">
        <v>298</v>
      </c>
      <c r="D24" s="101">
        <v>16.649999999999999</v>
      </c>
      <c r="E24" s="98">
        <v>4961.7</v>
      </c>
      <c r="F24" s="101" t="s">
        <v>12</v>
      </c>
    </row>
    <row r="25" spans="2:12" ht="12.65" customHeight="1">
      <c r="B25" s="114">
        <v>45593.381678240738</v>
      </c>
      <c r="C25" s="100">
        <v>238</v>
      </c>
      <c r="D25" s="101">
        <v>16.649999999999999</v>
      </c>
      <c r="E25" s="98">
        <v>3962.7</v>
      </c>
      <c r="F25" s="101" t="s">
        <v>12</v>
      </c>
    </row>
    <row r="26" spans="2:12" ht="12.65" customHeight="1">
      <c r="B26" s="114">
        <v>45593.381678240738</v>
      </c>
      <c r="C26" s="100">
        <v>246</v>
      </c>
      <c r="D26" s="101">
        <v>16.649999999999999</v>
      </c>
      <c r="E26" s="98">
        <v>4095.8999999999996</v>
      </c>
      <c r="F26" s="101" t="s">
        <v>12</v>
      </c>
    </row>
    <row r="27" spans="2:12" ht="12.65" customHeight="1">
      <c r="B27" s="114">
        <v>45593.381678240738</v>
      </c>
      <c r="C27" s="100">
        <v>336</v>
      </c>
      <c r="D27" s="101">
        <v>16.649999999999999</v>
      </c>
      <c r="E27" s="98">
        <v>5594.4</v>
      </c>
      <c r="F27" s="101" t="s">
        <v>12</v>
      </c>
    </row>
    <row r="28" spans="2:12" ht="12.65" customHeight="1">
      <c r="B28" s="114">
        <v>45593.383564814816</v>
      </c>
      <c r="C28" s="100">
        <v>248</v>
      </c>
      <c r="D28" s="101">
        <v>16.66</v>
      </c>
      <c r="E28" s="98">
        <v>4131.68</v>
      </c>
      <c r="F28" s="101" t="s">
        <v>12</v>
      </c>
    </row>
    <row r="29" spans="2:12" ht="12.65" customHeight="1">
      <c r="B29" s="114">
        <v>45593.386388888888</v>
      </c>
      <c r="C29" s="100">
        <v>226</v>
      </c>
      <c r="D29" s="101">
        <v>16.59</v>
      </c>
      <c r="E29" s="98">
        <v>3749.34</v>
      </c>
      <c r="F29" s="101" t="s">
        <v>12</v>
      </c>
    </row>
    <row r="30" spans="2:12" ht="12.65" customHeight="1">
      <c r="B30" s="114">
        <v>45593.386388888888</v>
      </c>
      <c r="C30" s="100">
        <v>223</v>
      </c>
      <c r="D30" s="101">
        <v>16.600000000000001</v>
      </c>
      <c r="E30" s="98">
        <v>3701.8</v>
      </c>
      <c r="F30" s="101" t="s">
        <v>12</v>
      </c>
    </row>
    <row r="31" spans="2:12" ht="12.65" customHeight="1">
      <c r="B31" s="114">
        <v>45593.386388888888</v>
      </c>
      <c r="C31" s="100">
        <v>229</v>
      </c>
      <c r="D31" s="101">
        <v>16.59</v>
      </c>
      <c r="E31" s="98">
        <v>3799.11</v>
      </c>
      <c r="F31" s="101" t="s">
        <v>12</v>
      </c>
    </row>
    <row r="32" spans="2:12" ht="12.65" customHeight="1">
      <c r="B32" s="114">
        <v>45593.386388888888</v>
      </c>
      <c r="C32" s="100">
        <v>226</v>
      </c>
      <c r="D32" s="101">
        <v>16.600000000000001</v>
      </c>
      <c r="E32" s="98">
        <v>3751.6000000000004</v>
      </c>
      <c r="F32" s="101" t="s">
        <v>12</v>
      </c>
    </row>
    <row r="33" spans="2:6" ht="12.65" customHeight="1">
      <c r="B33" s="114">
        <v>45593.386388888888</v>
      </c>
      <c r="C33" s="100">
        <v>222</v>
      </c>
      <c r="D33" s="101">
        <v>16.59</v>
      </c>
      <c r="E33" s="98">
        <v>3682.98</v>
      </c>
      <c r="F33" s="101" t="s">
        <v>12</v>
      </c>
    </row>
    <row r="34" spans="2:6" ht="12.65" customHeight="1">
      <c r="B34" s="114">
        <v>45593.386388888888</v>
      </c>
      <c r="C34" s="100">
        <v>400</v>
      </c>
      <c r="D34" s="101">
        <v>16.600000000000001</v>
      </c>
      <c r="E34" s="98">
        <v>6640.0000000000009</v>
      </c>
      <c r="F34" s="101" t="s">
        <v>12</v>
      </c>
    </row>
    <row r="35" spans="2:6" ht="12.65" customHeight="1">
      <c r="B35" s="114">
        <v>45593.386388888888</v>
      </c>
      <c r="C35" s="100">
        <v>600</v>
      </c>
      <c r="D35" s="101">
        <v>16.600000000000001</v>
      </c>
      <c r="E35" s="98">
        <v>9960</v>
      </c>
      <c r="F35" s="101" t="s">
        <v>12</v>
      </c>
    </row>
    <row r="36" spans="2:6" ht="12.65" customHeight="1">
      <c r="B36" s="114">
        <v>45593.389178240737</v>
      </c>
      <c r="C36" s="100">
        <v>230</v>
      </c>
      <c r="D36" s="101">
        <v>16.600000000000001</v>
      </c>
      <c r="E36" s="98">
        <v>3818.0000000000005</v>
      </c>
      <c r="F36" s="101" t="s">
        <v>12</v>
      </c>
    </row>
    <row r="37" spans="2:6" ht="12.65" customHeight="1">
      <c r="B37" s="114">
        <v>45593.391956018517</v>
      </c>
      <c r="C37" s="100">
        <v>233</v>
      </c>
      <c r="D37" s="101">
        <v>16.649999999999999</v>
      </c>
      <c r="E37" s="98">
        <v>3879.45</v>
      </c>
      <c r="F37" s="101" t="s">
        <v>12</v>
      </c>
    </row>
    <row r="38" spans="2:6" ht="12.65" customHeight="1">
      <c r="B38" s="114">
        <v>45593.391956018517</v>
      </c>
      <c r="C38" s="100">
        <v>224</v>
      </c>
      <c r="D38" s="101">
        <v>16.66</v>
      </c>
      <c r="E38" s="98">
        <v>3731.84</v>
      </c>
      <c r="F38" s="101" t="s">
        <v>12</v>
      </c>
    </row>
    <row r="39" spans="2:6" ht="12.65" customHeight="1">
      <c r="B39" s="114">
        <v>45593.395740740743</v>
      </c>
      <c r="C39" s="100">
        <v>223</v>
      </c>
      <c r="D39" s="101">
        <v>16.64</v>
      </c>
      <c r="E39" s="98">
        <v>3710.7200000000003</v>
      </c>
      <c r="F39" s="101" t="s">
        <v>12</v>
      </c>
    </row>
    <row r="40" spans="2:6" ht="12.65" customHeight="1">
      <c r="B40" s="114">
        <v>45593.395740740743</v>
      </c>
      <c r="C40" s="100">
        <v>5</v>
      </c>
      <c r="D40" s="101">
        <v>16.64</v>
      </c>
      <c r="E40" s="98">
        <v>83.2</v>
      </c>
      <c r="F40" s="101" t="s">
        <v>12</v>
      </c>
    </row>
    <row r="41" spans="2:6" ht="12.65" customHeight="1">
      <c r="B41" s="114">
        <v>45593.398263888892</v>
      </c>
      <c r="C41" s="100">
        <v>221</v>
      </c>
      <c r="D41" s="101">
        <v>16.62</v>
      </c>
      <c r="E41" s="98">
        <v>3673.0200000000004</v>
      </c>
      <c r="F41" s="101" t="s">
        <v>12</v>
      </c>
    </row>
    <row r="42" spans="2:6" ht="12.65" customHeight="1">
      <c r="B42" s="114">
        <v>45593.402442129627</v>
      </c>
      <c r="C42" s="100">
        <v>263</v>
      </c>
      <c r="D42" s="101">
        <v>16.66</v>
      </c>
      <c r="E42" s="98">
        <v>4381.58</v>
      </c>
      <c r="F42" s="101" t="s">
        <v>12</v>
      </c>
    </row>
    <row r="43" spans="2:6" ht="12.65" customHeight="1">
      <c r="B43" s="114">
        <v>45593.402442129627</v>
      </c>
      <c r="C43" s="100">
        <v>183</v>
      </c>
      <c r="D43" s="101">
        <v>16.66</v>
      </c>
      <c r="E43" s="98">
        <v>3048.78</v>
      </c>
      <c r="F43" s="101" t="s">
        <v>12</v>
      </c>
    </row>
    <row r="44" spans="2:6" ht="12.65" customHeight="1">
      <c r="B44" s="114">
        <v>45593.407893518517</v>
      </c>
      <c r="C44" s="100">
        <v>229</v>
      </c>
      <c r="D44" s="101">
        <v>16.670000000000002</v>
      </c>
      <c r="E44" s="98">
        <v>3817.4300000000003</v>
      </c>
      <c r="F44" s="101" t="s">
        <v>12</v>
      </c>
    </row>
    <row r="45" spans="2:6" ht="12.65" customHeight="1">
      <c r="B45" s="114">
        <v>45593.410162037035</v>
      </c>
      <c r="C45" s="100">
        <v>262</v>
      </c>
      <c r="D45" s="101">
        <v>16.670000000000002</v>
      </c>
      <c r="E45" s="98">
        <v>4367.5400000000009</v>
      </c>
      <c r="F45" s="101" t="s">
        <v>12</v>
      </c>
    </row>
    <row r="46" spans="2:6" ht="12.65" customHeight="1">
      <c r="B46" s="114">
        <v>45593.411724537036</v>
      </c>
      <c r="C46" s="100">
        <v>61</v>
      </c>
      <c r="D46" s="101">
        <v>16.68</v>
      </c>
      <c r="E46" s="98">
        <v>1017.48</v>
      </c>
      <c r="F46" s="101" t="s">
        <v>12</v>
      </c>
    </row>
    <row r="47" spans="2:6" ht="12.65" customHeight="1">
      <c r="B47" s="114">
        <v>45593.411724537036</v>
      </c>
      <c r="C47" s="100">
        <v>298</v>
      </c>
      <c r="D47" s="101">
        <v>16.68</v>
      </c>
      <c r="E47" s="98">
        <v>4970.6400000000003</v>
      </c>
      <c r="F47" s="101" t="s">
        <v>12</v>
      </c>
    </row>
    <row r="48" spans="2:6" ht="12.65" customHeight="1">
      <c r="B48" s="114">
        <v>45593.411724537036</v>
      </c>
      <c r="C48" s="100">
        <v>298</v>
      </c>
      <c r="D48" s="101">
        <v>16.68</v>
      </c>
      <c r="E48" s="98">
        <v>4970.6400000000003</v>
      </c>
      <c r="F48" s="101" t="s">
        <v>12</v>
      </c>
    </row>
    <row r="49" spans="2:6" ht="12.65" customHeight="1">
      <c r="B49" s="114">
        <v>45593.414178240739</v>
      </c>
      <c r="C49" s="100">
        <v>231</v>
      </c>
      <c r="D49" s="101">
        <v>16.670000000000002</v>
      </c>
      <c r="E49" s="98">
        <v>3850.7700000000004</v>
      </c>
      <c r="F49" s="101" t="s">
        <v>12</v>
      </c>
    </row>
    <row r="50" spans="2:6" ht="12.65" customHeight="1">
      <c r="B50" s="114">
        <v>45593.414178240739</v>
      </c>
      <c r="C50" s="100">
        <v>239</v>
      </c>
      <c r="D50" s="101">
        <v>16.670000000000002</v>
      </c>
      <c r="E50" s="98">
        <v>3984.1300000000006</v>
      </c>
      <c r="F50" s="101" t="s">
        <v>12</v>
      </c>
    </row>
    <row r="51" spans="2:6" ht="12.65" customHeight="1">
      <c r="B51" s="114">
        <v>45593.415231481478</v>
      </c>
      <c r="C51" s="100">
        <v>397</v>
      </c>
      <c r="D51" s="101">
        <v>16.66</v>
      </c>
      <c r="E51" s="98">
        <v>6614.02</v>
      </c>
      <c r="F51" s="101" t="s">
        <v>12</v>
      </c>
    </row>
    <row r="52" spans="2:6" ht="12.65" customHeight="1">
      <c r="B52" s="114">
        <v>45593.415231481478</v>
      </c>
      <c r="C52" s="100">
        <v>220</v>
      </c>
      <c r="D52" s="101">
        <v>16.66</v>
      </c>
      <c r="E52" s="98">
        <v>3665.2</v>
      </c>
      <c r="F52" s="101" t="s">
        <v>12</v>
      </c>
    </row>
    <row r="53" spans="2:6" ht="12.65" customHeight="1">
      <c r="B53" s="114">
        <v>45593.419409722221</v>
      </c>
      <c r="C53" s="100">
        <v>269</v>
      </c>
      <c r="D53" s="101">
        <v>16.68</v>
      </c>
      <c r="E53" s="98">
        <v>4486.92</v>
      </c>
      <c r="F53" s="101" t="s">
        <v>12</v>
      </c>
    </row>
    <row r="54" spans="2:6" ht="12.65" customHeight="1">
      <c r="B54" s="114">
        <v>45593.420219907406</v>
      </c>
      <c r="C54" s="100">
        <v>243</v>
      </c>
      <c r="D54" s="101">
        <v>16.66</v>
      </c>
      <c r="E54" s="98">
        <v>4048.38</v>
      </c>
      <c r="F54" s="101" t="s">
        <v>12</v>
      </c>
    </row>
    <row r="55" spans="2:6" ht="12.65" customHeight="1">
      <c r="B55" s="114">
        <v>45593.432592592595</v>
      </c>
      <c r="C55" s="100">
        <v>10</v>
      </c>
      <c r="D55" s="101">
        <v>16.670000000000002</v>
      </c>
      <c r="E55" s="98">
        <v>166.70000000000002</v>
      </c>
      <c r="F55" s="101" t="s">
        <v>12</v>
      </c>
    </row>
    <row r="56" spans="2:6" ht="12.65" customHeight="1">
      <c r="B56" s="114">
        <v>45593.432592592595</v>
      </c>
      <c r="C56" s="100">
        <v>10</v>
      </c>
      <c r="D56" s="101">
        <v>16.670000000000002</v>
      </c>
      <c r="E56" s="98">
        <v>166.70000000000002</v>
      </c>
      <c r="F56" s="101" t="s">
        <v>12</v>
      </c>
    </row>
    <row r="57" spans="2:6" ht="12.65" customHeight="1">
      <c r="B57" s="114">
        <v>45593.432592592595</v>
      </c>
      <c r="C57" s="100">
        <v>432</v>
      </c>
      <c r="D57" s="101">
        <v>16.670000000000002</v>
      </c>
      <c r="E57" s="98">
        <v>7201.4400000000005</v>
      </c>
      <c r="F57" s="101" t="s">
        <v>12</v>
      </c>
    </row>
    <row r="58" spans="2:6" ht="12.65" customHeight="1">
      <c r="B58" s="114">
        <v>45593.432592592595</v>
      </c>
      <c r="C58" s="100">
        <v>469</v>
      </c>
      <c r="D58" s="101">
        <v>16.670000000000002</v>
      </c>
      <c r="E58" s="98">
        <v>7818.2300000000005</v>
      </c>
      <c r="F58" s="101" t="s">
        <v>12</v>
      </c>
    </row>
    <row r="59" spans="2:6" ht="12.65" customHeight="1">
      <c r="B59" s="114">
        <v>45593.433287037034</v>
      </c>
      <c r="C59" s="100">
        <v>159</v>
      </c>
      <c r="D59" s="101">
        <v>16.649999999999999</v>
      </c>
      <c r="E59" s="98">
        <v>2647.35</v>
      </c>
      <c r="F59" s="101" t="s">
        <v>12</v>
      </c>
    </row>
    <row r="60" spans="2:6" ht="12.65" customHeight="1">
      <c r="B60" s="114">
        <v>45593.433287037034</v>
      </c>
      <c r="C60" s="100">
        <v>227</v>
      </c>
      <c r="D60" s="101">
        <v>16.649999999999999</v>
      </c>
      <c r="E60" s="98">
        <v>3779.5499999999997</v>
      </c>
      <c r="F60" s="101" t="s">
        <v>12</v>
      </c>
    </row>
    <row r="61" spans="2:6" ht="12.65" customHeight="1">
      <c r="B61" s="114">
        <v>45593.433287037034</v>
      </c>
      <c r="C61" s="100">
        <v>104</v>
      </c>
      <c r="D61" s="101">
        <v>16.649999999999999</v>
      </c>
      <c r="E61" s="98">
        <v>1731.6</v>
      </c>
      <c r="F61" s="101" t="s">
        <v>12</v>
      </c>
    </row>
    <row r="62" spans="2:6" ht="12.65" customHeight="1">
      <c r="B62" s="114">
        <v>45593.437581018516</v>
      </c>
      <c r="C62" s="100">
        <v>276</v>
      </c>
      <c r="D62" s="101">
        <v>16.63</v>
      </c>
      <c r="E62" s="98">
        <v>4589.88</v>
      </c>
      <c r="F62" s="101" t="s">
        <v>12</v>
      </c>
    </row>
    <row r="63" spans="2:6" ht="12.65" customHeight="1">
      <c r="B63" s="114">
        <v>45593.437581018516</v>
      </c>
      <c r="C63" s="100">
        <v>231</v>
      </c>
      <c r="D63" s="101">
        <v>16.63</v>
      </c>
      <c r="E63" s="98">
        <v>3841.5299999999997</v>
      </c>
      <c r="F63" s="101" t="s">
        <v>12</v>
      </c>
    </row>
    <row r="64" spans="2:6" ht="12.65" customHeight="1">
      <c r="B64" s="114">
        <v>45593.442245370374</v>
      </c>
      <c r="C64" s="100">
        <v>323</v>
      </c>
      <c r="D64" s="101">
        <v>16.62</v>
      </c>
      <c r="E64" s="98">
        <v>5368.26</v>
      </c>
      <c r="F64" s="101" t="s">
        <v>12</v>
      </c>
    </row>
    <row r="65" spans="2:6" ht="12.5">
      <c r="B65" s="114">
        <v>45593.445289351854</v>
      </c>
      <c r="C65" s="100">
        <v>62</v>
      </c>
      <c r="D65" s="101">
        <v>16.61</v>
      </c>
      <c r="E65" s="98">
        <v>1029.82</v>
      </c>
      <c r="F65" s="101" t="s">
        <v>12</v>
      </c>
    </row>
    <row r="66" spans="2:6" ht="12.5">
      <c r="B66" s="114">
        <v>45593.445289351854</v>
      </c>
      <c r="C66" s="100">
        <v>163</v>
      </c>
      <c r="D66" s="101">
        <v>16.61</v>
      </c>
      <c r="E66" s="98">
        <v>2707.43</v>
      </c>
      <c r="F66" s="101" t="s">
        <v>12</v>
      </c>
    </row>
    <row r="67" spans="2:6" ht="12.5">
      <c r="B67" s="114">
        <v>45593.445289351854</v>
      </c>
      <c r="C67" s="100">
        <v>69</v>
      </c>
      <c r="D67" s="101">
        <v>16.61</v>
      </c>
      <c r="E67" s="98">
        <v>1146.0899999999999</v>
      </c>
      <c r="F67" s="101" t="s">
        <v>12</v>
      </c>
    </row>
    <row r="68" spans="2:6" ht="12.5">
      <c r="B68" s="114">
        <v>45593.449120370373</v>
      </c>
      <c r="C68" s="100">
        <v>5</v>
      </c>
      <c r="D68" s="101">
        <v>16.61</v>
      </c>
      <c r="E68" s="98">
        <v>83.05</v>
      </c>
      <c r="F68" s="101" t="s">
        <v>12</v>
      </c>
    </row>
    <row r="69" spans="2:6" ht="12.5">
      <c r="B69" s="114">
        <v>45593.449120370373</v>
      </c>
      <c r="C69" s="100">
        <v>219</v>
      </c>
      <c r="D69" s="101">
        <v>16.61</v>
      </c>
      <c r="E69" s="98">
        <v>3637.5899999999997</v>
      </c>
      <c r="F69" s="101" t="s">
        <v>12</v>
      </c>
    </row>
    <row r="70" spans="2:6" ht="12.5">
      <c r="B70" s="114">
        <v>45593.449120370373</v>
      </c>
      <c r="C70" s="100">
        <v>241</v>
      </c>
      <c r="D70" s="101">
        <v>16.61</v>
      </c>
      <c r="E70" s="98">
        <v>4003.0099999999998</v>
      </c>
      <c r="F70" s="101" t="s">
        <v>12</v>
      </c>
    </row>
    <row r="71" spans="2:6" ht="12.5">
      <c r="B71" s="114">
        <v>45593.449120370373</v>
      </c>
      <c r="C71" s="100">
        <v>106</v>
      </c>
      <c r="D71" s="101">
        <v>16.61</v>
      </c>
      <c r="E71" s="98">
        <v>1760.6599999999999</v>
      </c>
      <c r="F71" s="101" t="s">
        <v>12</v>
      </c>
    </row>
    <row r="72" spans="2:6" ht="12.5">
      <c r="B72" s="114">
        <v>45593.449120370373</v>
      </c>
      <c r="C72" s="100">
        <v>600</v>
      </c>
      <c r="D72" s="101">
        <v>16.61</v>
      </c>
      <c r="E72" s="98">
        <v>9966</v>
      </c>
      <c r="F72" s="101" t="s">
        <v>12</v>
      </c>
    </row>
    <row r="73" spans="2:6" ht="12.5">
      <c r="B73" s="114">
        <v>45593.453587962962</v>
      </c>
      <c r="C73" s="100">
        <v>229</v>
      </c>
      <c r="D73" s="101">
        <v>16.600000000000001</v>
      </c>
      <c r="E73" s="98">
        <v>3801.4000000000005</v>
      </c>
      <c r="F73" s="101" t="s">
        <v>12</v>
      </c>
    </row>
    <row r="74" spans="2:6" ht="12.5">
      <c r="B74" s="114">
        <v>45593.453587962962</v>
      </c>
      <c r="C74" s="100">
        <v>361</v>
      </c>
      <c r="D74" s="101">
        <v>16.61</v>
      </c>
      <c r="E74" s="98">
        <v>5996.21</v>
      </c>
      <c r="F74" s="101" t="s">
        <v>12</v>
      </c>
    </row>
    <row r="75" spans="2:6" ht="12.5">
      <c r="B75" s="114">
        <v>45593.453587962962</v>
      </c>
      <c r="C75" s="100">
        <v>222</v>
      </c>
      <c r="D75" s="101">
        <v>16.61</v>
      </c>
      <c r="E75" s="98">
        <v>3687.42</v>
      </c>
      <c r="F75" s="101" t="s">
        <v>12</v>
      </c>
    </row>
    <row r="76" spans="2:6" ht="12.5">
      <c r="B76" s="114">
        <v>45593.454108796293</v>
      </c>
      <c r="C76" s="100">
        <v>239</v>
      </c>
      <c r="D76" s="101">
        <v>16.579999999999998</v>
      </c>
      <c r="E76" s="98">
        <v>3962.6199999999994</v>
      </c>
      <c r="F76" s="101" t="s">
        <v>12</v>
      </c>
    </row>
    <row r="77" spans="2:6" ht="12.5">
      <c r="B77" s="114">
        <v>45593.455833333333</v>
      </c>
      <c r="C77" s="100">
        <v>223</v>
      </c>
      <c r="D77" s="101">
        <v>16.61</v>
      </c>
      <c r="E77" s="98">
        <v>3704.0299999999997</v>
      </c>
      <c r="F77" s="101" t="s">
        <v>12</v>
      </c>
    </row>
    <row r="78" spans="2:6" ht="12.5">
      <c r="B78" s="114">
        <v>45593.457685185182</v>
      </c>
      <c r="C78" s="100">
        <v>245</v>
      </c>
      <c r="D78" s="101">
        <v>16.600000000000001</v>
      </c>
      <c r="E78" s="98">
        <v>4067.0000000000005</v>
      </c>
      <c r="F78" s="101" t="s">
        <v>12</v>
      </c>
    </row>
    <row r="79" spans="2:6" ht="12.5">
      <c r="B79" s="114">
        <v>45593.462407407409</v>
      </c>
      <c r="C79" s="100">
        <v>78</v>
      </c>
      <c r="D79" s="101">
        <v>16.59</v>
      </c>
      <c r="E79" s="98">
        <v>1294.02</v>
      </c>
      <c r="F79" s="101" t="s">
        <v>12</v>
      </c>
    </row>
    <row r="80" spans="2:6" ht="12.5">
      <c r="B80" s="114">
        <v>45593.462407407409</v>
      </c>
      <c r="C80" s="100">
        <v>78</v>
      </c>
      <c r="D80" s="101">
        <v>16.59</v>
      </c>
      <c r="E80" s="98">
        <v>1294.02</v>
      </c>
      <c r="F80" s="101" t="s">
        <v>12</v>
      </c>
    </row>
    <row r="81" spans="2:6" ht="12.5">
      <c r="B81" s="114">
        <v>45593.462407407409</v>
      </c>
      <c r="C81" s="100">
        <v>120</v>
      </c>
      <c r="D81" s="101">
        <v>16.59</v>
      </c>
      <c r="E81" s="98">
        <v>1990.8</v>
      </c>
      <c r="F81" s="101" t="s">
        <v>12</v>
      </c>
    </row>
    <row r="82" spans="2:6" ht="12.5">
      <c r="B82" s="114">
        <v>45593.471979166665</v>
      </c>
      <c r="C82" s="100">
        <v>234</v>
      </c>
      <c r="D82" s="101">
        <v>16.61</v>
      </c>
      <c r="E82" s="98">
        <v>3886.74</v>
      </c>
      <c r="F82" s="101" t="s">
        <v>12</v>
      </c>
    </row>
    <row r="83" spans="2:6" ht="12.5">
      <c r="B83" s="114">
        <v>45593.471979166665</v>
      </c>
      <c r="C83" s="100">
        <v>239</v>
      </c>
      <c r="D83" s="101">
        <v>16.61</v>
      </c>
      <c r="E83" s="98">
        <v>3969.79</v>
      </c>
      <c r="F83" s="101" t="s">
        <v>12</v>
      </c>
    </row>
    <row r="84" spans="2:6" ht="12.5">
      <c r="B84" s="114">
        <v>45593.471990740742</v>
      </c>
      <c r="C84" s="100">
        <v>6</v>
      </c>
      <c r="D84" s="101">
        <v>16.600000000000001</v>
      </c>
      <c r="E84" s="98">
        <v>99.600000000000009</v>
      </c>
      <c r="F84" s="101" t="s">
        <v>12</v>
      </c>
    </row>
    <row r="85" spans="2:6" ht="12.5">
      <c r="B85" s="114">
        <v>45593.471990740742</v>
      </c>
      <c r="C85" s="100">
        <v>18</v>
      </c>
      <c r="D85" s="101">
        <v>16.600000000000001</v>
      </c>
      <c r="E85" s="98">
        <v>298.8</v>
      </c>
      <c r="F85" s="101" t="s">
        <v>12</v>
      </c>
    </row>
    <row r="86" spans="2:6" ht="12.5">
      <c r="B86" s="114">
        <v>45593.471990740742</v>
      </c>
      <c r="C86" s="100">
        <v>70</v>
      </c>
      <c r="D86" s="101">
        <v>16.600000000000001</v>
      </c>
      <c r="E86" s="98">
        <v>1162</v>
      </c>
      <c r="F86" s="101" t="s">
        <v>12</v>
      </c>
    </row>
    <row r="87" spans="2:6" ht="12.5">
      <c r="B87" s="114">
        <v>45593.472291666665</v>
      </c>
      <c r="C87" s="100">
        <v>456</v>
      </c>
      <c r="D87" s="101">
        <v>16.600000000000001</v>
      </c>
      <c r="E87" s="98">
        <v>7569.6</v>
      </c>
      <c r="F87" s="101" t="s">
        <v>12</v>
      </c>
    </row>
    <row r="88" spans="2:6" ht="12.5">
      <c r="B88" s="114">
        <v>45593.476203703707</v>
      </c>
      <c r="C88" s="100">
        <v>6</v>
      </c>
      <c r="D88" s="101">
        <v>16.61</v>
      </c>
      <c r="E88" s="98">
        <v>99.66</v>
      </c>
      <c r="F88" s="101" t="s">
        <v>12</v>
      </c>
    </row>
    <row r="89" spans="2:6" ht="12.5">
      <c r="B89" s="114">
        <v>45593.476203703707</v>
      </c>
      <c r="C89" s="100">
        <v>76</v>
      </c>
      <c r="D89" s="101">
        <v>16.61</v>
      </c>
      <c r="E89" s="98">
        <v>1262.3599999999999</v>
      </c>
      <c r="F89" s="101" t="s">
        <v>12</v>
      </c>
    </row>
    <row r="90" spans="2:6" ht="12.5">
      <c r="B90" s="114">
        <v>45593.479016203702</v>
      </c>
      <c r="C90" s="100">
        <v>225</v>
      </c>
      <c r="D90" s="101">
        <v>16.61</v>
      </c>
      <c r="E90" s="98">
        <v>3737.25</v>
      </c>
      <c r="F90" s="101" t="s">
        <v>12</v>
      </c>
    </row>
    <row r="91" spans="2:6" ht="12.5">
      <c r="B91" s="114">
        <v>45593.479016203702</v>
      </c>
      <c r="C91" s="100">
        <v>251</v>
      </c>
      <c r="D91" s="101">
        <v>16.61</v>
      </c>
      <c r="E91" s="98">
        <v>4169.1099999999997</v>
      </c>
      <c r="F91" s="101" t="s">
        <v>12</v>
      </c>
    </row>
    <row r="92" spans="2:6" ht="12.5">
      <c r="B92" s="114">
        <v>45593.479016203702</v>
      </c>
      <c r="C92" s="100">
        <v>64</v>
      </c>
      <c r="D92" s="101">
        <v>16.61</v>
      </c>
      <c r="E92" s="98">
        <v>1063.04</v>
      </c>
      <c r="F92" s="101" t="s">
        <v>12</v>
      </c>
    </row>
    <row r="93" spans="2:6" ht="12.5">
      <c r="B93" s="114">
        <v>45593.479016203702</v>
      </c>
      <c r="C93" s="100">
        <v>430</v>
      </c>
      <c r="D93" s="101">
        <v>16.61</v>
      </c>
      <c r="E93" s="98">
        <v>7142.3</v>
      </c>
      <c r="F93" s="101" t="s">
        <v>12</v>
      </c>
    </row>
    <row r="94" spans="2:6" ht="12.5">
      <c r="B94" s="114">
        <v>45593.486261574071</v>
      </c>
      <c r="C94" s="100">
        <v>133</v>
      </c>
      <c r="D94" s="101">
        <v>16.64</v>
      </c>
      <c r="E94" s="98">
        <v>2213.12</v>
      </c>
      <c r="F94" s="101" t="s">
        <v>12</v>
      </c>
    </row>
    <row r="95" spans="2:6" ht="12.5">
      <c r="B95" s="114">
        <v>45593.486261574071</v>
      </c>
      <c r="C95" s="100">
        <v>353</v>
      </c>
      <c r="D95" s="101">
        <v>16.64</v>
      </c>
      <c r="E95" s="98">
        <v>5873.92</v>
      </c>
      <c r="F95" s="101" t="s">
        <v>12</v>
      </c>
    </row>
    <row r="96" spans="2:6" ht="12.5">
      <c r="B96" s="114">
        <v>45593.491851851853</v>
      </c>
      <c r="C96" s="100">
        <v>90</v>
      </c>
      <c r="D96" s="101">
        <v>16.61</v>
      </c>
      <c r="E96" s="98">
        <v>1494.8999999999999</v>
      </c>
      <c r="F96" s="101" t="s">
        <v>12</v>
      </c>
    </row>
    <row r="97" spans="2:6" ht="12.5">
      <c r="B97" s="114">
        <v>45593.491851851853</v>
      </c>
      <c r="C97" s="100">
        <v>135</v>
      </c>
      <c r="D97" s="101">
        <v>16.61</v>
      </c>
      <c r="E97" s="98">
        <v>2242.35</v>
      </c>
      <c r="F97" s="101" t="s">
        <v>12</v>
      </c>
    </row>
    <row r="98" spans="2:6" ht="12.5">
      <c r="B98" s="114">
        <v>45593.492002314815</v>
      </c>
      <c r="C98" s="100">
        <v>62</v>
      </c>
      <c r="D98" s="101">
        <v>16.600000000000001</v>
      </c>
      <c r="E98" s="98">
        <v>1029.2</v>
      </c>
      <c r="F98" s="101" t="s">
        <v>12</v>
      </c>
    </row>
    <row r="99" spans="2:6" ht="12.5">
      <c r="B99" s="114">
        <v>45593.492002314815</v>
      </c>
      <c r="C99" s="100">
        <v>192</v>
      </c>
      <c r="D99" s="101">
        <v>16.600000000000001</v>
      </c>
      <c r="E99" s="98">
        <v>3187.2000000000003</v>
      </c>
      <c r="F99" s="101" t="s">
        <v>12</v>
      </c>
    </row>
    <row r="100" spans="2:6" ht="12.5">
      <c r="B100" s="114">
        <v>45593.493831018517</v>
      </c>
      <c r="C100" s="100">
        <v>52</v>
      </c>
      <c r="D100" s="101">
        <v>16.62</v>
      </c>
      <c r="E100" s="98">
        <v>864.24</v>
      </c>
      <c r="F100" s="101" t="s">
        <v>12</v>
      </c>
    </row>
    <row r="101" spans="2:6" ht="12.5">
      <c r="B101" s="114">
        <v>45593.493831018517</v>
      </c>
      <c r="C101" s="100">
        <v>407</v>
      </c>
      <c r="D101" s="101">
        <v>16.62</v>
      </c>
      <c r="E101" s="98">
        <v>6764.34</v>
      </c>
      <c r="F101" s="101" t="s">
        <v>12</v>
      </c>
    </row>
    <row r="102" spans="2:6" ht="12.5">
      <c r="B102" s="114">
        <v>45593.498807870368</v>
      </c>
      <c r="C102" s="100">
        <v>270</v>
      </c>
      <c r="D102" s="101">
        <v>16.59</v>
      </c>
      <c r="E102" s="98">
        <v>4479.3</v>
      </c>
      <c r="F102" s="101" t="s">
        <v>12</v>
      </c>
    </row>
    <row r="103" spans="2:6" ht="12.5">
      <c r="B103" s="114">
        <v>45593.502557870372</v>
      </c>
      <c r="C103" s="100">
        <v>231</v>
      </c>
      <c r="D103" s="115">
        <v>16.61</v>
      </c>
      <c r="E103" s="98">
        <v>3836.91</v>
      </c>
      <c r="F103" s="101" t="s">
        <v>12</v>
      </c>
    </row>
    <row r="104" spans="2:6" ht="12.5">
      <c r="B104" s="114">
        <v>45593.502557870372</v>
      </c>
      <c r="C104" s="100">
        <v>53</v>
      </c>
      <c r="D104" s="101">
        <v>16.61</v>
      </c>
      <c r="E104" s="98">
        <v>880.32999999999993</v>
      </c>
      <c r="F104" s="101" t="s">
        <v>12</v>
      </c>
    </row>
    <row r="105" spans="2:6" ht="12.5">
      <c r="B105" s="114">
        <v>45593.502557870372</v>
      </c>
      <c r="C105" s="100">
        <v>242</v>
      </c>
      <c r="D105" s="101">
        <v>16.61</v>
      </c>
      <c r="E105" s="98">
        <v>4019.62</v>
      </c>
      <c r="F105" s="101" t="s">
        <v>12</v>
      </c>
    </row>
    <row r="106" spans="2:6" ht="12.5">
      <c r="B106" s="114">
        <v>45593.502557870372</v>
      </c>
      <c r="C106" s="100">
        <v>179</v>
      </c>
      <c r="D106" s="101">
        <v>16.61</v>
      </c>
      <c r="E106" s="98">
        <v>2973.19</v>
      </c>
      <c r="F106" s="101" t="s">
        <v>12</v>
      </c>
    </row>
    <row r="107" spans="2:6" ht="12.5">
      <c r="B107" s="114">
        <v>45593.508148148147</v>
      </c>
      <c r="C107" s="100">
        <v>85</v>
      </c>
      <c r="D107" s="115">
        <v>16.59</v>
      </c>
      <c r="E107" s="98">
        <v>1410.15</v>
      </c>
      <c r="F107" s="101" t="s">
        <v>12</v>
      </c>
    </row>
    <row r="108" spans="2:6" ht="12.5">
      <c r="B108" s="114">
        <v>45593.508148148147</v>
      </c>
      <c r="C108" s="100">
        <v>131</v>
      </c>
      <c r="D108" s="115">
        <v>16.59</v>
      </c>
      <c r="E108" s="98">
        <v>2173.29</v>
      </c>
      <c r="F108" s="101" t="s">
        <v>12</v>
      </c>
    </row>
    <row r="109" spans="2:6" ht="12.5">
      <c r="B109" s="114">
        <v>45593.508148148147</v>
      </c>
      <c r="C109" s="100">
        <v>38</v>
      </c>
      <c r="D109" s="115">
        <v>16.59</v>
      </c>
      <c r="E109" s="98">
        <v>630.41999999999996</v>
      </c>
      <c r="F109" s="101" t="s">
        <v>12</v>
      </c>
    </row>
    <row r="110" spans="2:6" ht="12.5">
      <c r="B110" s="114">
        <v>45593.508148148147</v>
      </c>
      <c r="C110" s="100">
        <v>245</v>
      </c>
      <c r="D110" s="115">
        <v>16.59</v>
      </c>
      <c r="E110" s="98">
        <v>4064.55</v>
      </c>
      <c r="F110" s="101" t="s">
        <v>12</v>
      </c>
    </row>
    <row r="111" spans="2:6" ht="12.5">
      <c r="B111" s="114">
        <v>45593.511307870373</v>
      </c>
      <c r="C111" s="100">
        <v>90</v>
      </c>
      <c r="D111" s="115">
        <v>16.59</v>
      </c>
      <c r="E111" s="98">
        <v>1493.1</v>
      </c>
      <c r="F111" s="101" t="s">
        <v>12</v>
      </c>
    </row>
    <row r="112" spans="2:6" ht="12.5">
      <c r="B112" s="114">
        <v>45593.51284722222</v>
      </c>
      <c r="C112" s="100">
        <v>97</v>
      </c>
      <c r="D112" s="115">
        <v>16.579999999999998</v>
      </c>
      <c r="E112" s="98">
        <v>1608.2599999999998</v>
      </c>
      <c r="F112" s="101" t="s">
        <v>12</v>
      </c>
    </row>
    <row r="113" spans="2:6" ht="12.5">
      <c r="B113" s="114">
        <v>45593.51284722222</v>
      </c>
      <c r="C113" s="100">
        <v>159</v>
      </c>
      <c r="D113" s="115">
        <v>16.579999999999998</v>
      </c>
      <c r="E113" s="98">
        <v>2636.22</v>
      </c>
      <c r="F113" s="101" t="s">
        <v>12</v>
      </c>
    </row>
    <row r="114" spans="2:6" ht="12.5">
      <c r="B114" s="114">
        <v>45593.51284722222</v>
      </c>
      <c r="C114" s="100">
        <v>241</v>
      </c>
      <c r="D114" s="115">
        <v>16.579999999999998</v>
      </c>
      <c r="E114" s="98">
        <v>3995.7799999999997</v>
      </c>
      <c r="F114" s="101" t="s">
        <v>12</v>
      </c>
    </row>
    <row r="115" spans="2:6" ht="12.5">
      <c r="B115" s="114">
        <v>45593.51284722222</v>
      </c>
      <c r="C115" s="100">
        <v>88</v>
      </c>
      <c r="D115" s="115">
        <v>16.579999999999998</v>
      </c>
      <c r="E115" s="98">
        <v>1459.04</v>
      </c>
      <c r="F115" s="101" t="s">
        <v>12</v>
      </c>
    </row>
    <row r="116" spans="2:6" ht="12.5">
      <c r="B116" s="114">
        <v>45593.51284722222</v>
      </c>
      <c r="C116" s="100">
        <v>456</v>
      </c>
      <c r="D116" s="115">
        <v>16.579999999999998</v>
      </c>
      <c r="E116" s="98">
        <v>7560.48</v>
      </c>
      <c r="F116" s="101" t="s">
        <v>12</v>
      </c>
    </row>
    <row r="117" spans="2:6" ht="12.5">
      <c r="B117" s="114">
        <v>45593.51284722222</v>
      </c>
      <c r="C117" s="100">
        <v>456</v>
      </c>
      <c r="D117" s="115">
        <v>16.579999999999998</v>
      </c>
      <c r="E117" s="98">
        <v>7560.48</v>
      </c>
      <c r="F117" s="101" t="s">
        <v>12</v>
      </c>
    </row>
    <row r="118" spans="2:6" ht="12.5">
      <c r="B118" s="114">
        <v>45593.517743055556</v>
      </c>
      <c r="C118" s="100">
        <v>249</v>
      </c>
      <c r="D118" s="115">
        <v>16.579999999999998</v>
      </c>
      <c r="E118" s="98">
        <v>4128.4199999999992</v>
      </c>
      <c r="F118" s="101" t="s">
        <v>12</v>
      </c>
    </row>
    <row r="119" spans="2:6" ht="12.5">
      <c r="B119" s="114">
        <v>45593.521087962959</v>
      </c>
      <c r="C119" s="100">
        <v>251</v>
      </c>
      <c r="D119" s="115">
        <v>16.57</v>
      </c>
      <c r="E119" s="98">
        <v>4159.07</v>
      </c>
      <c r="F119" s="101" t="s">
        <v>12</v>
      </c>
    </row>
    <row r="120" spans="2:6" ht="12.5">
      <c r="B120" s="114">
        <v>45593.521087962959</v>
      </c>
      <c r="C120" s="100">
        <v>254</v>
      </c>
      <c r="D120" s="115">
        <v>16.57</v>
      </c>
      <c r="E120" s="98">
        <v>4208.78</v>
      </c>
      <c r="F120" s="101" t="s">
        <v>12</v>
      </c>
    </row>
    <row r="121" spans="2:6" ht="12.5">
      <c r="B121" s="114">
        <v>45593.522824074076</v>
      </c>
      <c r="C121" s="100">
        <v>239</v>
      </c>
      <c r="D121" s="115">
        <v>16.559999999999999</v>
      </c>
      <c r="E121" s="98">
        <v>3957.8399999999997</v>
      </c>
      <c r="F121" s="101" t="s">
        <v>12</v>
      </c>
    </row>
    <row r="122" spans="2:6" ht="12.5">
      <c r="B122" s="114">
        <v>45593.529560185183</v>
      </c>
      <c r="C122" s="100">
        <v>10</v>
      </c>
      <c r="D122" s="115">
        <v>16.600000000000001</v>
      </c>
      <c r="E122" s="98">
        <v>166</v>
      </c>
      <c r="F122" s="101" t="s">
        <v>12</v>
      </c>
    </row>
    <row r="123" spans="2:6" ht="12.5">
      <c r="B123" s="114">
        <v>45593.529560185183</v>
      </c>
      <c r="C123" s="100">
        <v>164</v>
      </c>
      <c r="D123" s="115">
        <v>16.600000000000001</v>
      </c>
      <c r="E123" s="98">
        <v>2722.4</v>
      </c>
      <c r="F123" s="101" t="s">
        <v>12</v>
      </c>
    </row>
    <row r="124" spans="2:6" ht="12.5">
      <c r="B124" s="114">
        <v>45593.531446759262</v>
      </c>
      <c r="C124" s="100">
        <v>231</v>
      </c>
      <c r="D124" s="115">
        <v>16.61</v>
      </c>
      <c r="E124" s="98">
        <v>3836.91</v>
      </c>
      <c r="F124" s="101" t="s">
        <v>12</v>
      </c>
    </row>
    <row r="125" spans="2:6" ht="12.5">
      <c r="B125" s="114">
        <v>45593.531446759262</v>
      </c>
      <c r="C125" s="100">
        <v>244</v>
      </c>
      <c r="D125" s="115">
        <v>16.61</v>
      </c>
      <c r="E125" s="98">
        <v>4052.8399999999997</v>
      </c>
      <c r="F125" s="101" t="s">
        <v>12</v>
      </c>
    </row>
    <row r="126" spans="2:6" ht="12.5">
      <c r="B126" s="114">
        <v>45593.53974537037</v>
      </c>
      <c r="C126" s="100">
        <v>2</v>
      </c>
      <c r="D126" s="115">
        <v>16.59</v>
      </c>
      <c r="E126" s="98">
        <v>33.18</v>
      </c>
      <c r="F126" s="101" t="s">
        <v>12</v>
      </c>
    </row>
    <row r="127" spans="2:6" ht="12.5">
      <c r="B127" s="114">
        <v>45593.53974537037</v>
      </c>
      <c r="C127" s="100">
        <v>235</v>
      </c>
      <c r="D127" s="115">
        <v>16.59</v>
      </c>
      <c r="E127" s="98">
        <v>3898.65</v>
      </c>
      <c r="F127" s="101" t="s">
        <v>12</v>
      </c>
    </row>
    <row r="128" spans="2:6" ht="12.5">
      <c r="B128" s="114">
        <v>45593.53974537037</v>
      </c>
      <c r="C128" s="100">
        <v>229</v>
      </c>
      <c r="D128" s="115">
        <v>16.59</v>
      </c>
      <c r="E128" s="98">
        <v>3799.11</v>
      </c>
      <c r="F128" s="101" t="s">
        <v>12</v>
      </c>
    </row>
    <row r="129" spans="2:6" ht="12.5">
      <c r="B129" s="114">
        <v>45593.53974537037</v>
      </c>
      <c r="C129" s="100">
        <v>10</v>
      </c>
      <c r="D129" s="115">
        <v>16.59</v>
      </c>
      <c r="E129" s="98">
        <v>165.9</v>
      </c>
      <c r="F129" s="101" t="s">
        <v>12</v>
      </c>
    </row>
    <row r="130" spans="2:6" ht="12.5">
      <c r="B130" s="114">
        <v>45593.53974537037</v>
      </c>
      <c r="C130" s="100">
        <v>256</v>
      </c>
      <c r="D130" s="115">
        <v>16.59</v>
      </c>
      <c r="E130" s="98">
        <v>4247.04</v>
      </c>
      <c r="F130" s="101" t="s">
        <v>12</v>
      </c>
    </row>
    <row r="131" spans="2:6" ht="12.5">
      <c r="B131" s="114">
        <v>45593.542407407411</v>
      </c>
      <c r="C131" s="100">
        <v>233</v>
      </c>
      <c r="D131" s="115">
        <v>16.579999999999998</v>
      </c>
      <c r="E131" s="98">
        <v>3863.1399999999994</v>
      </c>
      <c r="F131" s="101" t="s">
        <v>12</v>
      </c>
    </row>
    <row r="132" spans="2:6" ht="12.5">
      <c r="B132" s="114">
        <v>45593.545023148145</v>
      </c>
      <c r="C132" s="100">
        <v>255</v>
      </c>
      <c r="D132" s="115">
        <v>16.57</v>
      </c>
      <c r="E132" s="98">
        <v>4225.3500000000004</v>
      </c>
      <c r="F132" s="101" t="s">
        <v>12</v>
      </c>
    </row>
    <row r="133" spans="2:6" ht="12.5">
      <c r="B133" s="114">
        <v>45593.545023148145</v>
      </c>
      <c r="C133" s="100">
        <v>250</v>
      </c>
      <c r="D133" s="115">
        <v>16.57</v>
      </c>
      <c r="E133" s="98">
        <v>4142.5</v>
      </c>
      <c r="F133" s="101" t="s">
        <v>12</v>
      </c>
    </row>
    <row r="134" spans="2:6" ht="12.5">
      <c r="B134" s="114">
        <v>45593.555810185186</v>
      </c>
      <c r="C134" s="100">
        <v>246</v>
      </c>
      <c r="D134" s="115">
        <v>16.559999999999999</v>
      </c>
      <c r="E134" s="98">
        <v>4073.7599999999998</v>
      </c>
      <c r="F134" s="101" t="s">
        <v>12</v>
      </c>
    </row>
    <row r="135" spans="2:6" ht="12.5">
      <c r="B135" s="114">
        <v>45593.555810185186</v>
      </c>
      <c r="C135" s="100">
        <v>238</v>
      </c>
      <c r="D135" s="115">
        <v>16.559999999999999</v>
      </c>
      <c r="E135" s="98">
        <v>3941.2799999999997</v>
      </c>
      <c r="F135" s="101" t="s">
        <v>12</v>
      </c>
    </row>
    <row r="136" spans="2:6" ht="12.5">
      <c r="B136" s="114">
        <v>45593.555810185186</v>
      </c>
      <c r="C136" s="100">
        <v>245</v>
      </c>
      <c r="D136" s="115">
        <v>16.559999999999999</v>
      </c>
      <c r="E136" s="98">
        <v>4057.2</v>
      </c>
      <c r="F136" s="101" t="s">
        <v>12</v>
      </c>
    </row>
    <row r="137" spans="2:6" ht="12.5">
      <c r="B137" s="114">
        <v>45593.557881944442</v>
      </c>
      <c r="C137" s="100">
        <v>191</v>
      </c>
      <c r="D137" s="115">
        <v>16.55</v>
      </c>
      <c r="E137" s="98">
        <v>3161.05</v>
      </c>
      <c r="F137" s="101" t="s">
        <v>12</v>
      </c>
    </row>
    <row r="138" spans="2:6" ht="12.5">
      <c r="B138" s="114">
        <v>45593.557881944442</v>
      </c>
      <c r="C138" s="100">
        <v>77</v>
      </c>
      <c r="D138" s="115">
        <v>16.55</v>
      </c>
      <c r="E138" s="98">
        <v>1274.3500000000001</v>
      </c>
      <c r="F138" s="101" t="s">
        <v>12</v>
      </c>
    </row>
    <row r="139" spans="2:6" ht="12.5">
      <c r="B139" s="114">
        <v>45593.557881944442</v>
      </c>
      <c r="C139" s="100">
        <v>366</v>
      </c>
      <c r="D139" s="115">
        <v>16.55</v>
      </c>
      <c r="E139" s="98">
        <v>6057.3</v>
      </c>
      <c r="F139" s="101" t="s">
        <v>12</v>
      </c>
    </row>
    <row r="140" spans="2:6" ht="12.5">
      <c r="B140" s="114">
        <v>45593.557881944442</v>
      </c>
      <c r="C140" s="100">
        <v>634</v>
      </c>
      <c r="D140" s="115">
        <v>16.55</v>
      </c>
      <c r="E140" s="98">
        <v>10492.7</v>
      </c>
      <c r="F140" s="101" t="s">
        <v>12</v>
      </c>
    </row>
    <row r="141" spans="2:6" ht="12.5">
      <c r="B141" s="114">
        <v>45593.557893518519</v>
      </c>
      <c r="C141" s="100">
        <v>795</v>
      </c>
      <c r="D141" s="115">
        <v>16.53</v>
      </c>
      <c r="E141" s="98">
        <v>13141.35</v>
      </c>
      <c r="F141" s="101" t="s">
        <v>12</v>
      </c>
    </row>
    <row r="142" spans="2:6" ht="12.5">
      <c r="B142" s="114">
        <v>45593.557893518519</v>
      </c>
      <c r="C142" s="100">
        <v>205</v>
      </c>
      <c r="D142" s="115">
        <v>16.53</v>
      </c>
      <c r="E142" s="98">
        <v>3388.65</v>
      </c>
      <c r="F142" s="101" t="s">
        <v>12</v>
      </c>
    </row>
    <row r="143" spans="2:6" ht="12.5">
      <c r="B143" s="114">
        <v>45593.561932870369</v>
      </c>
      <c r="C143" s="100">
        <v>100</v>
      </c>
      <c r="D143" s="115">
        <v>16.53</v>
      </c>
      <c r="E143" s="98">
        <v>1653</v>
      </c>
      <c r="F143" s="101" t="s">
        <v>12</v>
      </c>
    </row>
    <row r="144" spans="2:6" ht="12.5">
      <c r="B144" s="114">
        <v>45593.563460648147</v>
      </c>
      <c r="C144" s="100">
        <v>231</v>
      </c>
      <c r="D144" s="115">
        <v>16.54</v>
      </c>
      <c r="E144" s="98">
        <v>3820.74</v>
      </c>
      <c r="F144" s="101" t="s">
        <v>12</v>
      </c>
    </row>
    <row r="145" spans="2:6" ht="12.5">
      <c r="B145" s="114">
        <v>45593.564189814817</v>
      </c>
      <c r="C145" s="100">
        <v>231</v>
      </c>
      <c r="D145" s="115">
        <v>16.53</v>
      </c>
      <c r="E145" s="98">
        <v>3818.4300000000003</v>
      </c>
      <c r="F145" s="101" t="s">
        <v>12</v>
      </c>
    </row>
    <row r="146" spans="2:6" ht="12.5">
      <c r="B146" s="114">
        <v>45593.564189814817</v>
      </c>
      <c r="C146" s="100">
        <v>300</v>
      </c>
      <c r="D146" s="115">
        <v>16.53</v>
      </c>
      <c r="E146" s="98">
        <v>4959</v>
      </c>
      <c r="F146" s="101" t="s">
        <v>12</v>
      </c>
    </row>
    <row r="147" spans="2:6" ht="12.5">
      <c r="B147" s="114">
        <v>45593.564189814817</v>
      </c>
      <c r="C147" s="100">
        <v>600</v>
      </c>
      <c r="D147" s="115">
        <v>16.53</v>
      </c>
      <c r="E147" s="98">
        <v>9918</v>
      </c>
      <c r="F147" s="101" t="s">
        <v>12</v>
      </c>
    </row>
    <row r="148" spans="2:6" ht="12.5">
      <c r="B148" s="114">
        <v>45593.570462962962</v>
      </c>
      <c r="C148" s="100">
        <v>463</v>
      </c>
      <c r="D148" s="115">
        <v>16.53</v>
      </c>
      <c r="E148" s="98">
        <v>7653.39</v>
      </c>
      <c r="F148" s="101" t="s">
        <v>12</v>
      </c>
    </row>
    <row r="149" spans="2:6" ht="12.5">
      <c r="B149" s="114">
        <v>45593.573831018519</v>
      </c>
      <c r="C149" s="100">
        <v>112</v>
      </c>
      <c r="D149" s="115">
        <v>16.53</v>
      </c>
      <c r="E149" s="98">
        <v>1851.3600000000001</v>
      </c>
      <c r="F149" s="101" t="s">
        <v>12</v>
      </c>
    </row>
    <row r="150" spans="2:6" ht="12.5">
      <c r="B150" s="114">
        <v>45593.573831018519</v>
      </c>
      <c r="C150" s="100">
        <v>153</v>
      </c>
      <c r="D150" s="115">
        <v>16.53</v>
      </c>
      <c r="E150" s="98">
        <v>2529.09</v>
      </c>
      <c r="F150" s="101" t="s">
        <v>12</v>
      </c>
    </row>
    <row r="151" spans="2:6" ht="12.5">
      <c r="B151" s="114">
        <v>45593.577928240738</v>
      </c>
      <c r="C151" s="100">
        <v>561</v>
      </c>
      <c r="D151" s="115">
        <v>16.53</v>
      </c>
      <c r="E151" s="98">
        <v>9273.33</v>
      </c>
      <c r="F151" s="101" t="s">
        <v>12</v>
      </c>
    </row>
    <row r="152" spans="2:6" ht="12.5">
      <c r="B152" s="114">
        <v>45593.577928240738</v>
      </c>
      <c r="C152" s="100">
        <v>23</v>
      </c>
      <c r="D152" s="115">
        <v>16.53</v>
      </c>
      <c r="E152" s="98">
        <v>380.19000000000005</v>
      </c>
      <c r="F152" s="101" t="s">
        <v>12</v>
      </c>
    </row>
    <row r="153" spans="2:6" ht="12.5">
      <c r="B153" s="114">
        <v>45593.577928240738</v>
      </c>
      <c r="C153" s="100">
        <v>16</v>
      </c>
      <c r="D153" s="115">
        <v>16.53</v>
      </c>
      <c r="E153" s="98">
        <v>264.48</v>
      </c>
      <c r="F153" s="101" t="s">
        <v>12</v>
      </c>
    </row>
    <row r="154" spans="2:6" ht="12.5">
      <c r="B154" s="114">
        <v>45593.580046296294</v>
      </c>
      <c r="C154" s="100">
        <v>11</v>
      </c>
      <c r="D154" s="115">
        <v>16.53</v>
      </c>
      <c r="E154" s="98">
        <v>181.83</v>
      </c>
      <c r="F154" s="101" t="s">
        <v>12</v>
      </c>
    </row>
    <row r="155" spans="2:6" ht="12.5">
      <c r="B155" s="114">
        <v>45593.580046296294</v>
      </c>
      <c r="C155" s="100">
        <v>63</v>
      </c>
      <c r="D155" s="115">
        <v>16.53</v>
      </c>
      <c r="E155" s="98">
        <v>1041.3900000000001</v>
      </c>
      <c r="F155" s="101" t="s">
        <v>12</v>
      </c>
    </row>
    <row r="156" spans="2:6" ht="12.5">
      <c r="B156" s="114">
        <v>45593.580046296294</v>
      </c>
      <c r="C156" s="100">
        <v>59</v>
      </c>
      <c r="D156" s="115">
        <v>16.53</v>
      </c>
      <c r="E156" s="98">
        <v>975.2700000000001</v>
      </c>
      <c r="F156" s="101" t="s">
        <v>12</v>
      </c>
    </row>
    <row r="157" spans="2:6" ht="12.5">
      <c r="B157" s="114">
        <v>45593.580046296294</v>
      </c>
      <c r="C157" s="100">
        <v>100</v>
      </c>
      <c r="D157" s="115">
        <v>16.53</v>
      </c>
      <c r="E157" s="98">
        <v>1653</v>
      </c>
      <c r="F157" s="101" t="s">
        <v>12</v>
      </c>
    </row>
    <row r="158" spans="2:6" ht="12.5">
      <c r="B158" s="114">
        <v>45593.584814814814</v>
      </c>
      <c r="C158" s="100">
        <v>16</v>
      </c>
      <c r="D158" s="115">
        <v>16.52</v>
      </c>
      <c r="E158" s="98">
        <v>264.32</v>
      </c>
      <c r="F158" s="101" t="s">
        <v>12</v>
      </c>
    </row>
    <row r="159" spans="2:6" ht="12.5">
      <c r="B159" s="114">
        <v>45593.584814814814</v>
      </c>
      <c r="C159" s="100">
        <v>9</v>
      </c>
      <c r="D159" s="115">
        <v>16.52</v>
      </c>
      <c r="E159" s="98">
        <v>148.68</v>
      </c>
      <c r="F159" s="101" t="s">
        <v>12</v>
      </c>
    </row>
    <row r="160" spans="2:6" ht="12.5">
      <c r="B160" s="114">
        <v>45593.584814814814</v>
      </c>
      <c r="C160" s="100">
        <v>337</v>
      </c>
      <c r="D160" s="115">
        <v>16.52</v>
      </c>
      <c r="E160" s="98">
        <v>5567.24</v>
      </c>
      <c r="F160" s="101" t="s">
        <v>12</v>
      </c>
    </row>
    <row r="161" spans="2:6" ht="12.5">
      <c r="B161" s="114">
        <v>45593.584814814814</v>
      </c>
      <c r="C161" s="100">
        <v>232</v>
      </c>
      <c r="D161" s="115">
        <v>16.52</v>
      </c>
      <c r="E161" s="98">
        <v>3832.64</v>
      </c>
      <c r="F161" s="101" t="s">
        <v>12</v>
      </c>
    </row>
    <row r="162" spans="2:6" ht="12.5">
      <c r="B162" s="114">
        <v>45593.584814814814</v>
      </c>
      <c r="C162" s="100">
        <v>346</v>
      </c>
      <c r="D162" s="115">
        <v>16.52</v>
      </c>
      <c r="E162" s="98">
        <v>5715.92</v>
      </c>
      <c r="F162" s="101" t="s">
        <v>12</v>
      </c>
    </row>
    <row r="163" spans="2:6" ht="12.5">
      <c r="B163" s="114">
        <v>45593.588391203702</v>
      </c>
      <c r="C163" s="100">
        <v>88</v>
      </c>
      <c r="D163" s="115">
        <v>16.510000000000002</v>
      </c>
      <c r="E163" s="98">
        <v>1452.88</v>
      </c>
      <c r="F163" s="101" t="s">
        <v>12</v>
      </c>
    </row>
    <row r="164" spans="2:6" ht="12.5">
      <c r="B164" s="114">
        <v>45593.588391203702</v>
      </c>
      <c r="C164" s="100">
        <v>24</v>
      </c>
      <c r="D164" s="115">
        <v>16.510000000000002</v>
      </c>
      <c r="E164" s="98">
        <v>396.24</v>
      </c>
      <c r="F164" s="101" t="s">
        <v>12</v>
      </c>
    </row>
    <row r="165" spans="2:6" ht="12.5">
      <c r="B165" s="114">
        <v>45593.588391203702</v>
      </c>
      <c r="C165" s="100">
        <v>137</v>
      </c>
      <c r="D165" s="115">
        <v>16.510000000000002</v>
      </c>
      <c r="E165" s="98">
        <v>2261.8700000000003</v>
      </c>
      <c r="F165" s="101" t="s">
        <v>12</v>
      </c>
    </row>
    <row r="166" spans="2:6" ht="12.5">
      <c r="B166" s="114">
        <v>45593.591944444444</v>
      </c>
      <c r="C166" s="100">
        <v>245</v>
      </c>
      <c r="D166" s="115">
        <v>16.52</v>
      </c>
      <c r="E166" s="98">
        <v>4047.4</v>
      </c>
      <c r="F166" s="101" t="s">
        <v>12</v>
      </c>
    </row>
    <row r="167" spans="2:6" ht="12.5">
      <c r="B167" s="114">
        <v>45593.60087962963</v>
      </c>
      <c r="C167" s="100">
        <v>240</v>
      </c>
      <c r="D167" s="115">
        <v>16.52</v>
      </c>
      <c r="E167" s="98">
        <v>3964.7999999999997</v>
      </c>
      <c r="F167" s="101" t="s">
        <v>12</v>
      </c>
    </row>
    <row r="168" spans="2:6" ht="12.5">
      <c r="B168" s="114">
        <v>45593.603055555555</v>
      </c>
      <c r="C168" s="100">
        <v>170</v>
      </c>
      <c r="D168" s="115">
        <v>16.53</v>
      </c>
      <c r="E168" s="98">
        <v>2810.1000000000004</v>
      </c>
      <c r="F168" s="101" t="s">
        <v>12</v>
      </c>
    </row>
    <row r="169" spans="2:6" ht="12.5">
      <c r="B169" s="114">
        <v>45593.603055555555</v>
      </c>
      <c r="C169" s="100">
        <v>291</v>
      </c>
      <c r="D169" s="115">
        <v>16.53</v>
      </c>
      <c r="E169" s="98">
        <v>4810.2300000000005</v>
      </c>
      <c r="F169" s="101" t="s">
        <v>12</v>
      </c>
    </row>
    <row r="170" spans="2:6" ht="12.5">
      <c r="B170" s="114">
        <v>45593.603055555555</v>
      </c>
      <c r="C170" s="100">
        <v>241</v>
      </c>
      <c r="D170" s="115">
        <v>16.53</v>
      </c>
      <c r="E170" s="98">
        <v>3983.7300000000005</v>
      </c>
      <c r="F170" s="101" t="s">
        <v>12</v>
      </c>
    </row>
    <row r="171" spans="2:6" ht="12.5">
      <c r="B171" s="114">
        <v>45593.603055555555</v>
      </c>
      <c r="C171" s="100">
        <v>291</v>
      </c>
      <c r="D171" s="115">
        <v>16.53</v>
      </c>
      <c r="E171" s="98">
        <v>4810.2300000000005</v>
      </c>
      <c r="F171" s="101" t="s">
        <v>12</v>
      </c>
    </row>
    <row r="172" spans="2:6" ht="12.5">
      <c r="B172" s="114">
        <v>45593.603055555555</v>
      </c>
      <c r="C172" s="100">
        <v>247</v>
      </c>
      <c r="D172" s="115">
        <v>16.53</v>
      </c>
      <c r="E172" s="98">
        <v>4082.9100000000003</v>
      </c>
      <c r="F172" s="101" t="s">
        <v>12</v>
      </c>
    </row>
    <row r="173" spans="2:6" ht="12.5">
      <c r="B173" s="114">
        <v>45593.607291666667</v>
      </c>
      <c r="C173" s="100">
        <v>245</v>
      </c>
      <c r="D173" s="115">
        <v>16.52</v>
      </c>
      <c r="E173" s="98">
        <v>4047.4</v>
      </c>
      <c r="F173" s="101" t="s">
        <v>12</v>
      </c>
    </row>
    <row r="174" spans="2:6" ht="12.5">
      <c r="B174" s="114">
        <v>45593.612581018519</v>
      </c>
      <c r="C174" s="100">
        <v>260</v>
      </c>
      <c r="D174" s="115">
        <v>16.52</v>
      </c>
      <c r="E174" s="98">
        <v>4295.2</v>
      </c>
      <c r="F174" s="101" t="s">
        <v>12</v>
      </c>
    </row>
    <row r="175" spans="2:6" ht="12.5">
      <c r="B175" s="114">
        <v>45593.612581018519</v>
      </c>
      <c r="C175" s="100">
        <v>500</v>
      </c>
      <c r="D175" s="115">
        <v>16.52</v>
      </c>
      <c r="E175" s="98">
        <v>8260</v>
      </c>
      <c r="F175" s="101" t="s">
        <v>12</v>
      </c>
    </row>
    <row r="176" spans="2:6" ht="12.5">
      <c r="B176" s="114">
        <v>45593.614166666666</v>
      </c>
      <c r="C176" s="100">
        <v>461</v>
      </c>
      <c r="D176" s="115">
        <v>16.5</v>
      </c>
      <c r="E176" s="98">
        <v>7606.5</v>
      </c>
      <c r="F176" s="101" t="s">
        <v>12</v>
      </c>
    </row>
    <row r="177" spans="2:6" ht="12.5">
      <c r="B177" s="114">
        <v>45593.616018518522</v>
      </c>
      <c r="C177" s="100">
        <v>167</v>
      </c>
      <c r="D177" s="115">
        <v>16.48</v>
      </c>
      <c r="E177" s="98">
        <v>2752.16</v>
      </c>
      <c r="F177" s="101" t="s">
        <v>12</v>
      </c>
    </row>
    <row r="178" spans="2:6" ht="12.5">
      <c r="B178" s="114">
        <v>45593.616018518522</v>
      </c>
      <c r="C178" s="100">
        <v>85</v>
      </c>
      <c r="D178" s="115">
        <v>16.48</v>
      </c>
      <c r="E178" s="98">
        <v>1400.8</v>
      </c>
      <c r="F178" s="101" t="s">
        <v>12</v>
      </c>
    </row>
    <row r="179" spans="2:6" ht="12.5">
      <c r="B179" s="114">
        <v>45593.619074074071</v>
      </c>
      <c r="C179" s="100">
        <v>229</v>
      </c>
      <c r="D179" s="115">
        <v>16.489999999999998</v>
      </c>
      <c r="E179" s="98">
        <v>3776.2099999999996</v>
      </c>
      <c r="F179" s="101" t="s">
        <v>12</v>
      </c>
    </row>
    <row r="180" spans="2:6" ht="12.5">
      <c r="B180" s="114">
        <v>45593.623252314814</v>
      </c>
      <c r="C180" s="100">
        <v>228</v>
      </c>
      <c r="D180" s="115">
        <v>16.47</v>
      </c>
      <c r="E180" s="98">
        <v>3755.16</v>
      </c>
      <c r="F180" s="101" t="s">
        <v>12</v>
      </c>
    </row>
    <row r="181" spans="2:6" ht="12.5">
      <c r="B181" s="114">
        <v>45593.623252314814</v>
      </c>
      <c r="C181" s="100">
        <v>228</v>
      </c>
      <c r="D181" s="115">
        <v>16.47</v>
      </c>
      <c r="E181" s="98">
        <v>3755.16</v>
      </c>
      <c r="F181" s="101" t="s">
        <v>12</v>
      </c>
    </row>
    <row r="182" spans="2:6" ht="12.5">
      <c r="B182" s="114">
        <v>45593.625289351854</v>
      </c>
      <c r="C182" s="100">
        <v>723</v>
      </c>
      <c r="D182" s="115">
        <v>16.489999999999998</v>
      </c>
      <c r="E182" s="98">
        <v>11922.269999999999</v>
      </c>
      <c r="F182" s="101" t="s">
        <v>12</v>
      </c>
    </row>
    <row r="183" spans="2:6" ht="12.5">
      <c r="B183" s="114">
        <v>45593.632314814815</v>
      </c>
      <c r="C183" s="100">
        <v>98</v>
      </c>
      <c r="D183" s="115">
        <v>16.46</v>
      </c>
      <c r="E183" s="98">
        <v>1613.0800000000002</v>
      </c>
      <c r="F183" s="101" t="s">
        <v>12</v>
      </c>
    </row>
    <row r="184" spans="2:6" ht="12.5">
      <c r="B184" s="114">
        <v>45593.633715277778</v>
      </c>
      <c r="C184" s="100">
        <v>367</v>
      </c>
      <c r="D184" s="115">
        <v>16.46</v>
      </c>
      <c r="E184" s="98">
        <v>6040.8200000000006</v>
      </c>
      <c r="F184" s="101" t="s">
        <v>12</v>
      </c>
    </row>
    <row r="185" spans="2:6" ht="12.5">
      <c r="B185" s="114">
        <v>45593.633715277778</v>
      </c>
      <c r="C185" s="100">
        <v>254</v>
      </c>
      <c r="D185" s="115">
        <v>16.46</v>
      </c>
      <c r="E185" s="98">
        <v>4180.84</v>
      </c>
      <c r="F185" s="101" t="s">
        <v>12</v>
      </c>
    </row>
    <row r="186" spans="2:6" ht="12.5">
      <c r="B186" s="114">
        <v>45593.634293981479</v>
      </c>
      <c r="C186" s="100">
        <v>393</v>
      </c>
      <c r="D186" s="115">
        <v>16.45</v>
      </c>
      <c r="E186" s="98">
        <v>6464.8499999999995</v>
      </c>
      <c r="F186" s="101" t="s">
        <v>12</v>
      </c>
    </row>
    <row r="187" spans="2:6" ht="12.5">
      <c r="B187" s="114">
        <v>45593.636319444442</v>
      </c>
      <c r="C187" s="100">
        <v>175</v>
      </c>
      <c r="D187" s="115">
        <v>16.45</v>
      </c>
      <c r="E187" s="98">
        <v>2878.75</v>
      </c>
      <c r="F187" s="101" t="s">
        <v>12</v>
      </c>
    </row>
    <row r="188" spans="2:6" ht="12.5">
      <c r="B188" s="114">
        <v>45593.636319444442</v>
      </c>
      <c r="C188" s="100">
        <v>53</v>
      </c>
      <c r="D188" s="115">
        <v>16.45</v>
      </c>
      <c r="E188" s="98">
        <v>871.84999999999991</v>
      </c>
      <c r="F188" s="101" t="s">
        <v>12</v>
      </c>
    </row>
    <row r="189" spans="2:6" ht="12.5">
      <c r="B189" s="114">
        <v>45593.639467592591</v>
      </c>
      <c r="C189" s="100">
        <v>511</v>
      </c>
      <c r="D189" s="115">
        <v>16.48</v>
      </c>
      <c r="E189" s="98">
        <v>8421.2800000000007</v>
      </c>
      <c r="F189" s="101" t="s">
        <v>12</v>
      </c>
    </row>
    <row r="190" spans="2:6" ht="12.5">
      <c r="B190" s="114">
        <v>45593.640625</v>
      </c>
      <c r="C190" s="100">
        <v>61</v>
      </c>
      <c r="D190" s="115">
        <v>16.48</v>
      </c>
      <c r="E190" s="98">
        <v>1005.28</v>
      </c>
      <c r="F190" s="101" t="s">
        <v>12</v>
      </c>
    </row>
    <row r="191" spans="2:6" ht="12.5">
      <c r="B191" s="114">
        <v>45593.640625</v>
      </c>
      <c r="C191" s="100">
        <v>35</v>
      </c>
      <c r="D191" s="115">
        <v>16.48</v>
      </c>
      <c r="E191" s="98">
        <v>576.80000000000007</v>
      </c>
      <c r="F191" s="101" t="s">
        <v>12</v>
      </c>
    </row>
    <row r="192" spans="2:6" ht="12.5">
      <c r="B192" s="114">
        <v>45593.644756944443</v>
      </c>
      <c r="C192" s="100">
        <v>285</v>
      </c>
      <c r="D192" s="115">
        <v>16.5</v>
      </c>
      <c r="E192" s="98">
        <v>4702.5</v>
      </c>
      <c r="F192" s="101" t="s">
        <v>12</v>
      </c>
    </row>
    <row r="193" spans="2:6" ht="12.5">
      <c r="B193" s="114">
        <v>45593.644756944443</v>
      </c>
      <c r="C193" s="100">
        <v>177</v>
      </c>
      <c r="D193" s="115">
        <v>16.5</v>
      </c>
      <c r="E193" s="98">
        <v>2920.5</v>
      </c>
      <c r="F193" s="101" t="s">
        <v>12</v>
      </c>
    </row>
    <row r="194" spans="2:6" ht="12.5">
      <c r="B194" s="114">
        <v>45593.644756944443</v>
      </c>
      <c r="C194" s="100">
        <v>232</v>
      </c>
      <c r="D194" s="115">
        <v>16.5</v>
      </c>
      <c r="E194" s="98">
        <v>3828</v>
      </c>
      <c r="F194" s="101" t="s">
        <v>12</v>
      </c>
    </row>
    <row r="195" spans="2:6" ht="11.5" customHeight="1">
      <c r="B195" s="114">
        <v>45593.644756944443</v>
      </c>
      <c r="C195" s="100">
        <v>204</v>
      </c>
      <c r="D195" s="115">
        <v>16.5</v>
      </c>
      <c r="E195" s="98">
        <v>3366</v>
      </c>
      <c r="F195" s="101" t="s">
        <v>12</v>
      </c>
    </row>
    <row r="196" spans="2:6" ht="11.5" customHeight="1">
      <c r="B196" s="114">
        <v>45593.644756944443</v>
      </c>
      <c r="C196" s="100">
        <v>600</v>
      </c>
      <c r="D196" s="115">
        <v>16.5</v>
      </c>
      <c r="E196" s="98">
        <v>9900</v>
      </c>
      <c r="F196" s="101" t="s">
        <v>12</v>
      </c>
    </row>
    <row r="197" spans="2:6" ht="11.5" customHeight="1">
      <c r="B197" s="114">
        <v>45593.648645833331</v>
      </c>
      <c r="C197" s="100">
        <v>230</v>
      </c>
      <c r="D197" s="115">
        <v>16.52</v>
      </c>
      <c r="E197" s="98">
        <v>3799.6</v>
      </c>
      <c r="F197" s="101" t="s">
        <v>12</v>
      </c>
    </row>
    <row r="198" spans="2:6" ht="11.5" customHeight="1">
      <c r="B198" s="114">
        <v>45593.648645833331</v>
      </c>
      <c r="C198" s="100">
        <v>231</v>
      </c>
      <c r="D198" s="115">
        <v>16.52</v>
      </c>
      <c r="E198" s="98">
        <v>3816.12</v>
      </c>
      <c r="F198" s="101" t="s">
        <v>12</v>
      </c>
    </row>
    <row r="199" spans="2:6" ht="11.5" customHeight="1">
      <c r="B199" s="114">
        <v>45593.656747685185</v>
      </c>
      <c r="C199" s="100">
        <v>677</v>
      </c>
      <c r="D199" s="115">
        <v>16.53</v>
      </c>
      <c r="E199" s="98">
        <v>11190.810000000001</v>
      </c>
      <c r="F199" s="101" t="s">
        <v>12</v>
      </c>
    </row>
    <row r="200" spans="2:6" ht="11.5" customHeight="1">
      <c r="B200" s="114">
        <v>45593.656747685185</v>
      </c>
      <c r="C200" s="100">
        <v>296</v>
      </c>
      <c r="D200" s="115">
        <v>16.53</v>
      </c>
      <c r="E200" s="98">
        <v>4892.88</v>
      </c>
      <c r="F200" s="101" t="s">
        <v>12</v>
      </c>
    </row>
    <row r="201" spans="2:6" ht="11.5" customHeight="1">
      <c r="B201" s="114">
        <v>45593.662731481483</v>
      </c>
      <c r="C201" s="100">
        <v>500</v>
      </c>
      <c r="D201" s="115">
        <v>16.61</v>
      </c>
      <c r="E201" s="98">
        <v>8305</v>
      </c>
      <c r="F201" s="101" t="s">
        <v>12</v>
      </c>
    </row>
    <row r="202" spans="2:6" ht="11.5" customHeight="1">
      <c r="B202" s="114">
        <v>45593.664525462962</v>
      </c>
      <c r="C202" s="100">
        <v>287</v>
      </c>
      <c r="D202" s="115">
        <v>16.61</v>
      </c>
      <c r="E202" s="98">
        <v>4767.07</v>
      </c>
      <c r="F202" s="101" t="s">
        <v>12</v>
      </c>
    </row>
    <row r="203" spans="2:6" ht="11.5" customHeight="1">
      <c r="B203" s="114">
        <v>45593.66878472222</v>
      </c>
      <c r="C203" s="100">
        <v>85</v>
      </c>
      <c r="D203" s="115">
        <v>16.61</v>
      </c>
      <c r="E203" s="98">
        <v>1411.85</v>
      </c>
      <c r="F203" s="101" t="s">
        <v>12</v>
      </c>
    </row>
    <row r="204" spans="2:6" ht="11.5" customHeight="1">
      <c r="B204" s="114">
        <v>45593.6718287037</v>
      </c>
      <c r="C204" s="100">
        <v>244</v>
      </c>
      <c r="D204" s="115">
        <v>16.66</v>
      </c>
      <c r="E204" s="98">
        <v>4065.04</v>
      </c>
      <c r="F204" s="101" t="s">
        <v>12</v>
      </c>
    </row>
    <row r="205" spans="2:6" ht="11.5" customHeight="1">
      <c r="B205" s="114">
        <v>45593.672071759262</v>
      </c>
      <c r="C205" s="100">
        <v>10</v>
      </c>
      <c r="D205" s="115">
        <v>16.649999999999999</v>
      </c>
      <c r="E205" s="98">
        <v>166.5</v>
      </c>
      <c r="F205" s="101" t="s">
        <v>12</v>
      </c>
    </row>
    <row r="206" spans="2:6" ht="11.5" customHeight="1">
      <c r="B206" s="114">
        <v>45593.672071759262</v>
      </c>
      <c r="C206" s="100">
        <v>3</v>
      </c>
      <c r="D206" s="115">
        <v>16.649999999999999</v>
      </c>
      <c r="E206" s="98">
        <v>49.949999999999996</v>
      </c>
      <c r="F206" s="101" t="s">
        <v>12</v>
      </c>
    </row>
    <row r="207" spans="2:6" ht="11.5" customHeight="1">
      <c r="B207" s="114">
        <v>45593.672071759262</v>
      </c>
      <c r="C207" s="100">
        <v>13</v>
      </c>
      <c r="D207" s="115">
        <v>16.649999999999999</v>
      </c>
      <c r="E207" s="98">
        <v>216.45</v>
      </c>
      <c r="F207" s="101" t="s">
        <v>12</v>
      </c>
    </row>
    <row r="208" spans="2:6" ht="11.5" customHeight="1">
      <c r="B208" s="114">
        <v>45593.672071759262</v>
      </c>
      <c r="C208" s="100">
        <v>396</v>
      </c>
      <c r="D208" s="115">
        <v>16.649999999999999</v>
      </c>
      <c r="E208" s="98">
        <v>6593.4</v>
      </c>
      <c r="F208" s="101" t="s">
        <v>12</v>
      </c>
    </row>
    <row r="209" spans="2:6" ht="11.5" customHeight="1">
      <c r="B209" s="114">
        <v>45593.67260416667</v>
      </c>
      <c r="C209" s="100">
        <v>51</v>
      </c>
      <c r="D209" s="115">
        <v>16.649999999999999</v>
      </c>
      <c r="E209" s="98">
        <v>849.15</v>
      </c>
      <c r="F209" s="101" t="s">
        <v>12</v>
      </c>
    </row>
    <row r="210" spans="2:6" ht="11.5" customHeight="1">
      <c r="B210" s="114">
        <v>45593.67260416667</v>
      </c>
      <c r="C210" s="100">
        <v>372</v>
      </c>
      <c r="D210" s="115">
        <v>16.649999999999999</v>
      </c>
      <c r="E210" s="98">
        <v>6193.7999999999993</v>
      </c>
      <c r="F210" s="101" t="s">
        <v>12</v>
      </c>
    </row>
    <row r="211" spans="2:6" ht="11.5" customHeight="1">
      <c r="B211" s="114">
        <v>45593.672615740739</v>
      </c>
      <c r="C211" s="100">
        <v>57</v>
      </c>
      <c r="D211" s="115">
        <v>16.649999999999999</v>
      </c>
      <c r="E211" s="98">
        <v>949.05</v>
      </c>
      <c r="F211" s="101" t="s">
        <v>12</v>
      </c>
    </row>
    <row r="212" spans="2:6" ht="11.5" customHeight="1">
      <c r="B212" s="114">
        <v>45593.677986111114</v>
      </c>
      <c r="C212" s="100">
        <v>124</v>
      </c>
      <c r="D212" s="115">
        <v>16.66</v>
      </c>
      <c r="E212" s="98">
        <v>2065.84</v>
      </c>
      <c r="F212" s="101" t="s">
        <v>12</v>
      </c>
    </row>
    <row r="213" spans="2:6" ht="11.5" customHeight="1">
      <c r="B213" s="114">
        <v>45593.677986111114</v>
      </c>
      <c r="C213" s="100">
        <v>240</v>
      </c>
      <c r="D213" s="115">
        <v>16.66</v>
      </c>
      <c r="E213" s="98">
        <v>3998.4</v>
      </c>
      <c r="F213" s="101" t="s">
        <v>12</v>
      </c>
    </row>
    <row r="214" spans="2:6" ht="11.5" customHeight="1">
      <c r="B214" s="114">
        <v>45593.677986111114</v>
      </c>
      <c r="C214" s="100">
        <v>112</v>
      </c>
      <c r="D214" s="115">
        <v>16.66</v>
      </c>
      <c r="E214" s="98">
        <v>1865.92</v>
      </c>
      <c r="F214" s="101" t="s">
        <v>12</v>
      </c>
    </row>
    <row r="215" spans="2:6" ht="11.5" customHeight="1">
      <c r="B215" s="114">
        <v>45593.685231481482</v>
      </c>
      <c r="C215" s="100">
        <v>12</v>
      </c>
      <c r="D215" s="115">
        <v>16.68</v>
      </c>
      <c r="E215" s="98">
        <v>200.16</v>
      </c>
      <c r="F215" s="101" t="s">
        <v>12</v>
      </c>
    </row>
    <row r="216" spans="2:6" ht="11.5" customHeight="1">
      <c r="B216" s="114">
        <v>45593.685231481482</v>
      </c>
      <c r="C216" s="100">
        <v>237</v>
      </c>
      <c r="D216" s="115">
        <v>16.68</v>
      </c>
      <c r="E216" s="98">
        <v>3953.16</v>
      </c>
      <c r="F216" s="101" t="s">
        <v>12</v>
      </c>
    </row>
    <row r="217" spans="2:6" ht="11.5" customHeight="1">
      <c r="B217" s="114">
        <v>45593.685231481482</v>
      </c>
      <c r="C217" s="100">
        <v>231</v>
      </c>
      <c r="D217" s="115">
        <v>16.68</v>
      </c>
      <c r="E217" s="98">
        <v>3853.08</v>
      </c>
      <c r="F217" s="101" t="s">
        <v>12</v>
      </c>
    </row>
    <row r="218" spans="2:6" ht="11.5" customHeight="1">
      <c r="B218" s="114">
        <v>45593.685231481482</v>
      </c>
      <c r="C218" s="100">
        <v>211</v>
      </c>
      <c r="D218" s="115">
        <v>16.68</v>
      </c>
      <c r="E218" s="98">
        <v>3519.48</v>
      </c>
      <c r="F218" s="101" t="s">
        <v>12</v>
      </c>
    </row>
    <row r="219" spans="2:6" ht="11.5" customHeight="1">
      <c r="B219" s="114">
        <v>45593.685231481482</v>
      </c>
      <c r="C219" s="100">
        <v>470</v>
      </c>
      <c r="D219" s="115">
        <v>16.68</v>
      </c>
      <c r="E219" s="98">
        <v>7839.5999999999995</v>
      </c>
      <c r="F219" s="101" t="s">
        <v>12</v>
      </c>
    </row>
    <row r="220" spans="2:6" ht="11.5" customHeight="1">
      <c r="B220" s="114">
        <v>45593.685231481482</v>
      </c>
      <c r="C220" s="100">
        <v>29</v>
      </c>
      <c r="D220" s="115">
        <v>16.68</v>
      </c>
      <c r="E220" s="98">
        <v>483.71999999999997</v>
      </c>
      <c r="F220" s="101" t="s">
        <v>12</v>
      </c>
    </row>
    <row r="221" spans="2:6" ht="11.5" customHeight="1">
      <c r="B221" s="114">
        <v>45593.689560185187</v>
      </c>
      <c r="C221" s="100">
        <v>79</v>
      </c>
      <c r="D221" s="115">
        <v>16.670000000000002</v>
      </c>
      <c r="E221" s="98">
        <v>1316.93</v>
      </c>
      <c r="F221" s="101" t="s">
        <v>12</v>
      </c>
    </row>
    <row r="222" spans="2:6" ht="11.5" customHeight="1">
      <c r="B222" s="114">
        <v>45593.689560185187</v>
      </c>
      <c r="C222" s="100">
        <v>245</v>
      </c>
      <c r="D222" s="115">
        <v>16.670000000000002</v>
      </c>
      <c r="E222" s="98">
        <v>4084.1500000000005</v>
      </c>
      <c r="F222" s="101" t="s">
        <v>12</v>
      </c>
    </row>
    <row r="223" spans="2:6" ht="11.5" customHeight="1">
      <c r="B223" s="114">
        <v>45593.689560185187</v>
      </c>
      <c r="C223" s="100">
        <v>187</v>
      </c>
      <c r="D223" s="115">
        <v>16.670000000000002</v>
      </c>
      <c r="E223" s="98">
        <v>3117.2900000000004</v>
      </c>
      <c r="F223" s="101" t="s">
        <v>12</v>
      </c>
    </row>
    <row r="224" spans="2:6" ht="11.5" customHeight="1">
      <c r="B224" s="114">
        <v>45593.694652777776</v>
      </c>
      <c r="C224" s="100">
        <v>250</v>
      </c>
      <c r="D224" s="115">
        <v>16.690000000000001</v>
      </c>
      <c r="E224" s="98">
        <v>4172.5</v>
      </c>
      <c r="F224" s="101" t="s">
        <v>12</v>
      </c>
    </row>
    <row r="225" spans="2:6" ht="11.5" customHeight="1">
      <c r="B225" s="114">
        <v>45593.694652777776</v>
      </c>
      <c r="C225" s="100">
        <v>246</v>
      </c>
      <c r="D225" s="115">
        <v>16.690000000000001</v>
      </c>
      <c r="E225" s="98">
        <v>4105.7400000000007</v>
      </c>
      <c r="F225" s="101" t="s">
        <v>12</v>
      </c>
    </row>
    <row r="226" spans="2:6" ht="11.5" customHeight="1">
      <c r="B226" s="114">
        <v>45593.698298611111</v>
      </c>
      <c r="C226" s="100">
        <v>216</v>
      </c>
      <c r="D226" s="115">
        <v>16.690000000000001</v>
      </c>
      <c r="E226" s="98">
        <v>3605.0400000000004</v>
      </c>
      <c r="F226" s="101" t="s">
        <v>12</v>
      </c>
    </row>
    <row r="227" spans="2:6" ht="11.5" customHeight="1">
      <c r="B227" s="114">
        <v>45593.701365740744</v>
      </c>
      <c r="C227" s="100">
        <v>268</v>
      </c>
      <c r="D227" s="115">
        <v>16.690000000000001</v>
      </c>
      <c r="E227" s="98">
        <v>4472.92</v>
      </c>
      <c r="F227" s="101" t="s">
        <v>12</v>
      </c>
    </row>
    <row r="228" spans="2:6" ht="11.5" customHeight="1">
      <c r="B228" s="114">
        <v>45593.701504629629</v>
      </c>
      <c r="C228" s="100">
        <v>246</v>
      </c>
      <c r="D228" s="115">
        <v>16.690000000000001</v>
      </c>
      <c r="E228" s="98">
        <v>4105.7400000000007</v>
      </c>
      <c r="F228" s="101" t="s">
        <v>12</v>
      </c>
    </row>
    <row r="229" spans="2:6" ht="11.5" customHeight="1">
      <c r="B229" s="114">
        <v>45593.706770833334</v>
      </c>
      <c r="C229" s="100">
        <v>178</v>
      </c>
      <c r="D229" s="115">
        <v>16.68</v>
      </c>
      <c r="E229" s="98">
        <v>2969.04</v>
      </c>
      <c r="F229" s="101" t="s">
        <v>12</v>
      </c>
    </row>
    <row r="230" spans="2:6" ht="11.5" customHeight="1">
      <c r="B230" s="114">
        <v>45593.706770833334</v>
      </c>
      <c r="C230" s="100">
        <v>67</v>
      </c>
      <c r="D230" s="115">
        <v>16.68</v>
      </c>
      <c r="E230" s="98">
        <v>1117.56</v>
      </c>
      <c r="F230" s="101" t="s">
        <v>12</v>
      </c>
    </row>
    <row r="231" spans="2:6" ht="11.5" customHeight="1">
      <c r="B231" s="114">
        <v>45593.706770833334</v>
      </c>
      <c r="C231" s="100">
        <v>172</v>
      </c>
      <c r="D231" s="115">
        <v>16.68</v>
      </c>
      <c r="E231" s="98">
        <v>2868.96</v>
      </c>
      <c r="F231" s="101" t="s">
        <v>12</v>
      </c>
    </row>
    <row r="232" spans="2:6" ht="11.5" customHeight="1">
      <c r="B232" s="114">
        <v>45593.706770833334</v>
      </c>
      <c r="C232" s="100">
        <v>251</v>
      </c>
      <c r="D232" s="115">
        <v>16.68</v>
      </c>
      <c r="E232" s="98">
        <v>4186.68</v>
      </c>
      <c r="F232" s="101" t="s">
        <v>12</v>
      </c>
    </row>
    <row r="233" spans="2:6" ht="11.5" customHeight="1">
      <c r="B233" s="114">
        <v>45593.709548611114</v>
      </c>
      <c r="C233" s="100">
        <v>205</v>
      </c>
      <c r="D233" s="115">
        <v>16.670000000000002</v>
      </c>
      <c r="E233" s="98">
        <v>3417.3500000000004</v>
      </c>
      <c r="F233" s="101" t="s">
        <v>12</v>
      </c>
    </row>
    <row r="234" spans="2:6" ht="11.5" customHeight="1">
      <c r="B234" s="114">
        <v>45593.710104166668</v>
      </c>
      <c r="C234" s="100">
        <v>224</v>
      </c>
      <c r="D234" s="115">
        <v>16.670000000000002</v>
      </c>
      <c r="E234" s="98">
        <v>3734.0800000000004</v>
      </c>
      <c r="F234" s="101" t="s">
        <v>12</v>
      </c>
    </row>
    <row r="235" spans="2:6" ht="11.5" customHeight="1">
      <c r="B235" s="114">
        <v>45593.710104166668</v>
      </c>
      <c r="C235" s="100">
        <v>234</v>
      </c>
      <c r="D235" s="115">
        <v>16.670000000000002</v>
      </c>
      <c r="E235" s="98">
        <v>3900.78</v>
      </c>
      <c r="F235" s="101" t="s">
        <v>12</v>
      </c>
    </row>
    <row r="236" spans="2:6" ht="11.5" customHeight="1">
      <c r="B236" s="114">
        <v>45593.710104166668</v>
      </c>
      <c r="C236" s="100">
        <v>30</v>
      </c>
      <c r="D236" s="115">
        <v>16.670000000000002</v>
      </c>
      <c r="E236" s="98">
        <v>500.1</v>
      </c>
      <c r="F236" s="101" t="s">
        <v>12</v>
      </c>
    </row>
    <row r="237" spans="2:6" ht="11.5" customHeight="1">
      <c r="B237" s="114">
        <v>45593.712187500001</v>
      </c>
      <c r="C237" s="100">
        <v>199</v>
      </c>
      <c r="D237" s="115">
        <v>16.670000000000002</v>
      </c>
      <c r="E237" s="98">
        <v>3317.3300000000004</v>
      </c>
      <c r="F237" s="94" t="s">
        <v>12</v>
      </c>
    </row>
    <row r="238" spans="2:6" ht="11.5" customHeight="1">
      <c r="B238" s="114">
        <v>45593.715520833335</v>
      </c>
      <c r="C238" s="100">
        <v>248</v>
      </c>
      <c r="D238" s="115">
        <v>16.68</v>
      </c>
      <c r="E238" s="98">
        <v>4136.6400000000003</v>
      </c>
      <c r="F238" s="94" t="s">
        <v>12</v>
      </c>
    </row>
    <row r="239" spans="2:6" ht="11.5" customHeight="1">
      <c r="B239" s="114">
        <v>45593.715532407405</v>
      </c>
      <c r="C239" s="100">
        <v>231</v>
      </c>
      <c r="D239" s="115">
        <v>16.68</v>
      </c>
      <c r="E239" s="98">
        <v>3853.08</v>
      </c>
      <c r="F239" s="101" t="s">
        <v>12</v>
      </c>
    </row>
  </sheetData>
  <conditionalFormatting sqref="D15:D17">
    <cfRule type="expression" dxfId="167"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6CE48-D66D-47F3-A7D9-80C7E8BE818C}">
  <sheetPr codeName="Sheet160"/>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45590</v>
      </c>
      <c r="C15" s="83">
        <f>SUMIF(F20:F5000,F15,C20:C5000)</f>
        <v>31729</v>
      </c>
      <c r="D15" s="84">
        <f>E15/C15</f>
        <v>16.727358883040736</v>
      </c>
      <c r="E15" s="84">
        <f>SUMIF(F20:F5000,F15,E20:E5000)</f>
        <v>530742.36999999953</v>
      </c>
      <c r="F15" s="85" t="s">
        <v>12</v>
      </c>
    </row>
    <row r="16" spans="2:10">
      <c r="B16" s="30">
        <v>45590</v>
      </c>
      <c r="C16" s="83">
        <f>SUMIF(F20:F5001,F16,C20:C5001)</f>
        <v>0</v>
      </c>
      <c r="D16" s="84">
        <v>0</v>
      </c>
      <c r="E16" s="84">
        <f>SUMIF(F20:F5001,F16,E20:E5001)</f>
        <v>0</v>
      </c>
      <c r="F16" s="85" t="s">
        <v>22</v>
      </c>
    </row>
    <row r="17" spans="2:12" ht="12.5">
      <c r="B17" s="30">
        <v>45590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45590.381377314814</v>
      </c>
      <c r="C20" s="100">
        <v>233</v>
      </c>
      <c r="D20" s="101">
        <v>16.66</v>
      </c>
      <c r="E20" s="98">
        <v>3881.78</v>
      </c>
      <c r="F20" s="101" t="s">
        <v>12</v>
      </c>
      <c r="G20" s="116"/>
      <c r="H20" s="113"/>
      <c r="I20" s="113"/>
      <c r="J20" s="113"/>
      <c r="K20" s="113"/>
    </row>
    <row r="21" spans="2:12" ht="12.5">
      <c r="B21" s="114">
        <v>45590.381377314814</v>
      </c>
      <c r="C21" s="100">
        <v>224</v>
      </c>
      <c r="D21" s="101">
        <v>16.66</v>
      </c>
      <c r="E21" s="98">
        <v>3731.84</v>
      </c>
      <c r="F21" s="101" t="s">
        <v>12</v>
      </c>
    </row>
    <row r="22" spans="2:12" ht="12.5">
      <c r="B22" s="114">
        <v>45590.381377314814</v>
      </c>
      <c r="C22" s="100">
        <v>255</v>
      </c>
      <c r="D22" s="101">
        <v>16.66</v>
      </c>
      <c r="E22" s="98">
        <v>4248.3</v>
      </c>
      <c r="F22" s="101" t="s">
        <v>12</v>
      </c>
    </row>
    <row r="23" spans="2:12" ht="12.5">
      <c r="B23" s="114">
        <v>45590.381377314814</v>
      </c>
      <c r="C23" s="100">
        <v>172</v>
      </c>
      <c r="D23" s="101">
        <v>16.670000000000002</v>
      </c>
      <c r="E23" s="98">
        <v>2867.2400000000002</v>
      </c>
      <c r="F23" s="101" t="s">
        <v>12</v>
      </c>
    </row>
    <row r="24" spans="2:12" ht="12.5">
      <c r="B24" s="114">
        <v>45590.381377314814</v>
      </c>
      <c r="C24" s="100">
        <v>347</v>
      </c>
      <c r="D24" s="101">
        <v>16.670000000000002</v>
      </c>
      <c r="E24" s="98">
        <v>5784.4900000000007</v>
      </c>
      <c r="F24" s="101" t="s">
        <v>12</v>
      </c>
    </row>
    <row r="25" spans="2:12" ht="12.5">
      <c r="B25" s="114">
        <v>45590.381377314814</v>
      </c>
      <c r="C25" s="100">
        <v>215</v>
      </c>
      <c r="D25" s="101">
        <v>16.670000000000002</v>
      </c>
      <c r="E25" s="98">
        <v>3584.05</v>
      </c>
      <c r="F25" s="101" t="s">
        <v>12</v>
      </c>
    </row>
    <row r="26" spans="2:12" ht="12.5">
      <c r="B26" s="114">
        <v>45590.381377314814</v>
      </c>
      <c r="C26" s="100">
        <v>215</v>
      </c>
      <c r="D26" s="101">
        <v>16.670000000000002</v>
      </c>
      <c r="E26" s="98">
        <v>3584.05</v>
      </c>
      <c r="F26" s="101" t="s">
        <v>12</v>
      </c>
    </row>
    <row r="27" spans="2:12" ht="12.5">
      <c r="B27" s="114">
        <v>45590.381377314814</v>
      </c>
      <c r="C27" s="100">
        <v>253</v>
      </c>
      <c r="D27" s="101">
        <v>16.670000000000002</v>
      </c>
      <c r="E27" s="98">
        <v>4217.51</v>
      </c>
      <c r="F27" s="101" t="s">
        <v>12</v>
      </c>
    </row>
    <row r="28" spans="2:12" ht="12.5">
      <c r="B28" s="114">
        <v>45590.381377314814</v>
      </c>
      <c r="C28" s="100">
        <v>347</v>
      </c>
      <c r="D28" s="101">
        <v>16.670000000000002</v>
      </c>
      <c r="E28" s="98">
        <v>5784.4900000000007</v>
      </c>
      <c r="F28" s="101" t="s">
        <v>12</v>
      </c>
    </row>
    <row r="29" spans="2:12" ht="12.5">
      <c r="B29" s="114">
        <v>45590.383287037039</v>
      </c>
      <c r="C29" s="100">
        <v>223</v>
      </c>
      <c r="D29" s="101">
        <v>16.649999999999999</v>
      </c>
      <c r="E29" s="98">
        <v>3712.95</v>
      </c>
      <c r="F29" s="101" t="s">
        <v>12</v>
      </c>
    </row>
    <row r="30" spans="2:12" ht="12.5">
      <c r="B30" s="114">
        <v>45590.383287037039</v>
      </c>
      <c r="C30" s="100">
        <v>500</v>
      </c>
      <c r="D30" s="101">
        <v>16.64</v>
      </c>
      <c r="E30" s="98">
        <v>8320</v>
      </c>
      <c r="F30" s="101" t="s">
        <v>12</v>
      </c>
    </row>
    <row r="31" spans="2:12" ht="12.5">
      <c r="B31" s="114">
        <v>45590.383287037039</v>
      </c>
      <c r="C31" s="100">
        <v>500</v>
      </c>
      <c r="D31" s="101">
        <v>16.649999999999999</v>
      </c>
      <c r="E31" s="98">
        <v>8325</v>
      </c>
      <c r="F31" s="101" t="s">
        <v>12</v>
      </c>
    </row>
    <row r="32" spans="2:12" ht="12.5">
      <c r="B32" s="114">
        <v>45590.386886574073</v>
      </c>
      <c r="C32" s="100">
        <v>80</v>
      </c>
      <c r="D32" s="101">
        <v>16.61</v>
      </c>
      <c r="E32" s="98">
        <v>1328.8</v>
      </c>
      <c r="F32" s="101" t="s">
        <v>12</v>
      </c>
    </row>
    <row r="33" spans="2:6" ht="12.5">
      <c r="B33" s="114">
        <v>45590.386886574073</v>
      </c>
      <c r="C33" s="100">
        <v>80</v>
      </c>
      <c r="D33" s="101">
        <v>16.61</v>
      </c>
      <c r="E33" s="98">
        <v>1328.8</v>
      </c>
      <c r="F33" s="101" t="s">
        <v>12</v>
      </c>
    </row>
    <row r="34" spans="2:6" ht="12.5">
      <c r="B34" s="114">
        <v>45590.386886574073</v>
      </c>
      <c r="C34" s="100">
        <v>100</v>
      </c>
      <c r="D34" s="101">
        <v>16.61</v>
      </c>
      <c r="E34" s="98">
        <v>1661</v>
      </c>
      <c r="F34" s="101" t="s">
        <v>12</v>
      </c>
    </row>
    <row r="35" spans="2:6" ht="12.5">
      <c r="B35" s="114">
        <v>45590.386886574073</v>
      </c>
      <c r="C35" s="100">
        <v>500</v>
      </c>
      <c r="D35" s="101">
        <v>16.61</v>
      </c>
      <c r="E35" s="98">
        <v>8305</v>
      </c>
      <c r="F35" s="101" t="s">
        <v>12</v>
      </c>
    </row>
    <row r="36" spans="2:6" ht="12.5">
      <c r="B36" s="114">
        <v>45590.388321759259</v>
      </c>
      <c r="C36" s="100">
        <v>228</v>
      </c>
      <c r="D36" s="101">
        <v>16.62</v>
      </c>
      <c r="E36" s="98">
        <v>3789.36</v>
      </c>
      <c r="F36" s="101" t="s">
        <v>12</v>
      </c>
    </row>
    <row r="37" spans="2:6" ht="12.5">
      <c r="B37" s="114">
        <v>45590.394606481481</v>
      </c>
      <c r="C37" s="100">
        <v>2</v>
      </c>
      <c r="D37" s="115">
        <v>16.64</v>
      </c>
      <c r="E37" s="98">
        <v>33.28</v>
      </c>
      <c r="F37" s="101" t="s">
        <v>12</v>
      </c>
    </row>
    <row r="38" spans="2:6" ht="12.5">
      <c r="B38" s="114">
        <v>45590.394606481481</v>
      </c>
      <c r="C38" s="100">
        <v>90</v>
      </c>
      <c r="D38" s="115">
        <v>16.64</v>
      </c>
      <c r="E38" s="98">
        <v>1497.6000000000001</v>
      </c>
      <c r="F38" s="101" t="s">
        <v>12</v>
      </c>
    </row>
    <row r="39" spans="2:6" ht="12.5">
      <c r="B39" s="114">
        <v>45590.394606481481</v>
      </c>
      <c r="C39" s="100">
        <v>84</v>
      </c>
      <c r="D39" s="101">
        <v>16.64</v>
      </c>
      <c r="E39" s="98">
        <v>1397.76</v>
      </c>
      <c r="F39" s="101" t="s">
        <v>12</v>
      </c>
    </row>
    <row r="40" spans="2:6" ht="12.5">
      <c r="B40" s="114">
        <v>45590.394606481481</v>
      </c>
      <c r="C40" s="100">
        <v>66</v>
      </c>
      <c r="D40" s="101">
        <v>16.64</v>
      </c>
      <c r="E40" s="98">
        <v>1098.24</v>
      </c>
      <c r="F40" s="101" t="s">
        <v>12</v>
      </c>
    </row>
    <row r="41" spans="2:6" ht="12.5">
      <c r="B41" s="114">
        <v>45590.395243055558</v>
      </c>
      <c r="C41" s="100">
        <v>285</v>
      </c>
      <c r="D41" s="115">
        <v>16.62</v>
      </c>
      <c r="E41" s="98">
        <v>4736.7000000000007</v>
      </c>
      <c r="F41" s="101" t="s">
        <v>12</v>
      </c>
    </row>
    <row r="42" spans="2:6" ht="12.5">
      <c r="B42" s="114">
        <v>45590.395243055558</v>
      </c>
      <c r="C42" s="100">
        <v>322</v>
      </c>
      <c r="D42" s="115">
        <v>16.62</v>
      </c>
      <c r="E42" s="98">
        <v>5351.64</v>
      </c>
      <c r="F42" s="101" t="s">
        <v>12</v>
      </c>
    </row>
    <row r="43" spans="2:6" ht="12.5">
      <c r="B43" s="114">
        <v>45590.395243055558</v>
      </c>
      <c r="C43" s="100">
        <v>222</v>
      </c>
      <c r="D43" s="115">
        <v>16.62</v>
      </c>
      <c r="E43" s="98">
        <v>3689.6400000000003</v>
      </c>
      <c r="F43" s="101" t="s">
        <v>12</v>
      </c>
    </row>
    <row r="44" spans="2:6" ht="12.5">
      <c r="B44" s="114">
        <v>45590.395243055558</v>
      </c>
      <c r="C44" s="100">
        <v>100</v>
      </c>
      <c r="D44" s="115">
        <v>16.62</v>
      </c>
      <c r="E44" s="98">
        <v>1662</v>
      </c>
      <c r="F44" s="101" t="s">
        <v>12</v>
      </c>
    </row>
    <row r="45" spans="2:6" ht="12.5">
      <c r="B45" s="114">
        <v>45590.395243055558</v>
      </c>
      <c r="C45" s="100">
        <v>3</v>
      </c>
      <c r="D45" s="115">
        <v>16.62</v>
      </c>
      <c r="E45" s="98">
        <v>49.86</v>
      </c>
      <c r="F45" s="101" t="s">
        <v>12</v>
      </c>
    </row>
    <row r="46" spans="2:6" ht="12.5">
      <c r="B46" s="114">
        <v>45590.395243055558</v>
      </c>
      <c r="C46" s="100">
        <v>111</v>
      </c>
      <c r="D46" s="115">
        <v>16.62</v>
      </c>
      <c r="E46" s="98">
        <v>1844.8200000000002</v>
      </c>
      <c r="F46" s="101" t="s">
        <v>12</v>
      </c>
    </row>
    <row r="47" spans="2:6" ht="12.5">
      <c r="B47" s="114">
        <v>45590.395243055558</v>
      </c>
      <c r="C47" s="100">
        <v>386</v>
      </c>
      <c r="D47" s="115">
        <v>16.62</v>
      </c>
      <c r="E47" s="98">
        <v>6415.3200000000006</v>
      </c>
      <c r="F47" s="101" t="s">
        <v>12</v>
      </c>
    </row>
    <row r="48" spans="2:6" ht="12.5">
      <c r="B48" s="114">
        <v>45590.395243055558</v>
      </c>
      <c r="C48" s="100">
        <v>500</v>
      </c>
      <c r="D48" s="115">
        <v>16.62</v>
      </c>
      <c r="E48" s="98">
        <v>8310</v>
      </c>
      <c r="F48" s="101" t="s">
        <v>12</v>
      </c>
    </row>
    <row r="49" spans="2:6" ht="12.5">
      <c r="B49" s="114">
        <v>45590.401724537034</v>
      </c>
      <c r="C49" s="100">
        <v>129</v>
      </c>
      <c r="D49" s="115">
        <v>16.64</v>
      </c>
      <c r="E49" s="98">
        <v>2146.56</v>
      </c>
      <c r="F49" s="101" t="s">
        <v>12</v>
      </c>
    </row>
    <row r="50" spans="2:6" ht="12.5">
      <c r="B50" s="114">
        <v>45590.401724537034</v>
      </c>
      <c r="C50" s="100">
        <v>132</v>
      </c>
      <c r="D50" s="115">
        <v>16.64</v>
      </c>
      <c r="E50" s="98">
        <v>2196.48</v>
      </c>
      <c r="F50" s="101" t="s">
        <v>12</v>
      </c>
    </row>
    <row r="51" spans="2:6" ht="12.5">
      <c r="B51" s="114">
        <v>45590.401724537034</v>
      </c>
      <c r="C51" s="100">
        <v>468</v>
      </c>
      <c r="D51" s="115">
        <v>16.64</v>
      </c>
      <c r="E51" s="98">
        <v>7787.52</v>
      </c>
      <c r="F51" s="101" t="s">
        <v>12</v>
      </c>
    </row>
    <row r="52" spans="2:6" ht="12.5">
      <c r="B52" s="114">
        <v>45590.407094907408</v>
      </c>
      <c r="C52" s="100">
        <v>90</v>
      </c>
      <c r="D52" s="115">
        <v>16.64</v>
      </c>
      <c r="E52" s="98">
        <v>1497.6000000000001</v>
      </c>
      <c r="F52" s="101" t="s">
        <v>12</v>
      </c>
    </row>
    <row r="53" spans="2:6" ht="12.5">
      <c r="B53" s="114">
        <v>45590.407094907408</v>
      </c>
      <c r="C53" s="100">
        <v>72</v>
      </c>
      <c r="D53" s="115">
        <v>16.64</v>
      </c>
      <c r="E53" s="98">
        <v>1198.08</v>
      </c>
      <c r="F53" s="101" t="s">
        <v>12</v>
      </c>
    </row>
    <row r="54" spans="2:6" ht="12.5">
      <c r="B54" s="114">
        <v>45590.407094907408</v>
      </c>
      <c r="C54" s="100">
        <v>104</v>
      </c>
      <c r="D54" s="115">
        <v>16.64</v>
      </c>
      <c r="E54" s="98">
        <v>1730.56</v>
      </c>
      <c r="F54" s="101" t="s">
        <v>12</v>
      </c>
    </row>
    <row r="55" spans="2:6" ht="12.5">
      <c r="B55" s="114">
        <v>45590.407094907408</v>
      </c>
      <c r="C55" s="100">
        <v>296</v>
      </c>
      <c r="D55" s="115">
        <v>16.64</v>
      </c>
      <c r="E55" s="98">
        <v>4925.4400000000005</v>
      </c>
      <c r="F55" s="101" t="s">
        <v>12</v>
      </c>
    </row>
    <row r="56" spans="2:6" ht="12.5">
      <c r="B56" s="114">
        <v>45590.407094907408</v>
      </c>
      <c r="C56" s="100">
        <v>14</v>
      </c>
      <c r="D56" s="115">
        <v>16.64</v>
      </c>
      <c r="E56" s="98">
        <v>232.96</v>
      </c>
      <c r="F56" s="101" t="s">
        <v>12</v>
      </c>
    </row>
    <row r="57" spans="2:6" ht="12.5">
      <c r="B57" s="114">
        <v>45590.407094907408</v>
      </c>
      <c r="C57" s="100">
        <v>14</v>
      </c>
      <c r="D57" s="115">
        <v>16.64</v>
      </c>
      <c r="E57" s="98">
        <v>232.96</v>
      </c>
      <c r="F57" s="101" t="s">
        <v>12</v>
      </c>
    </row>
    <row r="58" spans="2:6" ht="12.5">
      <c r="B58" s="114">
        <v>45590.407094907408</v>
      </c>
      <c r="C58" s="100">
        <v>310</v>
      </c>
      <c r="D58" s="115">
        <v>16.64</v>
      </c>
      <c r="E58" s="98">
        <v>5158.4000000000005</v>
      </c>
      <c r="F58" s="101" t="s">
        <v>12</v>
      </c>
    </row>
    <row r="59" spans="2:6" ht="12.5">
      <c r="B59" s="114">
        <v>45590.407094907408</v>
      </c>
      <c r="C59" s="100">
        <v>290</v>
      </c>
      <c r="D59" s="115">
        <v>16.64</v>
      </c>
      <c r="E59" s="98">
        <v>4825.6000000000004</v>
      </c>
      <c r="F59" s="101" t="s">
        <v>12</v>
      </c>
    </row>
    <row r="60" spans="2:6" ht="12.5">
      <c r="B60" s="114">
        <v>45590.407511574071</v>
      </c>
      <c r="C60" s="100">
        <v>62</v>
      </c>
      <c r="D60" s="115">
        <v>16.63</v>
      </c>
      <c r="E60" s="98">
        <v>1031.06</v>
      </c>
      <c r="F60" s="101" t="s">
        <v>12</v>
      </c>
    </row>
    <row r="61" spans="2:6" ht="12.5">
      <c r="B61" s="114">
        <v>45590.407511574071</v>
      </c>
      <c r="C61" s="100">
        <v>112</v>
      </c>
      <c r="D61" s="115">
        <v>16.63</v>
      </c>
      <c r="E61" s="98">
        <v>1862.56</v>
      </c>
      <c r="F61" s="101" t="s">
        <v>12</v>
      </c>
    </row>
    <row r="62" spans="2:6" ht="12.5">
      <c r="B62" s="114">
        <v>45590.407511574071</v>
      </c>
      <c r="C62" s="100">
        <v>326</v>
      </c>
      <c r="D62" s="115">
        <v>16.63</v>
      </c>
      <c r="E62" s="98">
        <v>5421.38</v>
      </c>
      <c r="F62" s="101" t="s">
        <v>12</v>
      </c>
    </row>
    <row r="63" spans="2:6" ht="12.5">
      <c r="B63" s="114">
        <v>45590.412488425929</v>
      </c>
      <c r="C63" s="100">
        <v>7</v>
      </c>
      <c r="D63" s="115">
        <v>16.66</v>
      </c>
      <c r="E63" s="98">
        <v>116.62</v>
      </c>
      <c r="F63" s="101" t="s">
        <v>12</v>
      </c>
    </row>
    <row r="64" spans="2:6" ht="12.5">
      <c r="B64" s="114">
        <v>45590.412488425929</v>
      </c>
      <c r="C64" s="100">
        <v>504</v>
      </c>
      <c r="D64" s="115">
        <v>16.66</v>
      </c>
      <c r="E64" s="98">
        <v>8396.64</v>
      </c>
      <c r="F64" s="101" t="s">
        <v>12</v>
      </c>
    </row>
    <row r="65" spans="2:6" ht="12.5">
      <c r="B65" s="114">
        <v>45590.414710648147</v>
      </c>
      <c r="C65" s="100">
        <v>140</v>
      </c>
      <c r="D65" s="115">
        <v>16.649999999999999</v>
      </c>
      <c r="E65" s="98">
        <v>2331</v>
      </c>
      <c r="F65" s="101" t="s">
        <v>12</v>
      </c>
    </row>
    <row r="66" spans="2:6" ht="12.5">
      <c r="B66" s="114">
        <v>45590.414710648147</v>
      </c>
      <c r="C66" s="100">
        <v>252</v>
      </c>
      <c r="D66" s="115">
        <v>16.649999999999999</v>
      </c>
      <c r="E66" s="98">
        <v>4195.7999999999993</v>
      </c>
      <c r="F66" s="101" t="s">
        <v>12</v>
      </c>
    </row>
    <row r="67" spans="2:6" ht="12.5">
      <c r="B67" s="114">
        <v>45590.414710648147</v>
      </c>
      <c r="C67" s="100">
        <v>86</v>
      </c>
      <c r="D67" s="115">
        <v>16.649999999999999</v>
      </c>
      <c r="E67" s="98">
        <v>1431.8999999999999</v>
      </c>
      <c r="F67" s="101" t="s">
        <v>12</v>
      </c>
    </row>
    <row r="68" spans="2:6" ht="12.5">
      <c r="B68" s="114">
        <v>45590.422256944446</v>
      </c>
      <c r="C68" s="100">
        <v>712</v>
      </c>
      <c r="D68" s="115">
        <v>16.670000000000002</v>
      </c>
      <c r="E68" s="98">
        <v>11869.04</v>
      </c>
      <c r="F68" s="101" t="s">
        <v>12</v>
      </c>
    </row>
    <row r="69" spans="2:6" ht="12.5">
      <c r="B69" s="114">
        <v>45590.427939814814</v>
      </c>
      <c r="C69" s="100">
        <v>233</v>
      </c>
      <c r="D69" s="115">
        <v>16.66</v>
      </c>
      <c r="E69" s="98">
        <v>3881.78</v>
      </c>
      <c r="F69" s="101" t="s">
        <v>12</v>
      </c>
    </row>
    <row r="70" spans="2:6" ht="12.5">
      <c r="B70" s="114">
        <v>45590.427939814814</v>
      </c>
      <c r="C70" s="100">
        <v>23</v>
      </c>
      <c r="D70" s="115">
        <v>16.66</v>
      </c>
      <c r="E70" s="98">
        <v>383.18</v>
      </c>
      <c r="F70" s="101" t="s">
        <v>12</v>
      </c>
    </row>
    <row r="71" spans="2:6" ht="12.5">
      <c r="B71" s="114">
        <v>45590.427939814814</v>
      </c>
      <c r="C71" s="100">
        <v>232</v>
      </c>
      <c r="D71" s="115">
        <v>16.66</v>
      </c>
      <c r="E71" s="98">
        <v>3865.12</v>
      </c>
      <c r="F71" s="101" t="s">
        <v>12</v>
      </c>
    </row>
    <row r="72" spans="2:6" ht="12.5">
      <c r="B72" s="114">
        <v>45590.427939814814</v>
      </c>
      <c r="C72" s="100">
        <v>236</v>
      </c>
      <c r="D72" s="115">
        <v>16.66</v>
      </c>
      <c r="E72" s="98">
        <v>3931.76</v>
      </c>
      <c r="F72" s="101" t="s">
        <v>12</v>
      </c>
    </row>
    <row r="73" spans="2:6" ht="12.5">
      <c r="B73" s="114">
        <v>45590.427939814814</v>
      </c>
      <c r="C73" s="100">
        <v>247</v>
      </c>
      <c r="D73" s="115">
        <v>16.66</v>
      </c>
      <c r="E73" s="98">
        <v>4115.0200000000004</v>
      </c>
      <c r="F73" s="101" t="s">
        <v>12</v>
      </c>
    </row>
    <row r="74" spans="2:6" ht="12.5">
      <c r="B74" s="114">
        <v>45590.4378125</v>
      </c>
      <c r="C74" s="100">
        <v>85</v>
      </c>
      <c r="D74" s="115">
        <v>16.690000000000001</v>
      </c>
      <c r="E74" s="98">
        <v>1418.65</v>
      </c>
      <c r="F74" s="101" t="s">
        <v>12</v>
      </c>
    </row>
    <row r="75" spans="2:6" ht="12.5">
      <c r="B75" s="114">
        <v>45590.4378125</v>
      </c>
      <c r="C75" s="100">
        <v>27</v>
      </c>
      <c r="D75" s="115">
        <v>16.690000000000001</v>
      </c>
      <c r="E75" s="98">
        <v>450.63000000000005</v>
      </c>
      <c r="F75" s="101" t="s">
        <v>12</v>
      </c>
    </row>
    <row r="76" spans="2:6" ht="12.5">
      <c r="B76" s="114">
        <v>45590.4378125</v>
      </c>
      <c r="C76" s="100">
        <v>132</v>
      </c>
      <c r="D76" s="115">
        <v>16.690000000000001</v>
      </c>
      <c r="E76" s="98">
        <v>2203.0800000000004</v>
      </c>
      <c r="F76" s="101" t="s">
        <v>12</v>
      </c>
    </row>
    <row r="77" spans="2:6" ht="12.5">
      <c r="B77" s="114">
        <v>45590.438645833332</v>
      </c>
      <c r="C77" s="100">
        <v>238</v>
      </c>
      <c r="D77" s="115">
        <v>16.670000000000002</v>
      </c>
      <c r="E77" s="98">
        <v>3967.4600000000005</v>
      </c>
      <c r="F77" s="101" t="s">
        <v>12</v>
      </c>
    </row>
    <row r="78" spans="2:6" ht="12.5">
      <c r="B78" s="114">
        <v>45590.438645833332</v>
      </c>
      <c r="C78" s="100">
        <v>268</v>
      </c>
      <c r="D78" s="115">
        <v>16.670000000000002</v>
      </c>
      <c r="E78" s="98">
        <v>4467.5600000000004</v>
      </c>
      <c r="F78" s="101" t="s">
        <v>12</v>
      </c>
    </row>
    <row r="79" spans="2:6" ht="12.5">
      <c r="B79" s="114">
        <v>45590.447199074071</v>
      </c>
      <c r="C79" s="100">
        <v>233</v>
      </c>
      <c r="D79" s="115">
        <v>16.71</v>
      </c>
      <c r="E79" s="98">
        <v>3893.4300000000003</v>
      </c>
      <c r="F79" s="101" t="s">
        <v>12</v>
      </c>
    </row>
    <row r="80" spans="2:6" ht="12.5">
      <c r="B80" s="114">
        <v>45590.447199074071</v>
      </c>
      <c r="C80" s="100">
        <v>233</v>
      </c>
      <c r="D80" s="115">
        <v>16.71</v>
      </c>
      <c r="E80" s="98">
        <v>3893.4300000000003</v>
      </c>
      <c r="F80" s="101" t="s">
        <v>12</v>
      </c>
    </row>
    <row r="81" spans="2:6" ht="12.5">
      <c r="B81" s="114">
        <v>45590.447199074071</v>
      </c>
      <c r="C81" s="100">
        <v>233</v>
      </c>
      <c r="D81" s="115">
        <v>16.71</v>
      </c>
      <c r="E81" s="98">
        <v>3893.4300000000003</v>
      </c>
      <c r="F81" s="101" t="s">
        <v>12</v>
      </c>
    </row>
    <row r="82" spans="2:6" ht="12.5">
      <c r="B82" s="114">
        <v>45590.450844907406</v>
      </c>
      <c r="C82" s="100">
        <v>232</v>
      </c>
      <c r="D82" s="115">
        <v>16.72</v>
      </c>
      <c r="E82" s="98">
        <v>3879.04</v>
      </c>
      <c r="F82" s="101" t="s">
        <v>12</v>
      </c>
    </row>
    <row r="83" spans="2:6" ht="12.5">
      <c r="B83" s="114">
        <v>45590.450856481482</v>
      </c>
      <c r="C83" s="100">
        <v>118</v>
      </c>
      <c r="D83" s="115">
        <v>16.71</v>
      </c>
      <c r="E83" s="98">
        <v>1971.7800000000002</v>
      </c>
      <c r="F83" s="101" t="s">
        <v>12</v>
      </c>
    </row>
    <row r="84" spans="2:6" ht="12.5">
      <c r="B84" s="114">
        <v>45590.450856481482</v>
      </c>
      <c r="C84" s="100">
        <v>112</v>
      </c>
      <c r="D84" s="115">
        <v>16.71</v>
      </c>
      <c r="E84" s="98">
        <v>1871.52</v>
      </c>
      <c r="F84" s="101" t="s">
        <v>12</v>
      </c>
    </row>
    <row r="85" spans="2:6" ht="12.5">
      <c r="B85" s="114">
        <v>45590.458078703705</v>
      </c>
      <c r="C85" s="100">
        <v>240</v>
      </c>
      <c r="D85" s="115">
        <v>16.73</v>
      </c>
      <c r="E85" s="98">
        <v>4015.2000000000003</v>
      </c>
      <c r="F85" s="101" t="s">
        <v>12</v>
      </c>
    </row>
    <row r="86" spans="2:6" ht="12.5">
      <c r="B86" s="114">
        <v>45590.462650462963</v>
      </c>
      <c r="C86" s="100">
        <v>59</v>
      </c>
      <c r="D86" s="115">
        <v>16.739999999999998</v>
      </c>
      <c r="E86" s="98">
        <v>987.65999999999985</v>
      </c>
      <c r="F86" s="101" t="s">
        <v>12</v>
      </c>
    </row>
    <row r="87" spans="2:6" ht="12.5">
      <c r="B87" s="114">
        <v>45590.462650462963</v>
      </c>
      <c r="C87" s="100">
        <v>304</v>
      </c>
      <c r="D87" s="115">
        <v>16.739999999999998</v>
      </c>
      <c r="E87" s="98">
        <v>5088.9599999999991</v>
      </c>
      <c r="F87" s="101" t="s">
        <v>12</v>
      </c>
    </row>
    <row r="88" spans="2:6" ht="12.5">
      <c r="B88" s="114">
        <v>45590.462650462963</v>
      </c>
      <c r="C88" s="100">
        <v>304</v>
      </c>
      <c r="D88" s="115">
        <v>16.739999999999998</v>
      </c>
      <c r="E88" s="98">
        <v>5088.9599999999991</v>
      </c>
      <c r="F88" s="101" t="s">
        <v>12</v>
      </c>
    </row>
    <row r="89" spans="2:6" ht="12.5">
      <c r="B89" s="114">
        <v>45590.465694444443</v>
      </c>
      <c r="C89" s="100">
        <v>248</v>
      </c>
      <c r="D89" s="115">
        <v>16.739999999999998</v>
      </c>
      <c r="E89" s="98">
        <v>4151.5199999999995</v>
      </c>
      <c r="F89" s="101" t="s">
        <v>12</v>
      </c>
    </row>
    <row r="90" spans="2:6" ht="12.5">
      <c r="B90" s="114">
        <v>45590.476087962961</v>
      </c>
      <c r="C90" s="100">
        <v>497</v>
      </c>
      <c r="D90" s="115">
        <v>16.760000000000002</v>
      </c>
      <c r="E90" s="98">
        <v>8329.7200000000012</v>
      </c>
      <c r="F90" s="101" t="s">
        <v>12</v>
      </c>
    </row>
    <row r="91" spans="2:6" ht="12.5">
      <c r="B91" s="114">
        <v>45590.480254629627</v>
      </c>
      <c r="C91" s="100">
        <v>203</v>
      </c>
      <c r="D91" s="115">
        <v>16.77</v>
      </c>
      <c r="E91" s="98">
        <v>3404.31</v>
      </c>
      <c r="F91" s="101" t="s">
        <v>12</v>
      </c>
    </row>
    <row r="92" spans="2:6" ht="12.5">
      <c r="B92" s="114">
        <v>45590.480254629627</v>
      </c>
      <c r="C92" s="100">
        <v>246</v>
      </c>
      <c r="D92" s="115">
        <v>16.77</v>
      </c>
      <c r="E92" s="98">
        <v>4125.42</v>
      </c>
      <c r="F92" s="101" t="s">
        <v>12</v>
      </c>
    </row>
    <row r="93" spans="2:6" ht="12.5">
      <c r="B93" s="114">
        <v>45590.49077546296</v>
      </c>
      <c r="C93" s="100">
        <v>227</v>
      </c>
      <c r="D93" s="115">
        <v>16.78</v>
      </c>
      <c r="E93" s="98">
        <v>3809.0600000000004</v>
      </c>
      <c r="F93" s="101" t="s">
        <v>12</v>
      </c>
    </row>
    <row r="94" spans="2:6" ht="12.5">
      <c r="B94" s="114">
        <v>45590.490972222222</v>
      </c>
      <c r="C94" s="100">
        <v>4</v>
      </c>
      <c r="D94" s="115">
        <v>16.77</v>
      </c>
      <c r="E94" s="98">
        <v>67.08</v>
      </c>
      <c r="F94" s="101" t="s">
        <v>12</v>
      </c>
    </row>
    <row r="95" spans="2:6" ht="12.5">
      <c r="B95" s="114">
        <v>45590.495752314811</v>
      </c>
      <c r="C95" s="100">
        <v>225</v>
      </c>
      <c r="D95" s="115">
        <v>16.78</v>
      </c>
      <c r="E95" s="98">
        <v>3775.5000000000005</v>
      </c>
      <c r="F95" s="101" t="s">
        <v>12</v>
      </c>
    </row>
    <row r="96" spans="2:6" ht="12.5">
      <c r="B96" s="114">
        <v>45590.495752314811</v>
      </c>
      <c r="C96" s="100">
        <v>224</v>
      </c>
      <c r="D96" s="115">
        <v>16.78</v>
      </c>
      <c r="E96" s="98">
        <v>3758.7200000000003</v>
      </c>
      <c r="F96" s="101" t="s">
        <v>12</v>
      </c>
    </row>
    <row r="97" spans="2:6" ht="12.5">
      <c r="B97" s="114">
        <v>45590.495752314811</v>
      </c>
      <c r="C97" s="100">
        <v>258</v>
      </c>
      <c r="D97" s="115">
        <v>16.78</v>
      </c>
      <c r="E97" s="98">
        <v>4329.2400000000007</v>
      </c>
      <c r="F97" s="101" t="s">
        <v>12</v>
      </c>
    </row>
    <row r="98" spans="2:6" ht="12.5">
      <c r="B98" s="114">
        <v>45590.49927083333</v>
      </c>
      <c r="C98" s="100">
        <v>220</v>
      </c>
      <c r="D98" s="115">
        <v>16.77</v>
      </c>
      <c r="E98" s="98">
        <v>3689.4</v>
      </c>
      <c r="F98" s="101" t="s">
        <v>12</v>
      </c>
    </row>
    <row r="99" spans="2:6" ht="12.5">
      <c r="B99" s="114">
        <v>45590.49927083333</v>
      </c>
      <c r="C99" s="100">
        <v>221</v>
      </c>
      <c r="D99" s="115">
        <v>16.77</v>
      </c>
      <c r="E99" s="98">
        <v>3706.17</v>
      </c>
      <c r="F99" s="101" t="s">
        <v>12</v>
      </c>
    </row>
    <row r="100" spans="2:6" ht="12.5">
      <c r="B100" s="114">
        <v>45590.511469907404</v>
      </c>
      <c r="C100" s="100">
        <v>227</v>
      </c>
      <c r="D100" s="115">
        <v>16.77</v>
      </c>
      <c r="E100" s="98">
        <v>3806.79</v>
      </c>
      <c r="F100" s="101" t="s">
        <v>12</v>
      </c>
    </row>
    <row r="101" spans="2:6" ht="12.5">
      <c r="B101" s="114">
        <v>45590.515868055554</v>
      </c>
      <c r="C101" s="100">
        <v>229</v>
      </c>
      <c r="D101" s="115">
        <v>16.77</v>
      </c>
      <c r="E101" s="98">
        <v>3840.33</v>
      </c>
      <c r="F101" s="101" t="s">
        <v>12</v>
      </c>
    </row>
    <row r="102" spans="2:6" ht="12.5">
      <c r="B102" s="114">
        <v>45590.515868055554</v>
      </c>
      <c r="C102" s="100">
        <v>229</v>
      </c>
      <c r="D102" s="115">
        <v>16.77</v>
      </c>
      <c r="E102" s="98">
        <v>3840.33</v>
      </c>
      <c r="F102" s="101" t="s">
        <v>12</v>
      </c>
    </row>
    <row r="103" spans="2:6" ht="12.5">
      <c r="B103" s="114">
        <v>45590.515868055554</v>
      </c>
      <c r="C103" s="100">
        <v>228</v>
      </c>
      <c r="D103" s="115">
        <v>16.77</v>
      </c>
      <c r="E103" s="98">
        <v>3823.56</v>
      </c>
      <c r="F103" s="101" t="s">
        <v>12</v>
      </c>
    </row>
    <row r="104" spans="2:6" ht="12.5">
      <c r="B104" s="114">
        <v>45590.515868055554</v>
      </c>
      <c r="C104" s="100">
        <v>246</v>
      </c>
      <c r="D104" s="115">
        <v>16.77</v>
      </c>
      <c r="E104" s="98">
        <v>4125.42</v>
      </c>
      <c r="F104" s="101" t="s">
        <v>12</v>
      </c>
    </row>
    <row r="105" spans="2:6" ht="12.5">
      <c r="B105" s="114">
        <v>45590.525023148148</v>
      </c>
      <c r="C105" s="100">
        <v>240</v>
      </c>
      <c r="D105" s="115">
        <v>16.760000000000002</v>
      </c>
      <c r="E105" s="98">
        <v>4022.4000000000005</v>
      </c>
      <c r="F105" s="101" t="s">
        <v>12</v>
      </c>
    </row>
    <row r="106" spans="2:6" ht="12.5">
      <c r="B106" s="114">
        <v>45590.53020833333</v>
      </c>
      <c r="C106" s="100">
        <v>453</v>
      </c>
      <c r="D106" s="115">
        <v>16.75</v>
      </c>
      <c r="E106" s="98">
        <v>7587.75</v>
      </c>
      <c r="F106" s="101" t="s">
        <v>12</v>
      </c>
    </row>
    <row r="107" spans="2:6" ht="12.5">
      <c r="B107" s="114">
        <v>45590.531736111108</v>
      </c>
      <c r="C107" s="100">
        <v>96</v>
      </c>
      <c r="D107" s="115">
        <v>16.739999999999998</v>
      </c>
      <c r="E107" s="98">
        <v>1607.04</v>
      </c>
      <c r="F107" s="101" t="s">
        <v>12</v>
      </c>
    </row>
    <row r="108" spans="2:6" ht="12.5">
      <c r="B108" s="114">
        <v>45590.531736111108</v>
      </c>
      <c r="C108" s="100">
        <v>96</v>
      </c>
      <c r="D108" s="115">
        <v>16.739999999999998</v>
      </c>
      <c r="E108" s="98">
        <v>1607.04</v>
      </c>
      <c r="F108" s="101" t="s">
        <v>12</v>
      </c>
    </row>
    <row r="109" spans="2:6" ht="12.5">
      <c r="B109" s="114">
        <v>45590.536840277775</v>
      </c>
      <c r="C109" s="100">
        <v>232</v>
      </c>
      <c r="D109" s="115">
        <v>16.739999999999998</v>
      </c>
      <c r="E109" s="98">
        <v>3883.68</v>
      </c>
      <c r="F109" s="101" t="s">
        <v>12</v>
      </c>
    </row>
    <row r="110" spans="2:6" ht="12.5">
      <c r="B110" s="114">
        <v>45590.548483796294</v>
      </c>
      <c r="C110" s="100">
        <v>182</v>
      </c>
      <c r="D110" s="115">
        <v>16.73</v>
      </c>
      <c r="E110" s="98">
        <v>3044.86</v>
      </c>
      <c r="F110" s="101" t="s">
        <v>12</v>
      </c>
    </row>
    <row r="111" spans="2:6" ht="12.5">
      <c r="B111" s="114">
        <v>45590.548483796294</v>
      </c>
      <c r="C111" s="100">
        <v>51</v>
      </c>
      <c r="D111" s="115">
        <v>16.73</v>
      </c>
      <c r="E111" s="98">
        <v>853.23</v>
      </c>
      <c r="F111" s="101" t="s">
        <v>12</v>
      </c>
    </row>
    <row r="112" spans="2:6" ht="12.5">
      <c r="B112" s="114">
        <v>45590.548483796294</v>
      </c>
      <c r="C112" s="100">
        <v>12</v>
      </c>
      <c r="D112" s="115">
        <v>16.73</v>
      </c>
      <c r="E112" s="98">
        <v>200.76</v>
      </c>
      <c r="F112" s="101" t="s">
        <v>12</v>
      </c>
    </row>
    <row r="113" spans="2:6" ht="12.5">
      <c r="B113" s="114">
        <v>45590.561828703707</v>
      </c>
      <c r="C113" s="100">
        <v>254</v>
      </c>
      <c r="D113" s="115">
        <v>16.739999999999998</v>
      </c>
      <c r="E113" s="98">
        <v>4251.96</v>
      </c>
      <c r="F113" s="101" t="s">
        <v>12</v>
      </c>
    </row>
    <row r="114" spans="2:6" ht="12.5">
      <c r="B114" s="114">
        <v>45590.561828703707</v>
      </c>
      <c r="C114" s="100">
        <v>170</v>
      </c>
      <c r="D114" s="115">
        <v>16.739999999999998</v>
      </c>
      <c r="E114" s="98">
        <v>2845.7999999999997</v>
      </c>
      <c r="F114" s="101" t="s">
        <v>12</v>
      </c>
    </row>
    <row r="115" spans="2:6" ht="12.5">
      <c r="B115" s="114">
        <v>45590.561828703707</v>
      </c>
      <c r="C115" s="100">
        <v>25</v>
      </c>
      <c r="D115" s="115">
        <v>16.739999999999998</v>
      </c>
      <c r="E115" s="98">
        <v>418.49999999999994</v>
      </c>
      <c r="F115" s="101" t="s">
        <v>12</v>
      </c>
    </row>
    <row r="116" spans="2:6" ht="12.5">
      <c r="B116" s="114">
        <v>45590.561828703707</v>
      </c>
      <c r="C116" s="100">
        <v>195</v>
      </c>
      <c r="D116" s="115">
        <v>16.739999999999998</v>
      </c>
      <c r="E116" s="98">
        <v>3264.2999999999997</v>
      </c>
      <c r="F116" s="101" t="s">
        <v>12</v>
      </c>
    </row>
    <row r="117" spans="2:6" ht="12.5">
      <c r="B117" s="114">
        <v>45590.561828703707</v>
      </c>
      <c r="C117" s="100">
        <v>88</v>
      </c>
      <c r="D117" s="115">
        <v>16.739999999999998</v>
      </c>
      <c r="E117" s="98">
        <v>1473.12</v>
      </c>
      <c r="F117" s="101" t="s">
        <v>12</v>
      </c>
    </row>
    <row r="118" spans="2:6" ht="12.5">
      <c r="B118" s="114">
        <v>45590.561828703707</v>
      </c>
      <c r="C118" s="100">
        <v>224</v>
      </c>
      <c r="D118" s="115">
        <v>16.739999999999998</v>
      </c>
      <c r="E118" s="98">
        <v>3749.7599999999998</v>
      </c>
      <c r="F118" s="101" t="s">
        <v>12</v>
      </c>
    </row>
    <row r="119" spans="2:6" ht="12.5">
      <c r="B119" s="114">
        <v>45590.561828703707</v>
      </c>
      <c r="C119" s="100">
        <v>220</v>
      </c>
      <c r="D119" s="115">
        <v>16.739999999999998</v>
      </c>
      <c r="E119" s="98">
        <v>3682.7999999999997</v>
      </c>
      <c r="F119" s="101" t="s">
        <v>12</v>
      </c>
    </row>
    <row r="120" spans="2:6" ht="12.5">
      <c r="B120" s="114">
        <v>45590.564814814818</v>
      </c>
      <c r="C120" s="100">
        <v>237</v>
      </c>
      <c r="D120" s="115">
        <v>16.72</v>
      </c>
      <c r="E120" s="98">
        <v>3962.64</v>
      </c>
      <c r="F120" s="101" t="s">
        <v>12</v>
      </c>
    </row>
    <row r="121" spans="2:6" ht="12.5">
      <c r="B121" s="114">
        <v>45590.570520833331</v>
      </c>
      <c r="C121" s="100">
        <v>267</v>
      </c>
      <c r="D121" s="115">
        <v>16.73</v>
      </c>
      <c r="E121" s="98">
        <v>4466.91</v>
      </c>
      <c r="F121" s="101" t="s">
        <v>12</v>
      </c>
    </row>
    <row r="122" spans="2:6" ht="12.5">
      <c r="B122" s="114">
        <v>45590.580636574072</v>
      </c>
      <c r="C122" s="100">
        <v>46</v>
      </c>
      <c r="D122" s="115">
        <v>16.739999999999998</v>
      </c>
      <c r="E122" s="98">
        <v>770.04</v>
      </c>
      <c r="F122" s="101" t="s">
        <v>12</v>
      </c>
    </row>
    <row r="123" spans="2:6" ht="12.5">
      <c r="B123" s="114">
        <v>45590.580636574072</v>
      </c>
      <c r="C123" s="100">
        <v>106</v>
      </c>
      <c r="D123" s="115">
        <v>16.739999999999998</v>
      </c>
      <c r="E123" s="98">
        <v>1774.4399999999998</v>
      </c>
      <c r="F123" s="101" t="s">
        <v>12</v>
      </c>
    </row>
    <row r="124" spans="2:6" ht="12.5">
      <c r="B124" s="114">
        <v>45590.580636574072</v>
      </c>
      <c r="C124" s="100">
        <v>107</v>
      </c>
      <c r="D124" s="115">
        <v>16.739999999999998</v>
      </c>
      <c r="E124" s="98">
        <v>1791.1799999999998</v>
      </c>
      <c r="F124" s="101" t="s">
        <v>12</v>
      </c>
    </row>
    <row r="125" spans="2:6" ht="12.5">
      <c r="B125" s="114">
        <v>45590.580636574072</v>
      </c>
      <c r="C125" s="100">
        <v>10</v>
      </c>
      <c r="D125" s="115">
        <v>16.739999999999998</v>
      </c>
      <c r="E125" s="98">
        <v>167.39999999999998</v>
      </c>
      <c r="F125" s="101" t="s">
        <v>12</v>
      </c>
    </row>
    <row r="126" spans="2:6" ht="12.5">
      <c r="B126" s="114">
        <v>45590.590879629628</v>
      </c>
      <c r="C126" s="100">
        <v>480</v>
      </c>
      <c r="D126" s="115">
        <v>16.760000000000002</v>
      </c>
      <c r="E126" s="98">
        <v>8044.8000000000011</v>
      </c>
      <c r="F126" s="101" t="s">
        <v>12</v>
      </c>
    </row>
    <row r="127" spans="2:6" ht="12.5">
      <c r="B127" s="114">
        <v>45590.590879629628</v>
      </c>
      <c r="C127" s="100">
        <v>442</v>
      </c>
      <c r="D127" s="115">
        <v>16.760000000000002</v>
      </c>
      <c r="E127" s="98">
        <v>7407.920000000001</v>
      </c>
      <c r="F127" s="101" t="s">
        <v>12</v>
      </c>
    </row>
    <row r="128" spans="2:6" ht="12.5">
      <c r="B128" s="114">
        <v>45590.590879629628</v>
      </c>
      <c r="C128" s="100">
        <v>260</v>
      </c>
      <c r="D128" s="115">
        <v>16.760000000000002</v>
      </c>
      <c r="E128" s="98">
        <v>4357.6000000000004</v>
      </c>
      <c r="F128" s="101" t="s">
        <v>12</v>
      </c>
    </row>
    <row r="129" spans="2:6" ht="12.5">
      <c r="B129" s="114">
        <v>45590.600752314815</v>
      </c>
      <c r="C129" s="100">
        <v>470</v>
      </c>
      <c r="D129" s="115">
        <v>16.82</v>
      </c>
      <c r="E129" s="98">
        <v>7905.4000000000005</v>
      </c>
      <c r="F129" s="101" t="s">
        <v>12</v>
      </c>
    </row>
    <row r="130" spans="2:6" ht="12.5">
      <c r="B130" s="114">
        <v>45590.611180555556</v>
      </c>
      <c r="C130" s="100">
        <v>100</v>
      </c>
      <c r="D130" s="115">
        <v>16.850000000000001</v>
      </c>
      <c r="E130" s="98">
        <v>1685.0000000000002</v>
      </c>
      <c r="F130" s="101" t="s">
        <v>12</v>
      </c>
    </row>
    <row r="131" spans="2:6" ht="12.5">
      <c r="B131" s="114">
        <v>45590.611180555556</v>
      </c>
      <c r="C131" s="100">
        <v>11</v>
      </c>
      <c r="D131" s="115">
        <v>16.850000000000001</v>
      </c>
      <c r="E131" s="98">
        <v>185.35000000000002</v>
      </c>
      <c r="F131" s="101" t="s">
        <v>12</v>
      </c>
    </row>
    <row r="132" spans="2:6" ht="12.5">
      <c r="B132" s="114">
        <v>45590.611192129632</v>
      </c>
      <c r="C132" s="100">
        <v>100</v>
      </c>
      <c r="D132" s="115">
        <v>16.850000000000001</v>
      </c>
      <c r="E132" s="98">
        <v>1685.0000000000002</v>
      </c>
      <c r="F132" s="101" t="s">
        <v>12</v>
      </c>
    </row>
    <row r="133" spans="2:6" ht="12.5">
      <c r="B133" s="114">
        <v>45590.611481481479</v>
      </c>
      <c r="C133" s="100">
        <v>88</v>
      </c>
      <c r="D133" s="115">
        <v>16.850000000000001</v>
      </c>
      <c r="E133" s="98">
        <v>1482.8000000000002</v>
      </c>
      <c r="F133" s="101" t="s">
        <v>12</v>
      </c>
    </row>
    <row r="134" spans="2:6" ht="12.5">
      <c r="B134" s="114">
        <v>45590.611481481479</v>
      </c>
      <c r="C134" s="100">
        <v>21</v>
      </c>
      <c r="D134" s="115">
        <v>16.850000000000001</v>
      </c>
      <c r="E134" s="98">
        <v>353.85</v>
      </c>
      <c r="F134" s="101" t="s">
        <v>12</v>
      </c>
    </row>
    <row r="135" spans="2:6" ht="12.5">
      <c r="B135" s="114">
        <v>45590.611481481479</v>
      </c>
      <c r="C135" s="100">
        <v>100</v>
      </c>
      <c r="D135" s="115">
        <v>16.850000000000001</v>
      </c>
      <c r="E135" s="98">
        <v>1685.0000000000002</v>
      </c>
      <c r="F135" s="101" t="s">
        <v>12</v>
      </c>
    </row>
    <row r="136" spans="2:6" ht="12.5">
      <c r="B136" s="114">
        <v>45590.613055555557</v>
      </c>
      <c r="C136" s="100">
        <v>259</v>
      </c>
      <c r="D136" s="115">
        <v>16.84</v>
      </c>
      <c r="E136" s="98">
        <v>4361.5600000000004</v>
      </c>
      <c r="F136" s="101" t="s">
        <v>12</v>
      </c>
    </row>
    <row r="137" spans="2:6" ht="12.5">
      <c r="B137" s="114">
        <v>45590.613055555557</v>
      </c>
      <c r="C137" s="100">
        <v>247</v>
      </c>
      <c r="D137" s="115">
        <v>16.84</v>
      </c>
      <c r="E137" s="98">
        <v>4159.4799999999996</v>
      </c>
      <c r="F137" s="101" t="s">
        <v>12</v>
      </c>
    </row>
    <row r="138" spans="2:6" ht="12.5">
      <c r="B138" s="114">
        <v>45590.613055555557</v>
      </c>
      <c r="C138" s="100">
        <v>239</v>
      </c>
      <c r="D138" s="115">
        <v>16.84</v>
      </c>
      <c r="E138" s="98">
        <v>4024.7599999999998</v>
      </c>
      <c r="F138" s="101" t="s">
        <v>12</v>
      </c>
    </row>
    <row r="139" spans="2:6" ht="12.5">
      <c r="B139" s="114">
        <v>45590.624652777777</v>
      </c>
      <c r="C139" s="100">
        <v>6</v>
      </c>
      <c r="D139" s="115">
        <v>16.84</v>
      </c>
      <c r="E139" s="98">
        <v>101.03999999999999</v>
      </c>
      <c r="F139" s="101" t="s">
        <v>12</v>
      </c>
    </row>
    <row r="140" spans="2:6" ht="12.5">
      <c r="B140" s="114">
        <v>45590.624652777777</v>
      </c>
      <c r="C140" s="100">
        <v>435</v>
      </c>
      <c r="D140" s="115">
        <v>16.84</v>
      </c>
      <c r="E140" s="98">
        <v>7325.4</v>
      </c>
      <c r="F140" s="101" t="s">
        <v>12</v>
      </c>
    </row>
    <row r="141" spans="2:6" ht="12.5">
      <c r="B141" s="114">
        <v>45590.626226851855</v>
      </c>
      <c r="C141" s="100">
        <v>6</v>
      </c>
      <c r="D141" s="115">
        <v>16.84</v>
      </c>
      <c r="E141" s="98">
        <v>101.03999999999999</v>
      </c>
      <c r="F141" s="101" t="s">
        <v>12</v>
      </c>
    </row>
    <row r="142" spans="2:6" ht="12.5">
      <c r="B142" s="114">
        <v>45590.626226851855</v>
      </c>
      <c r="C142" s="100">
        <v>7</v>
      </c>
      <c r="D142" s="115">
        <v>16.84</v>
      </c>
      <c r="E142" s="98">
        <v>117.88</v>
      </c>
      <c r="F142" s="101" t="s">
        <v>12</v>
      </c>
    </row>
    <row r="143" spans="2:6" ht="12.5">
      <c r="B143" s="114">
        <v>45590.626793981479</v>
      </c>
      <c r="C143" s="100">
        <v>212</v>
      </c>
      <c r="D143" s="115">
        <v>16.84</v>
      </c>
      <c r="E143" s="98">
        <v>3570.08</v>
      </c>
      <c r="F143" s="101" t="s">
        <v>12</v>
      </c>
    </row>
    <row r="144" spans="2:6" ht="12.5">
      <c r="B144" s="114">
        <v>45590.626793981479</v>
      </c>
      <c r="C144" s="100">
        <v>227</v>
      </c>
      <c r="D144" s="115">
        <v>16.84</v>
      </c>
      <c r="E144" s="98">
        <v>3822.68</v>
      </c>
      <c r="F144" s="101" t="s">
        <v>12</v>
      </c>
    </row>
    <row r="145" spans="2:6" ht="12.5">
      <c r="B145" s="114">
        <v>45590.626793981479</v>
      </c>
      <c r="C145" s="100">
        <v>6</v>
      </c>
      <c r="D145" s="115">
        <v>16.84</v>
      </c>
      <c r="E145" s="98">
        <v>101.03999999999999</v>
      </c>
      <c r="F145" s="101" t="s">
        <v>12</v>
      </c>
    </row>
    <row r="146" spans="2:6" ht="12.5">
      <c r="B146" s="114">
        <v>45590.629965277774</v>
      </c>
      <c r="C146" s="100">
        <v>234</v>
      </c>
      <c r="D146" s="115">
        <v>16.829999999999998</v>
      </c>
      <c r="E146" s="98">
        <v>3938.22</v>
      </c>
      <c r="F146" s="101" t="s">
        <v>12</v>
      </c>
    </row>
    <row r="147" spans="2:6" ht="12.5">
      <c r="B147" s="114">
        <v>45590.634594907409</v>
      </c>
      <c r="C147" s="100">
        <v>228</v>
      </c>
      <c r="D147" s="115">
        <v>16.829999999999998</v>
      </c>
      <c r="E147" s="98">
        <v>3837.24</v>
      </c>
      <c r="F147" s="101" t="s">
        <v>12</v>
      </c>
    </row>
    <row r="148" spans="2:6" ht="12.5">
      <c r="B148" s="114">
        <v>45590.63622685185</v>
      </c>
      <c r="C148" s="100">
        <v>261</v>
      </c>
      <c r="D148" s="115">
        <v>16.82</v>
      </c>
      <c r="E148" s="98">
        <v>4390.0200000000004</v>
      </c>
      <c r="F148" s="101" t="s">
        <v>12</v>
      </c>
    </row>
    <row r="149" spans="2:6" ht="12.5">
      <c r="B149" s="114">
        <v>45590.641446759262</v>
      </c>
      <c r="C149" s="100">
        <v>178</v>
      </c>
      <c r="D149" s="115">
        <v>16.829999999999998</v>
      </c>
      <c r="E149" s="98">
        <v>2995.74</v>
      </c>
      <c r="F149" s="101" t="s">
        <v>12</v>
      </c>
    </row>
    <row r="150" spans="2:6" ht="12.5">
      <c r="B150" s="114">
        <v>45590.641817129632</v>
      </c>
      <c r="C150" s="100">
        <v>232</v>
      </c>
      <c r="D150" s="115">
        <v>16.829999999999998</v>
      </c>
      <c r="E150" s="98">
        <v>3904.5599999999995</v>
      </c>
      <c r="F150" s="101" t="s">
        <v>12</v>
      </c>
    </row>
    <row r="151" spans="2:6" ht="12.5">
      <c r="B151" s="114">
        <v>45590.64738425926</v>
      </c>
      <c r="C151" s="100">
        <v>187</v>
      </c>
      <c r="D151" s="115">
        <v>16.850000000000001</v>
      </c>
      <c r="E151" s="98">
        <v>3150.9500000000003</v>
      </c>
      <c r="F151" s="101" t="s">
        <v>12</v>
      </c>
    </row>
    <row r="152" spans="2:6" ht="12.5">
      <c r="B152" s="114">
        <v>45590.64738425926</v>
      </c>
      <c r="C152" s="100">
        <v>63</v>
      </c>
      <c r="D152" s="115">
        <v>16.850000000000001</v>
      </c>
      <c r="E152" s="98">
        <v>1061.5500000000002</v>
      </c>
      <c r="F152" s="101" t="s">
        <v>12</v>
      </c>
    </row>
    <row r="153" spans="2:6" ht="12.5">
      <c r="B153" s="114">
        <v>45590.64738425926</v>
      </c>
      <c r="C153" s="100">
        <v>124</v>
      </c>
      <c r="D153" s="115">
        <v>16.850000000000001</v>
      </c>
      <c r="E153" s="98">
        <v>2089.4</v>
      </c>
      <c r="F153" s="101" t="s">
        <v>12</v>
      </c>
    </row>
    <row r="154" spans="2:6" ht="12.5">
      <c r="B154" s="114">
        <v>45590.64738425926</v>
      </c>
      <c r="C154" s="100">
        <v>364</v>
      </c>
      <c r="D154" s="115">
        <v>16.850000000000001</v>
      </c>
      <c r="E154" s="98">
        <v>6133.4000000000005</v>
      </c>
      <c r="F154" s="101" t="s">
        <v>12</v>
      </c>
    </row>
    <row r="155" spans="2:6" ht="12.5">
      <c r="B155" s="114">
        <v>45590.655752314815</v>
      </c>
      <c r="C155" s="100">
        <v>248</v>
      </c>
      <c r="D155" s="115">
        <v>16.79</v>
      </c>
      <c r="E155" s="98">
        <v>4163.92</v>
      </c>
      <c r="F155" s="101" t="s">
        <v>12</v>
      </c>
    </row>
    <row r="156" spans="2:6" ht="12.5">
      <c r="B156" s="114">
        <v>45590.655752314815</v>
      </c>
      <c r="C156" s="100">
        <v>124</v>
      </c>
      <c r="D156" s="115">
        <v>16.79</v>
      </c>
      <c r="E156" s="98">
        <v>2081.96</v>
      </c>
      <c r="F156" s="101" t="s">
        <v>12</v>
      </c>
    </row>
    <row r="157" spans="2:6" ht="12.5">
      <c r="B157" s="114">
        <v>45590.655752314815</v>
      </c>
      <c r="C157" s="100">
        <v>256</v>
      </c>
      <c r="D157" s="115">
        <v>16.79</v>
      </c>
      <c r="E157" s="98">
        <v>4298.24</v>
      </c>
      <c r="F157" s="101" t="s">
        <v>12</v>
      </c>
    </row>
    <row r="158" spans="2:6" ht="12.5">
      <c r="B158" s="114">
        <v>45590.656354166669</v>
      </c>
      <c r="C158" s="100">
        <v>229</v>
      </c>
      <c r="D158" s="115">
        <v>16.78</v>
      </c>
      <c r="E158" s="98">
        <v>3842.6200000000003</v>
      </c>
      <c r="F158" s="101" t="s">
        <v>12</v>
      </c>
    </row>
    <row r="159" spans="2:6" ht="12.5">
      <c r="B159" s="114">
        <v>45590.65662037037</v>
      </c>
      <c r="C159" s="100">
        <v>227</v>
      </c>
      <c r="D159" s="115">
        <v>16.78</v>
      </c>
      <c r="E159" s="98">
        <v>3809.0600000000004</v>
      </c>
      <c r="F159" s="101" t="s">
        <v>12</v>
      </c>
    </row>
    <row r="160" spans="2:6" ht="12.5">
      <c r="B160" s="114">
        <v>45590.661377314813</v>
      </c>
      <c r="C160" s="100">
        <v>437</v>
      </c>
      <c r="D160" s="115">
        <v>16.809999999999999</v>
      </c>
      <c r="E160" s="98">
        <v>7345.9699999999993</v>
      </c>
      <c r="F160" s="101" t="s">
        <v>12</v>
      </c>
    </row>
    <row r="161" spans="2:6" ht="12.5">
      <c r="B161" s="114">
        <v>45590.667314814818</v>
      </c>
      <c r="C161" s="100">
        <v>155</v>
      </c>
      <c r="D161" s="115">
        <v>16.760000000000002</v>
      </c>
      <c r="E161" s="98">
        <v>2597.8000000000002</v>
      </c>
      <c r="F161" s="101" t="s">
        <v>12</v>
      </c>
    </row>
    <row r="162" spans="2:6" ht="12.5">
      <c r="B162" s="114">
        <v>45590.667314814818</v>
      </c>
      <c r="C162" s="100">
        <v>74</v>
      </c>
      <c r="D162" s="115">
        <v>16.760000000000002</v>
      </c>
      <c r="E162" s="98">
        <v>1240.24</v>
      </c>
      <c r="F162" s="101" t="s">
        <v>12</v>
      </c>
    </row>
    <row r="163" spans="2:6" ht="12.5">
      <c r="B163" s="114">
        <v>45590.673831018517</v>
      </c>
      <c r="C163" s="100">
        <v>277</v>
      </c>
      <c r="D163" s="115">
        <v>16.79</v>
      </c>
      <c r="E163" s="98">
        <v>4650.83</v>
      </c>
      <c r="F163" s="101" t="s">
        <v>12</v>
      </c>
    </row>
    <row r="164" spans="2:6" ht="12.5">
      <c r="B164" s="114">
        <v>45590.67496527778</v>
      </c>
      <c r="C164" s="100">
        <v>273</v>
      </c>
      <c r="D164" s="115">
        <v>16.78</v>
      </c>
      <c r="E164" s="98">
        <v>4580.9400000000005</v>
      </c>
      <c r="F164" s="101" t="s">
        <v>12</v>
      </c>
    </row>
    <row r="165" spans="2:6" ht="12.5">
      <c r="B165" s="114">
        <v>45590.68476851852</v>
      </c>
      <c r="C165" s="100">
        <v>25</v>
      </c>
      <c r="D165" s="115">
        <v>16.78</v>
      </c>
      <c r="E165" s="98">
        <v>419.5</v>
      </c>
      <c r="F165" s="101" t="s">
        <v>12</v>
      </c>
    </row>
    <row r="166" spans="2:6" ht="12.5">
      <c r="B166" s="114">
        <v>45590.685636574075</v>
      </c>
      <c r="C166" s="100">
        <v>243</v>
      </c>
      <c r="D166" s="115">
        <v>16.79</v>
      </c>
      <c r="E166" s="98">
        <v>4079.97</v>
      </c>
      <c r="F166" s="101" t="s">
        <v>12</v>
      </c>
    </row>
    <row r="167" spans="2:6" ht="12.5">
      <c r="B167" s="114">
        <v>45590.685636574075</v>
      </c>
      <c r="C167" s="100">
        <v>505</v>
      </c>
      <c r="D167" s="115">
        <v>16.79</v>
      </c>
      <c r="E167" s="98">
        <v>8478.9499999999989</v>
      </c>
      <c r="F167" s="101" t="s">
        <v>12</v>
      </c>
    </row>
    <row r="168" spans="2:6" ht="12.5">
      <c r="B168" s="114">
        <v>45590.685636574075</v>
      </c>
      <c r="C168" s="100">
        <v>9</v>
      </c>
      <c r="D168" s="115">
        <v>16.79</v>
      </c>
      <c r="E168" s="98">
        <v>151.10999999999999</v>
      </c>
      <c r="F168" s="101" t="s">
        <v>12</v>
      </c>
    </row>
    <row r="169" spans="2:6" ht="12.5">
      <c r="B169" s="114">
        <v>45590.698391203703</v>
      </c>
      <c r="C169" s="100">
        <v>258</v>
      </c>
      <c r="D169" s="115">
        <v>16.82</v>
      </c>
      <c r="E169" s="98">
        <v>4339.5600000000004</v>
      </c>
      <c r="F169" s="101" t="s">
        <v>12</v>
      </c>
    </row>
    <row r="170" spans="2:6" ht="12.5">
      <c r="B170" s="114">
        <v>45590.698680555557</v>
      </c>
      <c r="C170" s="100">
        <v>713</v>
      </c>
      <c r="D170" s="115">
        <v>16.809999999999999</v>
      </c>
      <c r="E170" s="98">
        <v>11985.529999999999</v>
      </c>
      <c r="F170" s="94" t="s">
        <v>12</v>
      </c>
    </row>
    <row r="171" spans="2:6" ht="12.5">
      <c r="B171" s="114">
        <v>45590.708703703705</v>
      </c>
      <c r="C171" s="100">
        <v>258</v>
      </c>
      <c r="D171" s="115">
        <v>16.79</v>
      </c>
      <c r="E171" s="98">
        <v>4331.82</v>
      </c>
      <c r="F171" s="94" t="s">
        <v>12</v>
      </c>
    </row>
    <row r="172" spans="2:6" ht="12.5">
      <c r="B172" s="114">
        <v>45590.709097222221</v>
      </c>
      <c r="C172" s="100">
        <v>236</v>
      </c>
      <c r="D172" s="115">
        <v>16.78</v>
      </c>
      <c r="E172" s="98">
        <v>3960.0800000000004</v>
      </c>
      <c r="F172" s="101" t="s">
        <v>12</v>
      </c>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6"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2FF5A-887D-4213-8AE2-1ED214D9B8C5}">
  <sheetPr codeName="Sheet161"/>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45589</v>
      </c>
      <c r="C15" s="83">
        <f>SUMIF(F20:F5000,F15,C20:C5000)</f>
        <v>31108</v>
      </c>
      <c r="D15" s="84">
        <f>E15/C15</f>
        <v>16.80550501478719</v>
      </c>
      <c r="E15" s="84">
        <f>SUMIF(F20:F5000,F15,E20:E5000)</f>
        <v>522785.64999999997</v>
      </c>
      <c r="F15" s="85" t="s">
        <v>12</v>
      </c>
    </row>
    <row r="16" spans="2:10">
      <c r="B16" s="30">
        <v>45589</v>
      </c>
      <c r="C16" s="83">
        <f>SUMIF(F20:F5001,F16,C20:C5001)</f>
        <v>0</v>
      </c>
      <c r="D16" s="84">
        <v>0</v>
      </c>
      <c r="E16" s="84">
        <f>SUMIF(F20:F5001,F16,E20:E5001)</f>
        <v>0</v>
      </c>
      <c r="F16" s="85" t="s">
        <v>22</v>
      </c>
    </row>
    <row r="17" spans="2:12" ht="12.5">
      <c r="B17" s="30">
        <v>45589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45589.379803240743</v>
      </c>
      <c r="C20" s="100">
        <v>395</v>
      </c>
      <c r="D20" s="101">
        <v>16.79</v>
      </c>
      <c r="E20" s="98">
        <v>6632.0499999999993</v>
      </c>
      <c r="F20" s="101" t="s">
        <v>12</v>
      </c>
      <c r="G20" s="116"/>
      <c r="H20" s="113"/>
      <c r="I20" s="113"/>
      <c r="J20" s="113"/>
      <c r="K20" s="113"/>
    </row>
    <row r="21" spans="2:12" ht="12.5">
      <c r="B21" s="114">
        <v>45589.379814814813</v>
      </c>
      <c r="C21" s="100">
        <v>42</v>
      </c>
      <c r="D21" s="101">
        <v>16.79</v>
      </c>
      <c r="E21" s="98">
        <v>705.18</v>
      </c>
      <c r="F21" s="101" t="s">
        <v>12</v>
      </c>
    </row>
    <row r="22" spans="2:12" ht="12.5">
      <c r="B22" s="114">
        <v>45589.379861111112</v>
      </c>
      <c r="C22" s="100">
        <v>353</v>
      </c>
      <c r="D22" s="101">
        <v>16.79</v>
      </c>
      <c r="E22" s="98">
        <v>5926.87</v>
      </c>
      <c r="F22" s="101" t="s">
        <v>12</v>
      </c>
    </row>
    <row r="23" spans="2:12" ht="12.5">
      <c r="B23" s="114">
        <v>45589.379872685182</v>
      </c>
      <c r="C23" s="100">
        <v>1</v>
      </c>
      <c r="D23" s="101">
        <v>16.79</v>
      </c>
      <c r="E23" s="98">
        <v>16.79</v>
      </c>
      <c r="F23" s="101" t="s">
        <v>12</v>
      </c>
    </row>
    <row r="24" spans="2:12" ht="12.5">
      <c r="B24" s="114">
        <v>45589.379872685182</v>
      </c>
      <c r="C24" s="100">
        <v>395</v>
      </c>
      <c r="D24" s="101">
        <v>16.79</v>
      </c>
      <c r="E24" s="98">
        <v>6632.0499999999993</v>
      </c>
      <c r="F24" s="101" t="s">
        <v>12</v>
      </c>
    </row>
    <row r="25" spans="2:12" ht="12.5">
      <c r="B25" s="114">
        <v>45589.379884259259</v>
      </c>
      <c r="C25" s="100">
        <v>223</v>
      </c>
      <c r="D25" s="101">
        <v>16.77</v>
      </c>
      <c r="E25" s="98">
        <v>3739.71</v>
      </c>
      <c r="F25" s="101" t="s">
        <v>12</v>
      </c>
    </row>
    <row r="26" spans="2:12" ht="12.5">
      <c r="B26" s="114">
        <v>45589.387974537036</v>
      </c>
      <c r="C26" s="100">
        <v>50</v>
      </c>
      <c r="D26" s="101">
        <v>16.8</v>
      </c>
      <c r="E26" s="98">
        <v>840</v>
      </c>
      <c r="F26" s="101" t="s">
        <v>12</v>
      </c>
    </row>
    <row r="27" spans="2:12" ht="12.5">
      <c r="B27" s="114">
        <v>45589.388344907406</v>
      </c>
      <c r="C27" s="100">
        <v>257</v>
      </c>
      <c r="D27" s="101">
        <v>16.8</v>
      </c>
      <c r="E27" s="98">
        <v>4317.6000000000004</v>
      </c>
      <c r="F27" s="101" t="s">
        <v>12</v>
      </c>
    </row>
    <row r="28" spans="2:12" ht="12.5">
      <c r="B28" s="114">
        <v>45589.389641203707</v>
      </c>
      <c r="C28" s="100">
        <v>399</v>
      </c>
      <c r="D28" s="101">
        <v>16.79</v>
      </c>
      <c r="E28" s="98">
        <v>6699.21</v>
      </c>
      <c r="F28" s="101" t="s">
        <v>12</v>
      </c>
    </row>
    <row r="29" spans="2:12" ht="12.5">
      <c r="B29" s="114">
        <v>45589.389641203707</v>
      </c>
      <c r="C29" s="100">
        <v>497</v>
      </c>
      <c r="D29" s="101">
        <v>16.79</v>
      </c>
      <c r="E29" s="98">
        <v>8344.6299999999992</v>
      </c>
      <c r="F29" s="101" t="s">
        <v>12</v>
      </c>
    </row>
    <row r="30" spans="2:12" ht="12.5">
      <c r="B30" s="114">
        <v>45589.397465277776</v>
      </c>
      <c r="C30" s="100">
        <v>261</v>
      </c>
      <c r="D30" s="101">
        <v>16.809999999999999</v>
      </c>
      <c r="E30" s="98">
        <v>4387.41</v>
      </c>
      <c r="F30" s="101" t="s">
        <v>12</v>
      </c>
    </row>
    <row r="31" spans="2:12" ht="12.5">
      <c r="B31" s="114">
        <v>45589.400891203702</v>
      </c>
      <c r="C31" s="100">
        <v>236</v>
      </c>
      <c r="D31" s="101">
        <v>16.82</v>
      </c>
      <c r="E31" s="98">
        <v>3969.52</v>
      </c>
      <c r="F31" s="101" t="s">
        <v>12</v>
      </c>
    </row>
    <row r="32" spans="2:12" ht="12.5">
      <c r="B32" s="114">
        <v>45589.400891203702</v>
      </c>
      <c r="C32" s="100">
        <v>225</v>
      </c>
      <c r="D32" s="101">
        <v>16.82</v>
      </c>
      <c r="E32" s="98">
        <v>3784.5</v>
      </c>
      <c r="F32" s="101" t="s">
        <v>12</v>
      </c>
    </row>
    <row r="33" spans="2:6" ht="12.5">
      <c r="B33" s="114">
        <v>45589.400891203702</v>
      </c>
      <c r="C33" s="100">
        <v>245</v>
      </c>
      <c r="D33" s="101">
        <v>16.829999999999998</v>
      </c>
      <c r="E33" s="98">
        <v>4123.3499999999995</v>
      </c>
      <c r="F33" s="101" t="s">
        <v>12</v>
      </c>
    </row>
    <row r="34" spans="2:6" ht="12.5">
      <c r="B34" s="114">
        <v>45589.400891203702</v>
      </c>
      <c r="C34" s="100">
        <v>253</v>
      </c>
      <c r="D34" s="101">
        <v>16.829999999999998</v>
      </c>
      <c r="E34" s="98">
        <v>4257.99</v>
      </c>
      <c r="F34" s="101" t="s">
        <v>12</v>
      </c>
    </row>
    <row r="35" spans="2:6" ht="12.5">
      <c r="B35" s="114">
        <v>45589.400891203702</v>
      </c>
      <c r="C35" s="100">
        <v>235</v>
      </c>
      <c r="D35" s="101">
        <v>16.829999999999998</v>
      </c>
      <c r="E35" s="98">
        <v>3955.0499999999997</v>
      </c>
      <c r="F35" s="101" t="s">
        <v>12</v>
      </c>
    </row>
    <row r="36" spans="2:6" ht="12.5">
      <c r="B36" s="114">
        <v>45589.413738425923</v>
      </c>
      <c r="C36" s="100">
        <v>110</v>
      </c>
      <c r="D36" s="101">
        <v>16.88</v>
      </c>
      <c r="E36" s="98">
        <v>1856.8</v>
      </c>
      <c r="F36" s="101" t="s">
        <v>12</v>
      </c>
    </row>
    <row r="37" spans="2:6" ht="12.5">
      <c r="B37" s="114">
        <v>45589.413738425923</v>
      </c>
      <c r="C37" s="100">
        <v>114</v>
      </c>
      <c r="D37" s="101">
        <v>16.88</v>
      </c>
      <c r="E37" s="98">
        <v>1924.32</v>
      </c>
      <c r="F37" s="101" t="s">
        <v>12</v>
      </c>
    </row>
    <row r="38" spans="2:6" ht="12.5">
      <c r="B38" s="114">
        <v>45589.41375</v>
      </c>
      <c r="C38" s="100">
        <v>232</v>
      </c>
      <c r="D38" s="115">
        <v>16.87</v>
      </c>
      <c r="E38" s="98">
        <v>3913.84</v>
      </c>
      <c r="F38" s="101" t="s">
        <v>12</v>
      </c>
    </row>
    <row r="39" spans="2:6" ht="12.5">
      <c r="B39" s="114">
        <v>45589.41375</v>
      </c>
      <c r="C39" s="100">
        <v>475</v>
      </c>
      <c r="D39" s="115">
        <v>16.87</v>
      </c>
      <c r="E39" s="98">
        <v>8013.2500000000009</v>
      </c>
      <c r="F39" s="101" t="s">
        <v>12</v>
      </c>
    </row>
    <row r="40" spans="2:6" ht="12.5">
      <c r="B40" s="114">
        <v>45589.41375</v>
      </c>
      <c r="C40" s="100">
        <v>37</v>
      </c>
      <c r="D40" s="101">
        <v>16.87</v>
      </c>
      <c r="E40" s="98">
        <v>624.19000000000005</v>
      </c>
      <c r="F40" s="101" t="s">
        <v>12</v>
      </c>
    </row>
    <row r="41" spans="2:6" ht="12.5">
      <c r="B41" s="114">
        <v>45589.415358796294</v>
      </c>
      <c r="C41" s="100">
        <v>17</v>
      </c>
      <c r="D41" s="115">
        <v>16.87</v>
      </c>
      <c r="E41" s="98">
        <v>286.79000000000002</v>
      </c>
      <c r="F41" s="101" t="s">
        <v>12</v>
      </c>
    </row>
    <row r="42" spans="2:6" ht="12.5">
      <c r="B42" s="114">
        <v>45589.415358796294</v>
      </c>
      <c r="C42" s="100">
        <v>119</v>
      </c>
      <c r="D42" s="115">
        <v>16.87</v>
      </c>
      <c r="E42" s="98">
        <v>2007.5300000000002</v>
      </c>
      <c r="F42" s="101" t="s">
        <v>12</v>
      </c>
    </row>
    <row r="43" spans="2:6" ht="12.5">
      <c r="B43" s="114">
        <v>45589.415358796294</v>
      </c>
      <c r="C43" s="100">
        <v>117</v>
      </c>
      <c r="D43" s="115">
        <v>16.87</v>
      </c>
      <c r="E43" s="98">
        <v>1973.7900000000002</v>
      </c>
      <c r="F43" s="101" t="s">
        <v>12</v>
      </c>
    </row>
    <row r="44" spans="2:6" ht="12.5">
      <c r="B44" s="114">
        <v>45589.419444444444</v>
      </c>
      <c r="C44" s="100">
        <v>253</v>
      </c>
      <c r="D44" s="115">
        <v>16.86</v>
      </c>
      <c r="E44" s="98">
        <v>4265.58</v>
      </c>
      <c r="F44" s="101" t="s">
        <v>12</v>
      </c>
    </row>
    <row r="45" spans="2:6" ht="12.5">
      <c r="B45" s="114">
        <v>45589.437164351853</v>
      </c>
      <c r="C45" s="100">
        <v>107</v>
      </c>
      <c r="D45" s="115">
        <v>16.89</v>
      </c>
      <c r="E45" s="98">
        <v>1807.23</v>
      </c>
      <c r="F45" s="101" t="s">
        <v>12</v>
      </c>
    </row>
    <row r="46" spans="2:6" ht="12.5">
      <c r="B46" s="114">
        <v>45589.437164351853</v>
      </c>
      <c r="C46" s="100">
        <v>171</v>
      </c>
      <c r="D46" s="115">
        <v>16.89</v>
      </c>
      <c r="E46" s="98">
        <v>2888.19</v>
      </c>
      <c r="F46" s="101" t="s">
        <v>12</v>
      </c>
    </row>
    <row r="47" spans="2:6" ht="12.5">
      <c r="B47" s="114">
        <v>45589.437164351853</v>
      </c>
      <c r="C47" s="100">
        <v>23</v>
      </c>
      <c r="D47" s="115">
        <v>16.89</v>
      </c>
      <c r="E47" s="98">
        <v>388.47</v>
      </c>
      <c r="F47" s="101" t="s">
        <v>12</v>
      </c>
    </row>
    <row r="48" spans="2:6" ht="12.5">
      <c r="B48" s="114">
        <v>45589.437164351853</v>
      </c>
      <c r="C48" s="100">
        <v>271</v>
      </c>
      <c r="D48" s="115">
        <v>16.89</v>
      </c>
      <c r="E48" s="98">
        <v>4577.1900000000005</v>
      </c>
      <c r="F48" s="101" t="s">
        <v>12</v>
      </c>
    </row>
    <row r="49" spans="2:6" ht="12.5">
      <c r="B49" s="114">
        <v>45589.437164351853</v>
      </c>
      <c r="C49" s="100">
        <v>31</v>
      </c>
      <c r="D49" s="115">
        <v>16.89</v>
      </c>
      <c r="E49" s="98">
        <v>523.59</v>
      </c>
      <c r="F49" s="101" t="s">
        <v>12</v>
      </c>
    </row>
    <row r="50" spans="2:6" ht="12.5">
      <c r="B50" s="114">
        <v>45589.437164351853</v>
      </c>
      <c r="C50" s="100">
        <v>302</v>
      </c>
      <c r="D50" s="115">
        <v>16.89</v>
      </c>
      <c r="E50" s="98">
        <v>5100.78</v>
      </c>
      <c r="F50" s="101" t="s">
        <v>12</v>
      </c>
    </row>
    <row r="51" spans="2:6" ht="12.5">
      <c r="B51" s="114">
        <v>45589.437164351853</v>
      </c>
      <c r="C51" s="100">
        <v>230</v>
      </c>
      <c r="D51" s="115">
        <v>16.89</v>
      </c>
      <c r="E51" s="98">
        <v>3884.7000000000003</v>
      </c>
      <c r="F51" s="101" t="s">
        <v>12</v>
      </c>
    </row>
    <row r="52" spans="2:6" ht="12.5">
      <c r="B52" s="114">
        <v>45589.437164351853</v>
      </c>
      <c r="C52" s="100">
        <v>343</v>
      </c>
      <c r="D52" s="115">
        <v>16.89</v>
      </c>
      <c r="E52" s="98">
        <v>5793.27</v>
      </c>
      <c r="F52" s="101" t="s">
        <v>12</v>
      </c>
    </row>
    <row r="53" spans="2:6" ht="12.5">
      <c r="B53" s="114">
        <v>45589.445486111108</v>
      </c>
      <c r="C53" s="100">
        <v>55</v>
      </c>
      <c r="D53" s="115">
        <v>16.89</v>
      </c>
      <c r="E53" s="98">
        <v>928.95</v>
      </c>
      <c r="F53" s="101" t="s">
        <v>12</v>
      </c>
    </row>
    <row r="54" spans="2:6" ht="12.5">
      <c r="B54" s="114">
        <v>45589.445486111108</v>
      </c>
      <c r="C54" s="100">
        <v>187</v>
      </c>
      <c r="D54" s="115">
        <v>16.89</v>
      </c>
      <c r="E54" s="98">
        <v>3158.4300000000003</v>
      </c>
      <c r="F54" s="101" t="s">
        <v>12</v>
      </c>
    </row>
    <row r="55" spans="2:6" ht="12.5">
      <c r="B55" s="114">
        <v>45589.445983796293</v>
      </c>
      <c r="C55" s="100">
        <v>515</v>
      </c>
      <c r="D55" s="115">
        <v>16.88</v>
      </c>
      <c r="E55" s="98">
        <v>8693.1999999999989</v>
      </c>
      <c r="F55" s="101" t="s">
        <v>12</v>
      </c>
    </row>
    <row r="56" spans="2:6" ht="12.5">
      <c r="B56" s="114">
        <v>45589.446423611109</v>
      </c>
      <c r="C56" s="100">
        <v>142</v>
      </c>
      <c r="D56" s="115">
        <v>16.87</v>
      </c>
      <c r="E56" s="98">
        <v>2395.54</v>
      </c>
      <c r="F56" s="101" t="s">
        <v>12</v>
      </c>
    </row>
    <row r="57" spans="2:6" ht="12.5">
      <c r="B57" s="114">
        <v>45589.446446759262</v>
      </c>
      <c r="C57" s="100">
        <v>80</v>
      </c>
      <c r="D57" s="115">
        <v>16.87</v>
      </c>
      <c r="E57" s="98">
        <v>1349.6000000000001</v>
      </c>
      <c r="F57" s="101" t="s">
        <v>12</v>
      </c>
    </row>
    <row r="58" spans="2:6" ht="12.5">
      <c r="B58" s="114">
        <v>45589.451585648145</v>
      </c>
      <c r="C58" s="100">
        <v>263</v>
      </c>
      <c r="D58" s="115">
        <v>16.82</v>
      </c>
      <c r="E58" s="98">
        <v>4423.66</v>
      </c>
      <c r="F58" s="101" t="s">
        <v>12</v>
      </c>
    </row>
    <row r="59" spans="2:6" ht="12.5">
      <c r="B59" s="114">
        <v>45589.459224537037</v>
      </c>
      <c r="C59" s="100">
        <v>206</v>
      </c>
      <c r="D59" s="115">
        <v>16.82</v>
      </c>
      <c r="E59" s="98">
        <v>3464.92</v>
      </c>
      <c r="F59" s="101" t="s">
        <v>12</v>
      </c>
    </row>
    <row r="60" spans="2:6" ht="12.5">
      <c r="B60" s="114">
        <v>45589.459224537037</v>
      </c>
      <c r="C60" s="100">
        <v>461</v>
      </c>
      <c r="D60" s="115">
        <v>16.82</v>
      </c>
      <c r="E60" s="98">
        <v>7754.02</v>
      </c>
      <c r="F60" s="101" t="s">
        <v>12</v>
      </c>
    </row>
    <row r="61" spans="2:6" ht="12.5">
      <c r="B61" s="114">
        <v>45589.459224537037</v>
      </c>
      <c r="C61" s="100">
        <v>64</v>
      </c>
      <c r="D61" s="115">
        <v>16.82</v>
      </c>
      <c r="E61" s="98">
        <v>1076.48</v>
      </c>
      <c r="F61" s="101" t="s">
        <v>12</v>
      </c>
    </row>
    <row r="62" spans="2:6" ht="12.5">
      <c r="B62" s="114">
        <v>45589.463726851849</v>
      </c>
      <c r="C62" s="100">
        <v>54</v>
      </c>
      <c r="D62" s="115">
        <v>16.82</v>
      </c>
      <c r="E62" s="98">
        <v>908.28</v>
      </c>
      <c r="F62" s="101" t="s">
        <v>12</v>
      </c>
    </row>
    <row r="63" spans="2:6" ht="12.5">
      <c r="B63" s="114">
        <v>45589.470231481479</v>
      </c>
      <c r="C63" s="100">
        <v>48</v>
      </c>
      <c r="D63" s="115">
        <v>16.82</v>
      </c>
      <c r="E63" s="98">
        <v>807.36</v>
      </c>
      <c r="F63" s="101" t="s">
        <v>12</v>
      </c>
    </row>
    <row r="64" spans="2:6" ht="12.5">
      <c r="B64" s="114">
        <v>45589.470231481479</v>
      </c>
      <c r="C64" s="100">
        <v>73</v>
      </c>
      <c r="D64" s="115">
        <v>16.82</v>
      </c>
      <c r="E64" s="98">
        <v>1227.8600000000001</v>
      </c>
      <c r="F64" s="101" t="s">
        <v>12</v>
      </c>
    </row>
    <row r="65" spans="2:6" ht="12.5">
      <c r="B65" s="114">
        <v>45589.470231481479</v>
      </c>
      <c r="C65" s="100">
        <v>100</v>
      </c>
      <c r="D65" s="115">
        <v>16.82</v>
      </c>
      <c r="E65" s="98">
        <v>1682</v>
      </c>
      <c r="F65" s="101" t="s">
        <v>12</v>
      </c>
    </row>
    <row r="66" spans="2:6" ht="12.5">
      <c r="B66" s="114">
        <v>45589.470231481479</v>
      </c>
      <c r="C66" s="100">
        <v>29</v>
      </c>
      <c r="D66" s="115">
        <v>16.82</v>
      </c>
      <c r="E66" s="98">
        <v>487.78000000000003</v>
      </c>
      <c r="F66" s="101" t="s">
        <v>12</v>
      </c>
    </row>
    <row r="67" spans="2:6" ht="12.5">
      <c r="B67" s="114">
        <v>45589.473703703705</v>
      </c>
      <c r="C67" s="100">
        <v>7</v>
      </c>
      <c r="D67" s="115">
        <v>16.809999999999999</v>
      </c>
      <c r="E67" s="98">
        <v>117.66999999999999</v>
      </c>
      <c r="F67" s="101" t="s">
        <v>12</v>
      </c>
    </row>
    <row r="68" spans="2:6" ht="12.5">
      <c r="B68" s="114">
        <v>45589.473703703705</v>
      </c>
      <c r="C68" s="100">
        <v>64</v>
      </c>
      <c r="D68" s="115">
        <v>16.809999999999999</v>
      </c>
      <c r="E68" s="98">
        <v>1075.8399999999999</v>
      </c>
      <c r="F68" s="101" t="s">
        <v>12</v>
      </c>
    </row>
    <row r="69" spans="2:6" ht="12.5">
      <c r="B69" s="114">
        <v>45589.473703703705</v>
      </c>
      <c r="C69" s="100">
        <v>78</v>
      </c>
      <c r="D69" s="115">
        <v>16.809999999999999</v>
      </c>
      <c r="E69" s="98">
        <v>1311.1799999999998</v>
      </c>
      <c r="F69" s="101" t="s">
        <v>12</v>
      </c>
    </row>
    <row r="70" spans="2:6" ht="12.5">
      <c r="B70" s="114">
        <v>45589.473703703705</v>
      </c>
      <c r="C70" s="100">
        <v>100</v>
      </c>
      <c r="D70" s="115">
        <v>16.809999999999999</v>
      </c>
      <c r="E70" s="98">
        <v>1680.9999999999998</v>
      </c>
      <c r="F70" s="101" t="s">
        <v>12</v>
      </c>
    </row>
    <row r="71" spans="2:6" ht="12.5">
      <c r="B71" s="114">
        <v>45589.473703703705</v>
      </c>
      <c r="C71" s="100">
        <v>6</v>
      </c>
      <c r="D71" s="115">
        <v>16.809999999999999</v>
      </c>
      <c r="E71" s="98">
        <v>100.85999999999999</v>
      </c>
      <c r="F71" s="101" t="s">
        <v>12</v>
      </c>
    </row>
    <row r="72" spans="2:6" ht="12.5">
      <c r="B72" s="114">
        <v>45589.475474537037</v>
      </c>
      <c r="C72" s="100">
        <v>130</v>
      </c>
      <c r="D72" s="115">
        <v>16.79</v>
      </c>
      <c r="E72" s="98">
        <v>2182.6999999999998</v>
      </c>
      <c r="F72" s="101" t="s">
        <v>12</v>
      </c>
    </row>
    <row r="73" spans="2:6" ht="12.5">
      <c r="B73" s="114">
        <v>45589.479212962964</v>
      </c>
      <c r="C73" s="100">
        <v>232</v>
      </c>
      <c r="D73" s="115">
        <v>16.82</v>
      </c>
      <c r="E73" s="98">
        <v>3902.2400000000002</v>
      </c>
      <c r="F73" s="101" t="s">
        <v>12</v>
      </c>
    </row>
    <row r="74" spans="2:6" ht="12.5">
      <c r="B74" s="114">
        <v>45589.479537037034</v>
      </c>
      <c r="C74" s="100">
        <v>592</v>
      </c>
      <c r="D74" s="115">
        <v>16.809999999999999</v>
      </c>
      <c r="E74" s="98">
        <v>9951.5199999999986</v>
      </c>
      <c r="F74" s="101" t="s">
        <v>12</v>
      </c>
    </row>
    <row r="75" spans="2:6" ht="12.5">
      <c r="B75" s="114">
        <v>45589.487719907411</v>
      </c>
      <c r="C75" s="100">
        <v>226</v>
      </c>
      <c r="D75" s="115">
        <v>16.84</v>
      </c>
      <c r="E75" s="98">
        <v>3805.84</v>
      </c>
      <c r="F75" s="101" t="s">
        <v>12</v>
      </c>
    </row>
    <row r="76" spans="2:6" ht="12.5">
      <c r="B76" s="114">
        <v>45589.493460648147</v>
      </c>
      <c r="C76" s="100">
        <v>492</v>
      </c>
      <c r="D76" s="115">
        <v>16.87</v>
      </c>
      <c r="E76" s="98">
        <v>8300.0400000000009</v>
      </c>
      <c r="F76" s="101" t="s">
        <v>12</v>
      </c>
    </row>
    <row r="77" spans="2:6" ht="12.5">
      <c r="B77" s="114">
        <v>45589.499259259261</v>
      </c>
      <c r="C77" s="100">
        <v>247</v>
      </c>
      <c r="D77" s="115">
        <v>16.88</v>
      </c>
      <c r="E77" s="98">
        <v>4169.3599999999997</v>
      </c>
      <c r="F77" s="101" t="s">
        <v>12</v>
      </c>
    </row>
    <row r="78" spans="2:6" ht="12.5">
      <c r="B78" s="114">
        <v>45589.506296296298</v>
      </c>
      <c r="C78" s="100">
        <v>234</v>
      </c>
      <c r="D78" s="115">
        <v>16.899999999999999</v>
      </c>
      <c r="E78" s="98">
        <v>3954.5999999999995</v>
      </c>
      <c r="F78" s="101" t="s">
        <v>12</v>
      </c>
    </row>
    <row r="79" spans="2:6" ht="12.5">
      <c r="B79" s="114">
        <v>45589.506296296298</v>
      </c>
      <c r="C79" s="100">
        <v>255</v>
      </c>
      <c r="D79" s="115">
        <v>16.899999999999999</v>
      </c>
      <c r="E79" s="98">
        <v>4309.5</v>
      </c>
      <c r="F79" s="101" t="s">
        <v>12</v>
      </c>
    </row>
    <row r="80" spans="2:6" ht="12.5">
      <c r="B80" s="114">
        <v>45589.506296296298</v>
      </c>
      <c r="C80" s="100">
        <v>235</v>
      </c>
      <c r="D80" s="115">
        <v>16.899999999999999</v>
      </c>
      <c r="E80" s="98">
        <v>3971.4999999999995</v>
      </c>
      <c r="F80" s="101" t="s">
        <v>12</v>
      </c>
    </row>
    <row r="81" spans="2:6" ht="12.5">
      <c r="B81" s="114">
        <v>45589.509687500002</v>
      </c>
      <c r="C81" s="100">
        <v>242</v>
      </c>
      <c r="D81" s="115">
        <v>16.91</v>
      </c>
      <c r="E81" s="98">
        <v>4092.2200000000003</v>
      </c>
      <c r="F81" s="101" t="s">
        <v>12</v>
      </c>
    </row>
    <row r="82" spans="2:6" ht="12.5">
      <c r="B82" s="114">
        <v>45589.515300925923</v>
      </c>
      <c r="C82" s="100">
        <v>170</v>
      </c>
      <c r="D82" s="115">
        <v>16.899999999999999</v>
      </c>
      <c r="E82" s="98">
        <v>2872.9999999999995</v>
      </c>
      <c r="F82" s="101" t="s">
        <v>12</v>
      </c>
    </row>
    <row r="83" spans="2:6" ht="12.5">
      <c r="B83" s="114">
        <v>45589.515300925923</v>
      </c>
      <c r="C83" s="100">
        <v>71</v>
      </c>
      <c r="D83" s="115">
        <v>16.899999999999999</v>
      </c>
      <c r="E83" s="98">
        <v>1199.8999999999999</v>
      </c>
      <c r="F83" s="101" t="s">
        <v>12</v>
      </c>
    </row>
    <row r="84" spans="2:6" ht="12.5">
      <c r="B84" s="114">
        <v>45589.522789351853</v>
      </c>
      <c r="C84" s="100">
        <v>220</v>
      </c>
      <c r="D84" s="115">
        <v>16.88</v>
      </c>
      <c r="E84" s="98">
        <v>3713.6</v>
      </c>
      <c r="F84" s="101" t="s">
        <v>12</v>
      </c>
    </row>
    <row r="85" spans="2:6" ht="12.5">
      <c r="B85" s="114">
        <v>45589.522789351853</v>
      </c>
      <c r="C85" s="100">
        <v>236</v>
      </c>
      <c r="D85" s="115">
        <v>16.88</v>
      </c>
      <c r="E85" s="98">
        <v>3983.68</v>
      </c>
      <c r="F85" s="101" t="s">
        <v>12</v>
      </c>
    </row>
    <row r="86" spans="2:6" ht="12.5">
      <c r="B86" s="114">
        <v>45589.522789351853</v>
      </c>
      <c r="C86" s="100">
        <v>13</v>
      </c>
      <c r="D86" s="115">
        <v>16.88</v>
      </c>
      <c r="E86" s="98">
        <v>219.44</v>
      </c>
      <c r="F86" s="101" t="s">
        <v>12</v>
      </c>
    </row>
    <row r="87" spans="2:6" ht="12.5">
      <c r="B87" s="114">
        <v>45589.525648148148</v>
      </c>
      <c r="C87" s="100">
        <v>259</v>
      </c>
      <c r="D87" s="115">
        <v>16.91</v>
      </c>
      <c r="E87" s="98">
        <v>4379.6899999999996</v>
      </c>
      <c r="F87" s="101" t="s">
        <v>12</v>
      </c>
    </row>
    <row r="88" spans="2:6" ht="12.5">
      <c r="B88" s="114">
        <v>45589.529745370368</v>
      </c>
      <c r="C88" s="100">
        <v>233</v>
      </c>
      <c r="D88" s="115">
        <v>16.89</v>
      </c>
      <c r="E88" s="98">
        <v>3935.3700000000003</v>
      </c>
      <c r="F88" s="101" t="s">
        <v>12</v>
      </c>
    </row>
    <row r="89" spans="2:6" ht="12.5">
      <c r="B89" s="114">
        <v>45589.534988425927</v>
      </c>
      <c r="C89" s="100">
        <v>223</v>
      </c>
      <c r="D89" s="115">
        <v>16.88</v>
      </c>
      <c r="E89" s="98">
        <v>3764.24</v>
      </c>
      <c r="F89" s="101" t="s">
        <v>12</v>
      </c>
    </row>
    <row r="90" spans="2:6" ht="12.5">
      <c r="B90" s="114">
        <v>45589.534988425927</v>
      </c>
      <c r="C90" s="100">
        <v>25</v>
      </c>
      <c r="D90" s="115">
        <v>16.88</v>
      </c>
      <c r="E90" s="98">
        <v>422</v>
      </c>
      <c r="F90" s="101" t="s">
        <v>12</v>
      </c>
    </row>
    <row r="91" spans="2:6" ht="12.5">
      <c r="B91" s="114">
        <v>45589.544652777775</v>
      </c>
      <c r="C91" s="100">
        <v>26</v>
      </c>
      <c r="D91" s="115">
        <v>16.88</v>
      </c>
      <c r="E91" s="98">
        <v>438.88</v>
      </c>
      <c r="F91" s="101" t="s">
        <v>12</v>
      </c>
    </row>
    <row r="92" spans="2:6" ht="12.5">
      <c r="B92" s="114">
        <v>45589.544652777775</v>
      </c>
      <c r="C92" s="100">
        <v>56</v>
      </c>
      <c r="D92" s="115">
        <v>16.88</v>
      </c>
      <c r="E92" s="98">
        <v>945.28</v>
      </c>
      <c r="F92" s="101" t="s">
        <v>12</v>
      </c>
    </row>
    <row r="93" spans="2:6" ht="12.5">
      <c r="B93" s="114">
        <v>45589.544652777775</v>
      </c>
      <c r="C93" s="100">
        <v>380</v>
      </c>
      <c r="D93" s="115">
        <v>16.88</v>
      </c>
      <c r="E93" s="98">
        <v>6414.4</v>
      </c>
      <c r="F93" s="101" t="s">
        <v>12</v>
      </c>
    </row>
    <row r="94" spans="2:6" ht="12.5">
      <c r="B94" s="114">
        <v>45589.555555555555</v>
      </c>
      <c r="C94" s="100">
        <v>231</v>
      </c>
      <c r="D94" s="115">
        <v>16.89</v>
      </c>
      <c r="E94" s="98">
        <v>3901.59</v>
      </c>
      <c r="F94" s="101" t="s">
        <v>12</v>
      </c>
    </row>
    <row r="95" spans="2:6" ht="12.5">
      <c r="B95" s="114">
        <v>45589.555555555555</v>
      </c>
      <c r="C95" s="100">
        <v>232</v>
      </c>
      <c r="D95" s="115">
        <v>16.89</v>
      </c>
      <c r="E95" s="98">
        <v>3918.48</v>
      </c>
      <c r="F95" s="101" t="s">
        <v>12</v>
      </c>
    </row>
    <row r="96" spans="2:6" ht="12.5">
      <c r="B96" s="114">
        <v>45589.555555555555</v>
      </c>
      <c r="C96" s="100">
        <v>252</v>
      </c>
      <c r="D96" s="115">
        <v>16.89</v>
      </c>
      <c r="E96" s="98">
        <v>4256.28</v>
      </c>
      <c r="F96" s="101" t="s">
        <v>12</v>
      </c>
    </row>
    <row r="97" spans="2:6" ht="12.5">
      <c r="B97" s="114">
        <v>45589.560694444444</v>
      </c>
      <c r="C97" s="100">
        <v>228</v>
      </c>
      <c r="D97" s="115">
        <v>16.89</v>
      </c>
      <c r="E97" s="98">
        <v>3850.92</v>
      </c>
      <c r="F97" s="101" t="s">
        <v>12</v>
      </c>
    </row>
    <row r="98" spans="2:6" ht="12.5">
      <c r="B98" s="114">
        <v>45589.560694444444</v>
      </c>
      <c r="C98" s="100">
        <v>228</v>
      </c>
      <c r="D98" s="115">
        <v>16.89</v>
      </c>
      <c r="E98" s="98">
        <v>3850.92</v>
      </c>
      <c r="F98" s="101" t="s">
        <v>12</v>
      </c>
    </row>
    <row r="99" spans="2:6" ht="12.5">
      <c r="B99" s="114">
        <v>45589.571377314816</v>
      </c>
      <c r="C99" s="100">
        <v>58</v>
      </c>
      <c r="D99" s="115">
        <v>16.88</v>
      </c>
      <c r="E99" s="98">
        <v>979.04</v>
      </c>
      <c r="F99" s="101" t="s">
        <v>12</v>
      </c>
    </row>
    <row r="100" spans="2:6" ht="12.5">
      <c r="B100" s="114">
        <v>45589.571377314816</v>
      </c>
      <c r="C100" s="100">
        <v>88</v>
      </c>
      <c r="D100" s="115">
        <v>16.88</v>
      </c>
      <c r="E100" s="98">
        <v>1485.4399999999998</v>
      </c>
      <c r="F100" s="101" t="s">
        <v>12</v>
      </c>
    </row>
    <row r="101" spans="2:6" ht="12.5">
      <c r="B101" s="114">
        <v>45589.571377314816</v>
      </c>
      <c r="C101" s="100">
        <v>235</v>
      </c>
      <c r="D101" s="115">
        <v>16.88</v>
      </c>
      <c r="E101" s="98">
        <v>3966.7999999999997</v>
      </c>
      <c r="F101" s="101" t="s">
        <v>12</v>
      </c>
    </row>
    <row r="102" spans="2:6" ht="12.5">
      <c r="B102" s="114">
        <v>45589.571377314816</v>
      </c>
      <c r="C102" s="100">
        <v>87</v>
      </c>
      <c r="D102" s="115">
        <v>16.88</v>
      </c>
      <c r="E102" s="98">
        <v>1468.56</v>
      </c>
      <c r="F102" s="101" t="s">
        <v>12</v>
      </c>
    </row>
    <row r="103" spans="2:6" ht="12.5">
      <c r="B103" s="114">
        <v>45589.580763888887</v>
      </c>
      <c r="C103" s="100">
        <v>233</v>
      </c>
      <c r="D103" s="115">
        <v>16.899999999999999</v>
      </c>
      <c r="E103" s="98">
        <v>3937.7</v>
      </c>
      <c r="F103" s="101" t="s">
        <v>12</v>
      </c>
    </row>
    <row r="104" spans="2:6" ht="12.5">
      <c r="B104" s="114">
        <v>45589.580763888887</v>
      </c>
      <c r="C104" s="100">
        <v>11</v>
      </c>
      <c r="D104" s="115">
        <v>16.899999999999999</v>
      </c>
      <c r="E104" s="98">
        <v>185.89999999999998</v>
      </c>
      <c r="F104" s="101" t="s">
        <v>12</v>
      </c>
    </row>
    <row r="105" spans="2:6" ht="12.5">
      <c r="B105" s="114">
        <v>45589.580763888887</v>
      </c>
      <c r="C105" s="100">
        <v>6</v>
      </c>
      <c r="D105" s="115">
        <v>16.899999999999999</v>
      </c>
      <c r="E105" s="98">
        <v>101.39999999999999</v>
      </c>
      <c r="F105" s="101" t="s">
        <v>12</v>
      </c>
    </row>
    <row r="106" spans="2:6" ht="12.5">
      <c r="B106" s="114">
        <v>45589.583506944444</v>
      </c>
      <c r="C106" s="100">
        <v>228</v>
      </c>
      <c r="D106" s="115">
        <v>16.89</v>
      </c>
      <c r="E106" s="98">
        <v>3850.92</v>
      </c>
      <c r="F106" s="101" t="s">
        <v>12</v>
      </c>
    </row>
    <row r="107" spans="2:6" ht="12.5">
      <c r="B107" s="114">
        <v>45589.583506944444</v>
      </c>
      <c r="C107" s="100">
        <v>223</v>
      </c>
      <c r="D107" s="115">
        <v>16.89</v>
      </c>
      <c r="E107" s="98">
        <v>3766.4700000000003</v>
      </c>
      <c r="F107" s="101" t="s">
        <v>12</v>
      </c>
    </row>
    <row r="108" spans="2:6" ht="12.5">
      <c r="B108" s="114">
        <v>45589.583506944444</v>
      </c>
      <c r="C108" s="100">
        <v>225</v>
      </c>
      <c r="D108" s="115">
        <v>16.89</v>
      </c>
      <c r="E108" s="98">
        <v>3800.25</v>
      </c>
      <c r="F108" s="101" t="s">
        <v>12</v>
      </c>
    </row>
    <row r="109" spans="2:6" ht="12.5">
      <c r="B109" s="114">
        <v>45589.595370370371</v>
      </c>
      <c r="C109" s="100">
        <v>10</v>
      </c>
      <c r="D109" s="115">
        <v>16.89</v>
      </c>
      <c r="E109" s="98">
        <v>168.9</v>
      </c>
      <c r="F109" s="101" t="s">
        <v>12</v>
      </c>
    </row>
    <row r="110" spans="2:6" ht="12.5">
      <c r="B110" s="114">
        <v>45589.595370370371</v>
      </c>
      <c r="C110" s="100">
        <v>195</v>
      </c>
      <c r="D110" s="115">
        <v>16.89</v>
      </c>
      <c r="E110" s="98">
        <v>3293.55</v>
      </c>
      <c r="F110" s="101" t="s">
        <v>12</v>
      </c>
    </row>
    <row r="111" spans="2:6" ht="12.5">
      <c r="B111" s="114">
        <v>45589.599942129629</v>
      </c>
      <c r="C111" s="100">
        <v>232</v>
      </c>
      <c r="D111" s="115">
        <v>16.89</v>
      </c>
      <c r="E111" s="98">
        <v>3918.48</v>
      </c>
      <c r="F111" s="101" t="s">
        <v>12</v>
      </c>
    </row>
    <row r="112" spans="2:6" ht="12.5">
      <c r="B112" s="114">
        <v>45589.599942129629</v>
      </c>
      <c r="C112" s="100">
        <v>327</v>
      </c>
      <c r="D112" s="115">
        <v>16.899999999999999</v>
      </c>
      <c r="E112" s="98">
        <v>5526.2999999999993</v>
      </c>
      <c r="F112" s="101" t="s">
        <v>12</v>
      </c>
    </row>
    <row r="113" spans="2:6" ht="12.5">
      <c r="B113" s="114">
        <v>45589.599942129629</v>
      </c>
      <c r="C113" s="100">
        <v>228</v>
      </c>
      <c r="D113" s="115">
        <v>16.899999999999999</v>
      </c>
      <c r="E113" s="98">
        <v>3853.2</v>
      </c>
      <c r="F113" s="101" t="s">
        <v>12</v>
      </c>
    </row>
    <row r="114" spans="2:6" ht="12.5">
      <c r="B114" s="114">
        <v>45589.599942129629</v>
      </c>
      <c r="C114" s="100">
        <v>185</v>
      </c>
      <c r="D114" s="115">
        <v>16.899999999999999</v>
      </c>
      <c r="E114" s="98">
        <v>3126.4999999999995</v>
      </c>
      <c r="F114" s="101" t="s">
        <v>12</v>
      </c>
    </row>
    <row r="115" spans="2:6" ht="12.5">
      <c r="B115" s="114">
        <v>45589.611597222225</v>
      </c>
      <c r="C115" s="100">
        <v>175</v>
      </c>
      <c r="D115" s="115">
        <v>16.86</v>
      </c>
      <c r="E115" s="98">
        <v>2950.5</v>
      </c>
      <c r="F115" s="101" t="s">
        <v>12</v>
      </c>
    </row>
    <row r="116" spans="2:6" ht="12.5">
      <c r="B116" s="114">
        <v>45589.611597222225</v>
      </c>
      <c r="C116" s="100">
        <v>72</v>
      </c>
      <c r="D116" s="115">
        <v>16.86</v>
      </c>
      <c r="E116" s="98">
        <v>1213.92</v>
      </c>
      <c r="F116" s="101" t="s">
        <v>12</v>
      </c>
    </row>
    <row r="117" spans="2:6" ht="12.5">
      <c r="B117" s="114">
        <v>45589.611597222225</v>
      </c>
      <c r="C117" s="100">
        <v>238</v>
      </c>
      <c r="D117" s="115">
        <v>16.86</v>
      </c>
      <c r="E117" s="98">
        <v>4012.68</v>
      </c>
      <c r="F117" s="101" t="s">
        <v>12</v>
      </c>
    </row>
    <row r="118" spans="2:6" ht="12.5">
      <c r="B118" s="114">
        <v>45589.611597222225</v>
      </c>
      <c r="C118" s="100">
        <v>249</v>
      </c>
      <c r="D118" s="115">
        <v>16.87</v>
      </c>
      <c r="E118" s="98">
        <v>4200.63</v>
      </c>
      <c r="F118" s="101" t="s">
        <v>12</v>
      </c>
    </row>
    <row r="119" spans="2:6" ht="12.5">
      <c r="B119" s="114">
        <v>45589.62122685185</v>
      </c>
      <c r="C119" s="100">
        <v>230</v>
      </c>
      <c r="D119" s="115">
        <v>16.86</v>
      </c>
      <c r="E119" s="98">
        <v>3877.7999999999997</v>
      </c>
      <c r="F119" s="101" t="s">
        <v>12</v>
      </c>
    </row>
    <row r="120" spans="2:6" ht="12.5">
      <c r="B120" s="114">
        <v>45589.62572916667</v>
      </c>
      <c r="C120" s="100">
        <v>227</v>
      </c>
      <c r="D120" s="115">
        <v>16.87</v>
      </c>
      <c r="E120" s="98">
        <v>3829.4900000000002</v>
      </c>
      <c r="F120" s="101" t="s">
        <v>12</v>
      </c>
    </row>
    <row r="121" spans="2:6" ht="12.5">
      <c r="B121" s="114">
        <v>45589.626377314817</v>
      </c>
      <c r="C121" s="100">
        <v>227</v>
      </c>
      <c r="D121" s="115">
        <v>16.850000000000001</v>
      </c>
      <c r="E121" s="98">
        <v>3824.9500000000003</v>
      </c>
      <c r="F121" s="101" t="s">
        <v>12</v>
      </c>
    </row>
    <row r="122" spans="2:6" ht="12.5">
      <c r="B122" s="114">
        <v>45589.626377314817</v>
      </c>
      <c r="C122" s="100">
        <v>85</v>
      </c>
      <c r="D122" s="115">
        <v>16.86</v>
      </c>
      <c r="E122" s="98">
        <v>1433.1</v>
      </c>
      <c r="F122" s="101" t="s">
        <v>12</v>
      </c>
    </row>
    <row r="123" spans="2:6" ht="12.5">
      <c r="B123" s="114">
        <v>45589.626377314817</v>
      </c>
      <c r="C123" s="100">
        <v>141</v>
      </c>
      <c r="D123" s="115">
        <v>16.86</v>
      </c>
      <c r="E123" s="98">
        <v>2377.2599999999998</v>
      </c>
      <c r="F123" s="101" t="s">
        <v>12</v>
      </c>
    </row>
    <row r="124" spans="2:6" ht="12.5">
      <c r="B124" s="114">
        <v>45589.626377314817</v>
      </c>
      <c r="C124" s="100">
        <v>243</v>
      </c>
      <c r="D124" s="115">
        <v>16.86</v>
      </c>
      <c r="E124" s="98">
        <v>4096.9799999999996</v>
      </c>
      <c r="F124" s="101" t="s">
        <v>12</v>
      </c>
    </row>
    <row r="125" spans="2:6" ht="12.5">
      <c r="B125" s="114">
        <v>45589.634166666663</v>
      </c>
      <c r="C125" s="100">
        <v>252</v>
      </c>
      <c r="D125" s="115">
        <v>16.8</v>
      </c>
      <c r="E125" s="98">
        <v>4233.6000000000004</v>
      </c>
      <c r="F125" s="101" t="s">
        <v>12</v>
      </c>
    </row>
    <row r="126" spans="2:6" ht="12.5">
      <c r="B126" s="114">
        <v>45589.634166666663</v>
      </c>
      <c r="C126" s="100">
        <v>248</v>
      </c>
      <c r="D126" s="115">
        <v>16.8</v>
      </c>
      <c r="E126" s="98">
        <v>4166.4000000000005</v>
      </c>
      <c r="F126" s="101" t="s">
        <v>12</v>
      </c>
    </row>
    <row r="127" spans="2:6" ht="12.5">
      <c r="B127" s="114">
        <v>45589.638101851851</v>
      </c>
      <c r="C127" s="100">
        <v>234</v>
      </c>
      <c r="D127" s="115">
        <v>16.77</v>
      </c>
      <c r="E127" s="98">
        <v>3924.18</v>
      </c>
      <c r="F127" s="101" t="s">
        <v>12</v>
      </c>
    </row>
    <row r="128" spans="2:6" ht="12.5">
      <c r="B128" s="114">
        <v>45589.640150462961</v>
      </c>
      <c r="C128" s="100">
        <v>86</v>
      </c>
      <c r="D128" s="115">
        <v>16.760000000000002</v>
      </c>
      <c r="E128" s="98">
        <v>1441.3600000000001</v>
      </c>
      <c r="F128" s="101" t="s">
        <v>12</v>
      </c>
    </row>
    <row r="129" spans="2:6" ht="12.5">
      <c r="B129" s="114">
        <v>45589.640150462961</v>
      </c>
      <c r="C129" s="100">
        <v>161</v>
      </c>
      <c r="D129" s="115">
        <v>16.760000000000002</v>
      </c>
      <c r="E129" s="98">
        <v>2698.36</v>
      </c>
      <c r="F129" s="101" t="s">
        <v>12</v>
      </c>
    </row>
    <row r="130" spans="2:6" ht="12.5">
      <c r="B130" s="114">
        <v>45589.645844907405</v>
      </c>
      <c r="C130" s="100">
        <v>175</v>
      </c>
      <c r="D130" s="115">
        <v>16.760000000000002</v>
      </c>
      <c r="E130" s="98">
        <v>2933.0000000000005</v>
      </c>
      <c r="F130" s="101" t="s">
        <v>12</v>
      </c>
    </row>
    <row r="131" spans="2:6" ht="12.5">
      <c r="B131" s="114">
        <v>45589.645844907405</v>
      </c>
      <c r="C131" s="100">
        <v>87</v>
      </c>
      <c r="D131" s="115">
        <v>16.760000000000002</v>
      </c>
      <c r="E131" s="98">
        <v>1458.1200000000001</v>
      </c>
      <c r="F131" s="101" t="s">
        <v>12</v>
      </c>
    </row>
    <row r="132" spans="2:6" ht="12.5">
      <c r="B132" s="114">
        <v>45589.645844907405</v>
      </c>
      <c r="C132" s="100">
        <v>258</v>
      </c>
      <c r="D132" s="115">
        <v>16.760000000000002</v>
      </c>
      <c r="E132" s="98">
        <v>4324.0800000000008</v>
      </c>
      <c r="F132" s="101" t="s">
        <v>12</v>
      </c>
    </row>
    <row r="133" spans="2:6" ht="12.5">
      <c r="B133" s="114">
        <v>45589.647986111115</v>
      </c>
      <c r="C133" s="100">
        <v>258</v>
      </c>
      <c r="D133" s="115">
        <v>16.760000000000002</v>
      </c>
      <c r="E133" s="98">
        <v>4324.0800000000008</v>
      </c>
      <c r="F133" s="101" t="s">
        <v>12</v>
      </c>
    </row>
    <row r="134" spans="2:6" ht="12.5">
      <c r="B134" s="114">
        <v>45589.651284722226</v>
      </c>
      <c r="C134" s="100">
        <v>285</v>
      </c>
      <c r="D134" s="115">
        <v>16.739999999999998</v>
      </c>
      <c r="E134" s="98">
        <v>4770.8999999999996</v>
      </c>
      <c r="F134" s="101" t="s">
        <v>12</v>
      </c>
    </row>
    <row r="135" spans="2:6" ht="12.5">
      <c r="B135" s="114">
        <v>45589.655532407407</v>
      </c>
      <c r="C135" s="100">
        <v>256</v>
      </c>
      <c r="D135" s="115">
        <v>16.739999999999998</v>
      </c>
      <c r="E135" s="98">
        <v>4285.4399999999996</v>
      </c>
      <c r="F135" s="101" t="s">
        <v>12</v>
      </c>
    </row>
    <row r="136" spans="2:6" ht="12.5">
      <c r="B136" s="114">
        <v>45589.655532407407</v>
      </c>
      <c r="C136" s="100">
        <v>272</v>
      </c>
      <c r="D136" s="115">
        <v>16.739999999999998</v>
      </c>
      <c r="E136" s="98">
        <v>4553.28</v>
      </c>
      <c r="F136" s="101" t="s">
        <v>12</v>
      </c>
    </row>
    <row r="137" spans="2:6" ht="12.5">
      <c r="B137" s="114">
        <v>45589.655532407407</v>
      </c>
      <c r="C137" s="100">
        <v>82</v>
      </c>
      <c r="D137" s="115">
        <v>16.75</v>
      </c>
      <c r="E137" s="98">
        <v>1373.5</v>
      </c>
      <c r="F137" s="101" t="s">
        <v>12</v>
      </c>
    </row>
    <row r="138" spans="2:6" ht="12.5">
      <c r="B138" s="114">
        <v>45589.655532407407</v>
      </c>
      <c r="C138" s="100">
        <v>214</v>
      </c>
      <c r="D138" s="115">
        <v>16.75</v>
      </c>
      <c r="E138" s="98">
        <v>3584.5</v>
      </c>
      <c r="F138" s="101" t="s">
        <v>12</v>
      </c>
    </row>
    <row r="139" spans="2:6" ht="12.5">
      <c r="B139" s="114">
        <v>45589.65996527778</v>
      </c>
      <c r="C139" s="100">
        <v>273</v>
      </c>
      <c r="D139" s="115">
        <v>16.73</v>
      </c>
      <c r="E139" s="98">
        <v>4567.29</v>
      </c>
      <c r="F139" s="101" t="s">
        <v>12</v>
      </c>
    </row>
    <row r="140" spans="2:6" ht="12.5">
      <c r="B140" s="114">
        <v>45589.664467592593</v>
      </c>
      <c r="C140" s="100">
        <v>61</v>
      </c>
      <c r="D140" s="115">
        <v>16.73</v>
      </c>
      <c r="E140" s="98">
        <v>1020.53</v>
      </c>
      <c r="F140" s="101" t="s">
        <v>12</v>
      </c>
    </row>
    <row r="141" spans="2:6" ht="12.5">
      <c r="B141" s="114">
        <v>45589.664502314816</v>
      </c>
      <c r="C141" s="100">
        <v>350</v>
      </c>
      <c r="D141" s="115">
        <v>16.73</v>
      </c>
      <c r="E141" s="98">
        <v>5855.5</v>
      </c>
      <c r="F141" s="101" t="s">
        <v>12</v>
      </c>
    </row>
    <row r="142" spans="2:6" ht="12.5">
      <c r="B142" s="114">
        <v>45589.666932870372</v>
      </c>
      <c r="C142" s="100">
        <v>484</v>
      </c>
      <c r="D142" s="115">
        <v>16.73</v>
      </c>
      <c r="E142" s="98">
        <v>8097.3200000000006</v>
      </c>
      <c r="F142" s="101" t="s">
        <v>12</v>
      </c>
    </row>
    <row r="143" spans="2:6" ht="12.5">
      <c r="B143" s="114">
        <v>45589.673668981479</v>
      </c>
      <c r="C143" s="100">
        <v>229</v>
      </c>
      <c r="D143" s="115">
        <v>16.71</v>
      </c>
      <c r="E143" s="98">
        <v>3826.59</v>
      </c>
      <c r="F143" s="101" t="s">
        <v>12</v>
      </c>
    </row>
    <row r="144" spans="2:6" ht="12.5">
      <c r="B144" s="114">
        <v>45589.673668981479</v>
      </c>
      <c r="C144" s="100">
        <v>234</v>
      </c>
      <c r="D144" s="115">
        <v>16.71</v>
      </c>
      <c r="E144" s="98">
        <v>3910.1400000000003</v>
      </c>
      <c r="F144" s="101" t="s">
        <v>12</v>
      </c>
    </row>
    <row r="145" spans="2:6" ht="12.5">
      <c r="B145" s="114">
        <v>45589.673668981479</v>
      </c>
      <c r="C145" s="100">
        <v>257</v>
      </c>
      <c r="D145" s="115">
        <v>16.71</v>
      </c>
      <c r="E145" s="98">
        <v>4294.47</v>
      </c>
      <c r="F145" s="101" t="s">
        <v>12</v>
      </c>
    </row>
    <row r="146" spans="2:6" ht="12.5">
      <c r="B146" s="114">
        <v>45589.675092592595</v>
      </c>
      <c r="C146" s="100">
        <v>39</v>
      </c>
      <c r="D146" s="115">
        <v>16.7</v>
      </c>
      <c r="E146" s="98">
        <v>651.29999999999995</v>
      </c>
      <c r="F146" s="101" t="s">
        <v>12</v>
      </c>
    </row>
    <row r="147" spans="2:6" ht="12.5">
      <c r="B147" s="114">
        <v>45589.675092592595</v>
      </c>
      <c r="C147" s="100">
        <v>169</v>
      </c>
      <c r="D147" s="115">
        <v>16.7</v>
      </c>
      <c r="E147" s="98">
        <v>2822.2999999999997</v>
      </c>
      <c r="F147" s="101" t="s">
        <v>12</v>
      </c>
    </row>
    <row r="148" spans="2:6" ht="12.5">
      <c r="B148" s="114">
        <v>45589.675092592595</v>
      </c>
      <c r="C148" s="100">
        <v>169</v>
      </c>
      <c r="D148" s="115">
        <v>16.7</v>
      </c>
      <c r="E148" s="98">
        <v>2822.2999999999997</v>
      </c>
      <c r="F148" s="101" t="s">
        <v>12</v>
      </c>
    </row>
    <row r="149" spans="2:6" ht="12.5">
      <c r="B149" s="114">
        <v>45589.675092592595</v>
      </c>
      <c r="C149" s="100">
        <v>338</v>
      </c>
      <c r="D149" s="115">
        <v>16.7</v>
      </c>
      <c r="E149" s="98">
        <v>5644.5999999999995</v>
      </c>
      <c r="F149" s="101" t="s">
        <v>12</v>
      </c>
    </row>
    <row r="150" spans="2:6" ht="12.5">
      <c r="B150" s="114">
        <v>45589.675092592595</v>
      </c>
      <c r="C150" s="100">
        <v>139</v>
      </c>
      <c r="D150" s="115">
        <v>16.7</v>
      </c>
      <c r="E150" s="98">
        <v>2321.2999999999997</v>
      </c>
      <c r="F150" s="101" t="s">
        <v>12</v>
      </c>
    </row>
    <row r="151" spans="2:6" ht="12.5">
      <c r="B151" s="114">
        <v>45589.675092592595</v>
      </c>
      <c r="C151" s="100">
        <v>338</v>
      </c>
      <c r="D151" s="115">
        <v>16.7</v>
      </c>
      <c r="E151" s="98">
        <v>5644.5999999999995</v>
      </c>
      <c r="F151" s="101" t="s">
        <v>12</v>
      </c>
    </row>
    <row r="152" spans="2:6" ht="12.5">
      <c r="B152" s="114">
        <v>45589.675092592595</v>
      </c>
      <c r="C152" s="100">
        <v>338</v>
      </c>
      <c r="D152" s="115">
        <v>16.7</v>
      </c>
      <c r="E152" s="98">
        <v>5644.5999999999995</v>
      </c>
      <c r="F152" s="101" t="s">
        <v>12</v>
      </c>
    </row>
    <row r="153" spans="2:6" ht="12.5">
      <c r="B153" s="114">
        <v>45589.678113425929</v>
      </c>
      <c r="C153" s="100">
        <v>255</v>
      </c>
      <c r="D153" s="115">
        <v>16.7</v>
      </c>
      <c r="E153" s="98">
        <v>4258.5</v>
      </c>
      <c r="F153" s="101" t="s">
        <v>12</v>
      </c>
    </row>
    <row r="154" spans="2:6" ht="12.5">
      <c r="B154" s="114">
        <v>45589.68476851852</v>
      </c>
      <c r="C154" s="100">
        <v>94</v>
      </c>
      <c r="D154" s="115">
        <v>16.71</v>
      </c>
      <c r="E154" s="98">
        <v>1570.74</v>
      </c>
      <c r="F154" s="101" t="s">
        <v>12</v>
      </c>
    </row>
    <row r="155" spans="2:6" ht="12.5">
      <c r="B155" s="114">
        <v>45589.68478009259</v>
      </c>
      <c r="C155" s="100">
        <v>162</v>
      </c>
      <c r="D155" s="115">
        <v>16.71</v>
      </c>
      <c r="E155" s="98">
        <v>2707.02</v>
      </c>
      <c r="F155" s="101" t="s">
        <v>12</v>
      </c>
    </row>
    <row r="156" spans="2:6" ht="12.5">
      <c r="B156" s="114">
        <v>45589.684861111113</v>
      </c>
      <c r="C156" s="100">
        <v>15</v>
      </c>
      <c r="D156" s="115">
        <v>16.71</v>
      </c>
      <c r="E156" s="98">
        <v>250.65</v>
      </c>
      <c r="F156" s="101" t="s">
        <v>12</v>
      </c>
    </row>
    <row r="157" spans="2:6" ht="12.5">
      <c r="B157" s="114">
        <v>45589.687569444446</v>
      </c>
      <c r="C157" s="100">
        <v>240</v>
      </c>
      <c r="D157" s="115">
        <v>16.71</v>
      </c>
      <c r="E157" s="98">
        <v>4010.4</v>
      </c>
      <c r="F157" s="101" t="s">
        <v>12</v>
      </c>
    </row>
    <row r="158" spans="2:6" ht="12.5">
      <c r="B158" s="114">
        <v>45589.687743055554</v>
      </c>
      <c r="C158" s="100">
        <v>478</v>
      </c>
      <c r="D158" s="115">
        <v>16.690000000000001</v>
      </c>
      <c r="E158" s="98">
        <v>7977.8200000000006</v>
      </c>
      <c r="F158" s="101" t="s">
        <v>12</v>
      </c>
    </row>
    <row r="159" spans="2:6" ht="12.5">
      <c r="B159" s="114">
        <v>45589.687743055554</v>
      </c>
      <c r="C159" s="100">
        <v>240</v>
      </c>
      <c r="D159" s="115">
        <v>16.7</v>
      </c>
      <c r="E159" s="98">
        <v>4008</v>
      </c>
      <c r="F159" s="101" t="s">
        <v>12</v>
      </c>
    </row>
    <row r="160" spans="2:6" ht="12.5">
      <c r="B160" s="114">
        <v>45589.696898148148</v>
      </c>
      <c r="C160" s="100">
        <v>727</v>
      </c>
      <c r="D160" s="115">
        <v>16.68</v>
      </c>
      <c r="E160" s="98">
        <v>12126.36</v>
      </c>
      <c r="F160" s="101" t="s">
        <v>12</v>
      </c>
    </row>
    <row r="161" spans="2:6" ht="12.5">
      <c r="B161" s="114">
        <v>45589.69840277778</v>
      </c>
      <c r="C161" s="100">
        <v>188</v>
      </c>
      <c r="D161" s="115">
        <v>16.670000000000002</v>
      </c>
      <c r="E161" s="98">
        <v>3133.9600000000005</v>
      </c>
      <c r="F161" s="101" t="s">
        <v>12</v>
      </c>
    </row>
    <row r="162" spans="2:6" ht="12.5">
      <c r="B162" s="114">
        <v>45589.69840277778</v>
      </c>
      <c r="C162" s="100">
        <v>65</v>
      </c>
      <c r="D162" s="115">
        <v>16.670000000000002</v>
      </c>
      <c r="E162" s="98">
        <v>1083.5500000000002</v>
      </c>
      <c r="F162" s="101" t="s">
        <v>12</v>
      </c>
    </row>
    <row r="163" spans="2:6" ht="12.5">
      <c r="B163" s="114">
        <v>45589.69840277778</v>
      </c>
      <c r="C163" s="100">
        <v>229</v>
      </c>
      <c r="D163" s="115">
        <v>16.670000000000002</v>
      </c>
      <c r="E163" s="98">
        <v>3817.4300000000003</v>
      </c>
      <c r="F163" s="101" t="s">
        <v>12</v>
      </c>
    </row>
    <row r="164" spans="2:6" ht="12.5">
      <c r="B164" s="114">
        <v>45589.70349537037</v>
      </c>
      <c r="C164" s="100">
        <v>42</v>
      </c>
      <c r="D164" s="115">
        <v>16.670000000000002</v>
      </c>
      <c r="E164" s="98">
        <v>700.1400000000001</v>
      </c>
      <c r="F164" s="101" t="s">
        <v>12</v>
      </c>
    </row>
    <row r="165" spans="2:6" ht="12.5">
      <c r="B165" s="114">
        <v>45589.703969907408</v>
      </c>
      <c r="C165" s="100">
        <v>94</v>
      </c>
      <c r="D165" s="115">
        <v>16.670000000000002</v>
      </c>
      <c r="E165" s="98">
        <v>1566.9800000000002</v>
      </c>
      <c r="F165" s="101" t="s">
        <v>12</v>
      </c>
    </row>
    <row r="166" spans="2:6" ht="12.5">
      <c r="B166" s="114">
        <v>45589.704664351855</v>
      </c>
      <c r="C166" s="100">
        <v>251</v>
      </c>
      <c r="D166" s="115">
        <v>16.670000000000002</v>
      </c>
      <c r="E166" s="98">
        <v>4184.17</v>
      </c>
      <c r="F166" s="101" t="s">
        <v>12</v>
      </c>
    </row>
    <row r="167" spans="2:6" ht="12.5">
      <c r="B167" s="114">
        <v>45589.704664351855</v>
      </c>
      <c r="C167" s="100">
        <v>45</v>
      </c>
      <c r="D167" s="115">
        <v>16.670000000000002</v>
      </c>
      <c r="E167" s="98">
        <v>750.15000000000009</v>
      </c>
      <c r="F167" s="101" t="s">
        <v>12</v>
      </c>
    </row>
    <row r="168" spans="2:6" ht="12.5">
      <c r="B168" s="114">
        <v>45589.704664351855</v>
      </c>
      <c r="C168" s="100">
        <v>263</v>
      </c>
      <c r="D168" s="115">
        <v>16.670000000000002</v>
      </c>
      <c r="E168" s="98">
        <v>4384.21</v>
      </c>
      <c r="F168" s="101" t="s">
        <v>12</v>
      </c>
    </row>
    <row r="169" spans="2:6" ht="12.5">
      <c r="B169" s="114">
        <v>45589.704664351855</v>
      </c>
      <c r="C169" s="100">
        <v>79</v>
      </c>
      <c r="D169" s="115">
        <v>16.670000000000002</v>
      </c>
      <c r="E169" s="98">
        <v>1316.93</v>
      </c>
      <c r="F169" s="101" t="s">
        <v>12</v>
      </c>
    </row>
    <row r="170" spans="2:6" ht="12.5">
      <c r="B170" s="114">
        <v>45589.712164351855</v>
      </c>
      <c r="C170" s="100">
        <v>225</v>
      </c>
      <c r="D170" s="115">
        <v>16.68</v>
      </c>
      <c r="E170" s="98">
        <v>3753</v>
      </c>
      <c r="F170" s="94" t="s">
        <v>12</v>
      </c>
    </row>
    <row r="171" spans="2:6" ht="12.5">
      <c r="B171" s="114">
        <v>45589.714050925926</v>
      </c>
      <c r="C171" s="100">
        <v>922</v>
      </c>
      <c r="D171" s="115">
        <v>16.68</v>
      </c>
      <c r="E171" s="98">
        <v>15378.96</v>
      </c>
      <c r="F171" s="101" t="s">
        <v>12</v>
      </c>
    </row>
    <row r="172" spans="2:6" ht="12.5">
      <c r="B172" s="114">
        <v>45589.714050925926</v>
      </c>
      <c r="C172" s="100">
        <v>231</v>
      </c>
      <c r="D172" s="115">
        <v>16.68</v>
      </c>
      <c r="E172" s="98">
        <v>3853.08</v>
      </c>
      <c r="F172" s="94" t="s">
        <v>12</v>
      </c>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5"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7CDDF-2463-4F2E-96F6-1AF5D6B12792}">
  <sheetPr codeName="Sheet162"/>
  <dimension ref="B1:L238"/>
  <sheetViews>
    <sheetView showGridLines="0" zoomScaleNormal="100" workbookViewId="0">
      <pane ySplit="9" topLeftCell="A10" activePane="bottomLeft" state="frozen"/>
      <selection pane="bottomLeft" activeCell="B68" sqref="B6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45588</v>
      </c>
      <c r="C15" s="83">
        <f>SUMIF(F20:F5000,F15,C20:C5000)</f>
        <v>44184</v>
      </c>
      <c r="D15" s="84">
        <f>E15/C15</f>
        <v>16.675362574687657</v>
      </c>
      <c r="E15" s="84">
        <f>SUMIF(F20:F5000,F15,E20:E5000)</f>
        <v>736784.21999999951</v>
      </c>
      <c r="F15" s="85" t="s">
        <v>12</v>
      </c>
    </row>
    <row r="16" spans="2:10">
      <c r="B16" s="30">
        <v>45588</v>
      </c>
      <c r="C16" s="83">
        <f>SUMIF(F20:F5001,F16,C20:C5001)</f>
        <v>0</v>
      </c>
      <c r="D16" s="84">
        <v>0</v>
      </c>
      <c r="E16" s="84">
        <f>SUMIF(F20:F5001,F16,E20:E5001)</f>
        <v>0</v>
      </c>
      <c r="F16" s="85" t="s">
        <v>22</v>
      </c>
    </row>
    <row r="17" spans="2:12" ht="12.5">
      <c r="B17" s="30">
        <v>45588</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45588.382395833331</v>
      </c>
      <c r="C20" s="100">
        <v>24</v>
      </c>
      <c r="D20" s="101">
        <v>16.8</v>
      </c>
      <c r="E20" s="98">
        <v>403.20000000000005</v>
      </c>
      <c r="F20" s="101" t="s">
        <v>12</v>
      </c>
      <c r="G20" s="116"/>
      <c r="H20" s="113"/>
      <c r="I20" s="113"/>
      <c r="J20" s="113"/>
      <c r="K20" s="113"/>
    </row>
    <row r="21" spans="2:12" ht="12.65" customHeight="1">
      <c r="B21" s="114">
        <v>45588.382395833331</v>
      </c>
      <c r="C21" s="100">
        <v>183</v>
      </c>
      <c r="D21" s="101">
        <v>16.8</v>
      </c>
      <c r="E21" s="98">
        <v>3074.4</v>
      </c>
      <c r="F21" s="101" t="s">
        <v>12</v>
      </c>
    </row>
    <row r="22" spans="2:12" ht="12.65" customHeight="1">
      <c r="B22" s="114">
        <v>45588.382395833331</v>
      </c>
      <c r="C22" s="100">
        <v>82</v>
      </c>
      <c r="D22" s="101">
        <v>16.8</v>
      </c>
      <c r="E22" s="98">
        <v>1377.6000000000001</v>
      </c>
      <c r="F22" s="101" t="s">
        <v>12</v>
      </c>
    </row>
    <row r="23" spans="2:12" ht="12.65" customHeight="1">
      <c r="B23" s="114">
        <v>45588.382395833331</v>
      </c>
      <c r="C23" s="100">
        <v>51</v>
      </c>
      <c r="D23" s="101">
        <v>16.8</v>
      </c>
      <c r="E23" s="98">
        <v>856.80000000000007</v>
      </c>
      <c r="F23" s="101" t="s">
        <v>12</v>
      </c>
    </row>
    <row r="24" spans="2:12" ht="12.65" customHeight="1">
      <c r="B24" s="114">
        <v>45588.382395833331</v>
      </c>
      <c r="C24" s="100">
        <v>419</v>
      </c>
      <c r="D24" s="101">
        <v>16.8</v>
      </c>
      <c r="E24" s="98">
        <v>7039.2000000000007</v>
      </c>
      <c r="F24" s="101" t="s">
        <v>12</v>
      </c>
    </row>
    <row r="25" spans="2:12" ht="12.65" customHeight="1">
      <c r="B25" s="114">
        <v>45588.382395833331</v>
      </c>
      <c r="C25" s="100">
        <v>419</v>
      </c>
      <c r="D25" s="101">
        <v>16.8</v>
      </c>
      <c r="E25" s="98">
        <v>7039.2000000000007</v>
      </c>
      <c r="F25" s="101" t="s">
        <v>12</v>
      </c>
    </row>
    <row r="26" spans="2:12" ht="12.65" customHeight="1">
      <c r="B26" s="114">
        <v>45588.382395833331</v>
      </c>
      <c r="C26" s="100">
        <v>247</v>
      </c>
      <c r="D26" s="101">
        <v>16.8</v>
      </c>
      <c r="E26" s="98">
        <v>4149.6000000000004</v>
      </c>
      <c r="F26" s="101" t="s">
        <v>12</v>
      </c>
    </row>
    <row r="27" spans="2:12" ht="12.65" customHeight="1">
      <c r="B27" s="114">
        <v>45588.38244212963</v>
      </c>
      <c r="C27" s="100">
        <v>208</v>
      </c>
      <c r="D27" s="101">
        <v>16.79</v>
      </c>
      <c r="E27" s="98">
        <v>3492.3199999999997</v>
      </c>
      <c r="F27" s="101" t="s">
        <v>12</v>
      </c>
    </row>
    <row r="28" spans="2:12" ht="12.65" customHeight="1">
      <c r="B28" s="114">
        <v>45588.38244212963</v>
      </c>
      <c r="C28" s="100">
        <v>262</v>
      </c>
      <c r="D28" s="101">
        <v>16.79</v>
      </c>
      <c r="E28" s="98">
        <v>4398.9799999999996</v>
      </c>
      <c r="F28" s="101" t="s">
        <v>12</v>
      </c>
    </row>
    <row r="29" spans="2:12" ht="12.65" customHeight="1">
      <c r="B29" s="114">
        <v>45588.38244212963</v>
      </c>
      <c r="C29" s="100">
        <v>250</v>
      </c>
      <c r="D29" s="101">
        <v>16.79</v>
      </c>
      <c r="E29" s="98">
        <v>4197.5</v>
      </c>
      <c r="F29" s="101" t="s">
        <v>12</v>
      </c>
    </row>
    <row r="30" spans="2:12" ht="12.65" customHeight="1">
      <c r="B30" s="114">
        <v>45588.392627314817</v>
      </c>
      <c r="C30" s="100">
        <v>275</v>
      </c>
      <c r="D30" s="101">
        <v>16.86</v>
      </c>
      <c r="E30" s="98">
        <v>4636.5</v>
      </c>
      <c r="F30" s="101" t="s">
        <v>12</v>
      </c>
    </row>
    <row r="31" spans="2:12" ht="12.65" customHeight="1">
      <c r="B31" s="114">
        <v>45588.393425925926</v>
      </c>
      <c r="C31" s="100">
        <v>682</v>
      </c>
      <c r="D31" s="101">
        <v>16.84</v>
      </c>
      <c r="E31" s="98">
        <v>11484.88</v>
      </c>
      <c r="F31" s="101" t="s">
        <v>12</v>
      </c>
    </row>
    <row r="32" spans="2:12" ht="12.65" customHeight="1">
      <c r="B32" s="114">
        <v>45588.401030092595</v>
      </c>
      <c r="C32" s="100">
        <v>24</v>
      </c>
      <c r="D32" s="101">
        <v>16.84</v>
      </c>
      <c r="E32" s="98">
        <v>404.15999999999997</v>
      </c>
      <c r="F32" s="101" t="s">
        <v>12</v>
      </c>
    </row>
    <row r="33" spans="2:6" ht="12.65" customHeight="1">
      <c r="B33" s="114">
        <v>45588.401030092595</v>
      </c>
      <c r="C33" s="100">
        <v>100</v>
      </c>
      <c r="D33" s="101">
        <v>16.84</v>
      </c>
      <c r="E33" s="98">
        <v>1684</v>
      </c>
      <c r="F33" s="101" t="s">
        <v>12</v>
      </c>
    </row>
    <row r="34" spans="2:6" ht="12.65" customHeight="1">
      <c r="B34" s="114">
        <v>45588.401030092595</v>
      </c>
      <c r="C34" s="100">
        <v>118</v>
      </c>
      <c r="D34" s="101">
        <v>16.84</v>
      </c>
      <c r="E34" s="98">
        <v>1987.12</v>
      </c>
      <c r="F34" s="101" t="s">
        <v>12</v>
      </c>
    </row>
    <row r="35" spans="2:6" ht="12.65" customHeight="1">
      <c r="B35" s="114">
        <v>45588.403263888889</v>
      </c>
      <c r="C35" s="100">
        <v>239</v>
      </c>
      <c r="D35" s="101">
        <v>16.84</v>
      </c>
      <c r="E35" s="98">
        <v>4024.7599999999998</v>
      </c>
      <c r="F35" s="101" t="s">
        <v>12</v>
      </c>
    </row>
    <row r="36" spans="2:6" ht="12.65" customHeight="1">
      <c r="B36" s="114">
        <v>45588.403854166667</v>
      </c>
      <c r="C36" s="100">
        <v>62</v>
      </c>
      <c r="D36" s="101">
        <v>16.809999999999999</v>
      </c>
      <c r="E36" s="98">
        <v>1042.22</v>
      </c>
      <c r="F36" s="101" t="s">
        <v>12</v>
      </c>
    </row>
    <row r="37" spans="2:6" ht="12.65" customHeight="1">
      <c r="B37" s="114">
        <v>45588.403854166667</v>
      </c>
      <c r="C37" s="100">
        <v>468</v>
      </c>
      <c r="D37" s="101">
        <v>16.809999999999999</v>
      </c>
      <c r="E37" s="98">
        <v>7867.079999999999</v>
      </c>
      <c r="F37" s="101" t="s">
        <v>12</v>
      </c>
    </row>
    <row r="38" spans="2:6" ht="12.65" customHeight="1">
      <c r="B38" s="114">
        <v>45588.403854166667</v>
      </c>
      <c r="C38" s="100">
        <v>178</v>
      </c>
      <c r="D38" s="101">
        <v>16.809999999999999</v>
      </c>
      <c r="E38" s="98">
        <v>2992.18</v>
      </c>
      <c r="F38" s="101" t="s">
        <v>12</v>
      </c>
    </row>
    <row r="39" spans="2:6" ht="12.65" customHeight="1">
      <c r="B39" s="114">
        <v>45588.407384259262</v>
      </c>
      <c r="C39" s="100">
        <v>231</v>
      </c>
      <c r="D39" s="101">
        <v>16.8</v>
      </c>
      <c r="E39" s="98">
        <v>3880.8</v>
      </c>
      <c r="F39" s="101" t="s">
        <v>12</v>
      </c>
    </row>
    <row r="40" spans="2:6" ht="12.65" customHeight="1">
      <c r="B40" s="114">
        <v>45588.412534722222</v>
      </c>
      <c r="C40" s="100">
        <v>248</v>
      </c>
      <c r="D40" s="101">
        <v>16.78</v>
      </c>
      <c r="E40" s="98">
        <v>4161.4400000000005</v>
      </c>
      <c r="F40" s="101" t="s">
        <v>12</v>
      </c>
    </row>
    <row r="41" spans="2:6" ht="12.65" customHeight="1">
      <c r="B41" s="114">
        <v>45588.412534722222</v>
      </c>
      <c r="C41" s="100">
        <v>247</v>
      </c>
      <c r="D41" s="101">
        <v>16.78</v>
      </c>
      <c r="E41" s="98">
        <v>4144.66</v>
      </c>
      <c r="F41" s="101" t="s">
        <v>12</v>
      </c>
    </row>
    <row r="42" spans="2:6" ht="12.65" customHeight="1">
      <c r="B42" s="114">
        <v>45588.412592592591</v>
      </c>
      <c r="C42" s="100">
        <v>100</v>
      </c>
      <c r="D42" s="101">
        <v>16.77</v>
      </c>
      <c r="E42" s="98">
        <v>1677</v>
      </c>
      <c r="F42" s="101" t="s">
        <v>12</v>
      </c>
    </row>
    <row r="43" spans="2:6" ht="12.65" customHeight="1">
      <c r="B43" s="114">
        <v>45588.412592592591</v>
      </c>
      <c r="C43" s="100">
        <v>600</v>
      </c>
      <c r="D43" s="101">
        <v>16.77</v>
      </c>
      <c r="E43" s="98">
        <v>10062</v>
      </c>
      <c r="F43" s="101" t="s">
        <v>12</v>
      </c>
    </row>
    <row r="44" spans="2:6" ht="12.65" customHeight="1">
      <c r="B44" s="114">
        <v>45588.416770833333</v>
      </c>
      <c r="C44" s="100">
        <v>196</v>
      </c>
      <c r="D44" s="101">
        <v>16.75</v>
      </c>
      <c r="E44" s="98">
        <v>3283</v>
      </c>
      <c r="F44" s="101" t="s">
        <v>12</v>
      </c>
    </row>
    <row r="45" spans="2:6" ht="12.65" customHeight="1">
      <c r="B45" s="114">
        <v>45588.416770833333</v>
      </c>
      <c r="C45" s="100">
        <v>42</v>
      </c>
      <c r="D45" s="101">
        <v>16.75</v>
      </c>
      <c r="E45" s="98">
        <v>703.5</v>
      </c>
      <c r="F45" s="101" t="s">
        <v>12</v>
      </c>
    </row>
    <row r="46" spans="2:6" ht="12.65" customHeight="1">
      <c r="B46" s="114">
        <v>45588.416770833333</v>
      </c>
      <c r="C46" s="100">
        <v>284</v>
      </c>
      <c r="D46" s="101">
        <v>16.75</v>
      </c>
      <c r="E46" s="98">
        <v>4757</v>
      </c>
      <c r="F46" s="101" t="s">
        <v>12</v>
      </c>
    </row>
    <row r="47" spans="2:6" ht="12.65" customHeight="1">
      <c r="B47" s="114">
        <v>45588.423425925925</v>
      </c>
      <c r="C47" s="100">
        <v>488</v>
      </c>
      <c r="D47" s="101">
        <v>16.760000000000002</v>
      </c>
      <c r="E47" s="98">
        <v>8178.880000000001</v>
      </c>
      <c r="F47" s="101" t="s">
        <v>12</v>
      </c>
    </row>
    <row r="48" spans="2:6" ht="12.65" customHeight="1">
      <c r="B48" s="114">
        <v>45588.428391203706</v>
      </c>
      <c r="C48" s="100">
        <v>87</v>
      </c>
      <c r="D48" s="101">
        <v>16.71</v>
      </c>
      <c r="E48" s="98">
        <v>1453.77</v>
      </c>
      <c r="F48" s="101" t="s">
        <v>12</v>
      </c>
    </row>
    <row r="49" spans="2:6" ht="12.65" customHeight="1">
      <c r="B49" s="114">
        <v>45588.4294212963</v>
      </c>
      <c r="C49" s="100">
        <v>161</v>
      </c>
      <c r="D49" s="101">
        <v>16.71</v>
      </c>
      <c r="E49" s="98">
        <v>2690.31</v>
      </c>
      <c r="F49" s="101" t="s">
        <v>12</v>
      </c>
    </row>
    <row r="50" spans="2:6" ht="12.65" customHeight="1">
      <c r="B50" s="114">
        <v>45588.429444444446</v>
      </c>
      <c r="C50" s="100">
        <v>245</v>
      </c>
      <c r="D50" s="101">
        <v>16.7</v>
      </c>
      <c r="E50" s="98">
        <v>4091.5</v>
      </c>
      <c r="F50" s="101" t="s">
        <v>12</v>
      </c>
    </row>
    <row r="51" spans="2:6" ht="12.65" customHeight="1">
      <c r="B51" s="114">
        <v>45588.429444444446</v>
      </c>
      <c r="C51" s="100">
        <v>267</v>
      </c>
      <c r="D51" s="101">
        <v>16.7</v>
      </c>
      <c r="E51" s="98">
        <v>4458.8999999999996</v>
      </c>
      <c r="F51" s="101" t="s">
        <v>12</v>
      </c>
    </row>
    <row r="52" spans="2:6" ht="12.65" customHeight="1">
      <c r="B52" s="114">
        <v>45588.429444444446</v>
      </c>
      <c r="C52" s="100">
        <v>266</v>
      </c>
      <c r="D52" s="101">
        <v>16.7</v>
      </c>
      <c r="E52" s="98">
        <v>4442.2</v>
      </c>
      <c r="F52" s="101" t="s">
        <v>12</v>
      </c>
    </row>
    <row r="53" spans="2:6" ht="12.65" customHeight="1">
      <c r="B53" s="114">
        <v>45588.433472222219</v>
      </c>
      <c r="C53" s="100">
        <v>87</v>
      </c>
      <c r="D53" s="101">
        <v>16.649999999999999</v>
      </c>
      <c r="E53" s="98">
        <v>1448.55</v>
      </c>
      <c r="F53" s="101" t="s">
        <v>12</v>
      </c>
    </row>
    <row r="54" spans="2:6" ht="12.65" customHeight="1">
      <c r="B54" s="114">
        <v>45588.43787037037</v>
      </c>
      <c r="C54" s="100">
        <v>12</v>
      </c>
      <c r="D54" s="101">
        <v>16.649999999999999</v>
      </c>
      <c r="E54" s="98">
        <v>199.79999999999998</v>
      </c>
      <c r="F54" s="101" t="s">
        <v>12</v>
      </c>
    </row>
    <row r="55" spans="2:6" ht="12.65" customHeight="1">
      <c r="B55" s="114">
        <v>45588.43787037037</v>
      </c>
      <c r="C55" s="100">
        <v>47</v>
      </c>
      <c r="D55" s="101">
        <v>16.649999999999999</v>
      </c>
      <c r="E55" s="98">
        <v>782.55</v>
      </c>
      <c r="F55" s="101" t="s">
        <v>12</v>
      </c>
    </row>
    <row r="56" spans="2:6" ht="12.65" customHeight="1">
      <c r="B56" s="114">
        <v>45588.43787037037</v>
      </c>
      <c r="C56" s="100">
        <v>20</v>
      </c>
      <c r="D56" s="101">
        <v>16.649999999999999</v>
      </c>
      <c r="E56" s="98">
        <v>333</v>
      </c>
      <c r="F56" s="101" t="s">
        <v>12</v>
      </c>
    </row>
    <row r="57" spans="2:6" ht="12.65" customHeight="1">
      <c r="B57" s="114">
        <v>45588.438935185186</v>
      </c>
      <c r="C57" s="100">
        <v>239</v>
      </c>
      <c r="D57" s="101">
        <v>16.649999999999999</v>
      </c>
      <c r="E57" s="98">
        <v>3979.3499999999995</v>
      </c>
      <c r="F57" s="101" t="s">
        <v>12</v>
      </c>
    </row>
    <row r="58" spans="2:6" ht="12.65" customHeight="1">
      <c r="B58" s="114">
        <v>45588.438935185186</v>
      </c>
      <c r="C58" s="100">
        <v>248</v>
      </c>
      <c r="D58" s="101">
        <v>16.649999999999999</v>
      </c>
      <c r="E58" s="98">
        <v>4129.2</v>
      </c>
      <c r="F58" s="101" t="s">
        <v>12</v>
      </c>
    </row>
    <row r="59" spans="2:6" ht="12.65" customHeight="1">
      <c r="B59" s="114">
        <v>45588.444062499999</v>
      </c>
      <c r="C59" s="100">
        <v>131</v>
      </c>
      <c r="D59" s="101">
        <v>16.66</v>
      </c>
      <c r="E59" s="98">
        <v>2182.46</v>
      </c>
      <c r="F59" s="101" t="s">
        <v>12</v>
      </c>
    </row>
    <row r="60" spans="2:6" ht="12.65" customHeight="1">
      <c r="B60" s="114">
        <v>45588.444062499999</v>
      </c>
      <c r="C60" s="100">
        <v>112</v>
      </c>
      <c r="D60" s="101">
        <v>16.66</v>
      </c>
      <c r="E60" s="98">
        <v>1865.92</v>
      </c>
      <c r="F60" s="101" t="s">
        <v>12</v>
      </c>
    </row>
    <row r="61" spans="2:6" ht="12.65" customHeight="1">
      <c r="B61" s="114">
        <v>45588.444062499999</v>
      </c>
      <c r="C61" s="100">
        <v>488</v>
      </c>
      <c r="D61" s="101">
        <v>16.66</v>
      </c>
      <c r="E61" s="98">
        <v>8130.08</v>
      </c>
      <c r="F61" s="101" t="s">
        <v>12</v>
      </c>
    </row>
    <row r="62" spans="2:6" ht="12.65" customHeight="1">
      <c r="B62" s="114">
        <v>45588.445138888892</v>
      </c>
      <c r="C62" s="100">
        <v>251</v>
      </c>
      <c r="D62" s="101">
        <v>16.649999999999999</v>
      </c>
      <c r="E62" s="98">
        <v>4179.1499999999996</v>
      </c>
      <c r="F62" s="101" t="s">
        <v>12</v>
      </c>
    </row>
    <row r="63" spans="2:6" ht="12.5">
      <c r="B63" s="114">
        <v>45588.45207175926</v>
      </c>
      <c r="C63" s="100">
        <v>72</v>
      </c>
      <c r="D63" s="101">
        <v>16.649999999999999</v>
      </c>
      <c r="E63" s="98">
        <v>1198.8</v>
      </c>
      <c r="F63" s="101" t="s">
        <v>12</v>
      </c>
    </row>
    <row r="64" spans="2:6" ht="12.5">
      <c r="B64" s="114">
        <v>45588.45207175926</v>
      </c>
      <c r="C64" s="100">
        <v>15</v>
      </c>
      <c r="D64" s="101">
        <v>16.649999999999999</v>
      </c>
      <c r="E64" s="98">
        <v>249.74999999999997</v>
      </c>
      <c r="F64" s="101" t="s">
        <v>12</v>
      </c>
    </row>
    <row r="65" spans="2:6" ht="12.5">
      <c r="B65" s="114">
        <v>45588.45207175926</v>
      </c>
      <c r="C65" s="100">
        <v>365</v>
      </c>
      <c r="D65" s="101">
        <v>16.649999999999999</v>
      </c>
      <c r="E65" s="98">
        <v>6077.2499999999991</v>
      </c>
      <c r="F65" s="101" t="s">
        <v>12</v>
      </c>
    </row>
    <row r="66" spans="2:6" ht="12.5">
      <c r="B66" s="114">
        <v>45588.45207175926</v>
      </c>
      <c r="C66" s="100">
        <v>169</v>
      </c>
      <c r="D66" s="101">
        <v>16.649999999999999</v>
      </c>
      <c r="E66" s="98">
        <v>2813.85</v>
      </c>
      <c r="F66" s="101" t="s">
        <v>12</v>
      </c>
    </row>
    <row r="67" spans="2:6" ht="12.5">
      <c r="B67" s="114">
        <v>45588.45207175926</v>
      </c>
      <c r="C67" s="100">
        <v>234</v>
      </c>
      <c r="D67" s="101">
        <v>16.649999999999999</v>
      </c>
      <c r="E67" s="98">
        <v>3896.0999999999995</v>
      </c>
      <c r="F67" s="101" t="s">
        <v>12</v>
      </c>
    </row>
    <row r="68" spans="2:6" ht="12.65" customHeight="1">
      <c r="B68" s="114">
        <v>45588.45207175926</v>
      </c>
      <c r="C68" s="100">
        <v>257</v>
      </c>
      <c r="D68" s="101">
        <v>16.649999999999999</v>
      </c>
      <c r="E68" s="98">
        <v>4279.0499999999993</v>
      </c>
      <c r="F68" s="101" t="s">
        <v>12</v>
      </c>
    </row>
    <row r="69" spans="2:6" ht="12.5">
      <c r="B69" s="114">
        <v>45588.453148148146</v>
      </c>
      <c r="C69" s="100">
        <v>79</v>
      </c>
      <c r="D69" s="101">
        <v>16.649999999999999</v>
      </c>
      <c r="E69" s="98">
        <v>1315.35</v>
      </c>
      <c r="F69" s="101" t="s">
        <v>12</v>
      </c>
    </row>
    <row r="70" spans="2:6" ht="12.5">
      <c r="B70" s="114">
        <v>45588.453472222223</v>
      </c>
      <c r="C70" s="100">
        <v>94</v>
      </c>
      <c r="D70" s="101">
        <v>16.649999999999999</v>
      </c>
      <c r="E70" s="98">
        <v>1565.1</v>
      </c>
      <c r="F70" s="101" t="s">
        <v>12</v>
      </c>
    </row>
    <row r="71" spans="2:6" ht="12.5">
      <c r="B71" s="114">
        <v>45588.456261574072</v>
      </c>
      <c r="C71" s="100">
        <v>261</v>
      </c>
      <c r="D71" s="101">
        <v>16.62</v>
      </c>
      <c r="E71" s="98">
        <v>4337.8200000000006</v>
      </c>
      <c r="F71" s="101" t="s">
        <v>12</v>
      </c>
    </row>
    <row r="72" spans="2:6" ht="12.5">
      <c r="B72" s="114">
        <v>45588.473622685182</v>
      </c>
      <c r="C72" s="100">
        <v>124</v>
      </c>
      <c r="D72" s="101">
        <v>16.670000000000002</v>
      </c>
      <c r="E72" s="98">
        <v>2067.0800000000004</v>
      </c>
      <c r="F72" s="101" t="s">
        <v>12</v>
      </c>
    </row>
    <row r="73" spans="2:6" ht="12.5">
      <c r="B73" s="114">
        <v>45588.473622685182</v>
      </c>
      <c r="C73" s="100">
        <v>228</v>
      </c>
      <c r="D73" s="101">
        <v>16.670000000000002</v>
      </c>
      <c r="E73" s="98">
        <v>3800.76</v>
      </c>
      <c r="F73" s="101" t="s">
        <v>12</v>
      </c>
    </row>
    <row r="74" spans="2:6" ht="12.5">
      <c r="B74" s="114">
        <v>45588.473622685182</v>
      </c>
      <c r="C74" s="100">
        <v>292</v>
      </c>
      <c r="D74" s="101">
        <v>16.670000000000002</v>
      </c>
      <c r="E74" s="98">
        <v>4867.6400000000003</v>
      </c>
      <c r="F74" s="101" t="s">
        <v>12</v>
      </c>
    </row>
    <row r="75" spans="2:6" ht="12.5">
      <c r="B75" s="114">
        <v>45588.473622685182</v>
      </c>
      <c r="C75" s="100">
        <v>153</v>
      </c>
      <c r="D75" s="101">
        <v>16.670000000000002</v>
      </c>
      <c r="E75" s="98">
        <v>2550.5100000000002</v>
      </c>
      <c r="F75" s="101" t="s">
        <v>12</v>
      </c>
    </row>
    <row r="76" spans="2:6" ht="12.5">
      <c r="B76" s="114">
        <v>45588.473622685182</v>
      </c>
      <c r="C76" s="100">
        <v>255</v>
      </c>
      <c r="D76" s="101">
        <v>16.670000000000002</v>
      </c>
      <c r="E76" s="98">
        <v>4250.8500000000004</v>
      </c>
      <c r="F76" s="101" t="s">
        <v>12</v>
      </c>
    </row>
    <row r="77" spans="2:6" ht="12.5">
      <c r="B77" s="114">
        <v>45588.473622685182</v>
      </c>
      <c r="C77" s="100">
        <v>76</v>
      </c>
      <c r="D77" s="101">
        <v>16.670000000000002</v>
      </c>
      <c r="E77" s="98">
        <v>1266.92</v>
      </c>
      <c r="F77" s="101" t="s">
        <v>12</v>
      </c>
    </row>
    <row r="78" spans="2:6" ht="12.5">
      <c r="B78" s="114">
        <v>45588.473622685182</v>
      </c>
      <c r="C78" s="100">
        <v>292</v>
      </c>
      <c r="D78" s="101">
        <v>16.670000000000002</v>
      </c>
      <c r="E78" s="98">
        <v>4867.6400000000003</v>
      </c>
      <c r="F78" s="101" t="s">
        <v>12</v>
      </c>
    </row>
    <row r="79" spans="2:6" ht="12.5">
      <c r="B79" s="114">
        <v>45588.473622685182</v>
      </c>
      <c r="C79" s="100">
        <v>255</v>
      </c>
      <c r="D79" s="101">
        <v>16.670000000000002</v>
      </c>
      <c r="E79" s="98">
        <v>4250.8500000000004</v>
      </c>
      <c r="F79" s="101" t="s">
        <v>12</v>
      </c>
    </row>
    <row r="80" spans="2:6" ht="12.5">
      <c r="B80" s="114">
        <v>45588.473622685182</v>
      </c>
      <c r="C80" s="100">
        <v>259</v>
      </c>
      <c r="D80" s="101">
        <v>16.670000000000002</v>
      </c>
      <c r="E80" s="98">
        <v>4317.5300000000007</v>
      </c>
      <c r="F80" s="101" t="s">
        <v>12</v>
      </c>
    </row>
    <row r="81" spans="2:6" ht="12.5">
      <c r="B81" s="114">
        <v>45588.474502314813</v>
      </c>
      <c r="C81" s="100">
        <v>266</v>
      </c>
      <c r="D81" s="101">
        <v>16.66</v>
      </c>
      <c r="E81" s="98">
        <v>4431.5600000000004</v>
      </c>
      <c r="F81" s="101" t="s">
        <v>12</v>
      </c>
    </row>
    <row r="82" spans="2:6" ht="12.5">
      <c r="B82" s="114">
        <v>45588.482442129629</v>
      </c>
      <c r="C82" s="100">
        <v>233</v>
      </c>
      <c r="D82" s="101">
        <v>16.649999999999999</v>
      </c>
      <c r="E82" s="98">
        <v>3879.45</v>
      </c>
      <c r="F82" s="101" t="s">
        <v>12</v>
      </c>
    </row>
    <row r="83" spans="2:6" ht="12.5">
      <c r="B83" s="114">
        <v>45588.482442129629</v>
      </c>
      <c r="C83" s="100">
        <v>232</v>
      </c>
      <c r="D83" s="101">
        <v>16.649999999999999</v>
      </c>
      <c r="E83" s="98">
        <v>3862.7999999999997</v>
      </c>
      <c r="F83" s="101" t="s">
        <v>12</v>
      </c>
    </row>
    <row r="84" spans="2:6" ht="12.5">
      <c r="B84" s="114">
        <v>45588.482442129629</v>
      </c>
      <c r="C84" s="100">
        <v>462</v>
      </c>
      <c r="D84" s="101">
        <v>16.649999999999999</v>
      </c>
      <c r="E84" s="98">
        <v>7692.2999999999993</v>
      </c>
      <c r="F84" s="101" t="s">
        <v>12</v>
      </c>
    </row>
    <row r="85" spans="2:6" ht="12.5">
      <c r="B85" s="114">
        <v>45588.482442129629</v>
      </c>
      <c r="C85" s="100">
        <v>302</v>
      </c>
      <c r="D85" s="101">
        <v>16.649999999999999</v>
      </c>
      <c r="E85" s="98">
        <v>5028.2999999999993</v>
      </c>
      <c r="F85" s="101" t="s">
        <v>12</v>
      </c>
    </row>
    <row r="86" spans="2:6" ht="12.5">
      <c r="B86" s="114">
        <v>45588.482442129629</v>
      </c>
      <c r="C86" s="100">
        <v>698</v>
      </c>
      <c r="D86" s="101">
        <v>16.649999999999999</v>
      </c>
      <c r="E86" s="98">
        <v>11621.699999999999</v>
      </c>
      <c r="F86" s="101" t="s">
        <v>12</v>
      </c>
    </row>
    <row r="87" spans="2:6" ht="12.5">
      <c r="B87" s="114">
        <v>45588.482442129629</v>
      </c>
      <c r="C87" s="100">
        <v>500</v>
      </c>
      <c r="D87" s="101">
        <v>16.649999999999999</v>
      </c>
      <c r="E87" s="98">
        <v>8325</v>
      </c>
      <c r="F87" s="101" t="s">
        <v>12</v>
      </c>
    </row>
    <row r="88" spans="2:6" ht="12.5">
      <c r="B88" s="114">
        <v>45588.482442129629</v>
      </c>
      <c r="C88" s="100">
        <v>500</v>
      </c>
      <c r="D88" s="101">
        <v>16.649999999999999</v>
      </c>
      <c r="E88" s="98">
        <v>8325</v>
      </c>
      <c r="F88" s="101" t="s">
        <v>12</v>
      </c>
    </row>
    <row r="89" spans="2:6" ht="12.5">
      <c r="B89" s="114">
        <v>45588.494398148148</v>
      </c>
      <c r="C89" s="100">
        <v>233</v>
      </c>
      <c r="D89" s="101">
        <v>16.66</v>
      </c>
      <c r="E89" s="98">
        <v>3881.78</v>
      </c>
      <c r="F89" s="101" t="s">
        <v>12</v>
      </c>
    </row>
    <row r="90" spans="2:6" ht="12.5">
      <c r="B90" s="114">
        <v>45588.500717592593</v>
      </c>
      <c r="C90" s="100">
        <v>239</v>
      </c>
      <c r="D90" s="101">
        <v>16.670000000000002</v>
      </c>
      <c r="E90" s="98">
        <v>3984.1300000000006</v>
      </c>
      <c r="F90" s="101" t="s">
        <v>12</v>
      </c>
    </row>
    <row r="91" spans="2:6" ht="12.5">
      <c r="B91" s="114">
        <v>45588.500717592593</v>
      </c>
      <c r="C91" s="100">
        <v>208</v>
      </c>
      <c r="D91" s="101">
        <v>16.670000000000002</v>
      </c>
      <c r="E91" s="98">
        <v>3467.3600000000006</v>
      </c>
      <c r="F91" s="101" t="s">
        <v>12</v>
      </c>
    </row>
    <row r="92" spans="2:6" ht="12.5">
      <c r="B92" s="114">
        <v>45588.500717592593</v>
      </c>
      <c r="C92" s="100">
        <v>264</v>
      </c>
      <c r="D92" s="101">
        <v>16.670000000000002</v>
      </c>
      <c r="E92" s="98">
        <v>4400.88</v>
      </c>
      <c r="F92" s="101" t="s">
        <v>12</v>
      </c>
    </row>
    <row r="93" spans="2:6" ht="12.5">
      <c r="B93" s="114">
        <v>45588.500717592593</v>
      </c>
      <c r="C93" s="100">
        <v>257</v>
      </c>
      <c r="D93" s="101">
        <v>16.670000000000002</v>
      </c>
      <c r="E93" s="98">
        <v>4284.1900000000005</v>
      </c>
      <c r="F93" s="101" t="s">
        <v>12</v>
      </c>
    </row>
    <row r="94" spans="2:6" ht="12.5">
      <c r="B94" s="114">
        <v>45588.500717592593</v>
      </c>
      <c r="C94" s="100">
        <v>346</v>
      </c>
      <c r="D94" s="101">
        <v>16.670000000000002</v>
      </c>
      <c r="E94" s="98">
        <v>5767.8200000000006</v>
      </c>
      <c r="F94" s="101" t="s">
        <v>12</v>
      </c>
    </row>
    <row r="95" spans="2:6" ht="12.5">
      <c r="B95" s="114">
        <v>45588.510057870371</v>
      </c>
      <c r="C95" s="100">
        <v>268</v>
      </c>
      <c r="D95" s="101">
        <v>16.68</v>
      </c>
      <c r="E95" s="98">
        <v>4470.24</v>
      </c>
      <c r="F95" s="101" t="s">
        <v>12</v>
      </c>
    </row>
    <row r="96" spans="2:6" ht="12.5">
      <c r="B96" s="114">
        <v>45588.511064814818</v>
      </c>
      <c r="C96" s="100">
        <v>256</v>
      </c>
      <c r="D96" s="101">
        <v>16.68</v>
      </c>
      <c r="E96" s="98">
        <v>4270.08</v>
      </c>
      <c r="F96" s="101" t="s">
        <v>12</v>
      </c>
    </row>
    <row r="97" spans="2:6" ht="12.5">
      <c r="B97" s="114">
        <v>45588.511099537034</v>
      </c>
      <c r="C97" s="100">
        <v>230</v>
      </c>
      <c r="D97" s="101">
        <v>16.670000000000002</v>
      </c>
      <c r="E97" s="98">
        <v>3834.1000000000004</v>
      </c>
      <c r="F97" s="101" t="s">
        <v>12</v>
      </c>
    </row>
    <row r="98" spans="2:6" ht="12.5">
      <c r="B98" s="114">
        <v>45588.511099537034</v>
      </c>
      <c r="C98" s="100">
        <v>216</v>
      </c>
      <c r="D98" s="101">
        <v>16.670000000000002</v>
      </c>
      <c r="E98" s="98">
        <v>3600.7200000000003</v>
      </c>
      <c r="F98" s="101" t="s">
        <v>12</v>
      </c>
    </row>
    <row r="99" spans="2:6" ht="12.5">
      <c r="B99" s="114">
        <v>45588.511099537034</v>
      </c>
      <c r="C99" s="100">
        <v>243</v>
      </c>
      <c r="D99" s="101">
        <v>16.670000000000002</v>
      </c>
      <c r="E99" s="98">
        <v>4050.8100000000004</v>
      </c>
      <c r="F99" s="101" t="s">
        <v>12</v>
      </c>
    </row>
    <row r="100" spans="2:6" ht="12.5">
      <c r="B100" s="114">
        <v>45588.511099537034</v>
      </c>
      <c r="C100" s="100">
        <v>281</v>
      </c>
      <c r="D100" s="101">
        <v>16.670000000000002</v>
      </c>
      <c r="E100" s="98">
        <v>4684.2700000000004</v>
      </c>
      <c r="F100" s="101" t="s">
        <v>12</v>
      </c>
    </row>
    <row r="101" spans="2:6" ht="12.5">
      <c r="B101" s="114">
        <v>45588.51798611111</v>
      </c>
      <c r="C101" s="100">
        <v>235</v>
      </c>
      <c r="D101" s="101">
        <v>16.66</v>
      </c>
      <c r="E101" s="98">
        <v>3915.1</v>
      </c>
      <c r="F101" s="101" t="s">
        <v>12</v>
      </c>
    </row>
    <row r="102" spans="2:6" ht="12.5">
      <c r="B102" s="114">
        <v>45588.51798611111</v>
      </c>
      <c r="C102" s="100">
        <v>134</v>
      </c>
      <c r="D102" s="101">
        <v>16.66</v>
      </c>
      <c r="E102" s="98">
        <v>2232.44</v>
      </c>
      <c r="F102" s="101" t="s">
        <v>12</v>
      </c>
    </row>
    <row r="103" spans="2:6" ht="12.5">
      <c r="B103" s="114">
        <v>45588.51798611111</v>
      </c>
      <c r="C103" s="100">
        <v>236</v>
      </c>
      <c r="D103" s="101">
        <v>16.66</v>
      </c>
      <c r="E103" s="98">
        <v>3931.76</v>
      </c>
      <c r="F103" s="101" t="s">
        <v>12</v>
      </c>
    </row>
    <row r="104" spans="2:6" ht="12.5">
      <c r="B104" s="114">
        <v>45588.51798611111</v>
      </c>
      <c r="C104" s="100">
        <v>110</v>
      </c>
      <c r="D104" s="101">
        <v>16.66</v>
      </c>
      <c r="E104" s="98">
        <v>1832.6</v>
      </c>
      <c r="F104" s="101" t="s">
        <v>12</v>
      </c>
    </row>
    <row r="105" spans="2:6" ht="12.5">
      <c r="B105" s="114">
        <v>45588.528738425928</v>
      </c>
      <c r="C105" s="100">
        <v>254</v>
      </c>
      <c r="D105" s="115">
        <v>16.600000000000001</v>
      </c>
      <c r="E105" s="98">
        <v>4216.4000000000005</v>
      </c>
      <c r="F105" s="101" t="s">
        <v>12</v>
      </c>
    </row>
    <row r="106" spans="2:6" ht="12.5">
      <c r="B106" s="114">
        <v>45588.528738425928</v>
      </c>
      <c r="C106" s="100">
        <v>253</v>
      </c>
      <c r="D106" s="115">
        <v>16.600000000000001</v>
      </c>
      <c r="E106" s="98">
        <v>4199.8</v>
      </c>
      <c r="F106" s="101" t="s">
        <v>12</v>
      </c>
    </row>
    <row r="107" spans="2:6" ht="12.5">
      <c r="B107" s="114">
        <v>45588.53502314815</v>
      </c>
      <c r="C107" s="100">
        <v>181</v>
      </c>
      <c r="D107" s="115">
        <v>16.62</v>
      </c>
      <c r="E107" s="98">
        <v>3008.2200000000003</v>
      </c>
      <c r="F107" s="101" t="s">
        <v>12</v>
      </c>
    </row>
    <row r="108" spans="2:6" ht="12.5">
      <c r="B108" s="114">
        <v>45588.53502314815</v>
      </c>
      <c r="C108" s="100">
        <v>66</v>
      </c>
      <c r="D108" s="115">
        <v>16.62</v>
      </c>
      <c r="E108" s="98">
        <v>1096.92</v>
      </c>
      <c r="F108" s="101" t="s">
        <v>12</v>
      </c>
    </row>
    <row r="109" spans="2:6" ht="12.5">
      <c r="B109" s="114">
        <v>45588.539733796293</v>
      </c>
      <c r="C109" s="100">
        <v>181</v>
      </c>
      <c r="D109" s="115">
        <v>16.61</v>
      </c>
      <c r="E109" s="98">
        <v>3006.41</v>
      </c>
      <c r="F109" s="101" t="s">
        <v>12</v>
      </c>
    </row>
    <row r="110" spans="2:6" ht="12.5">
      <c r="B110" s="114">
        <v>45588.539733796293</v>
      </c>
      <c r="C110" s="100">
        <v>250</v>
      </c>
      <c r="D110" s="115">
        <v>16.61</v>
      </c>
      <c r="E110" s="98">
        <v>4152.5</v>
      </c>
      <c r="F110" s="101" t="s">
        <v>12</v>
      </c>
    </row>
    <row r="111" spans="2:6" ht="12.5">
      <c r="B111" s="114">
        <v>45588.539733796293</v>
      </c>
      <c r="C111" s="100">
        <v>55</v>
      </c>
      <c r="D111" s="115">
        <v>16.61</v>
      </c>
      <c r="E111" s="98">
        <v>913.55</v>
      </c>
      <c r="F111" s="101" t="s">
        <v>12</v>
      </c>
    </row>
    <row r="112" spans="2:6" ht="12.5">
      <c r="B112" s="114">
        <v>45588.539780092593</v>
      </c>
      <c r="C112" s="100">
        <v>241</v>
      </c>
      <c r="D112" s="115">
        <v>16.600000000000001</v>
      </c>
      <c r="E112" s="98">
        <v>4000.6000000000004</v>
      </c>
      <c r="F112" s="101" t="s">
        <v>12</v>
      </c>
    </row>
    <row r="113" spans="2:6" ht="12.5">
      <c r="B113" s="114">
        <v>45588.539780092593</v>
      </c>
      <c r="C113" s="100">
        <v>239</v>
      </c>
      <c r="D113" s="115">
        <v>16.600000000000001</v>
      </c>
      <c r="E113" s="98">
        <v>3967.4000000000005</v>
      </c>
      <c r="F113" s="101" t="s">
        <v>12</v>
      </c>
    </row>
    <row r="114" spans="2:6" ht="12.5">
      <c r="B114" s="114">
        <v>45588.539780092593</v>
      </c>
      <c r="C114" s="100">
        <v>236</v>
      </c>
      <c r="D114" s="115">
        <v>16.600000000000001</v>
      </c>
      <c r="E114" s="98">
        <v>3917.6000000000004</v>
      </c>
      <c r="F114" s="101" t="s">
        <v>12</v>
      </c>
    </row>
    <row r="115" spans="2:6" ht="12.5">
      <c r="B115" s="114">
        <v>45588.54991898148</v>
      </c>
      <c r="C115" s="100">
        <v>231</v>
      </c>
      <c r="D115" s="115">
        <v>16.61</v>
      </c>
      <c r="E115" s="98">
        <v>3836.91</v>
      </c>
      <c r="F115" s="101" t="s">
        <v>12</v>
      </c>
    </row>
    <row r="116" spans="2:6" ht="12.5">
      <c r="B116" s="114">
        <v>45588.553865740738</v>
      </c>
      <c r="C116" s="100">
        <v>8</v>
      </c>
      <c r="D116" s="115">
        <v>16.62</v>
      </c>
      <c r="E116" s="98">
        <v>132.96</v>
      </c>
      <c r="F116" s="101" t="s">
        <v>12</v>
      </c>
    </row>
    <row r="117" spans="2:6" ht="12.5">
      <c r="B117" s="114">
        <v>45588.554039351853</v>
      </c>
      <c r="C117" s="100">
        <v>238</v>
      </c>
      <c r="D117" s="115">
        <v>16.62</v>
      </c>
      <c r="E117" s="98">
        <v>3955.5600000000004</v>
      </c>
      <c r="F117" s="101" t="s">
        <v>12</v>
      </c>
    </row>
    <row r="118" spans="2:6" ht="12.5">
      <c r="B118" s="114">
        <v>45588.558020833334</v>
      </c>
      <c r="C118" s="100">
        <v>26</v>
      </c>
      <c r="D118" s="115">
        <v>16.61</v>
      </c>
      <c r="E118" s="98">
        <v>431.86</v>
      </c>
      <c r="F118" s="101" t="s">
        <v>12</v>
      </c>
    </row>
    <row r="119" spans="2:6" ht="12.5">
      <c r="B119" s="114">
        <v>45588.558020833334</v>
      </c>
      <c r="C119" s="100">
        <v>154</v>
      </c>
      <c r="D119" s="115">
        <v>16.62</v>
      </c>
      <c r="E119" s="98">
        <v>2559.48</v>
      </c>
      <c r="F119" s="101" t="s">
        <v>12</v>
      </c>
    </row>
    <row r="120" spans="2:6" ht="12.5">
      <c r="B120" s="114">
        <v>45588.558020833334</v>
      </c>
      <c r="C120" s="100">
        <v>11</v>
      </c>
      <c r="D120" s="115">
        <v>16.62</v>
      </c>
      <c r="E120" s="98">
        <v>182.82000000000002</v>
      </c>
      <c r="F120" s="101" t="s">
        <v>12</v>
      </c>
    </row>
    <row r="121" spans="2:6" ht="12.5">
      <c r="B121" s="114">
        <v>45588.558020833334</v>
      </c>
      <c r="C121" s="100">
        <v>9</v>
      </c>
      <c r="D121" s="115">
        <v>16.62</v>
      </c>
      <c r="E121" s="98">
        <v>149.58000000000001</v>
      </c>
      <c r="F121" s="101" t="s">
        <v>12</v>
      </c>
    </row>
    <row r="122" spans="2:6" ht="12.5">
      <c r="B122" s="114">
        <v>45588.558854166666</v>
      </c>
      <c r="C122" s="100">
        <v>492</v>
      </c>
      <c r="D122" s="115">
        <v>16.61</v>
      </c>
      <c r="E122" s="98">
        <v>8172.12</v>
      </c>
      <c r="F122" s="101" t="s">
        <v>12</v>
      </c>
    </row>
    <row r="123" spans="2:6" ht="12.5">
      <c r="B123" s="114">
        <v>45588.558854166666</v>
      </c>
      <c r="C123" s="100">
        <v>157</v>
      </c>
      <c r="D123" s="115">
        <v>16.61</v>
      </c>
      <c r="E123" s="98">
        <v>2607.77</v>
      </c>
      <c r="F123" s="101" t="s">
        <v>12</v>
      </c>
    </row>
    <row r="124" spans="2:6" ht="12.5">
      <c r="B124" s="114">
        <v>45588.558854166666</v>
      </c>
      <c r="C124" s="100">
        <v>195</v>
      </c>
      <c r="D124" s="115">
        <v>16.61</v>
      </c>
      <c r="E124" s="98">
        <v>3238.95</v>
      </c>
      <c r="F124" s="101" t="s">
        <v>12</v>
      </c>
    </row>
    <row r="125" spans="2:6" ht="12.5">
      <c r="B125" s="114">
        <v>45588.558854166666</v>
      </c>
      <c r="C125" s="100">
        <v>86</v>
      </c>
      <c r="D125" s="115">
        <v>16.61</v>
      </c>
      <c r="E125" s="98">
        <v>1428.46</v>
      </c>
      <c r="F125" s="101" t="s">
        <v>12</v>
      </c>
    </row>
    <row r="126" spans="2:6" ht="12.5">
      <c r="B126" s="114">
        <v>45588.558854166666</v>
      </c>
      <c r="C126" s="100">
        <v>217</v>
      </c>
      <c r="D126" s="115">
        <v>16.61</v>
      </c>
      <c r="E126" s="98">
        <v>3604.37</v>
      </c>
      <c r="F126" s="101" t="s">
        <v>12</v>
      </c>
    </row>
    <row r="127" spans="2:6" ht="12.5">
      <c r="B127" s="114">
        <v>45588.558854166666</v>
      </c>
      <c r="C127" s="100">
        <v>38</v>
      </c>
      <c r="D127" s="115">
        <v>16.61</v>
      </c>
      <c r="E127" s="98">
        <v>631.17999999999995</v>
      </c>
      <c r="F127" s="101" t="s">
        <v>12</v>
      </c>
    </row>
    <row r="128" spans="2:6" ht="12.5">
      <c r="B128" s="114">
        <v>45588.572754629633</v>
      </c>
      <c r="C128" s="100">
        <v>92</v>
      </c>
      <c r="D128" s="115">
        <v>16.62</v>
      </c>
      <c r="E128" s="98">
        <v>1529.0400000000002</v>
      </c>
      <c r="F128" s="101" t="s">
        <v>12</v>
      </c>
    </row>
    <row r="129" spans="2:6" ht="12.5">
      <c r="B129" s="114">
        <v>45588.572754629633</v>
      </c>
      <c r="C129" s="100">
        <v>139</v>
      </c>
      <c r="D129" s="115">
        <v>16.62</v>
      </c>
      <c r="E129" s="98">
        <v>2310.1800000000003</v>
      </c>
      <c r="F129" s="101" t="s">
        <v>12</v>
      </c>
    </row>
    <row r="130" spans="2:6" ht="12.5">
      <c r="B130" s="114">
        <v>45588.572754629633</v>
      </c>
      <c r="C130" s="100">
        <v>16</v>
      </c>
      <c r="D130" s="115">
        <v>16.62</v>
      </c>
      <c r="E130" s="98">
        <v>265.92</v>
      </c>
      <c r="F130" s="101" t="s">
        <v>12</v>
      </c>
    </row>
    <row r="131" spans="2:6" ht="12.5">
      <c r="B131" s="114">
        <v>45588.572754629633</v>
      </c>
      <c r="C131" s="100">
        <v>16</v>
      </c>
      <c r="D131" s="115">
        <v>16.62</v>
      </c>
      <c r="E131" s="98">
        <v>265.92</v>
      </c>
      <c r="F131" s="101" t="s">
        <v>12</v>
      </c>
    </row>
    <row r="132" spans="2:6" ht="12.5">
      <c r="B132" s="114">
        <v>45588.577349537038</v>
      </c>
      <c r="C132" s="100">
        <v>99</v>
      </c>
      <c r="D132" s="115">
        <v>16.63</v>
      </c>
      <c r="E132" s="98">
        <v>1646.37</v>
      </c>
      <c r="F132" s="101" t="s">
        <v>12</v>
      </c>
    </row>
    <row r="133" spans="2:6" ht="12.5">
      <c r="B133" s="114">
        <v>45588.580439814818</v>
      </c>
      <c r="C133" s="100">
        <v>116</v>
      </c>
      <c r="D133" s="115">
        <v>16.649999999999999</v>
      </c>
      <c r="E133" s="98">
        <v>1931.3999999999999</v>
      </c>
      <c r="F133" s="101" t="s">
        <v>12</v>
      </c>
    </row>
    <row r="134" spans="2:6" ht="12.5">
      <c r="B134" s="114">
        <v>45588.580439814818</v>
      </c>
      <c r="C134" s="100">
        <v>11</v>
      </c>
      <c r="D134" s="115">
        <v>16.649999999999999</v>
      </c>
      <c r="E134" s="98">
        <v>183.14999999999998</v>
      </c>
      <c r="F134" s="101" t="s">
        <v>12</v>
      </c>
    </row>
    <row r="135" spans="2:6" ht="12.5">
      <c r="B135" s="114">
        <v>45588.580439814818</v>
      </c>
      <c r="C135" s="100">
        <v>126</v>
      </c>
      <c r="D135" s="115">
        <v>16.649999999999999</v>
      </c>
      <c r="E135" s="98">
        <v>2097.8999999999996</v>
      </c>
      <c r="F135" s="101" t="s">
        <v>12</v>
      </c>
    </row>
    <row r="136" spans="2:6" ht="12.5">
      <c r="B136" s="114">
        <v>45588.580474537041</v>
      </c>
      <c r="C136" s="100">
        <v>4</v>
      </c>
      <c r="D136" s="115">
        <v>16.649999999999999</v>
      </c>
      <c r="E136" s="98">
        <v>66.599999999999994</v>
      </c>
      <c r="F136" s="101" t="s">
        <v>12</v>
      </c>
    </row>
    <row r="137" spans="2:6" ht="12.5">
      <c r="B137" s="114">
        <v>45588.580474537041</v>
      </c>
      <c r="C137" s="100">
        <v>8</v>
      </c>
      <c r="D137" s="115">
        <v>16.649999999999999</v>
      </c>
      <c r="E137" s="98">
        <v>133.19999999999999</v>
      </c>
      <c r="F137" s="101" t="s">
        <v>12</v>
      </c>
    </row>
    <row r="138" spans="2:6" ht="12.5">
      <c r="B138" s="114">
        <v>45588.580474537041</v>
      </c>
      <c r="C138" s="100">
        <v>76</v>
      </c>
      <c r="D138" s="115">
        <v>16.649999999999999</v>
      </c>
      <c r="E138" s="98">
        <v>1265.3999999999999</v>
      </c>
      <c r="F138" s="101" t="s">
        <v>12</v>
      </c>
    </row>
    <row r="139" spans="2:6" ht="12.5">
      <c r="B139" s="114">
        <v>45588.580474537041</v>
      </c>
      <c r="C139" s="100">
        <v>140</v>
      </c>
      <c r="D139" s="115">
        <v>16.649999999999999</v>
      </c>
      <c r="E139" s="98">
        <v>2331</v>
      </c>
      <c r="F139" s="101" t="s">
        <v>12</v>
      </c>
    </row>
    <row r="140" spans="2:6" ht="12.5">
      <c r="B140" s="114">
        <v>45588.58053240741</v>
      </c>
      <c r="C140" s="100">
        <v>16</v>
      </c>
      <c r="D140" s="115">
        <v>16.649999999999999</v>
      </c>
      <c r="E140" s="98">
        <v>266.39999999999998</v>
      </c>
      <c r="F140" s="101" t="s">
        <v>12</v>
      </c>
    </row>
    <row r="141" spans="2:6" ht="12.5">
      <c r="B141" s="114">
        <v>45588.580601851849</v>
      </c>
      <c r="C141" s="100">
        <v>69</v>
      </c>
      <c r="D141" s="115">
        <v>16.64</v>
      </c>
      <c r="E141" s="98">
        <v>1148.1600000000001</v>
      </c>
      <c r="F141" s="101" t="s">
        <v>12</v>
      </c>
    </row>
    <row r="142" spans="2:6" ht="12.5">
      <c r="B142" s="114">
        <v>45588.580601851849</v>
      </c>
      <c r="C142" s="100">
        <v>107</v>
      </c>
      <c r="D142" s="115">
        <v>16.64</v>
      </c>
      <c r="E142" s="98">
        <v>1780.48</v>
      </c>
      <c r="F142" s="101" t="s">
        <v>12</v>
      </c>
    </row>
    <row r="143" spans="2:6" ht="12.5">
      <c r="B143" s="114">
        <v>45588.580601851849</v>
      </c>
      <c r="C143" s="100">
        <v>96</v>
      </c>
      <c r="D143" s="115">
        <v>16.64</v>
      </c>
      <c r="E143" s="98">
        <v>1597.44</v>
      </c>
      <c r="F143" s="101" t="s">
        <v>12</v>
      </c>
    </row>
    <row r="144" spans="2:6" ht="12.5">
      <c r="B144" s="114">
        <v>45588.580601851849</v>
      </c>
      <c r="C144" s="100">
        <v>203</v>
      </c>
      <c r="D144" s="115">
        <v>16.64</v>
      </c>
      <c r="E144" s="98">
        <v>3377.92</v>
      </c>
      <c r="F144" s="101" t="s">
        <v>12</v>
      </c>
    </row>
    <row r="145" spans="2:6" ht="12.5">
      <c r="B145" s="114">
        <v>45588.580601851849</v>
      </c>
      <c r="C145" s="100">
        <v>375</v>
      </c>
      <c r="D145" s="115">
        <v>16.64</v>
      </c>
      <c r="E145" s="98">
        <v>6240</v>
      </c>
      <c r="F145" s="101" t="s">
        <v>12</v>
      </c>
    </row>
    <row r="146" spans="2:6" ht="12.5">
      <c r="B146" s="114">
        <v>45588.580601851849</v>
      </c>
      <c r="C146" s="100">
        <v>310</v>
      </c>
      <c r="D146" s="115">
        <v>16.64</v>
      </c>
      <c r="E146" s="98">
        <v>5158.4000000000005</v>
      </c>
      <c r="F146" s="101" t="s">
        <v>12</v>
      </c>
    </row>
    <row r="147" spans="2:6" ht="12.5">
      <c r="B147" s="114">
        <v>45588.584814814814</v>
      </c>
      <c r="C147" s="100">
        <v>10</v>
      </c>
      <c r="D147" s="115">
        <v>16.64</v>
      </c>
      <c r="E147" s="98">
        <v>166.4</v>
      </c>
      <c r="F147" s="101" t="s">
        <v>12</v>
      </c>
    </row>
    <row r="148" spans="2:6" ht="12.5">
      <c r="B148" s="114">
        <v>45588.586817129632</v>
      </c>
      <c r="C148" s="100">
        <v>42</v>
      </c>
      <c r="D148" s="115">
        <v>16.63</v>
      </c>
      <c r="E148" s="98">
        <v>698.45999999999992</v>
      </c>
      <c r="F148" s="101" t="s">
        <v>12</v>
      </c>
    </row>
    <row r="149" spans="2:6" ht="12.5">
      <c r="B149" s="114">
        <v>45588.586817129632</v>
      </c>
      <c r="C149" s="100">
        <v>76</v>
      </c>
      <c r="D149" s="115">
        <v>16.63</v>
      </c>
      <c r="E149" s="98">
        <v>1263.8799999999999</v>
      </c>
      <c r="F149" s="101" t="s">
        <v>12</v>
      </c>
    </row>
    <row r="150" spans="2:6" ht="12.5">
      <c r="B150" s="114">
        <v>45588.586817129632</v>
      </c>
      <c r="C150" s="100">
        <v>117</v>
      </c>
      <c r="D150" s="115">
        <v>16.63</v>
      </c>
      <c r="E150" s="98">
        <v>1945.7099999999998</v>
      </c>
      <c r="F150" s="101" t="s">
        <v>12</v>
      </c>
    </row>
    <row r="151" spans="2:6" ht="12.5">
      <c r="B151" s="114">
        <v>45588.587245370371</v>
      </c>
      <c r="C151" s="100">
        <v>236</v>
      </c>
      <c r="D151" s="115">
        <v>16.63</v>
      </c>
      <c r="E151" s="98">
        <v>3924.68</v>
      </c>
      <c r="F151" s="101" t="s">
        <v>12</v>
      </c>
    </row>
    <row r="152" spans="2:6" ht="12.5">
      <c r="B152" s="114">
        <v>45588.597141203703</v>
      </c>
      <c r="C152" s="100">
        <v>53</v>
      </c>
      <c r="D152" s="115">
        <v>16.64</v>
      </c>
      <c r="E152" s="98">
        <v>881.92000000000007</v>
      </c>
      <c r="F152" s="101" t="s">
        <v>12</v>
      </c>
    </row>
    <row r="153" spans="2:6" ht="12.5">
      <c r="B153" s="114">
        <v>45588.597141203703</v>
      </c>
      <c r="C153" s="100">
        <v>31</v>
      </c>
      <c r="D153" s="115">
        <v>16.64</v>
      </c>
      <c r="E153" s="98">
        <v>515.84</v>
      </c>
      <c r="F153" s="101" t="s">
        <v>12</v>
      </c>
    </row>
    <row r="154" spans="2:6" ht="12.5">
      <c r="B154" s="114">
        <v>45588.597141203703</v>
      </c>
      <c r="C154" s="100">
        <v>6</v>
      </c>
      <c r="D154" s="115">
        <v>16.64</v>
      </c>
      <c r="E154" s="98">
        <v>99.84</v>
      </c>
      <c r="F154" s="101" t="s">
        <v>12</v>
      </c>
    </row>
    <row r="155" spans="2:6" ht="12.5">
      <c r="B155" s="114">
        <v>45588.598599537036</v>
      </c>
      <c r="C155" s="100">
        <v>74</v>
      </c>
      <c r="D155" s="115">
        <v>16.64</v>
      </c>
      <c r="E155" s="98">
        <v>1231.3600000000001</v>
      </c>
      <c r="F155" s="101" t="s">
        <v>12</v>
      </c>
    </row>
    <row r="156" spans="2:6" ht="12.5">
      <c r="B156" s="114">
        <v>45588.598599537036</v>
      </c>
      <c r="C156" s="100">
        <v>23</v>
      </c>
      <c r="D156" s="115">
        <v>16.64</v>
      </c>
      <c r="E156" s="98">
        <v>382.72</v>
      </c>
      <c r="F156" s="101" t="s">
        <v>12</v>
      </c>
    </row>
    <row r="157" spans="2:6" ht="12.5">
      <c r="B157" s="114">
        <v>45588.599895833337</v>
      </c>
      <c r="C157" s="100">
        <v>8</v>
      </c>
      <c r="D157" s="115">
        <v>16.64</v>
      </c>
      <c r="E157" s="98">
        <v>133.12</v>
      </c>
      <c r="F157" s="101" t="s">
        <v>12</v>
      </c>
    </row>
    <row r="158" spans="2:6" ht="12.5">
      <c r="B158" s="114">
        <v>45588.599895833337</v>
      </c>
      <c r="C158" s="100">
        <v>105</v>
      </c>
      <c r="D158" s="115">
        <v>16.64</v>
      </c>
      <c r="E158" s="98">
        <v>1747.2</v>
      </c>
      <c r="F158" s="101" t="s">
        <v>12</v>
      </c>
    </row>
    <row r="159" spans="2:6" ht="12.5">
      <c r="B159" s="114">
        <v>45588.606423611112</v>
      </c>
      <c r="C159" s="100">
        <v>480</v>
      </c>
      <c r="D159" s="115">
        <v>16.66</v>
      </c>
      <c r="E159" s="98">
        <v>7996.8</v>
      </c>
      <c r="F159" s="101" t="s">
        <v>12</v>
      </c>
    </row>
    <row r="160" spans="2:6" ht="12.5">
      <c r="B160" s="114">
        <v>45588.606423611112</v>
      </c>
      <c r="C160" s="100">
        <v>100</v>
      </c>
      <c r="D160" s="115">
        <v>16.66</v>
      </c>
      <c r="E160" s="98">
        <v>1666</v>
      </c>
      <c r="F160" s="101" t="s">
        <v>12</v>
      </c>
    </row>
    <row r="161" spans="2:6" ht="12.5">
      <c r="B161" s="114">
        <v>45588.606423611112</v>
      </c>
      <c r="C161" s="100">
        <v>573</v>
      </c>
      <c r="D161" s="115">
        <v>16.66</v>
      </c>
      <c r="E161" s="98">
        <v>9546.18</v>
      </c>
      <c r="F161" s="101" t="s">
        <v>12</v>
      </c>
    </row>
    <row r="162" spans="2:6" ht="12.5">
      <c r="B162" s="114">
        <v>45588.606423611112</v>
      </c>
      <c r="C162" s="100">
        <v>188</v>
      </c>
      <c r="D162" s="115">
        <v>16.66</v>
      </c>
      <c r="E162" s="98">
        <v>3132.08</v>
      </c>
      <c r="F162" s="101" t="s">
        <v>12</v>
      </c>
    </row>
    <row r="163" spans="2:6" ht="12.5">
      <c r="B163" s="114">
        <v>45588.606423611112</v>
      </c>
      <c r="C163" s="100">
        <v>188</v>
      </c>
      <c r="D163" s="115">
        <v>16.66</v>
      </c>
      <c r="E163" s="98">
        <v>3132.08</v>
      </c>
      <c r="F163" s="101" t="s">
        <v>12</v>
      </c>
    </row>
    <row r="164" spans="2:6" ht="12.5">
      <c r="B164" s="114">
        <v>45588.606423611112</v>
      </c>
      <c r="C164" s="100">
        <v>112</v>
      </c>
      <c r="D164" s="115">
        <v>16.66</v>
      </c>
      <c r="E164" s="98">
        <v>1865.92</v>
      </c>
      <c r="F164" s="101" t="s">
        <v>12</v>
      </c>
    </row>
    <row r="165" spans="2:6" ht="12.5">
      <c r="B165" s="114">
        <v>45588.606423611112</v>
      </c>
      <c r="C165" s="100">
        <v>27</v>
      </c>
      <c r="D165" s="115">
        <v>16.66</v>
      </c>
      <c r="E165" s="98">
        <v>449.82</v>
      </c>
      <c r="F165" s="101" t="s">
        <v>12</v>
      </c>
    </row>
    <row r="166" spans="2:6" ht="12.5">
      <c r="B166" s="114">
        <v>45588.617291666669</v>
      </c>
      <c r="C166" s="100">
        <v>58</v>
      </c>
      <c r="D166" s="115">
        <v>16.670000000000002</v>
      </c>
      <c r="E166" s="98">
        <v>966.86000000000013</v>
      </c>
      <c r="F166" s="101" t="s">
        <v>12</v>
      </c>
    </row>
    <row r="167" spans="2:6" ht="12.5">
      <c r="B167" s="114">
        <v>45588.617291666669</v>
      </c>
      <c r="C167" s="100">
        <v>37</v>
      </c>
      <c r="D167" s="115">
        <v>16.670000000000002</v>
      </c>
      <c r="E167" s="98">
        <v>616.79000000000008</v>
      </c>
      <c r="F167" s="101" t="s">
        <v>12</v>
      </c>
    </row>
    <row r="168" spans="2:6" ht="12.5">
      <c r="B168" s="114">
        <v>45588.617291666669</v>
      </c>
      <c r="C168" s="100">
        <v>142</v>
      </c>
      <c r="D168" s="115">
        <v>16.670000000000002</v>
      </c>
      <c r="E168" s="98">
        <v>2367.1400000000003</v>
      </c>
      <c r="F168" s="101" t="s">
        <v>12</v>
      </c>
    </row>
    <row r="169" spans="2:6" ht="12.5">
      <c r="B169" s="114">
        <v>45588.617291666669</v>
      </c>
      <c r="C169" s="100">
        <v>230</v>
      </c>
      <c r="D169" s="115">
        <v>16.670000000000002</v>
      </c>
      <c r="E169" s="98">
        <v>3834.1000000000004</v>
      </c>
      <c r="F169" s="101" t="s">
        <v>12</v>
      </c>
    </row>
    <row r="170" spans="2:6" ht="12.5">
      <c r="B170" s="114">
        <v>45588.617291666669</v>
      </c>
      <c r="C170" s="100">
        <v>56</v>
      </c>
      <c r="D170" s="115">
        <v>16.670000000000002</v>
      </c>
      <c r="E170" s="98">
        <v>933.5200000000001</v>
      </c>
      <c r="F170" s="101" t="s">
        <v>12</v>
      </c>
    </row>
    <row r="171" spans="2:6" ht="12.5">
      <c r="B171" s="114">
        <v>45588.617291666669</v>
      </c>
      <c r="C171" s="100">
        <v>194</v>
      </c>
      <c r="D171" s="115">
        <v>16.670000000000002</v>
      </c>
      <c r="E171" s="98">
        <v>3233.9800000000005</v>
      </c>
      <c r="F171" s="101" t="s">
        <v>12</v>
      </c>
    </row>
    <row r="172" spans="2:6" ht="12.5">
      <c r="B172" s="114">
        <v>45588.617291666669</v>
      </c>
      <c r="C172" s="100">
        <v>406</v>
      </c>
      <c r="D172" s="115">
        <v>16.670000000000002</v>
      </c>
      <c r="E172" s="98">
        <v>6768.02</v>
      </c>
      <c r="F172" s="101" t="s">
        <v>12</v>
      </c>
    </row>
    <row r="173" spans="2:6" ht="12.5">
      <c r="B173" s="114">
        <v>45588.617291666669</v>
      </c>
      <c r="C173" s="100">
        <v>522</v>
      </c>
      <c r="D173" s="115">
        <v>16.670000000000002</v>
      </c>
      <c r="E173" s="98">
        <v>8701.7400000000016</v>
      </c>
      <c r="F173" s="101" t="s">
        <v>12</v>
      </c>
    </row>
    <row r="174" spans="2:6" ht="12.5">
      <c r="B174" s="114">
        <v>45588.617291666669</v>
      </c>
      <c r="C174" s="100">
        <v>55</v>
      </c>
      <c r="D174" s="115">
        <v>16.670000000000002</v>
      </c>
      <c r="E174" s="98">
        <v>916.85000000000014</v>
      </c>
      <c r="F174" s="101" t="s">
        <v>12</v>
      </c>
    </row>
    <row r="175" spans="2:6" ht="12.5">
      <c r="B175" s="114">
        <v>45588.625115740739</v>
      </c>
      <c r="C175" s="100">
        <v>59</v>
      </c>
      <c r="D175" s="115">
        <v>16.649999999999999</v>
      </c>
      <c r="E175" s="98">
        <v>982.34999999999991</v>
      </c>
      <c r="F175" s="101" t="s">
        <v>12</v>
      </c>
    </row>
    <row r="176" spans="2:6" ht="12.5">
      <c r="B176" s="114">
        <v>45588.625115740739</v>
      </c>
      <c r="C176" s="100">
        <v>160</v>
      </c>
      <c r="D176" s="115">
        <v>16.649999999999999</v>
      </c>
      <c r="E176" s="98">
        <v>2664</v>
      </c>
      <c r="F176" s="101" t="s">
        <v>12</v>
      </c>
    </row>
    <row r="177" spans="2:6" ht="12.5">
      <c r="B177" s="114">
        <v>45588.625115740739</v>
      </c>
      <c r="C177" s="100">
        <v>60</v>
      </c>
      <c r="D177" s="115">
        <v>16.649999999999999</v>
      </c>
      <c r="E177" s="98">
        <v>998.99999999999989</v>
      </c>
      <c r="F177" s="101" t="s">
        <v>12</v>
      </c>
    </row>
    <row r="178" spans="2:6" ht="12.5">
      <c r="B178" s="114">
        <v>45588.625208333331</v>
      </c>
      <c r="C178" s="100">
        <v>232</v>
      </c>
      <c r="D178" s="115">
        <v>16.64</v>
      </c>
      <c r="E178" s="98">
        <v>3860.48</v>
      </c>
      <c r="F178" s="101" t="s">
        <v>12</v>
      </c>
    </row>
    <row r="179" spans="2:6" ht="12.5">
      <c r="B179" s="114">
        <v>45588.633171296293</v>
      </c>
      <c r="C179" s="100">
        <v>260</v>
      </c>
      <c r="D179" s="115">
        <v>16.68</v>
      </c>
      <c r="E179" s="98">
        <v>4336.8</v>
      </c>
      <c r="F179" s="101" t="s">
        <v>12</v>
      </c>
    </row>
    <row r="180" spans="2:6" ht="12.5">
      <c r="B180" s="114">
        <v>45588.633576388886</v>
      </c>
      <c r="C180" s="100">
        <v>25</v>
      </c>
      <c r="D180" s="115">
        <v>16.68</v>
      </c>
      <c r="E180" s="98">
        <v>417</v>
      </c>
      <c r="F180" s="101" t="s">
        <v>12</v>
      </c>
    </row>
    <row r="181" spans="2:6" ht="12.5">
      <c r="B181" s="114">
        <v>45588.633576388886</v>
      </c>
      <c r="C181" s="100">
        <v>12</v>
      </c>
      <c r="D181" s="115">
        <v>16.68</v>
      </c>
      <c r="E181" s="98">
        <v>200.16</v>
      </c>
      <c r="F181" s="101" t="s">
        <v>12</v>
      </c>
    </row>
    <row r="182" spans="2:6" ht="12.5">
      <c r="B182" s="114">
        <v>45588.633576388886</v>
      </c>
      <c r="C182" s="100">
        <v>328</v>
      </c>
      <c r="D182" s="115">
        <v>16.68</v>
      </c>
      <c r="E182" s="98">
        <v>5471.04</v>
      </c>
      <c r="F182" s="101" t="s">
        <v>12</v>
      </c>
    </row>
    <row r="183" spans="2:6" ht="12.5">
      <c r="B183" s="114">
        <v>45588.633576388886</v>
      </c>
      <c r="C183" s="100">
        <v>328</v>
      </c>
      <c r="D183" s="115">
        <v>16.68</v>
      </c>
      <c r="E183" s="98">
        <v>5471.04</v>
      </c>
      <c r="F183" s="101" t="s">
        <v>12</v>
      </c>
    </row>
    <row r="184" spans="2:6" ht="12.5">
      <c r="B184" s="114">
        <v>45588.639768518522</v>
      </c>
      <c r="C184" s="100">
        <v>263</v>
      </c>
      <c r="D184" s="115">
        <v>16.649999999999999</v>
      </c>
      <c r="E184" s="98">
        <v>4378.95</v>
      </c>
      <c r="F184" s="101" t="s">
        <v>12</v>
      </c>
    </row>
    <row r="185" spans="2:6" ht="12.5">
      <c r="B185" s="114">
        <v>45588.64403935185</v>
      </c>
      <c r="C185" s="100">
        <v>211</v>
      </c>
      <c r="D185" s="115">
        <v>16.63</v>
      </c>
      <c r="E185" s="98">
        <v>3508.93</v>
      </c>
      <c r="F185" s="101" t="s">
        <v>12</v>
      </c>
    </row>
    <row r="186" spans="2:6" ht="12.5">
      <c r="B186" s="114">
        <v>45588.64403935185</v>
      </c>
      <c r="C186" s="100">
        <v>58</v>
      </c>
      <c r="D186" s="115">
        <v>16.63</v>
      </c>
      <c r="E186" s="98">
        <v>964.54</v>
      </c>
      <c r="F186" s="101" t="s">
        <v>12</v>
      </c>
    </row>
    <row r="187" spans="2:6" ht="12.5">
      <c r="B187" s="114">
        <v>45588.64403935185</v>
      </c>
      <c r="C187" s="100">
        <v>275</v>
      </c>
      <c r="D187" s="115">
        <v>16.63</v>
      </c>
      <c r="E187" s="98">
        <v>4573.25</v>
      </c>
      <c r="F187" s="101" t="s">
        <v>12</v>
      </c>
    </row>
    <row r="188" spans="2:6" ht="12.5">
      <c r="B188" s="114">
        <v>45588.64739583333</v>
      </c>
      <c r="C188" s="100">
        <v>259</v>
      </c>
      <c r="D188" s="115">
        <v>16.649999999999999</v>
      </c>
      <c r="E188" s="98">
        <v>4312.3499999999995</v>
      </c>
      <c r="F188" s="101" t="s">
        <v>12</v>
      </c>
    </row>
    <row r="189" spans="2:6" ht="12.5">
      <c r="B189" s="114">
        <v>45588.64739583333</v>
      </c>
      <c r="C189" s="100">
        <v>525</v>
      </c>
      <c r="D189" s="115">
        <v>16.649999999999999</v>
      </c>
      <c r="E189" s="98">
        <v>8741.25</v>
      </c>
      <c r="F189" s="101" t="s">
        <v>12</v>
      </c>
    </row>
    <row r="190" spans="2:6" ht="12.5">
      <c r="B190" s="114">
        <v>45588.650995370372</v>
      </c>
      <c r="C190" s="100">
        <v>232</v>
      </c>
      <c r="D190" s="115">
        <v>16.649999999999999</v>
      </c>
      <c r="E190" s="98">
        <v>3862.7999999999997</v>
      </c>
      <c r="F190" s="101" t="s">
        <v>12</v>
      </c>
    </row>
    <row r="191" spans="2:6" ht="12.5">
      <c r="B191" s="114">
        <v>45588.650995370372</v>
      </c>
      <c r="C191" s="100">
        <v>246</v>
      </c>
      <c r="D191" s="115">
        <v>16.649999999999999</v>
      </c>
      <c r="E191" s="98">
        <v>4095.8999999999996</v>
      </c>
      <c r="F191" s="101" t="s">
        <v>12</v>
      </c>
    </row>
    <row r="192" spans="2:6" ht="12.5">
      <c r="B192" s="114">
        <v>45588.650995370372</v>
      </c>
      <c r="C192" s="100">
        <v>6</v>
      </c>
      <c r="D192" s="115">
        <v>16.649999999999999</v>
      </c>
      <c r="E192" s="98">
        <v>99.899999999999991</v>
      </c>
      <c r="F192" s="101" t="s">
        <v>12</v>
      </c>
    </row>
    <row r="193" spans="2:6" ht="12.5">
      <c r="B193" s="114">
        <v>45588.656319444446</v>
      </c>
      <c r="C193" s="100">
        <v>49</v>
      </c>
      <c r="D193" s="115">
        <v>16.66</v>
      </c>
      <c r="E193" s="98">
        <v>816.34</v>
      </c>
      <c r="F193" s="101" t="s">
        <v>12</v>
      </c>
    </row>
    <row r="194" spans="2:6" ht="12.5">
      <c r="B194" s="114">
        <v>45588.656319444446</v>
      </c>
      <c r="C194" s="100">
        <v>187</v>
      </c>
      <c r="D194" s="115">
        <v>16.66</v>
      </c>
      <c r="E194" s="98">
        <v>3115.42</v>
      </c>
      <c r="F194" s="101" t="s">
        <v>12</v>
      </c>
    </row>
    <row r="195" spans="2:6" ht="11.5" customHeight="1">
      <c r="B195" s="114">
        <v>45588.656319444446</v>
      </c>
      <c r="C195" s="100">
        <v>490</v>
      </c>
      <c r="D195" s="115">
        <v>16.66</v>
      </c>
      <c r="E195" s="98">
        <v>8163.4</v>
      </c>
      <c r="F195" s="101" t="s">
        <v>12</v>
      </c>
    </row>
    <row r="196" spans="2:6" ht="11.5" customHeight="1">
      <c r="B196" s="114">
        <v>45588.661053240743</v>
      </c>
      <c r="C196" s="100">
        <v>504</v>
      </c>
      <c r="D196" s="115">
        <v>16.7</v>
      </c>
      <c r="E196" s="98">
        <v>8416.7999999999993</v>
      </c>
      <c r="F196" s="101" t="s">
        <v>12</v>
      </c>
    </row>
    <row r="197" spans="2:6" ht="11.5" customHeight="1">
      <c r="B197" s="114">
        <v>45588.668263888889</v>
      </c>
      <c r="C197" s="100">
        <v>194</v>
      </c>
      <c r="D197" s="115">
        <v>16.7</v>
      </c>
      <c r="E197" s="98">
        <v>3239.7999999999997</v>
      </c>
      <c r="F197" s="101" t="s">
        <v>12</v>
      </c>
    </row>
    <row r="198" spans="2:6" ht="11.5" customHeight="1">
      <c r="B198" s="114">
        <v>45588.668888888889</v>
      </c>
      <c r="C198" s="100">
        <v>136</v>
      </c>
      <c r="D198" s="115">
        <v>16.7</v>
      </c>
      <c r="E198" s="98">
        <v>2271.1999999999998</v>
      </c>
      <c r="F198" s="101" t="s">
        <v>12</v>
      </c>
    </row>
    <row r="199" spans="2:6" ht="11.5" customHeight="1">
      <c r="B199" s="114">
        <v>45588.668888888889</v>
      </c>
      <c r="C199" s="100">
        <v>285</v>
      </c>
      <c r="D199" s="115">
        <v>16.7</v>
      </c>
      <c r="E199" s="98">
        <v>4759.5</v>
      </c>
      <c r="F199" s="101" t="s">
        <v>12</v>
      </c>
    </row>
    <row r="200" spans="2:6" ht="11.5" customHeight="1">
      <c r="B200" s="114">
        <v>45588.668888888889</v>
      </c>
      <c r="C200" s="100">
        <v>285</v>
      </c>
      <c r="D200" s="115">
        <v>16.7</v>
      </c>
      <c r="E200" s="98">
        <v>4759.5</v>
      </c>
      <c r="F200" s="101" t="s">
        <v>12</v>
      </c>
    </row>
    <row r="201" spans="2:6" ht="11.5" customHeight="1">
      <c r="B201" s="114">
        <v>45588.668888888889</v>
      </c>
      <c r="C201" s="100">
        <v>78</v>
      </c>
      <c r="D201" s="115">
        <v>16.7</v>
      </c>
      <c r="E201" s="98">
        <v>1302.5999999999999</v>
      </c>
      <c r="F201" s="101" t="s">
        <v>12</v>
      </c>
    </row>
    <row r="202" spans="2:6" ht="11.5" customHeight="1">
      <c r="B202" s="114">
        <v>45588.669074074074</v>
      </c>
      <c r="C202" s="100">
        <v>105</v>
      </c>
      <c r="D202" s="115">
        <v>16.690000000000001</v>
      </c>
      <c r="E202" s="98">
        <v>1752.45</v>
      </c>
      <c r="F202" s="101" t="s">
        <v>12</v>
      </c>
    </row>
    <row r="203" spans="2:6" ht="11.5" customHeight="1">
      <c r="B203" s="114">
        <v>45588.669074074074</v>
      </c>
      <c r="C203" s="100">
        <v>105</v>
      </c>
      <c r="D203" s="115">
        <v>16.690000000000001</v>
      </c>
      <c r="E203" s="98">
        <v>1752.45</v>
      </c>
      <c r="F203" s="101" t="s">
        <v>12</v>
      </c>
    </row>
    <row r="204" spans="2:6" ht="11.5" customHeight="1">
      <c r="B204" s="114">
        <v>45588.669074074074</v>
      </c>
      <c r="C204" s="100">
        <v>260</v>
      </c>
      <c r="D204" s="115">
        <v>16.690000000000001</v>
      </c>
      <c r="E204" s="98">
        <v>4339.4000000000005</v>
      </c>
      <c r="F204" s="101" t="s">
        <v>12</v>
      </c>
    </row>
    <row r="205" spans="2:6" ht="11.5" customHeight="1">
      <c r="B205" s="114">
        <v>45588.676539351851</v>
      </c>
      <c r="C205" s="100">
        <v>267</v>
      </c>
      <c r="D205" s="115">
        <v>16.66</v>
      </c>
      <c r="E205" s="98">
        <v>4448.22</v>
      </c>
      <c r="F205" s="101" t="s">
        <v>12</v>
      </c>
    </row>
    <row r="206" spans="2:6" ht="11.5" customHeight="1">
      <c r="B206" s="114">
        <v>45588.676539351851</v>
      </c>
      <c r="C206" s="100">
        <v>88</v>
      </c>
      <c r="D206" s="115">
        <v>16.66</v>
      </c>
      <c r="E206" s="98">
        <v>1466.08</v>
      </c>
      <c r="F206" s="101" t="s">
        <v>12</v>
      </c>
    </row>
    <row r="207" spans="2:6" ht="11.5" customHeight="1">
      <c r="B207" s="114">
        <v>45588.676539351851</v>
      </c>
      <c r="C207" s="100">
        <v>427</v>
      </c>
      <c r="D207" s="115">
        <v>16.66</v>
      </c>
      <c r="E207" s="98">
        <v>7113.82</v>
      </c>
      <c r="F207" s="101" t="s">
        <v>12</v>
      </c>
    </row>
    <row r="208" spans="2:6" ht="11.5" customHeight="1">
      <c r="B208" s="114">
        <v>45588.680960648147</v>
      </c>
      <c r="C208" s="100">
        <v>114</v>
      </c>
      <c r="D208" s="115">
        <v>16.649999999999999</v>
      </c>
      <c r="E208" s="98">
        <v>1898.1</v>
      </c>
      <c r="F208" s="101" t="s">
        <v>12</v>
      </c>
    </row>
    <row r="209" spans="2:6" ht="11.5" customHeight="1">
      <c r="B209" s="114">
        <v>45588.680960648147</v>
      </c>
      <c r="C209" s="100">
        <v>128</v>
      </c>
      <c r="D209" s="115">
        <v>16.649999999999999</v>
      </c>
      <c r="E209" s="98">
        <v>2131.1999999999998</v>
      </c>
      <c r="F209" s="101" t="s">
        <v>12</v>
      </c>
    </row>
    <row r="210" spans="2:6" ht="11.5" customHeight="1">
      <c r="B210" s="114">
        <v>45588.685474537036</v>
      </c>
      <c r="C210" s="100">
        <v>45</v>
      </c>
      <c r="D210" s="115">
        <v>16.66</v>
      </c>
      <c r="E210" s="98">
        <v>749.7</v>
      </c>
      <c r="F210" s="101" t="s">
        <v>12</v>
      </c>
    </row>
    <row r="211" spans="2:6" ht="11.5" customHeight="1">
      <c r="B211" s="114">
        <v>45588.685474537036</v>
      </c>
      <c r="C211" s="100">
        <v>45</v>
      </c>
      <c r="D211" s="115">
        <v>16.66</v>
      </c>
      <c r="E211" s="98">
        <v>749.7</v>
      </c>
      <c r="F211" s="101" t="s">
        <v>12</v>
      </c>
    </row>
    <row r="212" spans="2:6" ht="11.5" customHeight="1">
      <c r="B212" s="114">
        <v>45588.685474537036</v>
      </c>
      <c r="C212" s="100">
        <v>405</v>
      </c>
      <c r="D212" s="115">
        <v>16.66</v>
      </c>
      <c r="E212" s="98">
        <v>6747.3</v>
      </c>
      <c r="F212" s="101" t="s">
        <v>12</v>
      </c>
    </row>
    <row r="213" spans="2:6" ht="11.5" customHeight="1">
      <c r="B213" s="114">
        <v>45588.687511574077</v>
      </c>
      <c r="C213" s="100">
        <v>15</v>
      </c>
      <c r="D213" s="115">
        <v>16.649999999999999</v>
      </c>
      <c r="E213" s="98">
        <v>249.74999999999997</v>
      </c>
      <c r="F213" s="101" t="s">
        <v>12</v>
      </c>
    </row>
    <row r="214" spans="2:6" ht="11.5" customHeight="1">
      <c r="B214" s="114">
        <v>45588.687511574077</v>
      </c>
      <c r="C214" s="100">
        <v>216</v>
      </c>
      <c r="D214" s="115">
        <v>16.649999999999999</v>
      </c>
      <c r="E214" s="98">
        <v>3596.3999999999996</v>
      </c>
      <c r="F214" s="101" t="s">
        <v>12</v>
      </c>
    </row>
    <row r="215" spans="2:6" ht="11.5" customHeight="1">
      <c r="B215" s="114">
        <v>45588.691064814811</v>
      </c>
      <c r="C215" s="100">
        <v>366</v>
      </c>
      <c r="D215" s="115">
        <v>16.66</v>
      </c>
      <c r="E215" s="98">
        <v>6097.56</v>
      </c>
      <c r="F215" s="101" t="s">
        <v>12</v>
      </c>
    </row>
    <row r="216" spans="2:6" ht="11.5" customHeight="1">
      <c r="B216" s="114">
        <v>45588.691064814811</v>
      </c>
      <c r="C216" s="100">
        <v>127</v>
      </c>
      <c r="D216" s="115">
        <v>16.66</v>
      </c>
      <c r="E216" s="98">
        <v>2115.8200000000002</v>
      </c>
      <c r="F216" s="101" t="s">
        <v>12</v>
      </c>
    </row>
    <row r="217" spans="2:6" ht="11.5" customHeight="1">
      <c r="B217" s="114">
        <v>45588.698067129626</v>
      </c>
      <c r="C217" s="100">
        <v>242</v>
      </c>
      <c r="D217" s="115">
        <v>16.66</v>
      </c>
      <c r="E217" s="98">
        <v>4031.7200000000003</v>
      </c>
      <c r="F217" s="101" t="s">
        <v>12</v>
      </c>
    </row>
    <row r="218" spans="2:6" ht="11.5" customHeight="1">
      <c r="B218" s="114">
        <v>45588.698067129626</v>
      </c>
      <c r="C218" s="100">
        <v>778</v>
      </c>
      <c r="D218" s="115">
        <v>16.649999999999999</v>
      </c>
      <c r="E218" s="98">
        <v>12953.699999999999</v>
      </c>
      <c r="F218" s="101" t="s">
        <v>12</v>
      </c>
    </row>
    <row r="219" spans="2:6" ht="11.5" customHeight="1">
      <c r="B219" s="114">
        <v>45588.701192129629</v>
      </c>
      <c r="C219" s="100">
        <v>456</v>
      </c>
      <c r="D219" s="115">
        <v>16.649999999999999</v>
      </c>
      <c r="E219" s="98">
        <v>7592.4</v>
      </c>
      <c r="F219" s="101" t="s">
        <v>12</v>
      </c>
    </row>
    <row r="220" spans="2:6" ht="11.5" customHeight="1">
      <c r="B220" s="114">
        <v>45588.701192129629</v>
      </c>
      <c r="C220" s="100">
        <v>229</v>
      </c>
      <c r="D220" s="115">
        <v>16.649999999999999</v>
      </c>
      <c r="E220" s="98">
        <v>3812.8499999999995</v>
      </c>
      <c r="F220" s="101" t="s">
        <v>12</v>
      </c>
    </row>
    <row r="221" spans="2:6" ht="11.5" customHeight="1">
      <c r="B221" s="114">
        <v>45588.701192129629</v>
      </c>
      <c r="C221" s="100">
        <v>235</v>
      </c>
      <c r="D221" s="115">
        <v>16.649999999999999</v>
      </c>
      <c r="E221" s="98">
        <v>3912.7499999999995</v>
      </c>
      <c r="F221" s="101" t="s">
        <v>12</v>
      </c>
    </row>
    <row r="222" spans="2:6" ht="11.5" customHeight="1">
      <c r="B222" s="114">
        <v>45588.701192129629</v>
      </c>
      <c r="C222" s="100">
        <v>234</v>
      </c>
      <c r="D222" s="115">
        <v>16.649999999999999</v>
      </c>
      <c r="E222" s="98">
        <v>3896.0999999999995</v>
      </c>
      <c r="F222" s="101" t="s">
        <v>12</v>
      </c>
    </row>
    <row r="223" spans="2:6" ht="11.5" customHeight="1">
      <c r="B223" s="114">
        <v>45588.701192129629</v>
      </c>
      <c r="C223" s="100">
        <v>222</v>
      </c>
      <c r="D223" s="115">
        <v>16.649999999999999</v>
      </c>
      <c r="E223" s="98">
        <v>3696.2999999999997</v>
      </c>
      <c r="F223" s="101" t="s">
        <v>12</v>
      </c>
    </row>
    <row r="224" spans="2:6" ht="11.5" customHeight="1">
      <c r="B224" s="114">
        <v>45588.702037037037</v>
      </c>
      <c r="C224" s="100">
        <v>230</v>
      </c>
      <c r="D224" s="115">
        <v>16.64</v>
      </c>
      <c r="E224" s="98">
        <v>3827.2000000000003</v>
      </c>
      <c r="F224" s="101" t="s">
        <v>12</v>
      </c>
    </row>
    <row r="225" spans="2:6" ht="11.5" customHeight="1">
      <c r="B225" s="114">
        <v>45588.708831018521</v>
      </c>
      <c r="C225" s="100">
        <v>238</v>
      </c>
      <c r="D225" s="115">
        <v>16.649999999999999</v>
      </c>
      <c r="E225" s="98">
        <v>3962.7</v>
      </c>
      <c r="F225" s="101" t="s">
        <v>12</v>
      </c>
    </row>
    <row r="226" spans="2:6" ht="11.5" customHeight="1">
      <c r="B226" s="114">
        <v>45588.708831018521</v>
      </c>
      <c r="C226" s="100">
        <v>9</v>
      </c>
      <c r="D226" s="115">
        <v>16.649999999999999</v>
      </c>
      <c r="E226" s="98">
        <v>149.85</v>
      </c>
      <c r="F226" s="101" t="s">
        <v>12</v>
      </c>
    </row>
    <row r="227" spans="2:6" ht="11.5" customHeight="1">
      <c r="B227" s="114">
        <v>45588.708831018521</v>
      </c>
      <c r="C227" s="100">
        <v>494</v>
      </c>
      <c r="D227" s="115">
        <v>16.649999999999999</v>
      </c>
      <c r="E227" s="98">
        <v>8225.0999999999985</v>
      </c>
      <c r="F227" s="101" t="s">
        <v>12</v>
      </c>
    </row>
    <row r="228" spans="2:6" ht="11.5" customHeight="1">
      <c r="B228" s="114">
        <v>45588.712847222225</v>
      </c>
      <c r="C228" s="100">
        <v>223</v>
      </c>
      <c r="D228" s="115">
        <v>16.63</v>
      </c>
      <c r="E228" s="98">
        <v>3708.49</v>
      </c>
      <c r="F228" s="101" t="s">
        <v>12</v>
      </c>
    </row>
    <row r="229" spans="2:6" ht="11.5" customHeight="1">
      <c r="B229" s="114">
        <v>45588.712847222225</v>
      </c>
      <c r="C229" s="100">
        <v>72</v>
      </c>
      <c r="D229" s="115">
        <v>16.63</v>
      </c>
      <c r="E229" s="98">
        <v>1197.3599999999999</v>
      </c>
      <c r="F229" s="101" t="s">
        <v>12</v>
      </c>
    </row>
    <row r="230" spans="2:6" ht="11.5" customHeight="1">
      <c r="B230" s="114">
        <v>45588.712847222225</v>
      </c>
      <c r="C230" s="100">
        <v>270</v>
      </c>
      <c r="D230" s="115">
        <v>16.63</v>
      </c>
      <c r="E230" s="98">
        <v>4490.0999999999995</v>
      </c>
      <c r="F230" s="101" t="s">
        <v>12</v>
      </c>
    </row>
    <row r="231" spans="2:6" ht="11.5" customHeight="1">
      <c r="B231" s="114">
        <v>45588.712847222225</v>
      </c>
      <c r="C231" s="100">
        <v>295</v>
      </c>
      <c r="D231" s="115">
        <v>16.63</v>
      </c>
      <c r="E231" s="98">
        <v>4905.8499999999995</v>
      </c>
      <c r="F231" s="101" t="s">
        <v>12</v>
      </c>
    </row>
    <row r="232" spans="2:6" ht="11.5" customHeight="1">
      <c r="B232" s="114">
        <v>45588.712847222225</v>
      </c>
      <c r="C232" s="100">
        <v>314</v>
      </c>
      <c r="D232" s="115">
        <v>16.63</v>
      </c>
      <c r="E232" s="98">
        <v>5221.82</v>
      </c>
      <c r="F232" s="101" t="s">
        <v>12</v>
      </c>
    </row>
    <row r="233" spans="2:6" ht="11.5" customHeight="1">
      <c r="B233" s="114">
        <v>45588.712847222225</v>
      </c>
      <c r="C233" s="100">
        <v>348</v>
      </c>
      <c r="D233" s="115">
        <v>16.63</v>
      </c>
      <c r="E233" s="98">
        <v>5787.24</v>
      </c>
      <c r="F233" s="101" t="s">
        <v>12</v>
      </c>
    </row>
    <row r="234" spans="2:6" ht="11.5" customHeight="1">
      <c r="B234" s="114">
        <v>45588.712847222225</v>
      </c>
      <c r="C234" s="100">
        <v>232</v>
      </c>
      <c r="D234" s="115">
        <v>16.64</v>
      </c>
      <c r="E234" s="98">
        <v>3860.48</v>
      </c>
      <c r="F234" s="101" t="s">
        <v>12</v>
      </c>
    </row>
    <row r="235" spans="2:6" ht="11.5" customHeight="1">
      <c r="B235" s="114">
        <v>45588.712847222225</v>
      </c>
      <c r="C235" s="100">
        <v>235</v>
      </c>
      <c r="D235" s="115">
        <v>16.64</v>
      </c>
      <c r="E235" s="98">
        <v>3910.4</v>
      </c>
      <c r="F235" s="101" t="s">
        <v>12</v>
      </c>
    </row>
    <row r="236" spans="2:6" ht="11.5" customHeight="1">
      <c r="B236" s="114">
        <v>45588.715358796297</v>
      </c>
      <c r="C236" s="100">
        <v>46</v>
      </c>
      <c r="D236" s="115">
        <v>16.66</v>
      </c>
      <c r="E236" s="98">
        <v>766.36</v>
      </c>
      <c r="F236" s="94" t="s">
        <v>12</v>
      </c>
    </row>
    <row r="237" spans="2:6" ht="11.5" customHeight="1">
      <c r="B237" s="114">
        <v>45588.715358796297</v>
      </c>
      <c r="C237" s="100">
        <v>432</v>
      </c>
      <c r="D237" s="115">
        <v>16.66</v>
      </c>
      <c r="E237" s="98">
        <v>7197.12</v>
      </c>
      <c r="F237" s="94" t="s">
        <v>12</v>
      </c>
    </row>
    <row r="238" spans="2:6" ht="11.5" customHeight="1">
      <c r="B238" s="114">
        <v>45588.72515046296</v>
      </c>
      <c r="C238" s="100">
        <v>87</v>
      </c>
      <c r="D238" s="115">
        <v>16.63</v>
      </c>
      <c r="E238" s="98">
        <v>1446.81</v>
      </c>
      <c r="F238" s="101" t="s">
        <v>12</v>
      </c>
    </row>
  </sheetData>
  <conditionalFormatting sqref="D15:D17">
    <cfRule type="expression" dxfId="164"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00B7F-0FFD-4525-930D-A1BACDA1FB08}">
  <sheetPr codeName="Sheet163"/>
  <dimension ref="B1:L195"/>
  <sheetViews>
    <sheetView showGridLines="0" zoomScaleNormal="100" workbookViewId="0">
      <pane ySplit="9" topLeftCell="A10" activePane="bottomLeft" state="frozen"/>
      <selection pane="bottomLeft" activeCell="C28" sqref="C28"/>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45587</v>
      </c>
      <c r="C15" s="83">
        <f>SUMIF(F20:F5000,F15,C20:C5000)</f>
        <v>39121</v>
      </c>
      <c r="D15" s="84">
        <f>E15/C15</f>
        <v>16.722914547174156</v>
      </c>
      <c r="E15" s="84">
        <f>SUMIF(F20:F5000,F15,E20:E5000)</f>
        <v>654217.14000000013</v>
      </c>
      <c r="F15" s="85" t="s">
        <v>12</v>
      </c>
    </row>
    <row r="16" spans="2:10">
      <c r="B16" s="30">
        <v>45587</v>
      </c>
      <c r="C16" s="83">
        <f>SUMIF(F20:F5001,F16,C20:C5001)</f>
        <v>0</v>
      </c>
      <c r="D16" s="84">
        <v>0</v>
      </c>
      <c r="E16" s="84">
        <f>SUMIF(F20:F5001,F16,E20:E5001)</f>
        <v>0</v>
      </c>
      <c r="F16" s="85" t="s">
        <v>22</v>
      </c>
    </row>
    <row r="17" spans="2:12" ht="12.5">
      <c r="B17" s="30">
        <v>45587</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45587.379467592589</v>
      </c>
      <c r="C20" s="100">
        <v>259</v>
      </c>
      <c r="D20" s="101">
        <v>16.760000000000002</v>
      </c>
      <c r="E20" s="98">
        <v>4340.84</v>
      </c>
      <c r="F20" s="101" t="s">
        <v>12</v>
      </c>
      <c r="G20" s="116"/>
      <c r="H20" s="113"/>
      <c r="I20" s="113"/>
      <c r="J20" s="113"/>
      <c r="K20" s="113"/>
    </row>
    <row r="21" spans="2:12" ht="12.5">
      <c r="B21" s="114">
        <v>45587.379467592589</v>
      </c>
      <c r="C21" s="100">
        <v>75</v>
      </c>
      <c r="D21" s="101">
        <v>16.760000000000002</v>
      </c>
      <c r="E21" s="98">
        <v>1257.0000000000002</v>
      </c>
      <c r="F21" s="101" t="s">
        <v>12</v>
      </c>
    </row>
    <row r="22" spans="2:12" ht="12.5">
      <c r="B22" s="114">
        <v>45587.38008101852</v>
      </c>
      <c r="C22" s="100">
        <v>600</v>
      </c>
      <c r="D22" s="101">
        <v>16.77</v>
      </c>
      <c r="E22" s="98">
        <v>10062</v>
      </c>
      <c r="F22" s="101" t="s">
        <v>12</v>
      </c>
    </row>
    <row r="23" spans="2:12" ht="12.5">
      <c r="B23" s="114">
        <v>45587.381168981483</v>
      </c>
      <c r="C23" s="100">
        <v>250</v>
      </c>
      <c r="D23" s="101">
        <v>16.760000000000002</v>
      </c>
      <c r="E23" s="98">
        <v>4190</v>
      </c>
      <c r="F23" s="101" t="s">
        <v>12</v>
      </c>
    </row>
    <row r="24" spans="2:12" ht="12.5">
      <c r="B24" s="114">
        <v>45587.381168981483</v>
      </c>
      <c r="C24" s="100">
        <v>329</v>
      </c>
      <c r="D24" s="101">
        <v>16.760000000000002</v>
      </c>
      <c r="E24" s="98">
        <v>5514.0400000000009</v>
      </c>
      <c r="F24" s="101" t="s">
        <v>12</v>
      </c>
    </row>
    <row r="25" spans="2:12" ht="12.5">
      <c r="B25" s="114">
        <v>45587.381168981483</v>
      </c>
      <c r="C25" s="100">
        <v>5</v>
      </c>
      <c r="D25" s="101">
        <v>16.760000000000002</v>
      </c>
      <c r="E25" s="98">
        <v>83.800000000000011</v>
      </c>
      <c r="F25" s="101" t="s">
        <v>12</v>
      </c>
    </row>
    <row r="26" spans="2:12" ht="12.5">
      <c r="B26" s="114">
        <v>45587.381168981483</v>
      </c>
      <c r="C26" s="100">
        <v>334</v>
      </c>
      <c r="D26" s="101">
        <v>16.760000000000002</v>
      </c>
      <c r="E26" s="98">
        <v>5597.84</v>
      </c>
      <c r="F26" s="101" t="s">
        <v>12</v>
      </c>
    </row>
    <row r="27" spans="2:12" ht="12.5">
      <c r="B27" s="114">
        <v>45587.381168981483</v>
      </c>
      <c r="C27" s="100">
        <v>251</v>
      </c>
      <c r="D27" s="101">
        <v>16.760000000000002</v>
      </c>
      <c r="E27" s="98">
        <v>4206.76</v>
      </c>
      <c r="F27" s="101" t="s">
        <v>12</v>
      </c>
    </row>
    <row r="28" spans="2:12" ht="12.5">
      <c r="B28" s="114">
        <v>45587.383946759262</v>
      </c>
      <c r="C28" s="100">
        <v>252</v>
      </c>
      <c r="D28" s="101">
        <v>16.739999999999998</v>
      </c>
      <c r="E28" s="98">
        <v>4218.4799999999996</v>
      </c>
      <c r="F28" s="101" t="s">
        <v>12</v>
      </c>
    </row>
    <row r="29" spans="2:12" ht="12.5">
      <c r="B29" s="114">
        <v>45587.389502314814</v>
      </c>
      <c r="C29" s="100">
        <v>226</v>
      </c>
      <c r="D29" s="101">
        <v>16.73</v>
      </c>
      <c r="E29" s="98">
        <v>3780.98</v>
      </c>
      <c r="F29" s="101" t="s">
        <v>12</v>
      </c>
    </row>
    <row r="30" spans="2:12" ht="12.5">
      <c r="B30" s="114">
        <v>45587.389502314814</v>
      </c>
      <c r="C30" s="100">
        <v>513</v>
      </c>
      <c r="D30" s="101">
        <v>16.73</v>
      </c>
      <c r="E30" s="98">
        <v>8582.49</v>
      </c>
      <c r="F30" s="101" t="s">
        <v>12</v>
      </c>
    </row>
    <row r="31" spans="2:12" ht="12.5">
      <c r="B31" s="114">
        <v>45587.395231481481</v>
      </c>
      <c r="C31" s="100">
        <v>314</v>
      </c>
      <c r="D31" s="101">
        <v>16.73</v>
      </c>
      <c r="E31" s="98">
        <v>5253.22</v>
      </c>
      <c r="F31" s="101" t="s">
        <v>12</v>
      </c>
    </row>
    <row r="32" spans="2:12" ht="12.5">
      <c r="B32" s="114">
        <v>45587.39739583333</v>
      </c>
      <c r="C32" s="100">
        <v>270</v>
      </c>
      <c r="D32" s="101">
        <v>16.71</v>
      </c>
      <c r="E32" s="98">
        <v>4511.7</v>
      </c>
      <c r="F32" s="101" t="s">
        <v>12</v>
      </c>
    </row>
    <row r="33" spans="2:6" ht="12.5">
      <c r="B33" s="114">
        <v>45587.39739583333</v>
      </c>
      <c r="C33" s="100">
        <v>442</v>
      </c>
      <c r="D33" s="101">
        <v>16.71</v>
      </c>
      <c r="E33" s="98">
        <v>7385.8200000000006</v>
      </c>
      <c r="F33" s="101" t="s">
        <v>12</v>
      </c>
    </row>
    <row r="34" spans="2:6" ht="12.5">
      <c r="B34" s="114">
        <v>45587.40625</v>
      </c>
      <c r="C34" s="100">
        <v>243</v>
      </c>
      <c r="D34" s="101">
        <v>16.7</v>
      </c>
      <c r="E34" s="98">
        <v>4058.1</v>
      </c>
      <c r="F34" s="101" t="s">
        <v>12</v>
      </c>
    </row>
    <row r="35" spans="2:6" ht="12.5">
      <c r="B35" s="114">
        <v>45587.406261574077</v>
      </c>
      <c r="C35" s="100">
        <v>88</v>
      </c>
      <c r="D35" s="101">
        <v>16.690000000000001</v>
      </c>
      <c r="E35" s="98">
        <v>1468.72</v>
      </c>
      <c r="F35" s="101" t="s">
        <v>12</v>
      </c>
    </row>
    <row r="36" spans="2:6" ht="12.5">
      <c r="B36" s="114">
        <v>45587.406597222223</v>
      </c>
      <c r="C36" s="100">
        <v>279</v>
      </c>
      <c r="D36" s="101">
        <v>16.68</v>
      </c>
      <c r="E36" s="98">
        <v>4653.72</v>
      </c>
      <c r="F36" s="101" t="s">
        <v>12</v>
      </c>
    </row>
    <row r="37" spans="2:6" ht="12.5">
      <c r="B37" s="114">
        <v>45587.412106481483</v>
      </c>
      <c r="C37" s="100">
        <v>238</v>
      </c>
      <c r="D37" s="101">
        <v>16.68</v>
      </c>
      <c r="E37" s="98">
        <v>3969.84</v>
      </c>
      <c r="F37" s="101" t="s">
        <v>12</v>
      </c>
    </row>
    <row r="38" spans="2:6" ht="12.5">
      <c r="B38" s="114">
        <v>45587.413483796299</v>
      </c>
      <c r="C38" s="100">
        <v>451</v>
      </c>
      <c r="D38" s="101">
        <v>16.670000000000002</v>
      </c>
      <c r="E38" s="98">
        <v>7518.170000000001</v>
      </c>
      <c r="F38" s="101" t="s">
        <v>12</v>
      </c>
    </row>
    <row r="39" spans="2:6" ht="12.5">
      <c r="B39" s="114">
        <v>45587.413483796299</v>
      </c>
      <c r="C39" s="100">
        <v>321</v>
      </c>
      <c r="D39" s="101">
        <v>16.670000000000002</v>
      </c>
      <c r="E39" s="98">
        <v>5351.0700000000006</v>
      </c>
      <c r="F39" s="101" t="s">
        <v>12</v>
      </c>
    </row>
    <row r="40" spans="2:6" ht="12.5">
      <c r="B40" s="114">
        <v>45587.422847222224</v>
      </c>
      <c r="C40" s="100">
        <v>297</v>
      </c>
      <c r="D40" s="101">
        <v>16.68</v>
      </c>
      <c r="E40" s="98">
        <v>4953.96</v>
      </c>
      <c r="F40" s="101" t="s">
        <v>12</v>
      </c>
    </row>
    <row r="41" spans="2:6" ht="12.5">
      <c r="B41" s="114">
        <v>45587.425150462965</v>
      </c>
      <c r="C41" s="100">
        <v>51</v>
      </c>
      <c r="D41" s="101">
        <v>16.670000000000002</v>
      </c>
      <c r="E41" s="98">
        <v>850.17000000000007</v>
      </c>
      <c r="F41" s="101" t="s">
        <v>12</v>
      </c>
    </row>
    <row r="42" spans="2:6" ht="12.5">
      <c r="B42" s="114">
        <v>45587.425150462965</v>
      </c>
      <c r="C42" s="100">
        <v>391</v>
      </c>
      <c r="D42" s="101">
        <v>16.670000000000002</v>
      </c>
      <c r="E42" s="98">
        <v>6517.97</v>
      </c>
      <c r="F42" s="101" t="s">
        <v>12</v>
      </c>
    </row>
    <row r="43" spans="2:6" ht="12.5">
      <c r="B43" s="114">
        <v>45587.426655092589</v>
      </c>
      <c r="C43" s="100">
        <v>251</v>
      </c>
      <c r="D43" s="101">
        <v>16.649999999999999</v>
      </c>
      <c r="E43" s="98">
        <v>4179.1499999999996</v>
      </c>
      <c r="F43" s="101" t="s">
        <v>12</v>
      </c>
    </row>
    <row r="44" spans="2:6" ht="12.5">
      <c r="B44" s="114">
        <v>45587.43445601852</v>
      </c>
      <c r="C44" s="100">
        <v>250</v>
      </c>
      <c r="D44" s="101">
        <v>16.690000000000001</v>
      </c>
      <c r="E44" s="98">
        <v>4172.5</v>
      </c>
      <c r="F44" s="101" t="s">
        <v>12</v>
      </c>
    </row>
    <row r="45" spans="2:6" ht="12.5">
      <c r="B45" s="114">
        <v>45587.436238425929</v>
      </c>
      <c r="C45" s="100">
        <v>153</v>
      </c>
      <c r="D45" s="101">
        <v>16.670000000000002</v>
      </c>
      <c r="E45" s="98">
        <v>2550.5100000000002</v>
      </c>
      <c r="F45" s="101" t="s">
        <v>12</v>
      </c>
    </row>
    <row r="46" spans="2:6" ht="12.5">
      <c r="B46" s="114">
        <v>45587.436238425929</v>
      </c>
      <c r="C46" s="100">
        <v>264</v>
      </c>
      <c r="D46" s="101">
        <v>16.670000000000002</v>
      </c>
      <c r="E46" s="98">
        <v>4400.88</v>
      </c>
      <c r="F46" s="101" t="s">
        <v>12</v>
      </c>
    </row>
    <row r="47" spans="2:6" ht="12.5">
      <c r="B47" s="114">
        <v>45587.436238425929</v>
      </c>
      <c r="C47" s="100">
        <v>329</v>
      </c>
      <c r="D47" s="101">
        <v>16.670000000000002</v>
      </c>
      <c r="E47" s="98">
        <v>5484.43</v>
      </c>
      <c r="F47" s="101" t="s">
        <v>12</v>
      </c>
    </row>
    <row r="48" spans="2:6" ht="12.5">
      <c r="B48" s="114">
        <v>45587.440428240741</v>
      </c>
      <c r="C48" s="100">
        <v>217</v>
      </c>
      <c r="D48" s="101">
        <v>16.68</v>
      </c>
      <c r="E48" s="98">
        <v>3619.56</v>
      </c>
      <c r="F48" s="101" t="s">
        <v>12</v>
      </c>
    </row>
    <row r="49" spans="2:6" ht="12.5">
      <c r="B49" s="114">
        <v>45587.440428240741</v>
      </c>
      <c r="C49" s="100">
        <v>103</v>
      </c>
      <c r="D49" s="101">
        <v>16.68</v>
      </c>
      <c r="E49" s="98">
        <v>1718.04</v>
      </c>
      <c r="F49" s="101" t="s">
        <v>12</v>
      </c>
    </row>
    <row r="50" spans="2:6" ht="12.5">
      <c r="B50" s="114">
        <v>45587.440428240741</v>
      </c>
      <c r="C50" s="100">
        <v>254</v>
      </c>
      <c r="D50" s="101">
        <v>16.68</v>
      </c>
      <c r="E50" s="98">
        <v>4236.72</v>
      </c>
      <c r="F50" s="101" t="s">
        <v>12</v>
      </c>
    </row>
    <row r="51" spans="2:6" ht="12.5">
      <c r="B51" s="114">
        <v>45587.440428240741</v>
      </c>
      <c r="C51" s="100">
        <v>176</v>
      </c>
      <c r="D51" s="101">
        <v>16.68</v>
      </c>
      <c r="E51" s="98">
        <v>2935.68</v>
      </c>
      <c r="F51" s="101" t="s">
        <v>12</v>
      </c>
    </row>
    <row r="52" spans="2:6" ht="12.5">
      <c r="B52" s="114">
        <v>45587.446087962962</v>
      </c>
      <c r="C52" s="100">
        <v>252</v>
      </c>
      <c r="D52" s="101">
        <v>16.71</v>
      </c>
      <c r="E52" s="98">
        <v>4210.92</v>
      </c>
      <c r="F52" s="101" t="s">
        <v>12</v>
      </c>
    </row>
    <row r="53" spans="2:6" ht="12.5">
      <c r="B53" s="114">
        <v>45587.4533912037</v>
      </c>
      <c r="C53" s="100">
        <v>470</v>
      </c>
      <c r="D53" s="101">
        <v>16.73</v>
      </c>
      <c r="E53" s="98">
        <v>7863.1</v>
      </c>
      <c r="F53" s="101" t="s">
        <v>12</v>
      </c>
    </row>
    <row r="54" spans="2:6" ht="12.5">
      <c r="B54" s="114">
        <v>45587.458506944444</v>
      </c>
      <c r="C54" s="100">
        <v>191</v>
      </c>
      <c r="D54" s="101">
        <v>16.739999999999998</v>
      </c>
      <c r="E54" s="98">
        <v>3197.3399999999997</v>
      </c>
      <c r="F54" s="101" t="s">
        <v>12</v>
      </c>
    </row>
    <row r="55" spans="2:6" ht="12.5">
      <c r="B55" s="114">
        <v>45587.458506944444</v>
      </c>
      <c r="C55" s="100">
        <v>74</v>
      </c>
      <c r="D55" s="101">
        <v>16.739999999999998</v>
      </c>
      <c r="E55" s="98">
        <v>1238.76</v>
      </c>
      <c r="F55" s="101" t="s">
        <v>12</v>
      </c>
    </row>
    <row r="56" spans="2:6" ht="12.5">
      <c r="B56" s="114">
        <v>45587.458506944444</v>
      </c>
      <c r="C56" s="100">
        <v>319</v>
      </c>
      <c r="D56" s="101">
        <v>16.739999999999998</v>
      </c>
      <c r="E56" s="98">
        <v>5340.0599999999995</v>
      </c>
      <c r="F56" s="101" t="s">
        <v>12</v>
      </c>
    </row>
    <row r="57" spans="2:6" ht="12.5">
      <c r="B57" s="114">
        <v>45587.458506944444</v>
      </c>
      <c r="C57" s="100">
        <v>429</v>
      </c>
      <c r="D57" s="101">
        <v>16.739999999999998</v>
      </c>
      <c r="E57" s="98">
        <v>7181.4599999999991</v>
      </c>
      <c r="F57" s="101" t="s">
        <v>12</v>
      </c>
    </row>
    <row r="58" spans="2:6" ht="12.5">
      <c r="B58" s="114">
        <v>45587.458506944444</v>
      </c>
      <c r="C58" s="100">
        <v>229</v>
      </c>
      <c r="D58" s="101">
        <v>16.739999999999998</v>
      </c>
      <c r="E58" s="98">
        <v>3833.4599999999996</v>
      </c>
      <c r="F58" s="101" t="s">
        <v>12</v>
      </c>
    </row>
    <row r="59" spans="2:6" ht="12.5">
      <c r="B59" s="114">
        <v>45587.470949074072</v>
      </c>
      <c r="C59" s="100">
        <v>94</v>
      </c>
      <c r="D59" s="115">
        <v>16.73</v>
      </c>
      <c r="E59" s="98">
        <v>1572.6200000000001</v>
      </c>
      <c r="F59" s="101" t="s">
        <v>12</v>
      </c>
    </row>
    <row r="60" spans="2:6" ht="12.5">
      <c r="B60" s="114">
        <v>45587.470949074072</v>
      </c>
      <c r="C60" s="100">
        <v>96</v>
      </c>
      <c r="D60" s="115">
        <v>16.73</v>
      </c>
      <c r="E60" s="98">
        <v>1606.08</v>
      </c>
      <c r="F60" s="101" t="s">
        <v>12</v>
      </c>
    </row>
    <row r="61" spans="2:6" ht="12.5">
      <c r="B61" s="114">
        <v>45587.470949074072</v>
      </c>
      <c r="C61" s="100">
        <v>16</v>
      </c>
      <c r="D61" s="101">
        <v>16.73</v>
      </c>
      <c r="E61" s="98">
        <v>267.68</v>
      </c>
      <c r="F61" s="101" t="s">
        <v>12</v>
      </c>
    </row>
    <row r="62" spans="2:6" ht="12.5">
      <c r="B62" s="114">
        <v>45587.470949074072</v>
      </c>
      <c r="C62" s="100">
        <v>8</v>
      </c>
      <c r="D62" s="101">
        <v>16.73</v>
      </c>
      <c r="E62" s="98">
        <v>133.84</v>
      </c>
      <c r="F62" s="101" t="s">
        <v>12</v>
      </c>
    </row>
    <row r="63" spans="2:6" ht="12.5">
      <c r="B63" s="114">
        <v>45587.473958333336</v>
      </c>
      <c r="C63" s="100">
        <v>206</v>
      </c>
      <c r="D63" s="115">
        <v>16.73</v>
      </c>
      <c r="E63" s="98">
        <v>3446.38</v>
      </c>
      <c r="F63" s="101" t="s">
        <v>12</v>
      </c>
    </row>
    <row r="64" spans="2:6" ht="12.5">
      <c r="B64" s="114">
        <v>45587.473958333336</v>
      </c>
      <c r="C64" s="100">
        <v>34</v>
      </c>
      <c r="D64" s="115">
        <v>16.73</v>
      </c>
      <c r="E64" s="98">
        <v>568.82000000000005</v>
      </c>
      <c r="F64" s="101" t="s">
        <v>12</v>
      </c>
    </row>
    <row r="65" spans="2:6" ht="12.5">
      <c r="B65" s="114">
        <v>45587.477337962962</v>
      </c>
      <c r="C65" s="100">
        <v>30</v>
      </c>
      <c r="D65" s="115">
        <v>16.739999999999998</v>
      </c>
      <c r="E65" s="98">
        <v>502.19999999999993</v>
      </c>
      <c r="F65" s="101" t="s">
        <v>12</v>
      </c>
    </row>
    <row r="66" spans="2:6" ht="12.5">
      <c r="B66" s="114">
        <v>45587.477592592593</v>
      </c>
      <c r="C66" s="100">
        <v>258</v>
      </c>
      <c r="D66" s="115">
        <v>16.739999999999998</v>
      </c>
      <c r="E66" s="98">
        <v>4318.9199999999992</v>
      </c>
      <c r="F66" s="101" t="s">
        <v>12</v>
      </c>
    </row>
    <row r="67" spans="2:6" ht="12.5">
      <c r="B67" s="114">
        <v>45587.48128472222</v>
      </c>
      <c r="C67" s="100">
        <v>254</v>
      </c>
      <c r="D67" s="115">
        <v>16.739999999999998</v>
      </c>
      <c r="E67" s="98">
        <v>4251.96</v>
      </c>
      <c r="F67" s="101" t="s">
        <v>12</v>
      </c>
    </row>
    <row r="68" spans="2:6" ht="12.5">
      <c r="B68" s="114">
        <v>45587.481342592589</v>
      </c>
      <c r="C68" s="100">
        <v>259</v>
      </c>
      <c r="D68" s="115">
        <v>16.72</v>
      </c>
      <c r="E68" s="98">
        <v>4330.4799999999996</v>
      </c>
      <c r="F68" s="101" t="s">
        <v>12</v>
      </c>
    </row>
    <row r="69" spans="2:6" ht="12.5">
      <c r="B69" s="114">
        <v>45587.481342592589</v>
      </c>
      <c r="C69" s="100">
        <v>478</v>
      </c>
      <c r="D69" s="115">
        <v>16.72</v>
      </c>
      <c r="E69" s="98">
        <v>7992.16</v>
      </c>
      <c r="F69" s="101" t="s">
        <v>12</v>
      </c>
    </row>
    <row r="70" spans="2:6" ht="12.5">
      <c r="B70" s="114">
        <v>45587.489502314813</v>
      </c>
      <c r="C70" s="100">
        <v>142</v>
      </c>
      <c r="D70" s="115">
        <v>16.690000000000001</v>
      </c>
      <c r="E70" s="98">
        <v>2369.98</v>
      </c>
      <c r="F70" s="101" t="s">
        <v>12</v>
      </c>
    </row>
    <row r="71" spans="2:6" ht="12.5">
      <c r="B71" s="114">
        <v>45587.489502314813</v>
      </c>
      <c r="C71" s="100">
        <v>234</v>
      </c>
      <c r="D71" s="115">
        <v>16.690000000000001</v>
      </c>
      <c r="E71" s="98">
        <v>3905.4600000000005</v>
      </c>
      <c r="F71" s="101" t="s">
        <v>12</v>
      </c>
    </row>
    <row r="72" spans="2:6" ht="12.5">
      <c r="B72" s="114">
        <v>45587.489502314813</v>
      </c>
      <c r="C72" s="100">
        <v>87</v>
      </c>
      <c r="D72" s="115">
        <v>16.690000000000001</v>
      </c>
      <c r="E72" s="98">
        <v>1452.0300000000002</v>
      </c>
      <c r="F72" s="101" t="s">
        <v>12</v>
      </c>
    </row>
    <row r="73" spans="2:6" ht="12.5">
      <c r="B73" s="114">
        <v>45587.489502314813</v>
      </c>
      <c r="C73" s="100">
        <v>254</v>
      </c>
      <c r="D73" s="115">
        <v>16.690000000000001</v>
      </c>
      <c r="E73" s="98">
        <v>4239.26</v>
      </c>
      <c r="F73" s="101" t="s">
        <v>12</v>
      </c>
    </row>
    <row r="74" spans="2:6" ht="12.5">
      <c r="B74" s="114">
        <v>45587.500601851854</v>
      </c>
      <c r="C74" s="100">
        <v>229</v>
      </c>
      <c r="D74" s="115">
        <v>16.68</v>
      </c>
      <c r="E74" s="98">
        <v>3819.72</v>
      </c>
      <c r="F74" s="101" t="s">
        <v>12</v>
      </c>
    </row>
    <row r="75" spans="2:6" ht="12.5">
      <c r="B75" s="114">
        <v>45587.500601851854</v>
      </c>
      <c r="C75" s="100">
        <v>251</v>
      </c>
      <c r="D75" s="115">
        <v>16.68</v>
      </c>
      <c r="E75" s="98">
        <v>4186.68</v>
      </c>
      <c r="F75" s="101" t="s">
        <v>12</v>
      </c>
    </row>
    <row r="76" spans="2:6" ht="12.5">
      <c r="B76" s="114">
        <v>45587.500601851854</v>
      </c>
      <c r="C76" s="100">
        <v>230</v>
      </c>
      <c r="D76" s="115">
        <v>16.690000000000001</v>
      </c>
      <c r="E76" s="98">
        <v>3838.7000000000003</v>
      </c>
      <c r="F76" s="101" t="s">
        <v>12</v>
      </c>
    </row>
    <row r="77" spans="2:6" ht="12.5">
      <c r="B77" s="114">
        <v>45587.511006944442</v>
      </c>
      <c r="C77" s="100">
        <v>236</v>
      </c>
      <c r="D77" s="115">
        <v>16.690000000000001</v>
      </c>
      <c r="E77" s="98">
        <v>3938.84</v>
      </c>
      <c r="F77" s="101" t="s">
        <v>12</v>
      </c>
    </row>
    <row r="78" spans="2:6" ht="12.5">
      <c r="B78" s="114">
        <v>45587.511006944442</v>
      </c>
      <c r="C78" s="100">
        <v>256</v>
      </c>
      <c r="D78" s="115">
        <v>16.690000000000001</v>
      </c>
      <c r="E78" s="98">
        <v>4272.6400000000003</v>
      </c>
      <c r="F78" s="101" t="s">
        <v>12</v>
      </c>
    </row>
    <row r="79" spans="2:6" ht="12.5">
      <c r="B79" s="114">
        <v>45587.514502314814</v>
      </c>
      <c r="C79" s="100">
        <v>468</v>
      </c>
      <c r="D79" s="115">
        <v>16.690000000000001</v>
      </c>
      <c r="E79" s="98">
        <v>7810.920000000001</v>
      </c>
      <c r="F79" s="101" t="s">
        <v>12</v>
      </c>
    </row>
    <row r="80" spans="2:6" ht="12.5">
      <c r="B80" s="114">
        <v>45587.514502314814</v>
      </c>
      <c r="C80" s="100">
        <v>27</v>
      </c>
      <c r="D80" s="115">
        <v>16.690000000000001</v>
      </c>
      <c r="E80" s="98">
        <v>450.63000000000005</v>
      </c>
      <c r="F80" s="101" t="s">
        <v>12</v>
      </c>
    </row>
    <row r="81" spans="2:6" ht="12.5">
      <c r="B81" s="114">
        <v>45587.516250000001</v>
      </c>
      <c r="C81" s="100">
        <v>141</v>
      </c>
      <c r="D81" s="115">
        <v>16.68</v>
      </c>
      <c r="E81" s="98">
        <v>2351.88</v>
      </c>
      <c r="F81" s="101" t="s">
        <v>12</v>
      </c>
    </row>
    <row r="82" spans="2:6" ht="12.5">
      <c r="B82" s="114">
        <v>45587.516250000001</v>
      </c>
      <c r="C82" s="100">
        <v>107</v>
      </c>
      <c r="D82" s="115">
        <v>16.68</v>
      </c>
      <c r="E82" s="98">
        <v>1784.76</v>
      </c>
      <c r="F82" s="101" t="s">
        <v>12</v>
      </c>
    </row>
    <row r="83" spans="2:6" ht="12.5">
      <c r="B83" s="114">
        <v>45587.524537037039</v>
      </c>
      <c r="C83" s="100">
        <v>197</v>
      </c>
      <c r="D83" s="115">
        <v>16.670000000000002</v>
      </c>
      <c r="E83" s="98">
        <v>3283.9900000000002</v>
      </c>
      <c r="F83" s="101" t="s">
        <v>12</v>
      </c>
    </row>
    <row r="84" spans="2:6" ht="12.5">
      <c r="B84" s="114">
        <v>45587.524537037039</v>
      </c>
      <c r="C84" s="100">
        <v>235</v>
      </c>
      <c r="D84" s="115">
        <v>16.670000000000002</v>
      </c>
      <c r="E84" s="98">
        <v>3917.4500000000003</v>
      </c>
      <c r="F84" s="101" t="s">
        <v>12</v>
      </c>
    </row>
    <row r="85" spans="2:6" ht="12.5">
      <c r="B85" s="114">
        <v>45587.524537037039</v>
      </c>
      <c r="C85" s="100">
        <v>365</v>
      </c>
      <c r="D85" s="115">
        <v>16.670000000000002</v>
      </c>
      <c r="E85" s="98">
        <v>6084.55</v>
      </c>
      <c r="F85" s="101" t="s">
        <v>12</v>
      </c>
    </row>
    <row r="86" spans="2:6" ht="12.5">
      <c r="B86" s="114">
        <v>45587.528217592589</v>
      </c>
      <c r="C86" s="100">
        <v>222</v>
      </c>
      <c r="D86" s="115">
        <v>16.649999999999999</v>
      </c>
      <c r="E86" s="98">
        <v>3696.2999999999997</v>
      </c>
      <c r="F86" s="101" t="s">
        <v>12</v>
      </c>
    </row>
    <row r="87" spans="2:6" ht="12.5">
      <c r="B87" s="114">
        <v>45587.528217592589</v>
      </c>
      <c r="C87" s="100">
        <v>12</v>
      </c>
      <c r="D87" s="115">
        <v>16.649999999999999</v>
      </c>
      <c r="E87" s="98">
        <v>199.79999999999998</v>
      </c>
      <c r="F87" s="101" t="s">
        <v>12</v>
      </c>
    </row>
    <row r="88" spans="2:6" ht="12.5">
      <c r="B88" s="114">
        <v>45587.535324074073</v>
      </c>
      <c r="C88" s="100">
        <v>264</v>
      </c>
      <c r="D88" s="115">
        <v>16.66</v>
      </c>
      <c r="E88" s="98">
        <v>4398.24</v>
      </c>
      <c r="F88" s="101" t="s">
        <v>12</v>
      </c>
    </row>
    <row r="89" spans="2:6" ht="12.5">
      <c r="B89" s="114">
        <v>45587.535324074073</v>
      </c>
      <c r="C89" s="100">
        <v>475</v>
      </c>
      <c r="D89" s="115">
        <v>16.66</v>
      </c>
      <c r="E89" s="98">
        <v>7913.5</v>
      </c>
      <c r="F89" s="101" t="s">
        <v>12</v>
      </c>
    </row>
    <row r="90" spans="2:6" ht="12.5">
      <c r="B90" s="114">
        <v>45587.536782407406</v>
      </c>
      <c r="C90" s="100">
        <v>512</v>
      </c>
      <c r="D90" s="115">
        <v>16.649999999999999</v>
      </c>
      <c r="E90" s="98">
        <v>8524.7999999999993</v>
      </c>
      <c r="F90" s="101" t="s">
        <v>12</v>
      </c>
    </row>
    <row r="91" spans="2:6" ht="12.5">
      <c r="B91" s="114">
        <v>45587.539050925923</v>
      </c>
      <c r="C91" s="100">
        <v>254</v>
      </c>
      <c r="D91" s="115">
        <v>16.649999999999999</v>
      </c>
      <c r="E91" s="98">
        <v>4229.0999999999995</v>
      </c>
      <c r="F91" s="101" t="s">
        <v>12</v>
      </c>
    </row>
    <row r="92" spans="2:6" ht="12.5">
      <c r="B92" s="114">
        <v>45587.552349537036</v>
      </c>
      <c r="C92" s="100">
        <v>24</v>
      </c>
      <c r="D92" s="115">
        <v>16.670000000000002</v>
      </c>
      <c r="E92" s="98">
        <v>400.08000000000004</v>
      </c>
      <c r="F92" s="101" t="s">
        <v>12</v>
      </c>
    </row>
    <row r="93" spans="2:6" ht="12.5">
      <c r="B93" s="114">
        <v>45587.552349537036</v>
      </c>
      <c r="C93" s="100">
        <v>35</v>
      </c>
      <c r="D93" s="115">
        <v>16.670000000000002</v>
      </c>
      <c r="E93" s="98">
        <v>583.45000000000005</v>
      </c>
      <c r="F93" s="101" t="s">
        <v>12</v>
      </c>
    </row>
    <row r="94" spans="2:6" ht="12.5">
      <c r="B94" s="114">
        <v>45587.552349537036</v>
      </c>
      <c r="C94" s="100">
        <v>25</v>
      </c>
      <c r="D94" s="115">
        <v>16.670000000000002</v>
      </c>
      <c r="E94" s="98">
        <v>416.75000000000006</v>
      </c>
      <c r="F94" s="101" t="s">
        <v>12</v>
      </c>
    </row>
    <row r="95" spans="2:6" ht="12.5">
      <c r="B95" s="114">
        <v>45587.552349537036</v>
      </c>
      <c r="C95" s="100">
        <v>35</v>
      </c>
      <c r="D95" s="115">
        <v>16.670000000000002</v>
      </c>
      <c r="E95" s="98">
        <v>583.45000000000005</v>
      </c>
      <c r="F95" s="101" t="s">
        <v>12</v>
      </c>
    </row>
    <row r="96" spans="2:6" ht="12.5">
      <c r="B96" s="114">
        <v>45587.552349537036</v>
      </c>
      <c r="C96" s="100">
        <v>137</v>
      </c>
      <c r="D96" s="115">
        <v>16.670000000000002</v>
      </c>
      <c r="E96" s="98">
        <v>2283.7900000000004</v>
      </c>
      <c r="F96" s="101" t="s">
        <v>12</v>
      </c>
    </row>
    <row r="97" spans="2:6" ht="12.5">
      <c r="B97" s="114">
        <v>45587.557500000003</v>
      </c>
      <c r="C97" s="100">
        <v>6</v>
      </c>
      <c r="D97" s="115">
        <v>16.670000000000002</v>
      </c>
      <c r="E97" s="98">
        <v>100.02000000000001</v>
      </c>
      <c r="F97" s="101" t="s">
        <v>12</v>
      </c>
    </row>
    <row r="98" spans="2:6" ht="12.5">
      <c r="B98" s="114">
        <v>45587.557500000003</v>
      </c>
      <c r="C98" s="100">
        <v>6</v>
      </c>
      <c r="D98" s="115">
        <v>16.670000000000002</v>
      </c>
      <c r="E98" s="98">
        <v>100.02000000000001</v>
      </c>
      <c r="F98" s="101" t="s">
        <v>12</v>
      </c>
    </row>
    <row r="99" spans="2:6" ht="12.5">
      <c r="B99" s="114">
        <v>45587.557500000003</v>
      </c>
      <c r="C99" s="100">
        <v>276</v>
      </c>
      <c r="D99" s="115">
        <v>16.670000000000002</v>
      </c>
      <c r="E99" s="98">
        <v>4600.92</v>
      </c>
      <c r="F99" s="101" t="s">
        <v>12</v>
      </c>
    </row>
    <row r="100" spans="2:6" ht="12.5">
      <c r="B100" s="114">
        <v>45587.557500000003</v>
      </c>
      <c r="C100" s="100">
        <v>217</v>
      </c>
      <c r="D100" s="115">
        <v>16.670000000000002</v>
      </c>
      <c r="E100" s="98">
        <v>3617.3900000000003</v>
      </c>
      <c r="F100" s="101" t="s">
        <v>12</v>
      </c>
    </row>
    <row r="101" spans="2:6" ht="12.5">
      <c r="B101" s="114">
        <v>45587.557500000003</v>
      </c>
      <c r="C101" s="100">
        <v>229</v>
      </c>
      <c r="D101" s="115">
        <v>16.670000000000002</v>
      </c>
      <c r="E101" s="98">
        <v>3817.4300000000003</v>
      </c>
      <c r="F101" s="101" t="s">
        <v>12</v>
      </c>
    </row>
    <row r="102" spans="2:6" ht="12.5">
      <c r="B102" s="114">
        <v>45587.566053240742</v>
      </c>
      <c r="C102" s="100">
        <v>152</v>
      </c>
      <c r="D102" s="115">
        <v>16.64</v>
      </c>
      <c r="E102" s="98">
        <v>2529.2800000000002</v>
      </c>
      <c r="F102" s="101" t="s">
        <v>12</v>
      </c>
    </row>
    <row r="103" spans="2:6" ht="12.5">
      <c r="B103" s="114">
        <v>45587.566053240742</v>
      </c>
      <c r="C103" s="100">
        <v>99</v>
      </c>
      <c r="D103" s="115">
        <v>16.64</v>
      </c>
      <c r="E103" s="98">
        <v>1647.3600000000001</v>
      </c>
      <c r="F103" s="101" t="s">
        <v>12</v>
      </c>
    </row>
    <row r="104" spans="2:6" ht="12.5">
      <c r="B104" s="114">
        <v>45587.566053240742</v>
      </c>
      <c r="C104" s="100">
        <v>245</v>
      </c>
      <c r="D104" s="115">
        <v>16.64</v>
      </c>
      <c r="E104" s="98">
        <v>4076.8</v>
      </c>
      <c r="F104" s="101" t="s">
        <v>12</v>
      </c>
    </row>
    <row r="105" spans="2:6" ht="12.5">
      <c r="B105" s="114">
        <v>45587.566053240742</v>
      </c>
      <c r="C105" s="100">
        <v>103</v>
      </c>
      <c r="D105" s="115">
        <v>16.64</v>
      </c>
      <c r="E105" s="98">
        <v>1713.92</v>
      </c>
      <c r="F105" s="101" t="s">
        <v>12</v>
      </c>
    </row>
    <row r="106" spans="2:6" ht="12.5">
      <c r="B106" s="114">
        <v>45587.566053240742</v>
      </c>
      <c r="C106" s="100">
        <v>397</v>
      </c>
      <c r="D106" s="115">
        <v>16.64</v>
      </c>
      <c r="E106" s="98">
        <v>6606.08</v>
      </c>
      <c r="F106" s="101" t="s">
        <v>12</v>
      </c>
    </row>
    <row r="107" spans="2:6" ht="12.5">
      <c r="B107" s="114">
        <v>45587.566053240742</v>
      </c>
      <c r="C107" s="100">
        <v>500</v>
      </c>
      <c r="D107" s="115">
        <v>16.64</v>
      </c>
      <c r="E107" s="98">
        <v>8320</v>
      </c>
      <c r="F107" s="101" t="s">
        <v>12</v>
      </c>
    </row>
    <row r="108" spans="2:6" ht="12.5">
      <c r="B108" s="114">
        <v>45587.573865740742</v>
      </c>
      <c r="C108" s="100">
        <v>185</v>
      </c>
      <c r="D108" s="115">
        <v>16.64</v>
      </c>
      <c r="E108" s="98">
        <v>3078.4</v>
      </c>
      <c r="F108" s="101" t="s">
        <v>12</v>
      </c>
    </row>
    <row r="109" spans="2:6" ht="12.5">
      <c r="B109" s="114">
        <v>45587.573865740742</v>
      </c>
      <c r="C109" s="100">
        <v>94</v>
      </c>
      <c r="D109" s="115">
        <v>16.64</v>
      </c>
      <c r="E109" s="98">
        <v>1564.16</v>
      </c>
      <c r="F109" s="101" t="s">
        <v>12</v>
      </c>
    </row>
    <row r="110" spans="2:6" ht="12.5">
      <c r="B110" s="114">
        <v>45587.573865740742</v>
      </c>
      <c r="C110" s="100">
        <v>396</v>
      </c>
      <c r="D110" s="115">
        <v>16.64</v>
      </c>
      <c r="E110" s="98">
        <v>6589.4400000000005</v>
      </c>
      <c r="F110" s="101" t="s">
        <v>12</v>
      </c>
    </row>
    <row r="111" spans="2:6" ht="12.5">
      <c r="B111" s="114">
        <v>45587.573865740742</v>
      </c>
      <c r="C111" s="100">
        <v>276</v>
      </c>
      <c r="D111" s="115">
        <v>16.64</v>
      </c>
      <c r="E111" s="98">
        <v>4592.6400000000003</v>
      </c>
      <c r="F111" s="101" t="s">
        <v>12</v>
      </c>
    </row>
    <row r="112" spans="2:6" ht="12.5">
      <c r="B112" s="114">
        <v>45587.573865740742</v>
      </c>
      <c r="C112" s="100">
        <v>139</v>
      </c>
      <c r="D112" s="115">
        <v>16.64</v>
      </c>
      <c r="E112" s="98">
        <v>2312.96</v>
      </c>
      <c r="F112" s="101" t="s">
        <v>12</v>
      </c>
    </row>
    <row r="113" spans="2:6" ht="12.5">
      <c r="B113" s="114">
        <v>45587.573865740742</v>
      </c>
      <c r="C113" s="100">
        <v>398</v>
      </c>
      <c r="D113" s="115">
        <v>16.64</v>
      </c>
      <c r="E113" s="98">
        <v>6622.72</v>
      </c>
      <c r="F113" s="101" t="s">
        <v>12</v>
      </c>
    </row>
    <row r="114" spans="2:6" ht="12.5">
      <c r="B114" s="114">
        <v>45587.573865740742</v>
      </c>
      <c r="C114" s="100">
        <v>102</v>
      </c>
      <c r="D114" s="115">
        <v>16.64</v>
      </c>
      <c r="E114" s="98">
        <v>1697.28</v>
      </c>
      <c r="F114" s="101" t="s">
        <v>12</v>
      </c>
    </row>
    <row r="115" spans="2:6" ht="12.5">
      <c r="B115" s="114">
        <v>45587.573865740742</v>
      </c>
      <c r="C115" s="100">
        <v>500</v>
      </c>
      <c r="D115" s="115">
        <v>16.64</v>
      </c>
      <c r="E115" s="98">
        <v>8320</v>
      </c>
      <c r="F115" s="101" t="s">
        <v>12</v>
      </c>
    </row>
    <row r="116" spans="2:6" ht="12.5">
      <c r="B116" s="114">
        <v>45587.577384259261</v>
      </c>
      <c r="C116" s="100">
        <v>173</v>
      </c>
      <c r="D116" s="115">
        <v>16.649999999999999</v>
      </c>
      <c r="E116" s="98">
        <v>2880.45</v>
      </c>
      <c r="F116" s="101" t="s">
        <v>12</v>
      </c>
    </row>
    <row r="117" spans="2:6" ht="12.5">
      <c r="B117" s="114">
        <v>45587.577384259261</v>
      </c>
      <c r="C117" s="100">
        <v>98</v>
      </c>
      <c r="D117" s="115">
        <v>16.649999999999999</v>
      </c>
      <c r="E117" s="98">
        <v>1631.6999999999998</v>
      </c>
      <c r="F117" s="101" t="s">
        <v>12</v>
      </c>
    </row>
    <row r="118" spans="2:6" ht="12.5">
      <c r="B118" s="114">
        <v>45587.586689814816</v>
      </c>
      <c r="C118" s="100">
        <v>24</v>
      </c>
      <c r="D118" s="115">
        <v>16.66</v>
      </c>
      <c r="E118" s="98">
        <v>399.84000000000003</v>
      </c>
      <c r="F118" s="101" t="s">
        <v>12</v>
      </c>
    </row>
    <row r="119" spans="2:6" ht="12.5">
      <c r="B119" s="114">
        <v>45587.592627314814</v>
      </c>
      <c r="C119" s="100">
        <v>34</v>
      </c>
      <c r="D119" s="115">
        <v>16.670000000000002</v>
      </c>
      <c r="E119" s="98">
        <v>566.78000000000009</v>
      </c>
      <c r="F119" s="101" t="s">
        <v>12</v>
      </c>
    </row>
    <row r="120" spans="2:6" ht="12.5">
      <c r="B120" s="114">
        <v>45587.593923611108</v>
      </c>
      <c r="C120" s="100">
        <v>24</v>
      </c>
      <c r="D120" s="115">
        <v>16.7</v>
      </c>
      <c r="E120" s="98">
        <v>400.79999999999995</v>
      </c>
      <c r="F120" s="101" t="s">
        <v>12</v>
      </c>
    </row>
    <row r="121" spans="2:6" ht="12.5">
      <c r="B121" s="114">
        <v>45587.593923611108</v>
      </c>
      <c r="C121" s="100">
        <v>85</v>
      </c>
      <c r="D121" s="115">
        <v>16.7</v>
      </c>
      <c r="E121" s="98">
        <v>1419.5</v>
      </c>
      <c r="F121" s="101" t="s">
        <v>12</v>
      </c>
    </row>
    <row r="122" spans="2:6" ht="12.5">
      <c r="B122" s="114">
        <v>45587.593923611108</v>
      </c>
      <c r="C122" s="100">
        <v>141</v>
      </c>
      <c r="D122" s="115">
        <v>16.7</v>
      </c>
      <c r="E122" s="98">
        <v>2354.6999999999998</v>
      </c>
      <c r="F122" s="101" t="s">
        <v>12</v>
      </c>
    </row>
    <row r="123" spans="2:6" ht="12.5">
      <c r="B123" s="114">
        <v>45587.594108796293</v>
      </c>
      <c r="C123" s="100">
        <v>45</v>
      </c>
      <c r="D123" s="115">
        <v>16.7</v>
      </c>
      <c r="E123" s="98">
        <v>751.5</v>
      </c>
      <c r="F123" s="101" t="s">
        <v>12</v>
      </c>
    </row>
    <row r="124" spans="2:6" ht="12.5">
      <c r="B124" s="114">
        <v>45587.594108796293</v>
      </c>
      <c r="C124" s="100">
        <v>130</v>
      </c>
      <c r="D124" s="115">
        <v>16.7</v>
      </c>
      <c r="E124" s="98">
        <v>2171</v>
      </c>
      <c r="F124" s="101" t="s">
        <v>12</v>
      </c>
    </row>
    <row r="125" spans="2:6" ht="12.5">
      <c r="B125" s="114">
        <v>45587.594548611109</v>
      </c>
      <c r="C125" s="100">
        <v>283</v>
      </c>
      <c r="D125" s="115">
        <v>16.690000000000001</v>
      </c>
      <c r="E125" s="98">
        <v>4723.2700000000004</v>
      </c>
      <c r="F125" s="101" t="s">
        <v>12</v>
      </c>
    </row>
    <row r="126" spans="2:6" ht="12.5">
      <c r="B126" s="114">
        <v>45587.594548611109</v>
      </c>
      <c r="C126" s="100">
        <v>244</v>
      </c>
      <c r="D126" s="115">
        <v>16.690000000000001</v>
      </c>
      <c r="E126" s="98">
        <v>4072.36</v>
      </c>
      <c r="F126" s="101" t="s">
        <v>12</v>
      </c>
    </row>
    <row r="127" spans="2:6" ht="12.5">
      <c r="B127" s="114">
        <v>45587.594548611109</v>
      </c>
      <c r="C127" s="100">
        <v>276</v>
      </c>
      <c r="D127" s="115">
        <v>16.690000000000001</v>
      </c>
      <c r="E127" s="98">
        <v>4606.4400000000005</v>
      </c>
      <c r="F127" s="101" t="s">
        <v>12</v>
      </c>
    </row>
    <row r="128" spans="2:6" ht="12.5">
      <c r="B128" s="114">
        <v>45587.601701388892</v>
      </c>
      <c r="C128" s="100">
        <v>257</v>
      </c>
      <c r="D128" s="115">
        <v>16.72</v>
      </c>
      <c r="E128" s="98">
        <v>4297.04</v>
      </c>
      <c r="F128" s="101" t="s">
        <v>12</v>
      </c>
    </row>
    <row r="129" spans="2:6" ht="12.5">
      <c r="B129" s="114">
        <v>45587.608159722222</v>
      </c>
      <c r="C129" s="100">
        <v>47</v>
      </c>
      <c r="D129" s="115">
        <v>16.73</v>
      </c>
      <c r="E129" s="98">
        <v>786.31000000000006</v>
      </c>
      <c r="F129" s="101" t="s">
        <v>12</v>
      </c>
    </row>
    <row r="130" spans="2:6" ht="12.5">
      <c r="B130" s="114">
        <v>45587.608159722222</v>
      </c>
      <c r="C130" s="100">
        <v>35</v>
      </c>
      <c r="D130" s="115">
        <v>16.73</v>
      </c>
      <c r="E130" s="98">
        <v>585.55000000000007</v>
      </c>
      <c r="F130" s="101" t="s">
        <v>12</v>
      </c>
    </row>
    <row r="131" spans="2:6" ht="12.5">
      <c r="B131" s="114">
        <v>45587.609131944446</v>
      </c>
      <c r="C131" s="100">
        <v>51</v>
      </c>
      <c r="D131" s="115">
        <v>16.73</v>
      </c>
      <c r="E131" s="98">
        <v>853.23</v>
      </c>
      <c r="F131" s="101" t="s">
        <v>12</v>
      </c>
    </row>
    <row r="132" spans="2:6" ht="12.5">
      <c r="B132" s="114">
        <v>45587.609131944446</v>
      </c>
      <c r="C132" s="100">
        <v>90</v>
      </c>
      <c r="D132" s="115">
        <v>16.73</v>
      </c>
      <c r="E132" s="98">
        <v>1505.7</v>
      </c>
      <c r="F132" s="101" t="s">
        <v>12</v>
      </c>
    </row>
    <row r="133" spans="2:6" ht="12.5">
      <c r="B133" s="114">
        <v>45587.609131944446</v>
      </c>
      <c r="C133" s="100">
        <v>135</v>
      </c>
      <c r="D133" s="115">
        <v>16.73</v>
      </c>
      <c r="E133" s="98">
        <v>2258.5500000000002</v>
      </c>
      <c r="F133" s="101" t="s">
        <v>12</v>
      </c>
    </row>
    <row r="134" spans="2:6" ht="12.5">
      <c r="B134" s="114">
        <v>45587.610254629632</v>
      </c>
      <c r="C134" s="100">
        <v>248</v>
      </c>
      <c r="D134" s="115">
        <v>16.71</v>
      </c>
      <c r="E134" s="98">
        <v>4144.08</v>
      </c>
      <c r="F134" s="101" t="s">
        <v>12</v>
      </c>
    </row>
    <row r="135" spans="2:6" ht="12.5">
      <c r="B135" s="114">
        <v>45587.610254629632</v>
      </c>
      <c r="C135" s="100">
        <v>508</v>
      </c>
      <c r="D135" s="115">
        <v>16.71</v>
      </c>
      <c r="E135" s="98">
        <v>8488.68</v>
      </c>
      <c r="F135" s="101" t="s">
        <v>12</v>
      </c>
    </row>
    <row r="136" spans="2:6" ht="12.5">
      <c r="B136" s="114">
        <v>45587.615960648145</v>
      </c>
      <c r="C136" s="100">
        <v>264</v>
      </c>
      <c r="D136" s="115">
        <v>16.7</v>
      </c>
      <c r="E136" s="98">
        <v>4408.8</v>
      </c>
      <c r="F136" s="101" t="s">
        <v>12</v>
      </c>
    </row>
    <row r="137" spans="2:6" ht="12.5">
      <c r="B137" s="114">
        <v>45587.628206018519</v>
      </c>
      <c r="C137" s="100">
        <v>236</v>
      </c>
      <c r="D137" s="115">
        <v>16.739999999999998</v>
      </c>
      <c r="E137" s="98">
        <v>3950.6399999999994</v>
      </c>
      <c r="F137" s="101" t="s">
        <v>12</v>
      </c>
    </row>
    <row r="138" spans="2:6" ht="12.5">
      <c r="B138" s="114">
        <v>45587.629988425928</v>
      </c>
      <c r="C138" s="100">
        <v>279</v>
      </c>
      <c r="D138" s="115">
        <v>16.739999999999998</v>
      </c>
      <c r="E138" s="98">
        <v>4670.4599999999991</v>
      </c>
      <c r="F138" s="101" t="s">
        <v>12</v>
      </c>
    </row>
    <row r="139" spans="2:6" ht="12.5">
      <c r="B139" s="114">
        <v>45587.629988425928</v>
      </c>
      <c r="C139" s="100">
        <v>269</v>
      </c>
      <c r="D139" s="115">
        <v>16.739999999999998</v>
      </c>
      <c r="E139" s="98">
        <v>4503.0599999999995</v>
      </c>
      <c r="F139" s="101" t="s">
        <v>12</v>
      </c>
    </row>
    <row r="140" spans="2:6" ht="12.5">
      <c r="B140" s="114">
        <v>45587.629988425928</v>
      </c>
      <c r="C140" s="100">
        <v>489</v>
      </c>
      <c r="D140" s="115">
        <v>16.739999999999998</v>
      </c>
      <c r="E140" s="98">
        <v>8185.86</v>
      </c>
      <c r="F140" s="101" t="s">
        <v>12</v>
      </c>
    </row>
    <row r="141" spans="2:6" ht="12.5">
      <c r="B141" s="114">
        <v>45587.642627314817</v>
      </c>
      <c r="C141" s="100">
        <v>253</v>
      </c>
      <c r="D141" s="115">
        <v>16.72</v>
      </c>
      <c r="E141" s="98">
        <v>4230.16</v>
      </c>
      <c r="F141" s="101" t="s">
        <v>12</v>
      </c>
    </row>
    <row r="142" spans="2:6" ht="12.5">
      <c r="B142" s="114">
        <v>45587.642627314817</v>
      </c>
      <c r="C142" s="100">
        <v>113</v>
      </c>
      <c r="D142" s="115">
        <v>16.72</v>
      </c>
      <c r="E142" s="98">
        <v>1889.36</v>
      </c>
      <c r="F142" s="101" t="s">
        <v>12</v>
      </c>
    </row>
    <row r="143" spans="2:6" ht="12.5">
      <c r="B143" s="114">
        <v>45587.642627314817</v>
      </c>
      <c r="C143" s="100">
        <v>106</v>
      </c>
      <c r="D143" s="115">
        <v>16.72</v>
      </c>
      <c r="E143" s="98">
        <v>1772.32</v>
      </c>
      <c r="F143" s="101" t="s">
        <v>12</v>
      </c>
    </row>
    <row r="144" spans="2:6" ht="12.5">
      <c r="B144" s="114">
        <v>45587.642754629633</v>
      </c>
      <c r="C144" s="100">
        <v>227</v>
      </c>
      <c r="D144" s="115">
        <v>16.72</v>
      </c>
      <c r="E144" s="98">
        <v>3795.4399999999996</v>
      </c>
      <c r="F144" s="101" t="s">
        <v>12</v>
      </c>
    </row>
    <row r="145" spans="2:6" ht="12.5">
      <c r="B145" s="114">
        <v>45587.642800925925</v>
      </c>
      <c r="C145" s="100">
        <v>16</v>
      </c>
      <c r="D145" s="115">
        <v>16.72</v>
      </c>
      <c r="E145" s="98">
        <v>267.52</v>
      </c>
      <c r="F145" s="101" t="s">
        <v>12</v>
      </c>
    </row>
    <row r="146" spans="2:6" ht="12.5">
      <c r="B146" s="114">
        <v>45587.642800925925</v>
      </c>
      <c r="C146" s="100">
        <v>2</v>
      </c>
      <c r="D146" s="115">
        <v>16.72</v>
      </c>
      <c r="E146" s="98">
        <v>33.44</v>
      </c>
      <c r="F146" s="101" t="s">
        <v>12</v>
      </c>
    </row>
    <row r="147" spans="2:6" ht="12.5">
      <c r="B147" s="114">
        <v>45587.642800925925</v>
      </c>
      <c r="C147" s="100">
        <v>4</v>
      </c>
      <c r="D147" s="115">
        <v>16.72</v>
      </c>
      <c r="E147" s="98">
        <v>66.88</v>
      </c>
      <c r="F147" s="101" t="s">
        <v>12</v>
      </c>
    </row>
    <row r="148" spans="2:6" ht="12.5">
      <c r="B148" s="114">
        <v>45587.647638888891</v>
      </c>
      <c r="C148" s="100">
        <v>25</v>
      </c>
      <c r="D148" s="115">
        <v>16.73</v>
      </c>
      <c r="E148" s="98">
        <v>418.25</v>
      </c>
      <c r="F148" s="101" t="s">
        <v>12</v>
      </c>
    </row>
    <row r="149" spans="2:6" ht="12.5">
      <c r="B149" s="114">
        <v>45587.647638888891</v>
      </c>
      <c r="C149" s="100">
        <v>25</v>
      </c>
      <c r="D149" s="115">
        <v>16.73</v>
      </c>
      <c r="E149" s="98">
        <v>418.25</v>
      </c>
      <c r="F149" s="101" t="s">
        <v>12</v>
      </c>
    </row>
    <row r="150" spans="2:6" ht="12.5">
      <c r="B150" s="114">
        <v>45587.647638888891</v>
      </c>
      <c r="C150" s="100">
        <v>204</v>
      </c>
      <c r="D150" s="115">
        <v>16.73</v>
      </c>
      <c r="E150" s="98">
        <v>3412.92</v>
      </c>
      <c r="F150" s="101" t="s">
        <v>12</v>
      </c>
    </row>
    <row r="151" spans="2:6" ht="12.5">
      <c r="B151" s="114">
        <v>45587.649861111109</v>
      </c>
      <c r="C151" s="100">
        <v>258</v>
      </c>
      <c r="D151" s="115">
        <v>16.75</v>
      </c>
      <c r="E151" s="98">
        <v>4321.5</v>
      </c>
      <c r="F151" s="101" t="s">
        <v>12</v>
      </c>
    </row>
    <row r="152" spans="2:6" ht="12.5">
      <c r="B152" s="114">
        <v>45587.649861111109</v>
      </c>
      <c r="C152" s="100">
        <v>490</v>
      </c>
      <c r="D152" s="115">
        <v>16.75</v>
      </c>
      <c r="E152" s="98">
        <v>8207.5</v>
      </c>
      <c r="F152" s="101" t="s">
        <v>12</v>
      </c>
    </row>
    <row r="153" spans="2:6" ht="12.5">
      <c r="B153" s="114">
        <v>45587.657164351855</v>
      </c>
      <c r="C153" s="100">
        <v>505</v>
      </c>
      <c r="D153" s="115">
        <v>16.73</v>
      </c>
      <c r="E153" s="98">
        <v>8448.65</v>
      </c>
      <c r="F153" s="101" t="s">
        <v>12</v>
      </c>
    </row>
    <row r="154" spans="2:6" ht="12.5">
      <c r="B154" s="114">
        <v>45587.657164351855</v>
      </c>
      <c r="C154" s="100">
        <v>253</v>
      </c>
      <c r="D154" s="115">
        <v>16.73</v>
      </c>
      <c r="E154" s="98">
        <v>4232.6900000000005</v>
      </c>
      <c r="F154" s="101" t="s">
        <v>12</v>
      </c>
    </row>
    <row r="155" spans="2:6" ht="12.5">
      <c r="B155" s="114">
        <v>45587.664097222223</v>
      </c>
      <c r="C155" s="100">
        <v>466</v>
      </c>
      <c r="D155" s="115">
        <v>16.78</v>
      </c>
      <c r="E155" s="98">
        <v>7819.4800000000005</v>
      </c>
      <c r="F155" s="101" t="s">
        <v>12</v>
      </c>
    </row>
    <row r="156" spans="2:6" ht="12.5">
      <c r="B156" s="114">
        <v>45587.67</v>
      </c>
      <c r="C156" s="100">
        <v>238</v>
      </c>
      <c r="D156" s="115">
        <v>16.78</v>
      </c>
      <c r="E156" s="98">
        <v>3993.6400000000003</v>
      </c>
      <c r="F156" s="101" t="s">
        <v>12</v>
      </c>
    </row>
    <row r="157" spans="2:6" ht="12.5">
      <c r="B157" s="114">
        <v>45587.672071759262</v>
      </c>
      <c r="C157" s="100">
        <v>34</v>
      </c>
      <c r="D157" s="115">
        <v>16.78</v>
      </c>
      <c r="E157" s="98">
        <v>570.52</v>
      </c>
      <c r="F157" s="101" t="s">
        <v>12</v>
      </c>
    </row>
    <row r="158" spans="2:6" ht="12.5">
      <c r="B158" s="114">
        <v>45587.672071759262</v>
      </c>
      <c r="C158" s="100">
        <v>39</v>
      </c>
      <c r="D158" s="115">
        <v>16.78</v>
      </c>
      <c r="E158" s="98">
        <v>654.42000000000007</v>
      </c>
      <c r="F158" s="101" t="s">
        <v>12</v>
      </c>
    </row>
    <row r="159" spans="2:6" ht="12.5">
      <c r="B159" s="114">
        <v>45587.672071759262</v>
      </c>
      <c r="C159" s="100">
        <v>155</v>
      </c>
      <c r="D159" s="115">
        <v>16.78</v>
      </c>
      <c r="E159" s="98">
        <v>2600.9</v>
      </c>
      <c r="F159" s="101" t="s">
        <v>12</v>
      </c>
    </row>
    <row r="160" spans="2:6" ht="12.5">
      <c r="B160" s="114">
        <v>45587.67392361111</v>
      </c>
      <c r="C160" s="100">
        <v>64</v>
      </c>
      <c r="D160" s="115">
        <v>16.78</v>
      </c>
      <c r="E160" s="98">
        <v>1073.92</v>
      </c>
      <c r="F160" s="101" t="s">
        <v>12</v>
      </c>
    </row>
    <row r="161" spans="2:6" ht="12.5">
      <c r="B161" s="114">
        <v>45587.67392361111</v>
      </c>
      <c r="C161" s="100">
        <v>52</v>
      </c>
      <c r="D161" s="115">
        <v>16.78</v>
      </c>
      <c r="E161" s="98">
        <v>872.56000000000006</v>
      </c>
      <c r="F161" s="101" t="s">
        <v>12</v>
      </c>
    </row>
    <row r="162" spans="2:6" ht="12.5">
      <c r="B162" s="114">
        <v>45587.67392361111</v>
      </c>
      <c r="C162" s="100">
        <v>152</v>
      </c>
      <c r="D162" s="115">
        <v>16.78</v>
      </c>
      <c r="E162" s="98">
        <v>2550.5600000000004</v>
      </c>
      <c r="F162" s="101" t="s">
        <v>12</v>
      </c>
    </row>
    <row r="163" spans="2:6" ht="12.5">
      <c r="B163" s="114">
        <v>45587.675983796296</v>
      </c>
      <c r="C163" s="100">
        <v>69</v>
      </c>
      <c r="D163" s="115">
        <v>16.78</v>
      </c>
      <c r="E163" s="98">
        <v>1157.8200000000002</v>
      </c>
      <c r="F163" s="101" t="s">
        <v>12</v>
      </c>
    </row>
    <row r="164" spans="2:6" ht="12.5">
      <c r="B164" s="114">
        <v>45587.675983796296</v>
      </c>
      <c r="C164" s="100">
        <v>853</v>
      </c>
      <c r="D164" s="115">
        <v>16.78</v>
      </c>
      <c r="E164" s="98">
        <v>14313.34</v>
      </c>
      <c r="F164" s="101" t="s">
        <v>12</v>
      </c>
    </row>
    <row r="165" spans="2:6" ht="12.5">
      <c r="B165" s="114">
        <v>45587.677094907405</v>
      </c>
      <c r="C165" s="100">
        <v>1000</v>
      </c>
      <c r="D165" s="115">
        <v>16.77</v>
      </c>
      <c r="E165" s="98">
        <v>16770</v>
      </c>
      <c r="F165" s="101" t="s">
        <v>12</v>
      </c>
    </row>
    <row r="166" spans="2:6" ht="12.5">
      <c r="B166" s="114">
        <v>45587.685104166667</v>
      </c>
      <c r="C166" s="100">
        <v>31</v>
      </c>
      <c r="D166" s="115">
        <v>16.78</v>
      </c>
      <c r="E166" s="98">
        <v>520.18000000000006</v>
      </c>
      <c r="F166" s="101" t="s">
        <v>12</v>
      </c>
    </row>
    <row r="167" spans="2:6" ht="12.5">
      <c r="B167" s="114">
        <v>45587.685104166667</v>
      </c>
      <c r="C167" s="100">
        <v>106</v>
      </c>
      <c r="D167" s="115">
        <v>16.78</v>
      </c>
      <c r="E167" s="98">
        <v>1778.68</v>
      </c>
      <c r="F167" s="101" t="s">
        <v>12</v>
      </c>
    </row>
    <row r="168" spans="2:6" ht="12.5">
      <c r="B168" s="114">
        <v>45587.685104166667</v>
      </c>
      <c r="C168" s="100">
        <v>127</v>
      </c>
      <c r="D168" s="115">
        <v>16.78</v>
      </c>
      <c r="E168" s="98">
        <v>2131.06</v>
      </c>
      <c r="F168" s="101" t="s">
        <v>12</v>
      </c>
    </row>
    <row r="169" spans="2:6" ht="12.5">
      <c r="B169" s="114">
        <v>45587.686203703706</v>
      </c>
      <c r="C169" s="100">
        <v>235</v>
      </c>
      <c r="D169" s="115">
        <v>16.77</v>
      </c>
      <c r="E169" s="98">
        <v>3940.95</v>
      </c>
      <c r="F169" s="101" t="s">
        <v>12</v>
      </c>
    </row>
    <row r="170" spans="2:6" ht="12.5">
      <c r="B170" s="114">
        <v>45587.686793981484</v>
      </c>
      <c r="C170" s="100">
        <v>269</v>
      </c>
      <c r="D170" s="115">
        <v>16.77</v>
      </c>
      <c r="E170" s="98">
        <v>4511.13</v>
      </c>
      <c r="F170" s="101" t="s">
        <v>12</v>
      </c>
    </row>
    <row r="171" spans="2:6" ht="12.5">
      <c r="B171" s="114">
        <v>45587.692974537036</v>
      </c>
      <c r="C171" s="100">
        <v>90</v>
      </c>
      <c r="D171" s="115">
        <v>16.78</v>
      </c>
      <c r="E171" s="98">
        <v>1510.2</v>
      </c>
      <c r="F171" s="101" t="s">
        <v>12</v>
      </c>
    </row>
    <row r="172" spans="2:6" ht="12.5">
      <c r="B172" s="114">
        <v>45587.692974537036</v>
      </c>
      <c r="C172" s="100">
        <v>15</v>
      </c>
      <c r="D172" s="115">
        <v>16.78</v>
      </c>
      <c r="E172" s="98">
        <v>251.70000000000002</v>
      </c>
      <c r="F172" s="101" t="s">
        <v>12</v>
      </c>
    </row>
    <row r="173" spans="2:6" ht="12.5">
      <c r="B173" s="114">
        <v>45587.694050925929</v>
      </c>
      <c r="C173" s="100">
        <v>256</v>
      </c>
      <c r="D173" s="115">
        <v>16.78</v>
      </c>
      <c r="E173" s="98">
        <v>4295.68</v>
      </c>
      <c r="F173" s="101" t="s">
        <v>12</v>
      </c>
    </row>
    <row r="174" spans="2:6" ht="12.5">
      <c r="B174" s="114">
        <v>45587.696701388886</v>
      </c>
      <c r="C174" s="100">
        <v>264</v>
      </c>
      <c r="D174" s="115">
        <v>16.79</v>
      </c>
      <c r="E174" s="98">
        <v>4432.5599999999995</v>
      </c>
      <c r="F174" s="101" t="s">
        <v>12</v>
      </c>
    </row>
    <row r="175" spans="2:6" ht="12.5">
      <c r="B175" s="114">
        <v>45587.696712962963</v>
      </c>
      <c r="C175" s="100">
        <v>248</v>
      </c>
      <c r="D175" s="115">
        <v>16.78</v>
      </c>
      <c r="E175" s="98">
        <v>4161.4400000000005</v>
      </c>
      <c r="F175" s="101" t="s">
        <v>12</v>
      </c>
    </row>
    <row r="176" spans="2:6" ht="12.5">
      <c r="B176" s="114">
        <v>45587.696712962963</v>
      </c>
      <c r="C176" s="100">
        <v>349</v>
      </c>
      <c r="D176" s="115">
        <v>16.78</v>
      </c>
      <c r="E176" s="98">
        <v>5856.22</v>
      </c>
      <c r="F176" s="101" t="s">
        <v>12</v>
      </c>
    </row>
    <row r="177" spans="2:6" ht="12.5">
      <c r="B177" s="114">
        <v>45587.696712962963</v>
      </c>
      <c r="C177" s="100">
        <v>325</v>
      </c>
      <c r="D177" s="115">
        <v>16.78</v>
      </c>
      <c r="E177" s="98">
        <v>5453.5</v>
      </c>
      <c r="F177" s="101" t="s">
        <v>12</v>
      </c>
    </row>
    <row r="178" spans="2:6" ht="12.5">
      <c r="B178" s="114">
        <v>45587.708634259259</v>
      </c>
      <c r="C178" s="100">
        <v>33</v>
      </c>
      <c r="D178" s="115">
        <v>16.8</v>
      </c>
      <c r="E178" s="98">
        <v>554.4</v>
      </c>
      <c r="F178" s="101" t="s">
        <v>12</v>
      </c>
    </row>
    <row r="179" spans="2:6" ht="12.5">
      <c r="B179" s="114">
        <v>45587.708634259259</v>
      </c>
      <c r="C179" s="100">
        <v>64</v>
      </c>
      <c r="D179" s="115">
        <v>16.8</v>
      </c>
      <c r="E179" s="98">
        <v>1075.2</v>
      </c>
      <c r="F179" s="101" t="s">
        <v>12</v>
      </c>
    </row>
    <row r="180" spans="2:6" ht="12.5">
      <c r="B180" s="114">
        <v>45587.71570601852</v>
      </c>
      <c r="C180" s="100">
        <v>61</v>
      </c>
      <c r="D180" s="115">
        <v>16.8</v>
      </c>
      <c r="E180" s="98">
        <v>1024.8</v>
      </c>
      <c r="F180" s="101" t="s">
        <v>12</v>
      </c>
    </row>
    <row r="181" spans="2:6" ht="12.5">
      <c r="B181" s="114">
        <v>45587.71570601852</v>
      </c>
      <c r="C181" s="100">
        <v>100</v>
      </c>
      <c r="D181" s="115">
        <v>16.8</v>
      </c>
      <c r="E181" s="98">
        <v>1680</v>
      </c>
      <c r="F181" s="101" t="s">
        <v>12</v>
      </c>
    </row>
    <row r="182" spans="2:6" ht="12.5">
      <c r="B182" s="114">
        <v>45587.71570601852</v>
      </c>
      <c r="C182" s="100">
        <v>112</v>
      </c>
      <c r="D182" s="115">
        <v>16.8</v>
      </c>
      <c r="E182" s="98">
        <v>1881.6000000000001</v>
      </c>
      <c r="F182" s="101" t="s">
        <v>12</v>
      </c>
    </row>
    <row r="183" spans="2:6" ht="12.5">
      <c r="B183" s="114">
        <v>45587.71570601852</v>
      </c>
      <c r="C183" s="100">
        <v>208</v>
      </c>
      <c r="D183" s="115">
        <v>16.8</v>
      </c>
      <c r="E183" s="98">
        <v>3494.4</v>
      </c>
      <c r="F183" s="101" t="s">
        <v>12</v>
      </c>
    </row>
    <row r="184" spans="2:6" ht="12.5">
      <c r="B184" s="114">
        <v>45587.71570601852</v>
      </c>
      <c r="C184" s="100">
        <v>440</v>
      </c>
      <c r="D184" s="115">
        <v>16.8</v>
      </c>
      <c r="E184" s="98">
        <v>7392</v>
      </c>
      <c r="F184" s="101" t="s">
        <v>12</v>
      </c>
    </row>
    <row r="185" spans="2:6" ht="12.5">
      <c r="B185" s="114">
        <v>45587.71570601852</v>
      </c>
      <c r="C185" s="100">
        <v>319</v>
      </c>
      <c r="D185" s="115">
        <v>16.8</v>
      </c>
      <c r="E185" s="98">
        <v>5359.2</v>
      </c>
      <c r="F185" s="101" t="s">
        <v>12</v>
      </c>
    </row>
    <row r="186" spans="2:6" ht="12.5">
      <c r="B186" s="114">
        <v>45587.71570601852</v>
      </c>
      <c r="C186" s="100">
        <v>266</v>
      </c>
      <c r="D186" s="115">
        <v>16.8</v>
      </c>
      <c r="E186" s="98">
        <v>4468.8</v>
      </c>
      <c r="F186" s="101" t="s">
        <v>12</v>
      </c>
    </row>
    <row r="187" spans="2:6" ht="12.5">
      <c r="B187" s="114">
        <v>45587.71570601852</v>
      </c>
      <c r="C187" s="100">
        <v>392</v>
      </c>
      <c r="D187" s="115">
        <v>16.8</v>
      </c>
      <c r="E187" s="98">
        <v>6585.6</v>
      </c>
      <c r="F187" s="101" t="s">
        <v>12</v>
      </c>
    </row>
    <row r="188" spans="2:6" ht="12.5">
      <c r="B188" s="114">
        <v>45587.71570601852</v>
      </c>
      <c r="C188" s="100">
        <v>80</v>
      </c>
      <c r="D188" s="115">
        <v>16.8</v>
      </c>
      <c r="E188" s="98">
        <v>1344</v>
      </c>
      <c r="F188" s="101" t="s">
        <v>12</v>
      </c>
    </row>
    <row r="189" spans="2:6" ht="12.5">
      <c r="B189" s="114">
        <v>45587.71570601852</v>
      </c>
      <c r="C189" s="100">
        <v>257</v>
      </c>
      <c r="D189" s="115">
        <v>16.8</v>
      </c>
      <c r="E189" s="98">
        <v>4317.6000000000004</v>
      </c>
      <c r="F189" s="101" t="s">
        <v>12</v>
      </c>
    </row>
    <row r="190" spans="2:6" ht="12.5">
      <c r="B190" s="114">
        <v>45587.717534722222</v>
      </c>
      <c r="C190" s="100">
        <v>675</v>
      </c>
      <c r="D190" s="115">
        <v>16.82</v>
      </c>
      <c r="E190" s="98">
        <v>11353.5</v>
      </c>
      <c r="F190" s="101" t="s">
        <v>12</v>
      </c>
    </row>
    <row r="191" spans="2:6" ht="12.5">
      <c r="B191" s="114">
        <v>45587.717534722222</v>
      </c>
      <c r="C191" s="100">
        <v>1237</v>
      </c>
      <c r="D191" s="115">
        <v>16.82</v>
      </c>
      <c r="E191" s="98">
        <v>20806.34</v>
      </c>
      <c r="F191" s="101" t="s">
        <v>12</v>
      </c>
    </row>
    <row r="192" spans="2:6" ht="12.5">
      <c r="B192" s="114">
        <v>45587.718877314815</v>
      </c>
      <c r="C192" s="100">
        <v>29</v>
      </c>
      <c r="D192" s="115">
        <v>16.829999999999998</v>
      </c>
      <c r="E192" s="98">
        <v>488.06999999999994</v>
      </c>
      <c r="F192" s="101" t="s">
        <v>12</v>
      </c>
    </row>
    <row r="193" spans="2:6" ht="12.5">
      <c r="B193" s="114">
        <v>45587.718877314815</v>
      </c>
      <c r="C193" s="100">
        <v>94</v>
      </c>
      <c r="D193" s="115">
        <v>16.829999999999998</v>
      </c>
      <c r="E193" s="98">
        <v>1582.0199999999998</v>
      </c>
      <c r="F193" s="94" t="s">
        <v>12</v>
      </c>
    </row>
    <row r="194" spans="2:6" ht="12.5">
      <c r="B194" s="114">
        <v>45587.718877314815</v>
      </c>
      <c r="C194" s="100">
        <v>360</v>
      </c>
      <c r="D194" s="115">
        <v>16.829999999999998</v>
      </c>
      <c r="E194" s="98">
        <v>6058.7999999999993</v>
      </c>
      <c r="F194" s="94" t="s">
        <v>12</v>
      </c>
    </row>
    <row r="195" spans="2:6">
      <c r="B195" s="99">
        <v>45587.378472222219</v>
      </c>
      <c r="C195" s="100">
        <v>64</v>
      </c>
      <c r="D195" s="101">
        <v>16.8</v>
      </c>
      <c r="E195" s="98">
        <v>1075.2</v>
      </c>
      <c r="F195" s="101" t="s">
        <v>12</v>
      </c>
    </row>
  </sheetData>
  <conditionalFormatting sqref="D15:D17">
    <cfRule type="expression" dxfId="163"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25-EA68-4A83-900D-83417B1BAE0C}">
  <sheetPr codeName="Sheet164"/>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45586</v>
      </c>
      <c r="C15" s="83">
        <f>SUMIF(F20:F5000,F15,C20:C5000)</f>
        <v>30564</v>
      </c>
      <c r="D15" s="84">
        <f>E15/C15</f>
        <v>16.905245059547177</v>
      </c>
      <c r="E15" s="84">
        <f>SUMIF(F20:F5000,F15,E20:E5000)</f>
        <v>516691.90999999992</v>
      </c>
      <c r="F15" s="85" t="s">
        <v>12</v>
      </c>
    </row>
    <row r="16" spans="2:10">
      <c r="B16" s="30">
        <v>45586</v>
      </c>
      <c r="C16" s="83">
        <f>SUMIF(F20:F5001,F16,C20:C5001)</f>
        <v>0</v>
      </c>
      <c r="D16" s="84">
        <v>0</v>
      </c>
      <c r="E16" s="84">
        <f>SUMIF(F20:F5001,F16,E20:E5001)</f>
        <v>0</v>
      </c>
      <c r="F16" s="85" t="s">
        <v>22</v>
      </c>
    </row>
    <row r="17" spans="2:12" ht="12.5">
      <c r="B17" s="30">
        <v>45586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45586.379537037035</v>
      </c>
      <c r="C20" s="100">
        <v>260</v>
      </c>
      <c r="D20" s="101">
        <v>17</v>
      </c>
      <c r="E20" s="98">
        <v>4420</v>
      </c>
      <c r="F20" s="101" t="s">
        <v>12</v>
      </c>
      <c r="G20" s="116"/>
      <c r="H20" s="113"/>
      <c r="I20" s="113"/>
      <c r="J20" s="113"/>
      <c r="K20" s="113"/>
    </row>
    <row r="21" spans="2:12" ht="12.5">
      <c r="B21" s="114">
        <v>45586.379537037035</v>
      </c>
      <c r="C21" s="100">
        <v>526</v>
      </c>
      <c r="D21" s="101">
        <v>17.010000000000002</v>
      </c>
      <c r="E21" s="98">
        <v>8947.26</v>
      </c>
      <c r="F21" s="101" t="s">
        <v>12</v>
      </c>
    </row>
    <row r="22" spans="2:12" ht="12.5">
      <c r="B22" s="114">
        <v>45586.38076388889</v>
      </c>
      <c r="C22" s="100">
        <v>748</v>
      </c>
      <c r="D22" s="101">
        <v>17.02</v>
      </c>
      <c r="E22" s="98">
        <v>12730.96</v>
      </c>
      <c r="F22" s="101" t="s">
        <v>12</v>
      </c>
    </row>
    <row r="23" spans="2:12" ht="12.5">
      <c r="B23" s="114">
        <v>45586.389027777775</v>
      </c>
      <c r="C23" s="100">
        <v>25</v>
      </c>
      <c r="D23" s="101">
        <v>16.989999999999998</v>
      </c>
      <c r="E23" s="98">
        <v>424.74999999999994</v>
      </c>
      <c r="F23" s="101" t="s">
        <v>12</v>
      </c>
    </row>
    <row r="24" spans="2:12" ht="12.5">
      <c r="B24" s="114">
        <v>45586.389479166668</v>
      </c>
      <c r="C24" s="100">
        <v>259</v>
      </c>
      <c r="D24" s="101">
        <v>16.989999999999998</v>
      </c>
      <c r="E24" s="98">
        <v>4400.41</v>
      </c>
      <c r="F24" s="101" t="s">
        <v>12</v>
      </c>
    </row>
    <row r="25" spans="2:12" ht="12.5">
      <c r="B25" s="114">
        <v>45586.389537037037</v>
      </c>
      <c r="C25" s="100">
        <v>119</v>
      </c>
      <c r="D25" s="101">
        <v>16.98</v>
      </c>
      <c r="E25" s="98">
        <v>2020.6200000000001</v>
      </c>
      <c r="F25" s="101" t="s">
        <v>12</v>
      </c>
    </row>
    <row r="26" spans="2:12" ht="12.5">
      <c r="B26" s="114">
        <v>45586.389537037037</v>
      </c>
      <c r="C26" s="100">
        <v>128</v>
      </c>
      <c r="D26" s="101">
        <v>16.98</v>
      </c>
      <c r="E26" s="98">
        <v>2173.44</v>
      </c>
      <c r="F26" s="101" t="s">
        <v>12</v>
      </c>
    </row>
    <row r="27" spans="2:12" ht="12.5">
      <c r="B27" s="114">
        <v>45586.389537037037</v>
      </c>
      <c r="C27" s="100">
        <v>259</v>
      </c>
      <c r="D27" s="101">
        <v>16.98</v>
      </c>
      <c r="E27" s="98">
        <v>4397.82</v>
      </c>
      <c r="F27" s="101" t="s">
        <v>12</v>
      </c>
    </row>
    <row r="28" spans="2:12" ht="12.5">
      <c r="B28" s="114">
        <v>45586.395138888889</v>
      </c>
      <c r="C28" s="100">
        <v>100</v>
      </c>
      <c r="D28" s="115">
        <v>17</v>
      </c>
      <c r="E28" s="98">
        <v>1700</v>
      </c>
      <c r="F28" s="101" t="s">
        <v>12</v>
      </c>
    </row>
    <row r="29" spans="2:12" ht="12.5">
      <c r="B29" s="114">
        <v>45586.39638888889</v>
      </c>
      <c r="C29" s="100">
        <v>236</v>
      </c>
      <c r="D29" s="115">
        <v>17</v>
      </c>
      <c r="E29" s="98">
        <v>4012</v>
      </c>
      <c r="F29" s="101" t="s">
        <v>12</v>
      </c>
    </row>
    <row r="30" spans="2:12" ht="12.5">
      <c r="B30" s="114">
        <v>45586.400671296295</v>
      </c>
      <c r="C30" s="100">
        <v>41</v>
      </c>
      <c r="D30" s="115">
        <v>17.010000000000002</v>
      </c>
      <c r="E30" s="98">
        <v>697.41000000000008</v>
      </c>
      <c r="F30" s="101" t="s">
        <v>12</v>
      </c>
    </row>
    <row r="31" spans="2:12" ht="12.5">
      <c r="B31" s="114">
        <v>45586.400671296295</v>
      </c>
      <c r="C31" s="100">
        <v>350</v>
      </c>
      <c r="D31" s="115">
        <v>17.010000000000002</v>
      </c>
      <c r="E31" s="98">
        <v>5953.5000000000009</v>
      </c>
      <c r="F31" s="101" t="s">
        <v>12</v>
      </c>
    </row>
    <row r="32" spans="2:12" ht="12.5">
      <c r="B32" s="114">
        <v>45586.400671296295</v>
      </c>
      <c r="C32" s="100">
        <v>253</v>
      </c>
      <c r="D32" s="115">
        <v>17.010000000000002</v>
      </c>
      <c r="E32" s="98">
        <v>4303.5300000000007</v>
      </c>
      <c r="F32" s="101" t="s">
        <v>12</v>
      </c>
    </row>
    <row r="33" spans="2:6" ht="12.5">
      <c r="B33" s="114">
        <v>45586.400671296295</v>
      </c>
      <c r="C33" s="100">
        <v>217</v>
      </c>
      <c r="D33" s="115">
        <v>17.010000000000002</v>
      </c>
      <c r="E33" s="98">
        <v>3691.1700000000005</v>
      </c>
      <c r="F33" s="101" t="s">
        <v>12</v>
      </c>
    </row>
    <row r="34" spans="2:6" ht="12.5">
      <c r="B34" s="114">
        <v>45586.400671296295</v>
      </c>
      <c r="C34" s="100">
        <v>242</v>
      </c>
      <c r="D34" s="115">
        <v>17.010000000000002</v>
      </c>
      <c r="E34" s="98">
        <v>4116.42</v>
      </c>
      <c r="F34" s="101" t="s">
        <v>12</v>
      </c>
    </row>
    <row r="35" spans="2:6" ht="12.5">
      <c r="B35" s="114">
        <v>45586.400671296295</v>
      </c>
      <c r="C35" s="100">
        <v>350</v>
      </c>
      <c r="D35" s="115">
        <v>17.010000000000002</v>
      </c>
      <c r="E35" s="98">
        <v>5953.5000000000009</v>
      </c>
      <c r="F35" s="101" t="s">
        <v>12</v>
      </c>
    </row>
    <row r="36" spans="2:6" ht="12.5">
      <c r="B36" s="114">
        <v>45586.409710648149</v>
      </c>
      <c r="C36" s="100">
        <v>244</v>
      </c>
      <c r="D36" s="115">
        <v>16.96</v>
      </c>
      <c r="E36" s="98">
        <v>4138.24</v>
      </c>
      <c r="F36" s="101" t="s">
        <v>12</v>
      </c>
    </row>
    <row r="37" spans="2:6" ht="12.5">
      <c r="B37" s="114">
        <v>45586.409710648149</v>
      </c>
      <c r="C37" s="100">
        <v>255</v>
      </c>
      <c r="D37" s="115">
        <v>16.96</v>
      </c>
      <c r="E37" s="98">
        <v>4324.8</v>
      </c>
      <c r="F37" s="101" t="s">
        <v>12</v>
      </c>
    </row>
    <row r="38" spans="2:6" ht="12.5">
      <c r="B38" s="114">
        <v>45586.41678240741</v>
      </c>
      <c r="C38" s="100">
        <v>255</v>
      </c>
      <c r="D38" s="115">
        <v>16.940000000000001</v>
      </c>
      <c r="E38" s="98">
        <v>4319.7000000000007</v>
      </c>
      <c r="F38" s="101" t="s">
        <v>12</v>
      </c>
    </row>
    <row r="39" spans="2:6" ht="12.5">
      <c r="B39" s="114">
        <v>45586.41678240741</v>
      </c>
      <c r="C39" s="100">
        <v>481</v>
      </c>
      <c r="D39" s="115">
        <v>16.940000000000001</v>
      </c>
      <c r="E39" s="98">
        <v>8148.14</v>
      </c>
      <c r="F39" s="101" t="s">
        <v>12</v>
      </c>
    </row>
    <row r="40" spans="2:6" ht="12.5">
      <c r="B40" s="114">
        <v>45586.422326388885</v>
      </c>
      <c r="C40" s="100">
        <v>240</v>
      </c>
      <c r="D40" s="115">
        <v>16.940000000000001</v>
      </c>
      <c r="E40" s="98">
        <v>4065.6000000000004</v>
      </c>
      <c r="F40" s="101" t="s">
        <v>12</v>
      </c>
    </row>
    <row r="41" spans="2:6" ht="12.5">
      <c r="B41" s="114">
        <v>45586.428715277776</v>
      </c>
      <c r="C41" s="100">
        <v>68</v>
      </c>
      <c r="D41" s="115">
        <v>16.940000000000001</v>
      </c>
      <c r="E41" s="98">
        <v>1151.92</v>
      </c>
      <c r="F41" s="101" t="s">
        <v>12</v>
      </c>
    </row>
    <row r="42" spans="2:6" ht="12.5">
      <c r="B42" s="114">
        <v>45586.429629629631</v>
      </c>
      <c r="C42" s="100">
        <v>172</v>
      </c>
      <c r="D42" s="115">
        <v>16.95</v>
      </c>
      <c r="E42" s="98">
        <v>2915.4</v>
      </c>
      <c r="F42" s="101" t="s">
        <v>12</v>
      </c>
    </row>
    <row r="43" spans="2:6" ht="12.5">
      <c r="B43" s="114">
        <v>45586.429629629631</v>
      </c>
      <c r="C43" s="100">
        <v>64</v>
      </c>
      <c r="D43" s="115">
        <v>16.95</v>
      </c>
      <c r="E43" s="98">
        <v>1084.8</v>
      </c>
      <c r="F43" s="101" t="s">
        <v>12</v>
      </c>
    </row>
    <row r="44" spans="2:6" ht="12.5">
      <c r="B44" s="114">
        <v>45586.436886574076</v>
      </c>
      <c r="C44" s="100">
        <v>532</v>
      </c>
      <c r="D44" s="115">
        <v>16.95</v>
      </c>
      <c r="E44" s="98">
        <v>9017.4</v>
      </c>
      <c r="F44" s="101" t="s">
        <v>12</v>
      </c>
    </row>
    <row r="45" spans="2:6" ht="12.5">
      <c r="B45" s="114">
        <v>45586.437418981484</v>
      </c>
      <c r="C45" s="100">
        <v>9</v>
      </c>
      <c r="D45" s="115">
        <v>16.940000000000001</v>
      </c>
      <c r="E45" s="98">
        <v>152.46</v>
      </c>
      <c r="F45" s="101" t="s">
        <v>12</v>
      </c>
    </row>
    <row r="46" spans="2:6" ht="12.5">
      <c r="B46" s="114">
        <v>45586.438692129632</v>
      </c>
      <c r="C46" s="100">
        <v>288</v>
      </c>
      <c r="D46" s="115">
        <v>16.940000000000001</v>
      </c>
      <c r="E46" s="98">
        <v>4878.72</v>
      </c>
      <c r="F46" s="101" t="s">
        <v>12</v>
      </c>
    </row>
    <row r="47" spans="2:6" ht="12.5">
      <c r="B47" s="114">
        <v>45586.438715277778</v>
      </c>
      <c r="C47" s="100">
        <v>45</v>
      </c>
      <c r="D47" s="115">
        <v>16.940000000000001</v>
      </c>
      <c r="E47" s="98">
        <v>762.30000000000007</v>
      </c>
      <c r="F47" s="101" t="s">
        <v>12</v>
      </c>
    </row>
    <row r="48" spans="2:6" ht="12.5">
      <c r="B48" s="114">
        <v>45586.438715277778</v>
      </c>
      <c r="C48" s="100">
        <v>297</v>
      </c>
      <c r="D48" s="115">
        <v>16.940000000000001</v>
      </c>
      <c r="E48" s="98">
        <v>5031.18</v>
      </c>
      <c r="F48" s="101" t="s">
        <v>12</v>
      </c>
    </row>
    <row r="49" spans="2:6" ht="12.5">
      <c r="B49" s="114">
        <v>45586.438715277778</v>
      </c>
      <c r="C49" s="100">
        <v>206</v>
      </c>
      <c r="D49" s="115">
        <v>16.940000000000001</v>
      </c>
      <c r="E49" s="98">
        <v>3489.6400000000003</v>
      </c>
      <c r="F49" s="101" t="s">
        <v>12</v>
      </c>
    </row>
    <row r="50" spans="2:6" ht="12.5">
      <c r="B50" s="114">
        <v>45586.438715277778</v>
      </c>
      <c r="C50" s="100">
        <v>91</v>
      </c>
      <c r="D50" s="115">
        <v>16.940000000000001</v>
      </c>
      <c r="E50" s="98">
        <v>1541.5400000000002</v>
      </c>
      <c r="F50" s="101" t="s">
        <v>12</v>
      </c>
    </row>
    <row r="51" spans="2:6" ht="12.5">
      <c r="B51" s="114">
        <v>45586.447824074072</v>
      </c>
      <c r="C51" s="100">
        <v>344</v>
      </c>
      <c r="D51" s="115">
        <v>16.93</v>
      </c>
      <c r="E51" s="98">
        <v>5823.92</v>
      </c>
      <c r="F51" s="101" t="s">
        <v>12</v>
      </c>
    </row>
    <row r="52" spans="2:6" ht="12.5">
      <c r="B52" s="114">
        <v>45586.447824074072</v>
      </c>
      <c r="C52" s="100">
        <v>129</v>
      </c>
      <c r="D52" s="115">
        <v>16.93</v>
      </c>
      <c r="E52" s="98">
        <v>2183.9699999999998</v>
      </c>
      <c r="F52" s="101" t="s">
        <v>12</v>
      </c>
    </row>
    <row r="53" spans="2:6" ht="12.5">
      <c r="B53" s="114">
        <v>45586.45553240741</v>
      </c>
      <c r="C53" s="100">
        <v>268</v>
      </c>
      <c r="D53" s="115">
        <v>16.93</v>
      </c>
      <c r="E53" s="98">
        <v>4537.24</v>
      </c>
      <c r="F53" s="101" t="s">
        <v>12</v>
      </c>
    </row>
    <row r="54" spans="2:6" ht="12.5">
      <c r="B54" s="114">
        <v>45586.455925925926</v>
      </c>
      <c r="C54" s="100">
        <v>110</v>
      </c>
      <c r="D54" s="115">
        <v>16.920000000000002</v>
      </c>
      <c r="E54" s="98">
        <v>1861.2000000000003</v>
      </c>
      <c r="F54" s="101" t="s">
        <v>12</v>
      </c>
    </row>
    <row r="55" spans="2:6" ht="12.5">
      <c r="B55" s="114">
        <v>45586.455925925926</v>
      </c>
      <c r="C55" s="100">
        <v>474</v>
      </c>
      <c r="D55" s="115">
        <v>16.920000000000002</v>
      </c>
      <c r="E55" s="98">
        <v>8020.0800000000008</v>
      </c>
      <c r="F55" s="101" t="s">
        <v>12</v>
      </c>
    </row>
    <row r="56" spans="2:6" ht="12.5">
      <c r="B56" s="114">
        <v>45586.455925925926</v>
      </c>
      <c r="C56" s="100">
        <v>126</v>
      </c>
      <c r="D56" s="115">
        <v>16.920000000000002</v>
      </c>
      <c r="E56" s="98">
        <v>2131.92</v>
      </c>
      <c r="F56" s="101" t="s">
        <v>12</v>
      </c>
    </row>
    <row r="57" spans="2:6" ht="12.5">
      <c r="B57" s="114">
        <v>45586.462870370371</v>
      </c>
      <c r="C57" s="100">
        <v>33</v>
      </c>
      <c r="D57" s="115">
        <v>16.899999999999999</v>
      </c>
      <c r="E57" s="98">
        <v>557.69999999999993</v>
      </c>
      <c r="F57" s="101" t="s">
        <v>12</v>
      </c>
    </row>
    <row r="58" spans="2:6" ht="12.5">
      <c r="B58" s="114">
        <v>45586.462870370371</v>
      </c>
      <c r="C58" s="100">
        <v>221</v>
      </c>
      <c r="D58" s="115">
        <v>16.899999999999999</v>
      </c>
      <c r="E58" s="98">
        <v>3734.8999999999996</v>
      </c>
      <c r="F58" s="101" t="s">
        <v>12</v>
      </c>
    </row>
    <row r="59" spans="2:6" ht="12.5">
      <c r="B59" s="114">
        <v>45586.471666666665</v>
      </c>
      <c r="C59" s="100">
        <v>80</v>
      </c>
      <c r="D59" s="115">
        <v>16.920000000000002</v>
      </c>
      <c r="E59" s="98">
        <v>1353.6000000000001</v>
      </c>
      <c r="F59" s="101" t="s">
        <v>12</v>
      </c>
    </row>
    <row r="60" spans="2:6" ht="12.5">
      <c r="B60" s="114">
        <v>45586.471666666665</v>
      </c>
      <c r="C60" s="100">
        <v>1</v>
      </c>
      <c r="D60" s="115">
        <v>16.920000000000002</v>
      </c>
      <c r="E60" s="98">
        <v>16.920000000000002</v>
      </c>
      <c r="F60" s="101" t="s">
        <v>12</v>
      </c>
    </row>
    <row r="61" spans="2:6" ht="12.5">
      <c r="B61" s="114">
        <v>45586.474432870367</v>
      </c>
      <c r="C61" s="100">
        <v>705</v>
      </c>
      <c r="D61" s="115">
        <v>16.920000000000002</v>
      </c>
      <c r="E61" s="98">
        <v>11928.6</v>
      </c>
      <c r="F61" s="101" t="s">
        <v>12</v>
      </c>
    </row>
    <row r="62" spans="2:6" ht="12.5">
      <c r="B62" s="114">
        <v>45586.474432870367</v>
      </c>
      <c r="C62" s="100">
        <v>238</v>
      </c>
      <c r="D62" s="115">
        <v>16.920000000000002</v>
      </c>
      <c r="E62" s="98">
        <v>4026.9600000000005</v>
      </c>
      <c r="F62" s="101" t="s">
        <v>12</v>
      </c>
    </row>
    <row r="63" spans="2:6" ht="12.5">
      <c r="B63" s="114">
        <v>45586.479317129626</v>
      </c>
      <c r="C63" s="100">
        <v>278</v>
      </c>
      <c r="D63" s="115">
        <v>16.91</v>
      </c>
      <c r="E63" s="98">
        <v>4700.9800000000005</v>
      </c>
      <c r="F63" s="101" t="s">
        <v>12</v>
      </c>
    </row>
    <row r="64" spans="2:6" ht="12.5">
      <c r="B64" s="114">
        <v>45586.498738425929</v>
      </c>
      <c r="C64" s="100">
        <v>91</v>
      </c>
      <c r="D64" s="115">
        <v>16.920000000000002</v>
      </c>
      <c r="E64" s="98">
        <v>1539.7200000000003</v>
      </c>
      <c r="F64" s="101" t="s">
        <v>12</v>
      </c>
    </row>
    <row r="65" spans="2:6" ht="12.5">
      <c r="B65" s="114">
        <v>45586.499444444446</v>
      </c>
      <c r="C65" s="100">
        <v>256</v>
      </c>
      <c r="D65" s="115">
        <v>16.93</v>
      </c>
      <c r="E65" s="98">
        <v>4334.08</v>
      </c>
      <c r="F65" s="101" t="s">
        <v>12</v>
      </c>
    </row>
    <row r="66" spans="2:6" ht="12.5">
      <c r="B66" s="114">
        <v>45586.499444444446</v>
      </c>
      <c r="C66" s="100">
        <v>250</v>
      </c>
      <c r="D66" s="115">
        <v>16.93</v>
      </c>
      <c r="E66" s="98">
        <v>4232.5</v>
      </c>
      <c r="F66" s="101" t="s">
        <v>12</v>
      </c>
    </row>
    <row r="67" spans="2:6" ht="12.5">
      <c r="B67" s="114">
        <v>45586.499699074076</v>
      </c>
      <c r="C67" s="100">
        <v>261</v>
      </c>
      <c r="D67" s="115">
        <v>16.93</v>
      </c>
      <c r="E67" s="98">
        <v>4418.7299999999996</v>
      </c>
      <c r="F67" s="101" t="s">
        <v>12</v>
      </c>
    </row>
    <row r="68" spans="2:6" ht="12.5">
      <c r="B68" s="114">
        <v>45586.503564814811</v>
      </c>
      <c r="C68" s="100">
        <v>254</v>
      </c>
      <c r="D68" s="115">
        <v>16.920000000000002</v>
      </c>
      <c r="E68" s="98">
        <v>4297.68</v>
      </c>
      <c r="F68" s="101" t="s">
        <v>12</v>
      </c>
    </row>
    <row r="69" spans="2:6" ht="12.5">
      <c r="B69" s="114">
        <v>45586.503564814811</v>
      </c>
      <c r="C69" s="100">
        <v>378</v>
      </c>
      <c r="D69" s="115">
        <v>16.920000000000002</v>
      </c>
      <c r="E69" s="98">
        <v>6395.76</v>
      </c>
      <c r="F69" s="101" t="s">
        <v>12</v>
      </c>
    </row>
    <row r="70" spans="2:6" ht="12.5">
      <c r="B70" s="114">
        <v>45586.511435185188</v>
      </c>
      <c r="C70" s="100">
        <v>482</v>
      </c>
      <c r="D70" s="115">
        <v>16.91</v>
      </c>
      <c r="E70" s="98">
        <v>8150.62</v>
      </c>
      <c r="F70" s="101" t="s">
        <v>12</v>
      </c>
    </row>
    <row r="71" spans="2:6" ht="12.5">
      <c r="B71" s="114">
        <v>45586.511435185188</v>
      </c>
      <c r="C71" s="100">
        <v>750</v>
      </c>
      <c r="D71" s="115">
        <v>16.91</v>
      </c>
      <c r="E71" s="98">
        <v>12682.5</v>
      </c>
      <c r="F71" s="101" t="s">
        <v>12</v>
      </c>
    </row>
    <row r="72" spans="2:6" ht="12.5">
      <c r="B72" s="114">
        <v>45586.513553240744</v>
      </c>
      <c r="C72" s="100">
        <v>232</v>
      </c>
      <c r="D72" s="115">
        <v>16.899999999999999</v>
      </c>
      <c r="E72" s="98">
        <v>3920.7999999999997</v>
      </c>
      <c r="F72" s="101" t="s">
        <v>12</v>
      </c>
    </row>
    <row r="73" spans="2:6" ht="12.5">
      <c r="B73" s="114">
        <v>45586.526018518518</v>
      </c>
      <c r="C73" s="100">
        <v>277</v>
      </c>
      <c r="D73" s="115">
        <v>16.91</v>
      </c>
      <c r="E73" s="98">
        <v>4684.07</v>
      </c>
      <c r="F73" s="101" t="s">
        <v>12</v>
      </c>
    </row>
    <row r="74" spans="2:6" ht="12.5">
      <c r="B74" s="114">
        <v>45586.526018518518</v>
      </c>
      <c r="C74" s="100">
        <v>140</v>
      </c>
      <c r="D74" s="115">
        <v>16.91</v>
      </c>
      <c r="E74" s="98">
        <v>2367.4</v>
      </c>
      <c r="F74" s="101" t="s">
        <v>12</v>
      </c>
    </row>
    <row r="75" spans="2:6" ht="12.5">
      <c r="B75" s="114">
        <v>45586.534722222219</v>
      </c>
      <c r="C75" s="100">
        <v>233</v>
      </c>
      <c r="D75" s="115">
        <v>16.920000000000002</v>
      </c>
      <c r="E75" s="98">
        <v>3942.3600000000006</v>
      </c>
      <c r="F75" s="101" t="s">
        <v>12</v>
      </c>
    </row>
    <row r="76" spans="2:6" ht="12.5">
      <c r="B76" s="114">
        <v>45586.536145833335</v>
      </c>
      <c r="C76" s="100">
        <v>264</v>
      </c>
      <c r="D76" s="115">
        <v>16.920000000000002</v>
      </c>
      <c r="E76" s="98">
        <v>4466.88</v>
      </c>
      <c r="F76" s="101" t="s">
        <v>12</v>
      </c>
    </row>
    <row r="77" spans="2:6" ht="12.5">
      <c r="B77" s="114">
        <v>45586.540659722225</v>
      </c>
      <c r="C77" s="100">
        <v>247</v>
      </c>
      <c r="D77" s="115">
        <v>16.91</v>
      </c>
      <c r="E77" s="98">
        <v>4176.7700000000004</v>
      </c>
      <c r="F77" s="101" t="s">
        <v>12</v>
      </c>
    </row>
    <row r="78" spans="2:6" ht="12.5">
      <c r="B78" s="114">
        <v>45586.540659722225</v>
      </c>
      <c r="C78" s="100">
        <v>69</v>
      </c>
      <c r="D78" s="115">
        <v>16.920000000000002</v>
      </c>
      <c r="E78" s="98">
        <v>1167.48</v>
      </c>
      <c r="F78" s="101" t="s">
        <v>12</v>
      </c>
    </row>
    <row r="79" spans="2:6" ht="12.5">
      <c r="B79" s="114">
        <v>45586.540659722225</v>
      </c>
      <c r="C79" s="100">
        <v>16</v>
      </c>
      <c r="D79" s="115">
        <v>16.920000000000002</v>
      </c>
      <c r="E79" s="98">
        <v>270.72000000000003</v>
      </c>
      <c r="F79" s="101" t="s">
        <v>12</v>
      </c>
    </row>
    <row r="80" spans="2:6" ht="12.5">
      <c r="B80" s="114">
        <v>45586.540659722225</v>
      </c>
      <c r="C80" s="100">
        <v>155</v>
      </c>
      <c r="D80" s="115">
        <v>16.920000000000002</v>
      </c>
      <c r="E80" s="98">
        <v>2622.6000000000004</v>
      </c>
      <c r="F80" s="101" t="s">
        <v>12</v>
      </c>
    </row>
    <row r="81" spans="2:6" ht="12.5">
      <c r="B81" s="114">
        <v>45586.545347222222</v>
      </c>
      <c r="C81" s="100">
        <v>586</v>
      </c>
      <c r="D81" s="115">
        <v>16.91</v>
      </c>
      <c r="E81" s="98">
        <v>9909.26</v>
      </c>
      <c r="F81" s="101" t="s">
        <v>12</v>
      </c>
    </row>
    <row r="82" spans="2:6" ht="12.5">
      <c r="B82" s="114">
        <v>45586.55363425926</v>
      </c>
      <c r="C82" s="100">
        <v>256</v>
      </c>
      <c r="D82" s="115">
        <v>16.91</v>
      </c>
      <c r="E82" s="98">
        <v>4328.96</v>
      </c>
      <c r="F82" s="101" t="s">
        <v>12</v>
      </c>
    </row>
    <row r="83" spans="2:6" ht="12.5">
      <c r="B83" s="114">
        <v>45586.563750000001</v>
      </c>
      <c r="C83" s="100">
        <v>146</v>
      </c>
      <c r="D83" s="115">
        <v>16.91</v>
      </c>
      <c r="E83" s="98">
        <v>2468.86</v>
      </c>
      <c r="F83" s="101" t="s">
        <v>12</v>
      </c>
    </row>
    <row r="84" spans="2:6" ht="12.5">
      <c r="B84" s="114">
        <v>45586.563750000001</v>
      </c>
      <c r="C84" s="100">
        <v>14</v>
      </c>
      <c r="D84" s="115">
        <v>16.91</v>
      </c>
      <c r="E84" s="98">
        <v>236.74</v>
      </c>
      <c r="F84" s="101" t="s">
        <v>12</v>
      </c>
    </row>
    <row r="85" spans="2:6" ht="12.5">
      <c r="B85" s="114">
        <v>45586.566331018519</v>
      </c>
      <c r="C85" s="100">
        <v>264</v>
      </c>
      <c r="D85" s="115">
        <v>16.91</v>
      </c>
      <c r="E85" s="98">
        <v>4464.24</v>
      </c>
      <c r="F85" s="101" t="s">
        <v>12</v>
      </c>
    </row>
    <row r="86" spans="2:6" ht="12.5">
      <c r="B86" s="114">
        <v>45586.570671296293</v>
      </c>
      <c r="C86" s="100">
        <v>35</v>
      </c>
      <c r="D86" s="115">
        <v>16.91</v>
      </c>
      <c r="E86" s="98">
        <v>591.85</v>
      </c>
      <c r="F86" s="101" t="s">
        <v>12</v>
      </c>
    </row>
    <row r="87" spans="2:6" ht="12.5">
      <c r="B87" s="114">
        <v>45586.570671296293</v>
      </c>
      <c r="C87" s="100">
        <v>54</v>
      </c>
      <c r="D87" s="115">
        <v>16.91</v>
      </c>
      <c r="E87" s="98">
        <v>913.14</v>
      </c>
      <c r="F87" s="101" t="s">
        <v>12</v>
      </c>
    </row>
    <row r="88" spans="2:6" ht="12.5">
      <c r="B88" s="114">
        <v>45586.570671296293</v>
      </c>
      <c r="C88" s="100">
        <v>48</v>
      </c>
      <c r="D88" s="115">
        <v>16.91</v>
      </c>
      <c r="E88" s="98">
        <v>811.68000000000006</v>
      </c>
      <c r="F88" s="101" t="s">
        <v>12</v>
      </c>
    </row>
    <row r="89" spans="2:6" ht="12.5">
      <c r="B89" s="114">
        <v>45586.572743055556</v>
      </c>
      <c r="C89" s="100">
        <v>136</v>
      </c>
      <c r="D89" s="115">
        <v>16.91</v>
      </c>
      <c r="E89" s="98">
        <v>2299.7600000000002</v>
      </c>
      <c r="F89" s="101" t="s">
        <v>12</v>
      </c>
    </row>
    <row r="90" spans="2:6" ht="12.5">
      <c r="B90" s="114">
        <v>45586.572812500002</v>
      </c>
      <c r="C90" s="100">
        <v>25</v>
      </c>
      <c r="D90" s="115">
        <v>16.91</v>
      </c>
      <c r="E90" s="98">
        <v>422.75</v>
      </c>
      <c r="F90" s="101" t="s">
        <v>12</v>
      </c>
    </row>
    <row r="91" spans="2:6" ht="12.5">
      <c r="B91" s="114">
        <v>45586.575289351851</v>
      </c>
      <c r="C91" s="100">
        <v>151</v>
      </c>
      <c r="D91" s="115">
        <v>16.91</v>
      </c>
      <c r="E91" s="98">
        <v>2553.41</v>
      </c>
      <c r="F91" s="101" t="s">
        <v>12</v>
      </c>
    </row>
    <row r="92" spans="2:6" ht="12.5">
      <c r="B92" s="114">
        <v>45586.575289351851</v>
      </c>
      <c r="C92" s="100">
        <v>129</v>
      </c>
      <c r="D92" s="115">
        <v>16.91</v>
      </c>
      <c r="E92" s="98">
        <v>2181.39</v>
      </c>
      <c r="F92" s="101" t="s">
        <v>12</v>
      </c>
    </row>
    <row r="93" spans="2:6" ht="12.5">
      <c r="B93" s="114">
        <v>45586.58252314815</v>
      </c>
      <c r="C93" s="100">
        <v>130</v>
      </c>
      <c r="D93" s="115">
        <v>16.93</v>
      </c>
      <c r="E93" s="98">
        <v>2200.9</v>
      </c>
      <c r="F93" s="101" t="s">
        <v>12</v>
      </c>
    </row>
    <row r="94" spans="2:6" ht="12.5">
      <c r="B94" s="114">
        <v>45586.582627314812</v>
      </c>
      <c r="C94" s="100">
        <v>101</v>
      </c>
      <c r="D94" s="115">
        <v>16.93</v>
      </c>
      <c r="E94" s="98">
        <v>1709.93</v>
      </c>
      <c r="F94" s="101" t="s">
        <v>12</v>
      </c>
    </row>
    <row r="95" spans="2:6" ht="12.5">
      <c r="B95" s="114">
        <v>45586.583101851851</v>
      </c>
      <c r="C95" s="100">
        <v>128</v>
      </c>
      <c r="D95" s="115">
        <v>16.93</v>
      </c>
      <c r="E95" s="98">
        <v>2167.04</v>
      </c>
      <c r="F95" s="101" t="s">
        <v>12</v>
      </c>
    </row>
    <row r="96" spans="2:6" ht="12.5">
      <c r="B96" s="114">
        <v>45586.583101851851</v>
      </c>
      <c r="C96" s="100">
        <v>71</v>
      </c>
      <c r="D96" s="115">
        <v>16.93</v>
      </c>
      <c r="E96" s="98">
        <v>1202.03</v>
      </c>
      <c r="F96" s="101" t="s">
        <v>12</v>
      </c>
    </row>
    <row r="97" spans="2:6" ht="12.5">
      <c r="B97" s="114">
        <v>45586.583101851851</v>
      </c>
      <c r="C97" s="100">
        <v>68</v>
      </c>
      <c r="D97" s="115">
        <v>16.93</v>
      </c>
      <c r="E97" s="98">
        <v>1151.24</v>
      </c>
      <c r="F97" s="101" t="s">
        <v>12</v>
      </c>
    </row>
    <row r="98" spans="2:6" ht="12.5">
      <c r="B98" s="114">
        <v>45586.587256944447</v>
      </c>
      <c r="C98" s="100">
        <v>46</v>
      </c>
      <c r="D98" s="115">
        <v>16.93</v>
      </c>
      <c r="E98" s="98">
        <v>778.78</v>
      </c>
      <c r="F98" s="101" t="s">
        <v>12</v>
      </c>
    </row>
    <row r="99" spans="2:6" ht="12.5">
      <c r="B99" s="114">
        <v>45586.587256944447</v>
      </c>
      <c r="C99" s="100">
        <v>56</v>
      </c>
      <c r="D99" s="115">
        <v>16.93</v>
      </c>
      <c r="E99" s="98">
        <v>948.07999999999993</v>
      </c>
      <c r="F99" s="101" t="s">
        <v>12</v>
      </c>
    </row>
    <row r="100" spans="2:6" ht="12.5">
      <c r="B100" s="114">
        <v>45586.588703703703</v>
      </c>
      <c r="C100" s="100">
        <v>242</v>
      </c>
      <c r="D100" s="115">
        <v>16.93</v>
      </c>
      <c r="E100" s="98">
        <v>4097.0599999999995</v>
      </c>
      <c r="F100" s="101" t="s">
        <v>12</v>
      </c>
    </row>
    <row r="101" spans="2:6" ht="12.5">
      <c r="B101" s="114">
        <v>45586.591770833336</v>
      </c>
      <c r="C101" s="100">
        <v>643</v>
      </c>
      <c r="D101" s="115">
        <v>16.93</v>
      </c>
      <c r="E101" s="98">
        <v>10885.99</v>
      </c>
      <c r="F101" s="101" t="s">
        <v>12</v>
      </c>
    </row>
    <row r="102" spans="2:6" ht="12.5">
      <c r="B102" s="114">
        <v>45586.591770833336</v>
      </c>
      <c r="C102" s="100">
        <v>34</v>
      </c>
      <c r="D102" s="115">
        <v>16.93</v>
      </c>
      <c r="E102" s="98">
        <v>575.62</v>
      </c>
      <c r="F102" s="101" t="s">
        <v>12</v>
      </c>
    </row>
    <row r="103" spans="2:6" ht="12.5">
      <c r="B103" s="114">
        <v>45586.60260416667</v>
      </c>
      <c r="C103" s="100">
        <v>62</v>
      </c>
      <c r="D103" s="115">
        <v>16.93</v>
      </c>
      <c r="E103" s="98">
        <v>1049.6600000000001</v>
      </c>
      <c r="F103" s="101" t="s">
        <v>12</v>
      </c>
    </row>
    <row r="104" spans="2:6" ht="12.5">
      <c r="B104" s="114">
        <v>45586.60260416667</v>
      </c>
      <c r="C104" s="100">
        <v>202</v>
      </c>
      <c r="D104" s="115">
        <v>16.93</v>
      </c>
      <c r="E104" s="98">
        <v>3419.86</v>
      </c>
      <c r="F104" s="101" t="s">
        <v>12</v>
      </c>
    </row>
    <row r="105" spans="2:6" ht="12.5">
      <c r="B105" s="114">
        <v>45586.60260416667</v>
      </c>
      <c r="C105" s="100">
        <v>11</v>
      </c>
      <c r="D105" s="115">
        <v>16.93</v>
      </c>
      <c r="E105" s="98">
        <v>186.23</v>
      </c>
      <c r="F105" s="101" t="s">
        <v>12</v>
      </c>
    </row>
    <row r="106" spans="2:6" ht="12.5">
      <c r="B106" s="114">
        <v>45586.604120370372</v>
      </c>
      <c r="C106" s="100">
        <v>394</v>
      </c>
      <c r="D106" s="115">
        <v>16.920000000000002</v>
      </c>
      <c r="E106" s="98">
        <v>6666.4800000000005</v>
      </c>
      <c r="F106" s="101" t="s">
        <v>12</v>
      </c>
    </row>
    <row r="107" spans="2:6" ht="12.5">
      <c r="B107" s="114">
        <v>45586.604120370372</v>
      </c>
      <c r="C107" s="100">
        <v>64</v>
      </c>
      <c r="D107" s="115">
        <v>16.920000000000002</v>
      </c>
      <c r="E107" s="98">
        <v>1082.8800000000001</v>
      </c>
      <c r="F107" s="101" t="s">
        <v>12</v>
      </c>
    </row>
    <row r="108" spans="2:6" ht="12.5">
      <c r="B108" s="114">
        <v>45586.604120370372</v>
      </c>
      <c r="C108" s="100">
        <v>273</v>
      </c>
      <c r="D108" s="115">
        <v>16.920000000000002</v>
      </c>
      <c r="E108" s="98">
        <v>4619.1600000000008</v>
      </c>
      <c r="F108" s="101" t="s">
        <v>12</v>
      </c>
    </row>
    <row r="109" spans="2:6" ht="12.5">
      <c r="B109" s="114">
        <v>45586.611435185187</v>
      </c>
      <c r="C109" s="100">
        <v>529</v>
      </c>
      <c r="D109" s="115">
        <v>16.93</v>
      </c>
      <c r="E109" s="98">
        <v>8955.9699999999993</v>
      </c>
      <c r="F109" s="101" t="s">
        <v>12</v>
      </c>
    </row>
    <row r="110" spans="2:6" ht="12.5">
      <c r="B110" s="114">
        <v>45586.614374999997</v>
      </c>
      <c r="C110" s="100">
        <v>251</v>
      </c>
      <c r="D110" s="115">
        <v>16.920000000000002</v>
      </c>
      <c r="E110" s="98">
        <v>4246.92</v>
      </c>
      <c r="F110" s="101" t="s">
        <v>12</v>
      </c>
    </row>
    <row r="111" spans="2:6" ht="12.5">
      <c r="B111" s="114">
        <v>45586.61855324074</v>
      </c>
      <c r="C111" s="100">
        <v>267</v>
      </c>
      <c r="D111" s="115">
        <v>16.899999999999999</v>
      </c>
      <c r="E111" s="98">
        <v>4512.2999999999993</v>
      </c>
      <c r="F111" s="101" t="s">
        <v>12</v>
      </c>
    </row>
    <row r="112" spans="2:6" ht="12.5">
      <c r="B112" s="114">
        <v>45586.625034722223</v>
      </c>
      <c r="C112" s="100">
        <v>274</v>
      </c>
      <c r="D112" s="115">
        <v>16.87</v>
      </c>
      <c r="E112" s="98">
        <v>4622.38</v>
      </c>
      <c r="F112" s="101" t="s">
        <v>12</v>
      </c>
    </row>
    <row r="113" spans="2:6" ht="12.5">
      <c r="B113" s="114">
        <v>45586.627442129633</v>
      </c>
      <c r="C113" s="100">
        <v>243</v>
      </c>
      <c r="D113" s="115">
        <v>16.86</v>
      </c>
      <c r="E113" s="98">
        <v>4096.9799999999996</v>
      </c>
      <c r="F113" s="101" t="s">
        <v>12</v>
      </c>
    </row>
    <row r="114" spans="2:6" ht="12.5">
      <c r="B114" s="114">
        <v>45586.630868055552</v>
      </c>
      <c r="C114" s="100">
        <v>237</v>
      </c>
      <c r="D114" s="115">
        <v>16.87</v>
      </c>
      <c r="E114" s="98">
        <v>3998.19</v>
      </c>
      <c r="F114" s="101" t="s">
        <v>12</v>
      </c>
    </row>
    <row r="115" spans="2:6" ht="12.5">
      <c r="B115" s="114">
        <v>45586.633275462962</v>
      </c>
      <c r="C115" s="100">
        <v>88</v>
      </c>
      <c r="D115" s="115">
        <v>16.86</v>
      </c>
      <c r="E115" s="98">
        <v>1483.6799999999998</v>
      </c>
      <c r="F115" s="101" t="s">
        <v>12</v>
      </c>
    </row>
    <row r="116" spans="2:6" ht="12.5">
      <c r="B116" s="114">
        <v>45586.639282407406</v>
      </c>
      <c r="C116" s="100">
        <v>89</v>
      </c>
      <c r="D116" s="115">
        <v>16.89</v>
      </c>
      <c r="E116" s="98">
        <v>1503.21</v>
      </c>
      <c r="F116" s="101" t="s">
        <v>12</v>
      </c>
    </row>
    <row r="117" spans="2:6" ht="12.5">
      <c r="B117" s="114">
        <v>45586.639386574076</v>
      </c>
      <c r="C117" s="100">
        <v>69</v>
      </c>
      <c r="D117" s="115">
        <v>16.89</v>
      </c>
      <c r="E117" s="98">
        <v>1165.4100000000001</v>
      </c>
      <c r="F117" s="101" t="s">
        <v>12</v>
      </c>
    </row>
    <row r="118" spans="2:6" ht="12.5">
      <c r="B118" s="114">
        <v>45586.639386574076</v>
      </c>
      <c r="C118" s="100">
        <v>91</v>
      </c>
      <c r="D118" s="115">
        <v>16.89</v>
      </c>
      <c r="E118" s="98">
        <v>1536.99</v>
      </c>
      <c r="F118" s="101" t="s">
        <v>12</v>
      </c>
    </row>
    <row r="119" spans="2:6" ht="12.5">
      <c r="B119" s="114">
        <v>45586.641319444447</v>
      </c>
      <c r="C119" s="100">
        <v>169</v>
      </c>
      <c r="D119" s="115">
        <v>16.88</v>
      </c>
      <c r="E119" s="98">
        <v>2852.72</v>
      </c>
      <c r="F119" s="101" t="s">
        <v>12</v>
      </c>
    </row>
    <row r="120" spans="2:6" ht="12.5">
      <c r="B120" s="114">
        <v>45586.641319444447</v>
      </c>
      <c r="C120" s="100">
        <v>91</v>
      </c>
      <c r="D120" s="115">
        <v>16.88</v>
      </c>
      <c r="E120" s="98">
        <v>1536.08</v>
      </c>
      <c r="F120" s="101" t="s">
        <v>12</v>
      </c>
    </row>
    <row r="121" spans="2:6" ht="12.5">
      <c r="B121" s="114">
        <v>45586.645046296297</v>
      </c>
      <c r="C121" s="100">
        <v>232</v>
      </c>
      <c r="D121" s="115">
        <v>16.87</v>
      </c>
      <c r="E121" s="98">
        <v>3913.84</v>
      </c>
      <c r="F121" s="101" t="s">
        <v>12</v>
      </c>
    </row>
    <row r="122" spans="2:6" ht="12.5">
      <c r="B122" s="114">
        <v>45586.645046296297</v>
      </c>
      <c r="C122" s="100">
        <v>27</v>
      </c>
      <c r="D122" s="115">
        <v>16.87</v>
      </c>
      <c r="E122" s="98">
        <v>455.49</v>
      </c>
      <c r="F122" s="101" t="s">
        <v>12</v>
      </c>
    </row>
    <row r="123" spans="2:6" ht="12.5">
      <c r="B123" s="114">
        <v>45586.645046296297</v>
      </c>
      <c r="C123" s="100">
        <v>208</v>
      </c>
      <c r="D123" s="115">
        <v>16.87</v>
      </c>
      <c r="E123" s="98">
        <v>3508.96</v>
      </c>
      <c r="F123" s="101" t="s">
        <v>12</v>
      </c>
    </row>
    <row r="124" spans="2:6" ht="12.5">
      <c r="B124" s="114">
        <v>45586.645046296297</v>
      </c>
      <c r="C124" s="100">
        <v>229</v>
      </c>
      <c r="D124" s="115">
        <v>16.87</v>
      </c>
      <c r="E124" s="98">
        <v>3863.23</v>
      </c>
      <c r="F124" s="101" t="s">
        <v>12</v>
      </c>
    </row>
    <row r="125" spans="2:6" ht="12.5">
      <c r="B125" s="114">
        <v>45586.646064814813</v>
      </c>
      <c r="C125" s="100">
        <v>251</v>
      </c>
      <c r="D125" s="115">
        <v>16.89</v>
      </c>
      <c r="E125" s="98">
        <v>4239.3900000000003</v>
      </c>
      <c r="F125" s="101" t="s">
        <v>12</v>
      </c>
    </row>
    <row r="126" spans="2:6" ht="12.5">
      <c r="B126" s="114">
        <v>45586.649826388886</v>
      </c>
      <c r="C126" s="100">
        <v>232</v>
      </c>
      <c r="D126" s="115">
        <v>16.87</v>
      </c>
      <c r="E126" s="98">
        <v>3913.84</v>
      </c>
      <c r="F126" s="101" t="s">
        <v>12</v>
      </c>
    </row>
    <row r="127" spans="2:6" ht="12.5">
      <c r="B127" s="114">
        <v>45586.652118055557</v>
      </c>
      <c r="C127" s="100">
        <v>32</v>
      </c>
      <c r="D127" s="115">
        <v>16.86</v>
      </c>
      <c r="E127" s="98">
        <v>539.52</v>
      </c>
      <c r="F127" s="101" t="s">
        <v>12</v>
      </c>
    </row>
    <row r="128" spans="2:6" ht="12.5">
      <c r="B128" s="114">
        <v>45586.652118055557</v>
      </c>
      <c r="C128" s="100">
        <v>232</v>
      </c>
      <c r="D128" s="115">
        <v>16.86</v>
      </c>
      <c r="E128" s="98">
        <v>3911.52</v>
      </c>
      <c r="F128" s="101" t="s">
        <v>12</v>
      </c>
    </row>
    <row r="129" spans="2:6" ht="12.5">
      <c r="B129" s="114">
        <v>45586.652118055557</v>
      </c>
      <c r="C129" s="100">
        <v>209</v>
      </c>
      <c r="D129" s="115">
        <v>16.86</v>
      </c>
      <c r="E129" s="98">
        <v>3523.74</v>
      </c>
      <c r="F129" s="101" t="s">
        <v>12</v>
      </c>
    </row>
    <row r="130" spans="2:6" ht="12.5">
      <c r="B130" s="114">
        <v>45586.652118055557</v>
      </c>
      <c r="C130" s="100">
        <v>244</v>
      </c>
      <c r="D130" s="115">
        <v>16.86</v>
      </c>
      <c r="E130" s="98">
        <v>4113.84</v>
      </c>
      <c r="F130" s="101" t="s">
        <v>12</v>
      </c>
    </row>
    <row r="131" spans="2:6" ht="12.5">
      <c r="B131" s="114">
        <v>45586.657534722224</v>
      </c>
      <c r="C131" s="100">
        <v>13</v>
      </c>
      <c r="D131" s="115">
        <v>16.88</v>
      </c>
      <c r="E131" s="98">
        <v>219.44</v>
      </c>
      <c r="F131" s="101" t="s">
        <v>12</v>
      </c>
    </row>
    <row r="132" spans="2:6" ht="12.5">
      <c r="B132" s="114">
        <v>45586.657534722224</v>
      </c>
      <c r="C132" s="100">
        <v>272</v>
      </c>
      <c r="D132" s="115">
        <v>16.88</v>
      </c>
      <c r="E132" s="98">
        <v>4591.3599999999997</v>
      </c>
      <c r="F132" s="101" t="s">
        <v>12</v>
      </c>
    </row>
    <row r="133" spans="2:6" ht="12.5">
      <c r="B133" s="114">
        <v>45586.657534722224</v>
      </c>
      <c r="C133" s="100">
        <v>280</v>
      </c>
      <c r="D133" s="115">
        <v>16.88</v>
      </c>
      <c r="E133" s="98">
        <v>4726.3999999999996</v>
      </c>
      <c r="F133" s="101" t="s">
        <v>12</v>
      </c>
    </row>
    <row r="134" spans="2:6" ht="12.5">
      <c r="B134" s="114">
        <v>45586.659699074073</v>
      </c>
      <c r="C134" s="100">
        <v>267</v>
      </c>
      <c r="D134" s="115">
        <v>16.87</v>
      </c>
      <c r="E134" s="98">
        <v>4504.29</v>
      </c>
      <c r="F134" s="101" t="s">
        <v>12</v>
      </c>
    </row>
    <row r="135" spans="2:6" ht="12.5">
      <c r="B135" s="114">
        <v>45586.667210648149</v>
      </c>
      <c r="C135" s="100">
        <v>279</v>
      </c>
      <c r="D135" s="115">
        <v>16.88</v>
      </c>
      <c r="E135" s="98">
        <v>4709.5199999999995</v>
      </c>
      <c r="F135" s="101" t="s">
        <v>12</v>
      </c>
    </row>
    <row r="136" spans="2:6" ht="12.5">
      <c r="B136" s="114">
        <v>45586.667210648149</v>
      </c>
      <c r="C136" s="100">
        <v>250</v>
      </c>
      <c r="D136" s="115">
        <v>16.88</v>
      </c>
      <c r="E136" s="98">
        <v>4220</v>
      </c>
      <c r="F136" s="101" t="s">
        <v>12</v>
      </c>
    </row>
    <row r="137" spans="2:6" ht="12.5">
      <c r="B137" s="114">
        <v>45586.668067129627</v>
      </c>
      <c r="C137" s="100">
        <v>243</v>
      </c>
      <c r="D137" s="115">
        <v>16.87</v>
      </c>
      <c r="E137" s="98">
        <v>4099.41</v>
      </c>
      <c r="F137" s="101" t="s">
        <v>12</v>
      </c>
    </row>
    <row r="138" spans="2:6" ht="12.5">
      <c r="B138" s="114">
        <v>45586.671678240738</v>
      </c>
      <c r="C138" s="100">
        <v>237</v>
      </c>
      <c r="D138" s="115">
        <v>16.84</v>
      </c>
      <c r="E138" s="98">
        <v>3991.08</v>
      </c>
      <c r="F138" s="101" t="s">
        <v>12</v>
      </c>
    </row>
    <row r="139" spans="2:6" ht="12.5">
      <c r="B139" s="114">
        <v>45586.676180555558</v>
      </c>
      <c r="C139" s="100">
        <v>306</v>
      </c>
      <c r="D139" s="115">
        <v>16.84</v>
      </c>
      <c r="E139" s="98">
        <v>5153.04</v>
      </c>
      <c r="F139" s="101" t="s">
        <v>12</v>
      </c>
    </row>
    <row r="140" spans="2:6" ht="12.5">
      <c r="B140" s="114">
        <v>45586.676180555558</v>
      </c>
      <c r="C140" s="100">
        <v>458</v>
      </c>
      <c r="D140" s="115">
        <v>16.84</v>
      </c>
      <c r="E140" s="98">
        <v>7712.72</v>
      </c>
      <c r="F140" s="101" t="s">
        <v>12</v>
      </c>
    </row>
    <row r="141" spans="2:6" ht="12.5">
      <c r="B141" s="114">
        <v>45586.678090277775</v>
      </c>
      <c r="C141" s="100">
        <v>64</v>
      </c>
      <c r="D141" s="115">
        <v>16.84</v>
      </c>
      <c r="E141" s="98">
        <v>1077.76</v>
      </c>
      <c r="F141" s="101" t="s">
        <v>12</v>
      </c>
    </row>
    <row r="142" spans="2:6" ht="12.5">
      <c r="B142" s="114">
        <v>45586.678090277775</v>
      </c>
      <c r="C142" s="100">
        <v>185</v>
      </c>
      <c r="D142" s="115">
        <v>16.84</v>
      </c>
      <c r="E142" s="98">
        <v>3115.4</v>
      </c>
      <c r="F142" s="101" t="s">
        <v>12</v>
      </c>
    </row>
    <row r="143" spans="2:6" ht="12.5">
      <c r="B143" s="114">
        <v>45586.680266203701</v>
      </c>
      <c r="C143" s="100">
        <v>229</v>
      </c>
      <c r="D143" s="115">
        <v>16.829999999999998</v>
      </c>
      <c r="E143" s="98">
        <v>3854.0699999999997</v>
      </c>
      <c r="F143" s="101" t="s">
        <v>12</v>
      </c>
    </row>
    <row r="144" spans="2:6" ht="12.5">
      <c r="B144" s="114">
        <v>45586.684629629628</v>
      </c>
      <c r="C144" s="100">
        <v>36</v>
      </c>
      <c r="D144" s="115">
        <v>16.82</v>
      </c>
      <c r="E144" s="98">
        <v>605.52</v>
      </c>
      <c r="F144" s="101" t="s">
        <v>12</v>
      </c>
    </row>
    <row r="145" spans="2:6" ht="12.5">
      <c r="B145" s="114">
        <v>45586.684629629628</v>
      </c>
      <c r="C145" s="100">
        <v>442</v>
      </c>
      <c r="D145" s="115">
        <v>16.82</v>
      </c>
      <c r="E145" s="98">
        <v>7434.4400000000005</v>
      </c>
      <c r="F145" s="101" t="s">
        <v>12</v>
      </c>
    </row>
    <row r="146" spans="2:6" ht="12.5">
      <c r="B146" s="114">
        <v>45586.690289351849</v>
      </c>
      <c r="C146" s="100">
        <v>479</v>
      </c>
      <c r="D146" s="115">
        <v>16.809999999999999</v>
      </c>
      <c r="E146" s="98">
        <v>8051.99</v>
      </c>
      <c r="F146" s="101" t="s">
        <v>12</v>
      </c>
    </row>
    <row r="147" spans="2:6" ht="12.5">
      <c r="B147" s="114">
        <v>45586.696168981478</v>
      </c>
      <c r="C147" s="100">
        <v>518</v>
      </c>
      <c r="D147" s="115">
        <v>16.8</v>
      </c>
      <c r="E147" s="98">
        <v>8702.4</v>
      </c>
      <c r="F147" s="101" t="s">
        <v>12</v>
      </c>
    </row>
    <row r="148" spans="2:6" ht="12.5">
      <c r="B148" s="114">
        <v>45586.699224537035</v>
      </c>
      <c r="C148" s="100">
        <v>260</v>
      </c>
      <c r="D148" s="115">
        <v>16.79</v>
      </c>
      <c r="E148" s="98">
        <v>4365.3999999999996</v>
      </c>
      <c r="F148" s="101" t="s">
        <v>12</v>
      </c>
    </row>
    <row r="149" spans="2:6" ht="12.5">
      <c r="B149" s="114">
        <v>45586.706018518518</v>
      </c>
      <c r="C149" s="100">
        <v>213</v>
      </c>
      <c r="D149" s="115">
        <v>16.8</v>
      </c>
      <c r="E149" s="98">
        <v>3578.4</v>
      </c>
      <c r="F149" s="101" t="s">
        <v>12</v>
      </c>
    </row>
    <row r="150" spans="2:6" ht="12.5">
      <c r="B150" s="114">
        <v>45586.706018518518</v>
      </c>
      <c r="C150" s="100">
        <v>45</v>
      </c>
      <c r="D150" s="115">
        <v>16.8</v>
      </c>
      <c r="E150" s="98">
        <v>756</v>
      </c>
      <c r="F150" s="101" t="s">
        <v>12</v>
      </c>
    </row>
    <row r="151" spans="2:6" ht="12.5">
      <c r="B151" s="114">
        <v>45586.708449074074</v>
      </c>
      <c r="C151" s="100">
        <v>71</v>
      </c>
      <c r="D151" s="115">
        <v>16.8</v>
      </c>
      <c r="E151" s="98">
        <v>1192.8</v>
      </c>
      <c r="F151" s="101" t="s">
        <v>12</v>
      </c>
    </row>
    <row r="152" spans="2:6" ht="12.5">
      <c r="B152" s="114">
        <v>45586.708449074074</v>
      </c>
      <c r="C152" s="100">
        <v>91</v>
      </c>
      <c r="D152" s="115">
        <v>16.8</v>
      </c>
      <c r="E152" s="98">
        <v>1528.8</v>
      </c>
      <c r="F152" s="101" t="s">
        <v>12</v>
      </c>
    </row>
    <row r="153" spans="2:6" ht="12.5">
      <c r="B153" s="114">
        <v>45586.708449074074</v>
      </c>
      <c r="C153" s="100">
        <v>72</v>
      </c>
      <c r="D153" s="115">
        <v>16.8</v>
      </c>
      <c r="E153" s="98">
        <v>1209.6000000000001</v>
      </c>
      <c r="F153" s="101" t="s">
        <v>12</v>
      </c>
    </row>
    <row r="154" spans="2:6" ht="12.5">
      <c r="B154" s="114">
        <v>45586.709918981483</v>
      </c>
      <c r="C154" s="100">
        <v>87</v>
      </c>
      <c r="D154" s="115">
        <v>16.79</v>
      </c>
      <c r="E154" s="98">
        <v>1460.73</v>
      </c>
      <c r="F154" s="101" t="s">
        <v>12</v>
      </c>
    </row>
    <row r="155" spans="2:6" ht="12.5">
      <c r="B155" s="114">
        <v>45586.709918981483</v>
      </c>
      <c r="C155" s="100">
        <v>240</v>
      </c>
      <c r="D155" s="115">
        <v>16.79</v>
      </c>
      <c r="E155" s="98">
        <v>4029.6</v>
      </c>
      <c r="F155" s="101" t="s">
        <v>12</v>
      </c>
    </row>
    <row r="156" spans="2:6" ht="12.5">
      <c r="B156" s="114">
        <v>45586.709918981483</v>
      </c>
      <c r="C156" s="100">
        <v>237</v>
      </c>
      <c r="D156" s="115">
        <v>16.79</v>
      </c>
      <c r="E156" s="98">
        <v>3979.23</v>
      </c>
      <c r="F156" s="101" t="s">
        <v>12</v>
      </c>
    </row>
    <row r="157" spans="2:6" ht="12.5">
      <c r="B157" s="114">
        <v>45586.712824074071</v>
      </c>
      <c r="C157" s="100">
        <v>20</v>
      </c>
      <c r="D157" s="115">
        <v>16.79</v>
      </c>
      <c r="E157" s="98">
        <v>335.79999999999995</v>
      </c>
      <c r="F157" s="94" t="s">
        <v>12</v>
      </c>
    </row>
    <row r="158" spans="2:6" ht="12.5">
      <c r="B158" s="114">
        <v>45586.712824074071</v>
      </c>
      <c r="C158" s="100">
        <v>373</v>
      </c>
      <c r="D158" s="115">
        <v>16.79</v>
      </c>
      <c r="E158" s="98">
        <v>6262.67</v>
      </c>
      <c r="F158" s="101" t="s">
        <v>12</v>
      </c>
    </row>
    <row r="159" spans="2:6" ht="12.5">
      <c r="B159" s="114">
        <v>45586.712824074071</v>
      </c>
      <c r="C159" s="100">
        <v>227</v>
      </c>
      <c r="D159" s="115">
        <v>16.79</v>
      </c>
      <c r="E159" s="98">
        <v>3811.33</v>
      </c>
      <c r="F159" s="101" t="s">
        <v>12</v>
      </c>
    </row>
    <row r="160" spans="2:6" ht="12.5">
      <c r="B160" s="114">
        <v>45586.715740740743</v>
      </c>
      <c r="C160" s="100">
        <v>283</v>
      </c>
      <c r="D160" s="115">
        <v>16.78</v>
      </c>
      <c r="E160" s="98">
        <v>4748.7400000000007</v>
      </c>
      <c r="F160" s="94" t="s">
        <v>12</v>
      </c>
    </row>
    <row r="161" spans="2:6" ht="12.5">
      <c r="B161" s="114">
        <v>45586.721944444442</v>
      </c>
      <c r="C161" s="100">
        <v>402</v>
      </c>
      <c r="D161" s="115">
        <v>16.75</v>
      </c>
      <c r="E161" s="98">
        <v>6733.5</v>
      </c>
      <c r="F161" s="101" t="s">
        <v>12</v>
      </c>
    </row>
    <row r="162" spans="2:6" ht="12.5">
      <c r="B162" s="114"/>
    </row>
    <row r="163" spans="2:6" ht="12.5">
      <c r="B163" s="114"/>
    </row>
    <row r="164" spans="2:6" ht="12.5">
      <c r="B164" s="114"/>
    </row>
    <row r="165" spans="2:6" ht="12.5">
      <c r="B165" s="114"/>
    </row>
    <row r="166" spans="2:6" ht="12.5">
      <c r="B166" s="114"/>
    </row>
    <row r="167" spans="2:6" ht="12.5">
      <c r="B167" s="114"/>
    </row>
    <row r="168" spans="2:6" ht="12.5">
      <c r="B168" s="114"/>
    </row>
    <row r="169" spans="2:6" ht="12.5">
      <c r="B169" s="114"/>
    </row>
    <row r="170" spans="2:6" ht="12.5">
      <c r="B170" s="114"/>
    </row>
    <row r="171" spans="2:6" ht="12.5">
      <c r="B171" s="114"/>
    </row>
    <row r="172" spans="2:6" ht="12.5">
      <c r="B172" s="114"/>
    </row>
    <row r="173" spans="2:6" ht="12.5">
      <c r="B173" s="114"/>
    </row>
    <row r="174" spans="2:6" ht="12.5">
      <c r="B174" s="114"/>
    </row>
    <row r="175" spans="2:6" ht="12.5">
      <c r="B175" s="114"/>
    </row>
    <row r="176" spans="2:6"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2"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A6E5-EF6C-4411-8782-E2E78F5D8814}">
  <sheetPr codeName="Sheet165"/>
  <dimension ref="B1:L194"/>
  <sheetViews>
    <sheetView showGridLines="0" zoomScaleNormal="100" workbookViewId="0">
      <pane ySplit="9" topLeftCell="A10" activePane="bottomLeft" state="frozen"/>
      <selection pane="bottomLeft" activeCell="B19" sqref="B19"/>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45583</v>
      </c>
      <c r="C15" s="83">
        <f>SUMIF(F20:F5000,F15,C20:C5000)</f>
        <v>29417</v>
      </c>
      <c r="D15" s="84">
        <f>E15/C15</f>
        <v>17.063571404290034</v>
      </c>
      <c r="E15" s="84">
        <f>SUMIF(F20:F5000,F15,E20:E5000)</f>
        <v>501959.0799999999</v>
      </c>
      <c r="F15" s="85" t="s">
        <v>12</v>
      </c>
    </row>
    <row r="16" spans="2:10">
      <c r="B16" s="30">
        <v>45583</v>
      </c>
      <c r="C16" s="83">
        <f>SUMIF(F20:F5001,F16,C20:C5001)</f>
        <v>0</v>
      </c>
      <c r="D16" s="84">
        <v>0</v>
      </c>
      <c r="E16" s="84">
        <f>SUMIF(F20:F5001,F16,E20:E5001)</f>
        <v>0</v>
      </c>
      <c r="F16" s="85" t="s">
        <v>22</v>
      </c>
    </row>
    <row r="17" spans="2:12" ht="12.5">
      <c r="B17" s="30">
        <v>45583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45583.379212962966</v>
      </c>
      <c r="C20" s="100">
        <v>232</v>
      </c>
      <c r="D20" s="115">
        <v>17.11</v>
      </c>
      <c r="E20" s="98">
        <v>3969.52</v>
      </c>
      <c r="F20" s="101" t="s">
        <v>12</v>
      </c>
      <c r="G20" s="116"/>
      <c r="H20" s="113"/>
      <c r="I20" s="113"/>
      <c r="J20" s="113"/>
      <c r="K20" s="113"/>
    </row>
    <row r="21" spans="2:12" ht="12.5">
      <c r="B21" s="114">
        <v>45583.379212962966</v>
      </c>
      <c r="C21" s="100">
        <v>233</v>
      </c>
      <c r="D21" s="115">
        <v>17.11</v>
      </c>
      <c r="E21" s="98">
        <v>3986.6299999999997</v>
      </c>
      <c r="F21" s="94" t="s">
        <v>12</v>
      </c>
    </row>
    <row r="22" spans="2:12" ht="12.5">
      <c r="B22" s="114">
        <v>45583.380601851852</v>
      </c>
      <c r="C22" s="100">
        <v>1</v>
      </c>
      <c r="D22" s="115">
        <v>17.11</v>
      </c>
      <c r="E22" s="98">
        <v>17.11</v>
      </c>
      <c r="F22" s="94" t="s">
        <v>12</v>
      </c>
    </row>
    <row r="23" spans="2:12" ht="12.5">
      <c r="B23" s="114">
        <v>45583.380601851852</v>
      </c>
      <c r="C23" s="100">
        <v>287</v>
      </c>
      <c r="D23" s="115">
        <v>17.11</v>
      </c>
      <c r="E23" s="98">
        <v>4910.57</v>
      </c>
      <c r="F23" s="101" t="s">
        <v>12</v>
      </c>
    </row>
    <row r="24" spans="2:12" ht="12.5">
      <c r="B24" s="114">
        <v>45583.382002314815</v>
      </c>
      <c r="C24" s="100">
        <v>278</v>
      </c>
      <c r="D24" s="115">
        <v>17.149999999999999</v>
      </c>
      <c r="E24" s="98">
        <v>4767.7</v>
      </c>
      <c r="F24" s="101" t="s">
        <v>12</v>
      </c>
    </row>
    <row r="25" spans="2:12" ht="12.5">
      <c r="B25" s="114">
        <v>45583.386145833334</v>
      </c>
      <c r="C25" s="100">
        <v>524</v>
      </c>
      <c r="D25" s="115">
        <v>17.13</v>
      </c>
      <c r="E25" s="98">
        <v>8976.119999999999</v>
      </c>
      <c r="F25" s="101" t="s">
        <v>12</v>
      </c>
    </row>
    <row r="26" spans="2:12" ht="12.5">
      <c r="B26" s="114">
        <v>45583.386145833334</v>
      </c>
      <c r="C26" s="100">
        <v>268</v>
      </c>
      <c r="D26" s="115">
        <v>17.13</v>
      </c>
      <c r="E26" s="98">
        <v>4590.84</v>
      </c>
      <c r="F26" s="101" t="s">
        <v>12</v>
      </c>
    </row>
    <row r="27" spans="2:12" ht="12.5">
      <c r="B27" s="114">
        <v>45583.38616898148</v>
      </c>
      <c r="C27" s="100">
        <v>265</v>
      </c>
      <c r="D27" s="115">
        <v>17.11</v>
      </c>
      <c r="E27" s="98">
        <v>4534.1499999999996</v>
      </c>
      <c r="F27" s="101" t="s">
        <v>12</v>
      </c>
    </row>
    <row r="28" spans="2:12" ht="12.5">
      <c r="B28" s="114">
        <v>45583.397662037038</v>
      </c>
      <c r="C28" s="100">
        <v>518</v>
      </c>
      <c r="D28" s="115">
        <v>17.11</v>
      </c>
      <c r="E28" s="98">
        <v>8862.98</v>
      </c>
      <c r="F28" s="101" t="s">
        <v>12</v>
      </c>
    </row>
    <row r="29" spans="2:12" ht="12.5">
      <c r="B29" s="114">
        <v>45583.399305555555</v>
      </c>
      <c r="C29" s="100">
        <v>63</v>
      </c>
      <c r="D29" s="115">
        <v>17.11</v>
      </c>
      <c r="E29" s="98">
        <v>1077.93</v>
      </c>
      <c r="F29" s="101" t="s">
        <v>12</v>
      </c>
    </row>
    <row r="30" spans="2:12" ht="12.5">
      <c r="B30" s="114">
        <v>45583.399305555555</v>
      </c>
      <c r="C30" s="100">
        <v>71</v>
      </c>
      <c r="D30" s="115">
        <v>17.11</v>
      </c>
      <c r="E30" s="98">
        <v>1214.81</v>
      </c>
      <c r="F30" s="101" t="s">
        <v>12</v>
      </c>
    </row>
    <row r="31" spans="2:12" ht="12.5">
      <c r="B31" s="114">
        <v>45583.399305555555</v>
      </c>
      <c r="C31" s="100">
        <v>59</v>
      </c>
      <c r="D31" s="115">
        <v>17.11</v>
      </c>
      <c r="E31" s="98">
        <v>1009.49</v>
      </c>
      <c r="F31" s="101" t="s">
        <v>12</v>
      </c>
    </row>
    <row r="32" spans="2:12" ht="12.5">
      <c r="B32" s="114">
        <v>45583.401030092595</v>
      </c>
      <c r="C32" s="100">
        <v>6</v>
      </c>
      <c r="D32" s="115">
        <v>17.11</v>
      </c>
      <c r="E32" s="98">
        <v>102.66</v>
      </c>
      <c r="F32" s="101" t="s">
        <v>12</v>
      </c>
    </row>
    <row r="33" spans="2:6" ht="12.5">
      <c r="B33" s="114">
        <v>45583.401030092595</v>
      </c>
      <c r="C33" s="100">
        <v>34</v>
      </c>
      <c r="D33" s="115">
        <v>17.11</v>
      </c>
      <c r="E33" s="98">
        <v>581.74</v>
      </c>
      <c r="F33" s="101" t="s">
        <v>12</v>
      </c>
    </row>
    <row r="34" spans="2:6" ht="12.5">
      <c r="B34" s="114">
        <v>45583.401030092595</v>
      </c>
      <c r="C34" s="100">
        <v>11</v>
      </c>
      <c r="D34" s="115">
        <v>17.11</v>
      </c>
      <c r="E34" s="98">
        <v>188.20999999999998</v>
      </c>
      <c r="F34" s="101" t="s">
        <v>12</v>
      </c>
    </row>
    <row r="35" spans="2:6" ht="12.5">
      <c r="B35" s="114">
        <v>45583.401030092595</v>
      </c>
      <c r="C35" s="100">
        <v>33</v>
      </c>
      <c r="D35" s="115">
        <v>17.11</v>
      </c>
      <c r="E35" s="98">
        <v>564.63</v>
      </c>
      <c r="F35" s="101" t="s">
        <v>12</v>
      </c>
    </row>
    <row r="36" spans="2:6" ht="12.5">
      <c r="B36" s="114">
        <v>45583.401828703703</v>
      </c>
      <c r="C36" s="100">
        <v>70</v>
      </c>
      <c r="D36" s="115">
        <v>17.11</v>
      </c>
      <c r="E36" s="98">
        <v>1197.7</v>
      </c>
      <c r="F36" s="101" t="s">
        <v>12</v>
      </c>
    </row>
    <row r="37" spans="2:6" ht="12.5">
      <c r="B37" s="114">
        <v>45583.401828703703</v>
      </c>
      <c r="C37" s="100">
        <v>100</v>
      </c>
      <c r="D37" s="115">
        <v>17.11</v>
      </c>
      <c r="E37" s="98">
        <v>1711</v>
      </c>
      <c r="F37" s="101" t="s">
        <v>12</v>
      </c>
    </row>
    <row r="38" spans="2:6" ht="12.5">
      <c r="B38" s="114">
        <v>45583.401828703703</v>
      </c>
      <c r="C38" s="100">
        <v>93</v>
      </c>
      <c r="D38" s="115">
        <v>17.11</v>
      </c>
      <c r="E38" s="98">
        <v>1591.23</v>
      </c>
      <c r="F38" s="101" t="s">
        <v>12</v>
      </c>
    </row>
    <row r="39" spans="2:6" ht="12.5">
      <c r="B39" s="114">
        <v>45583.40420138889</v>
      </c>
      <c r="C39" s="100">
        <v>38</v>
      </c>
      <c r="D39" s="115">
        <v>17.100000000000001</v>
      </c>
      <c r="E39" s="98">
        <v>649.80000000000007</v>
      </c>
      <c r="F39" s="101" t="s">
        <v>12</v>
      </c>
    </row>
    <row r="40" spans="2:6" ht="12.5">
      <c r="B40" s="114">
        <v>45583.40420138889</v>
      </c>
      <c r="C40" s="100">
        <v>19</v>
      </c>
      <c r="D40" s="115">
        <v>17.100000000000001</v>
      </c>
      <c r="E40" s="98">
        <v>324.90000000000003</v>
      </c>
      <c r="F40" s="101" t="s">
        <v>12</v>
      </c>
    </row>
    <row r="41" spans="2:6" ht="12.5">
      <c r="B41" s="114">
        <v>45583.404826388891</v>
      </c>
      <c r="C41" s="100">
        <v>261</v>
      </c>
      <c r="D41" s="115">
        <v>17.100000000000001</v>
      </c>
      <c r="E41" s="98">
        <v>4463.1000000000004</v>
      </c>
      <c r="F41" s="101" t="s">
        <v>12</v>
      </c>
    </row>
    <row r="42" spans="2:6" ht="12.5">
      <c r="B42" s="114">
        <v>45583.407349537039</v>
      </c>
      <c r="C42" s="100">
        <v>51</v>
      </c>
      <c r="D42" s="115">
        <v>17.100000000000001</v>
      </c>
      <c r="E42" s="98">
        <v>872.1</v>
      </c>
      <c r="F42" s="101" t="s">
        <v>12</v>
      </c>
    </row>
    <row r="43" spans="2:6" ht="12.5">
      <c r="B43" s="114">
        <v>45583.407349537039</v>
      </c>
      <c r="C43" s="100">
        <v>6</v>
      </c>
      <c r="D43" s="115">
        <v>17.100000000000001</v>
      </c>
      <c r="E43" s="98">
        <v>102.60000000000001</v>
      </c>
      <c r="F43" s="101" t="s">
        <v>12</v>
      </c>
    </row>
    <row r="44" spans="2:6" ht="12.5">
      <c r="B44" s="114">
        <v>45583.407349537039</v>
      </c>
      <c r="C44" s="100">
        <v>88</v>
      </c>
      <c r="D44" s="115">
        <v>17.100000000000001</v>
      </c>
      <c r="E44" s="98">
        <v>1504.8000000000002</v>
      </c>
      <c r="F44" s="101" t="s">
        <v>12</v>
      </c>
    </row>
    <row r="45" spans="2:6" ht="12.5">
      <c r="B45" s="114">
        <v>45583.407349537039</v>
      </c>
      <c r="C45" s="100">
        <v>40</v>
      </c>
      <c r="D45" s="115">
        <v>17.100000000000001</v>
      </c>
      <c r="E45" s="98">
        <v>684</v>
      </c>
      <c r="F45" s="101" t="s">
        <v>12</v>
      </c>
    </row>
    <row r="46" spans="2:6" ht="12.5">
      <c r="B46" s="114">
        <v>45583.409004629626</v>
      </c>
      <c r="C46" s="100">
        <v>112</v>
      </c>
      <c r="D46" s="115">
        <v>17.100000000000001</v>
      </c>
      <c r="E46" s="98">
        <v>1915.2000000000003</v>
      </c>
      <c r="F46" s="101" t="s">
        <v>12</v>
      </c>
    </row>
    <row r="47" spans="2:6" ht="12.5">
      <c r="B47" s="114">
        <v>45583.409004629626</v>
      </c>
      <c r="C47" s="100">
        <v>129</v>
      </c>
      <c r="D47" s="115">
        <v>17.100000000000001</v>
      </c>
      <c r="E47" s="98">
        <v>2205.9</v>
      </c>
      <c r="F47" s="101" t="s">
        <v>12</v>
      </c>
    </row>
    <row r="48" spans="2:6" ht="12.5">
      <c r="B48" s="114">
        <v>45583.411469907405</v>
      </c>
      <c r="C48" s="100">
        <v>167</v>
      </c>
      <c r="D48" s="115">
        <v>17.09</v>
      </c>
      <c r="E48" s="98">
        <v>2854.03</v>
      </c>
      <c r="F48" s="101" t="s">
        <v>12</v>
      </c>
    </row>
    <row r="49" spans="2:6" ht="12.5">
      <c r="B49" s="114">
        <v>45583.411469907405</v>
      </c>
      <c r="C49" s="100">
        <v>69</v>
      </c>
      <c r="D49" s="115">
        <v>17.09</v>
      </c>
      <c r="E49" s="98">
        <v>1179.21</v>
      </c>
      <c r="F49" s="101" t="s">
        <v>12</v>
      </c>
    </row>
    <row r="50" spans="2:6" ht="12.5">
      <c r="B50" s="114">
        <v>45583.413738425923</v>
      </c>
      <c r="C50" s="100">
        <v>70</v>
      </c>
      <c r="D50" s="115">
        <v>17.11</v>
      </c>
      <c r="E50" s="98">
        <v>1197.7</v>
      </c>
      <c r="F50" s="101" t="s">
        <v>12</v>
      </c>
    </row>
    <row r="51" spans="2:6" ht="12.5">
      <c r="B51" s="114">
        <v>45583.413738425923</v>
      </c>
      <c r="C51" s="100">
        <v>101</v>
      </c>
      <c r="D51" s="115">
        <v>17.11</v>
      </c>
      <c r="E51" s="98">
        <v>1728.11</v>
      </c>
      <c r="F51" s="101" t="s">
        <v>12</v>
      </c>
    </row>
    <row r="52" spans="2:6" ht="12.5">
      <c r="B52" s="114">
        <v>45583.413738425923</v>
      </c>
      <c r="C52" s="100">
        <v>101</v>
      </c>
      <c r="D52" s="115">
        <v>17.11</v>
      </c>
      <c r="E52" s="98">
        <v>1728.11</v>
      </c>
      <c r="F52" s="101" t="s">
        <v>12</v>
      </c>
    </row>
    <row r="53" spans="2:6" ht="12.5">
      <c r="B53" s="114">
        <v>45583.416608796295</v>
      </c>
      <c r="C53" s="100">
        <v>60</v>
      </c>
      <c r="D53" s="115">
        <v>17.11</v>
      </c>
      <c r="E53" s="98">
        <v>1026.5999999999999</v>
      </c>
      <c r="F53" s="101" t="s">
        <v>12</v>
      </c>
    </row>
    <row r="54" spans="2:6" ht="12.5">
      <c r="B54" s="114">
        <v>45583.416608796295</v>
      </c>
      <c r="C54" s="100">
        <v>30</v>
      </c>
      <c r="D54" s="115">
        <v>17.11</v>
      </c>
      <c r="E54" s="98">
        <v>513.29999999999995</v>
      </c>
      <c r="F54" s="101" t="s">
        <v>12</v>
      </c>
    </row>
    <row r="55" spans="2:6" ht="12.5">
      <c r="B55" s="114">
        <v>45583.416608796295</v>
      </c>
      <c r="C55" s="100">
        <v>61</v>
      </c>
      <c r="D55" s="115">
        <v>17.11</v>
      </c>
      <c r="E55" s="98">
        <v>1043.71</v>
      </c>
      <c r="F55" s="101" t="s">
        <v>12</v>
      </c>
    </row>
    <row r="56" spans="2:6" ht="12.5">
      <c r="B56" s="114">
        <v>45583.416608796295</v>
      </c>
      <c r="C56" s="100">
        <v>63</v>
      </c>
      <c r="D56" s="115">
        <v>17.11</v>
      </c>
      <c r="E56" s="98">
        <v>1077.93</v>
      </c>
      <c r="F56" s="101" t="s">
        <v>12</v>
      </c>
    </row>
    <row r="57" spans="2:6" ht="12.5">
      <c r="B57" s="114">
        <v>45583.416608796295</v>
      </c>
      <c r="C57" s="100">
        <v>26</v>
      </c>
      <c r="D57" s="115">
        <v>17.11</v>
      </c>
      <c r="E57" s="98">
        <v>444.86</v>
      </c>
      <c r="F57" s="101" t="s">
        <v>12</v>
      </c>
    </row>
    <row r="58" spans="2:6" ht="12.5">
      <c r="B58" s="114">
        <v>45583.416759259257</v>
      </c>
      <c r="C58" s="100">
        <v>287</v>
      </c>
      <c r="D58" s="115">
        <v>17.09</v>
      </c>
      <c r="E58" s="98">
        <v>4904.83</v>
      </c>
      <c r="F58" s="101" t="s">
        <v>12</v>
      </c>
    </row>
    <row r="59" spans="2:6" ht="12.5">
      <c r="B59" s="114">
        <v>45583.416759259257</v>
      </c>
      <c r="C59" s="100">
        <v>141</v>
      </c>
      <c r="D59" s="115">
        <v>17.09</v>
      </c>
      <c r="E59" s="98">
        <v>2409.69</v>
      </c>
      <c r="F59" s="101" t="s">
        <v>12</v>
      </c>
    </row>
    <row r="60" spans="2:6" ht="12.5">
      <c r="B60" s="114">
        <v>45583.416759259257</v>
      </c>
      <c r="C60" s="100">
        <v>146</v>
      </c>
      <c r="D60" s="115">
        <v>17.09</v>
      </c>
      <c r="E60" s="98">
        <v>2495.14</v>
      </c>
      <c r="F60" s="101" t="s">
        <v>12</v>
      </c>
    </row>
    <row r="61" spans="2:6" ht="12.5">
      <c r="B61" s="114">
        <v>45583.416759259257</v>
      </c>
      <c r="C61" s="100">
        <v>31</v>
      </c>
      <c r="D61" s="115">
        <v>17.09</v>
      </c>
      <c r="E61" s="98">
        <v>529.79</v>
      </c>
      <c r="F61" s="101" t="s">
        <v>12</v>
      </c>
    </row>
    <row r="62" spans="2:6" ht="12.5">
      <c r="B62" s="114">
        <v>45583.416759259257</v>
      </c>
      <c r="C62" s="100">
        <v>153</v>
      </c>
      <c r="D62" s="115">
        <v>17.09</v>
      </c>
      <c r="E62" s="98">
        <v>2614.77</v>
      </c>
      <c r="F62" s="101" t="s">
        <v>12</v>
      </c>
    </row>
    <row r="63" spans="2:6" ht="12.5">
      <c r="B63" s="114">
        <v>45583.422337962962</v>
      </c>
      <c r="C63" s="100">
        <v>273</v>
      </c>
      <c r="D63" s="115">
        <v>17.04</v>
      </c>
      <c r="E63" s="98">
        <v>4651.92</v>
      </c>
      <c r="F63" s="101" t="s">
        <v>12</v>
      </c>
    </row>
    <row r="64" spans="2:6" ht="12.5">
      <c r="B64" s="114">
        <v>45583.428240740737</v>
      </c>
      <c r="C64" s="100">
        <v>511</v>
      </c>
      <c r="D64" s="115">
        <v>17.05</v>
      </c>
      <c r="E64" s="98">
        <v>8712.5500000000011</v>
      </c>
      <c r="F64" s="101" t="s">
        <v>12</v>
      </c>
    </row>
    <row r="65" spans="2:6" ht="12.5">
      <c r="B65" s="114">
        <v>45583.437627314815</v>
      </c>
      <c r="C65" s="100">
        <v>186</v>
      </c>
      <c r="D65" s="115">
        <v>17.12</v>
      </c>
      <c r="E65" s="98">
        <v>3184.32</v>
      </c>
      <c r="F65" s="101" t="s">
        <v>12</v>
      </c>
    </row>
    <row r="66" spans="2:6" ht="12.5">
      <c r="B66" s="114">
        <v>45583.437627314815</v>
      </c>
      <c r="C66" s="100">
        <v>27</v>
      </c>
      <c r="D66" s="115">
        <v>17.12</v>
      </c>
      <c r="E66" s="98">
        <v>462.24</v>
      </c>
      <c r="F66" s="101" t="s">
        <v>12</v>
      </c>
    </row>
    <row r="67" spans="2:6" ht="12.5">
      <c r="B67" s="114">
        <v>45583.437627314815</v>
      </c>
      <c r="C67" s="100">
        <v>27</v>
      </c>
      <c r="D67" s="115">
        <v>17.12</v>
      </c>
      <c r="E67" s="98">
        <v>462.24</v>
      </c>
      <c r="F67" s="101" t="s">
        <v>12</v>
      </c>
    </row>
    <row r="68" spans="2:6" ht="12.5">
      <c r="B68" s="114">
        <v>45583.440555555557</v>
      </c>
      <c r="C68" s="100">
        <v>197</v>
      </c>
      <c r="D68" s="115">
        <v>17.12</v>
      </c>
      <c r="E68" s="98">
        <v>3372.6400000000003</v>
      </c>
      <c r="F68" s="101" t="s">
        <v>12</v>
      </c>
    </row>
    <row r="69" spans="2:6" ht="12.5">
      <c r="B69" s="114">
        <v>45583.440555555557</v>
      </c>
      <c r="C69" s="100">
        <v>54</v>
      </c>
      <c r="D69" s="115">
        <v>17.12</v>
      </c>
      <c r="E69" s="98">
        <v>924.48</v>
      </c>
      <c r="F69" s="101" t="s">
        <v>12</v>
      </c>
    </row>
    <row r="70" spans="2:6" ht="12.5">
      <c r="B70" s="114">
        <v>45583.441655092596</v>
      </c>
      <c r="C70" s="100">
        <v>643</v>
      </c>
      <c r="D70" s="115">
        <v>17.12</v>
      </c>
      <c r="E70" s="98">
        <v>11008.16</v>
      </c>
      <c r="F70" s="101" t="s">
        <v>12</v>
      </c>
    </row>
    <row r="71" spans="2:6" ht="12.5">
      <c r="B71" s="114">
        <v>45583.450902777775</v>
      </c>
      <c r="C71" s="100">
        <v>206</v>
      </c>
      <c r="D71" s="115">
        <v>17.11</v>
      </c>
      <c r="E71" s="98">
        <v>3524.66</v>
      </c>
      <c r="F71" s="101" t="s">
        <v>12</v>
      </c>
    </row>
    <row r="72" spans="2:6" ht="12.5">
      <c r="B72" s="114">
        <v>45583.450902777775</v>
      </c>
      <c r="C72" s="100">
        <v>27</v>
      </c>
      <c r="D72" s="115">
        <v>17.11</v>
      </c>
      <c r="E72" s="98">
        <v>461.96999999999997</v>
      </c>
      <c r="F72" s="101" t="s">
        <v>12</v>
      </c>
    </row>
    <row r="73" spans="2:6" ht="12.5">
      <c r="B73" s="114">
        <v>45583.453923611109</v>
      </c>
      <c r="C73" s="100">
        <v>243</v>
      </c>
      <c r="D73" s="115">
        <v>17.11</v>
      </c>
      <c r="E73" s="98">
        <v>4157.7299999999996</v>
      </c>
      <c r="F73" s="101" t="s">
        <v>12</v>
      </c>
    </row>
    <row r="74" spans="2:6" ht="12.5">
      <c r="B74" s="114">
        <v>45583.455127314817</v>
      </c>
      <c r="C74" s="100">
        <v>255</v>
      </c>
      <c r="D74" s="115">
        <v>17.100000000000001</v>
      </c>
      <c r="E74" s="98">
        <v>4360.5</v>
      </c>
      <c r="F74" s="101" t="s">
        <v>12</v>
      </c>
    </row>
    <row r="75" spans="2:6" ht="12.5">
      <c r="B75" s="114">
        <v>45583.455127314817</v>
      </c>
      <c r="C75" s="100">
        <v>248</v>
      </c>
      <c r="D75" s="115">
        <v>17.100000000000001</v>
      </c>
      <c r="E75" s="98">
        <v>4240.8</v>
      </c>
      <c r="F75" s="101" t="s">
        <v>12</v>
      </c>
    </row>
    <row r="76" spans="2:6" ht="12.5">
      <c r="B76" s="114">
        <v>45583.455127314817</v>
      </c>
      <c r="C76" s="100">
        <v>231</v>
      </c>
      <c r="D76" s="115">
        <v>17.09</v>
      </c>
      <c r="E76" s="98">
        <v>3947.79</v>
      </c>
      <c r="F76" s="101" t="s">
        <v>12</v>
      </c>
    </row>
    <row r="77" spans="2:6" ht="12.5">
      <c r="B77" s="114">
        <v>45583.467106481483</v>
      </c>
      <c r="C77" s="100">
        <v>79</v>
      </c>
      <c r="D77" s="115">
        <v>17.100000000000001</v>
      </c>
      <c r="E77" s="98">
        <v>1350.9</v>
      </c>
      <c r="F77" s="101" t="s">
        <v>12</v>
      </c>
    </row>
    <row r="78" spans="2:6" ht="12.5">
      <c r="B78" s="114">
        <v>45583.467106481483</v>
      </c>
      <c r="C78" s="100">
        <v>69</v>
      </c>
      <c r="D78" s="115">
        <v>17.100000000000001</v>
      </c>
      <c r="E78" s="98">
        <v>1179.9000000000001</v>
      </c>
      <c r="F78" s="101" t="s">
        <v>12</v>
      </c>
    </row>
    <row r="79" spans="2:6" ht="12.5">
      <c r="B79" s="114">
        <v>45583.467106481483</v>
      </c>
      <c r="C79" s="100">
        <v>86</v>
      </c>
      <c r="D79" s="115">
        <v>17.100000000000001</v>
      </c>
      <c r="E79" s="98">
        <v>1470.6000000000001</v>
      </c>
      <c r="F79" s="101" t="s">
        <v>12</v>
      </c>
    </row>
    <row r="80" spans="2:6" ht="12.5">
      <c r="B80" s="114">
        <v>45583.472291666665</v>
      </c>
      <c r="C80" s="100">
        <v>214</v>
      </c>
      <c r="D80" s="115">
        <v>17.100000000000001</v>
      </c>
      <c r="E80" s="98">
        <v>3659.4</v>
      </c>
      <c r="F80" s="101" t="s">
        <v>12</v>
      </c>
    </row>
    <row r="81" spans="2:6" ht="12.5">
      <c r="B81" s="114">
        <v>45583.476238425923</v>
      </c>
      <c r="C81" s="100">
        <v>100</v>
      </c>
      <c r="D81" s="115">
        <v>17.100000000000001</v>
      </c>
      <c r="E81" s="98">
        <v>1710.0000000000002</v>
      </c>
      <c r="F81" s="101" t="s">
        <v>12</v>
      </c>
    </row>
    <row r="82" spans="2:6" ht="12.5">
      <c r="B82" s="114">
        <v>45583.476238425923</v>
      </c>
      <c r="C82" s="100">
        <v>133</v>
      </c>
      <c r="D82" s="115">
        <v>17.100000000000001</v>
      </c>
      <c r="E82" s="98">
        <v>2274.3000000000002</v>
      </c>
      <c r="F82" s="101" t="s">
        <v>12</v>
      </c>
    </row>
    <row r="83" spans="2:6" ht="12.5">
      <c r="B83" s="114">
        <v>45583.477002314816</v>
      </c>
      <c r="C83" s="100">
        <v>247</v>
      </c>
      <c r="D83" s="115">
        <v>17.100000000000001</v>
      </c>
      <c r="E83" s="98">
        <v>4223.7000000000007</v>
      </c>
      <c r="F83" s="101" t="s">
        <v>12</v>
      </c>
    </row>
    <row r="84" spans="2:6" ht="12.5">
      <c r="B84" s="114">
        <v>45583.480462962965</v>
      </c>
      <c r="C84" s="100">
        <v>60</v>
      </c>
      <c r="D84" s="115">
        <v>17.100000000000001</v>
      </c>
      <c r="E84" s="98">
        <v>1026</v>
      </c>
      <c r="F84" s="101" t="s">
        <v>12</v>
      </c>
    </row>
    <row r="85" spans="2:6" ht="12.5">
      <c r="B85" s="114">
        <v>45583.480462962965</v>
      </c>
      <c r="C85" s="100">
        <v>94</v>
      </c>
      <c r="D85" s="115">
        <v>17.100000000000001</v>
      </c>
      <c r="E85" s="98">
        <v>1607.4</v>
      </c>
      <c r="F85" s="101" t="s">
        <v>12</v>
      </c>
    </row>
    <row r="86" spans="2:6" ht="12.5">
      <c r="B86" s="114">
        <v>45583.481770833336</v>
      </c>
      <c r="C86" s="100">
        <v>458</v>
      </c>
      <c r="D86" s="115">
        <v>17.09</v>
      </c>
      <c r="E86" s="98">
        <v>7827.22</v>
      </c>
      <c r="F86" s="101" t="s">
        <v>12</v>
      </c>
    </row>
    <row r="87" spans="2:6" ht="12.5">
      <c r="B87" s="114">
        <v>45583.481770833336</v>
      </c>
      <c r="C87" s="100">
        <v>237</v>
      </c>
      <c r="D87" s="115">
        <v>17.09</v>
      </c>
      <c r="E87" s="98">
        <v>4050.33</v>
      </c>
      <c r="F87" s="101" t="s">
        <v>12</v>
      </c>
    </row>
    <row r="88" spans="2:6" ht="12.5">
      <c r="B88" s="114">
        <v>45583.485347222224</v>
      </c>
      <c r="C88" s="100">
        <v>115</v>
      </c>
      <c r="D88" s="115">
        <v>17.079999999999998</v>
      </c>
      <c r="E88" s="98">
        <v>1964.1999999999998</v>
      </c>
      <c r="F88" s="101" t="s">
        <v>12</v>
      </c>
    </row>
    <row r="89" spans="2:6" ht="12.5">
      <c r="B89" s="114">
        <v>45583.485347222224</v>
      </c>
      <c r="C89" s="100">
        <v>115</v>
      </c>
      <c r="D89" s="115">
        <v>17.079999999999998</v>
      </c>
      <c r="E89" s="98">
        <v>1964.1999999999998</v>
      </c>
      <c r="F89" s="101" t="s">
        <v>12</v>
      </c>
    </row>
    <row r="90" spans="2:6" ht="12.5">
      <c r="B90" s="114">
        <v>45583.49423611111</v>
      </c>
      <c r="C90" s="100">
        <v>202</v>
      </c>
      <c r="D90" s="115">
        <v>17.09</v>
      </c>
      <c r="E90" s="98">
        <v>3452.18</v>
      </c>
      <c r="F90" s="101" t="s">
        <v>12</v>
      </c>
    </row>
    <row r="91" spans="2:6" ht="12.5">
      <c r="B91" s="114">
        <v>45583.49423611111</v>
      </c>
      <c r="C91" s="100">
        <v>264</v>
      </c>
      <c r="D91" s="115">
        <v>17.09</v>
      </c>
      <c r="E91" s="98">
        <v>4511.76</v>
      </c>
      <c r="F91" s="101" t="s">
        <v>12</v>
      </c>
    </row>
    <row r="92" spans="2:6" ht="12.5">
      <c r="B92" s="114">
        <v>45583.500138888892</v>
      </c>
      <c r="C92" s="100">
        <v>230</v>
      </c>
      <c r="D92" s="115">
        <v>17.09</v>
      </c>
      <c r="E92" s="98">
        <v>3930.7</v>
      </c>
      <c r="F92" s="101" t="s">
        <v>12</v>
      </c>
    </row>
    <row r="93" spans="2:6" ht="12.5">
      <c r="B93" s="114">
        <v>45583.505428240744</v>
      </c>
      <c r="C93" s="100">
        <v>201</v>
      </c>
      <c r="D93" s="115">
        <v>17.100000000000001</v>
      </c>
      <c r="E93" s="98">
        <v>3437.1000000000004</v>
      </c>
      <c r="F93" s="101" t="s">
        <v>12</v>
      </c>
    </row>
    <row r="94" spans="2:6" ht="12.5">
      <c r="B94" s="114">
        <v>45583.505428240744</v>
      </c>
      <c r="C94" s="100">
        <v>56</v>
      </c>
      <c r="D94" s="115">
        <v>17.100000000000001</v>
      </c>
      <c r="E94" s="98">
        <v>957.60000000000014</v>
      </c>
      <c r="F94" s="101" t="s">
        <v>12</v>
      </c>
    </row>
    <row r="95" spans="2:6" ht="12.5">
      <c r="B95" s="114">
        <v>45583.505798611113</v>
      </c>
      <c r="C95" s="100">
        <v>478</v>
      </c>
      <c r="D95" s="115">
        <v>17.09</v>
      </c>
      <c r="E95" s="98">
        <v>8169.0199999999995</v>
      </c>
      <c r="F95" s="101" t="s">
        <v>12</v>
      </c>
    </row>
    <row r="96" spans="2:6" ht="12.5">
      <c r="B96" s="114">
        <v>45583.505798611113</v>
      </c>
      <c r="C96" s="100">
        <v>200</v>
      </c>
      <c r="D96" s="115">
        <v>17.09</v>
      </c>
      <c r="E96" s="98">
        <v>3418</v>
      </c>
      <c r="F96" s="101" t="s">
        <v>12</v>
      </c>
    </row>
    <row r="97" spans="2:6" ht="12.5">
      <c r="B97" s="114">
        <v>45583.515393518515</v>
      </c>
      <c r="C97" s="100">
        <v>265</v>
      </c>
      <c r="D97" s="115">
        <v>17.11</v>
      </c>
      <c r="E97" s="98">
        <v>4534.1499999999996</v>
      </c>
      <c r="F97" s="101" t="s">
        <v>12</v>
      </c>
    </row>
    <row r="98" spans="2:6" ht="12.5">
      <c r="B98" s="114">
        <v>45583.524108796293</v>
      </c>
      <c r="C98" s="100">
        <v>173</v>
      </c>
      <c r="D98" s="115">
        <v>17.100000000000001</v>
      </c>
      <c r="E98" s="98">
        <v>2958.3</v>
      </c>
      <c r="F98" s="101" t="s">
        <v>12</v>
      </c>
    </row>
    <row r="99" spans="2:6" ht="12.5">
      <c r="B99" s="114">
        <v>45583.531354166669</v>
      </c>
      <c r="C99" s="100">
        <v>107</v>
      </c>
      <c r="D99" s="115">
        <v>17.11</v>
      </c>
      <c r="E99" s="98">
        <v>1830.77</v>
      </c>
      <c r="F99" s="101" t="s">
        <v>12</v>
      </c>
    </row>
    <row r="100" spans="2:6" ht="12.5">
      <c r="B100" s="114">
        <v>45583.531388888892</v>
      </c>
      <c r="C100" s="100">
        <v>46</v>
      </c>
      <c r="D100" s="115">
        <v>17.11</v>
      </c>
      <c r="E100" s="98">
        <v>787.06</v>
      </c>
      <c r="F100" s="101" t="s">
        <v>12</v>
      </c>
    </row>
    <row r="101" spans="2:6" ht="12.5">
      <c r="B101" s="114">
        <v>45583.532314814816</v>
      </c>
      <c r="C101" s="100">
        <v>100</v>
      </c>
      <c r="D101" s="115">
        <v>17.13</v>
      </c>
      <c r="E101" s="98">
        <v>1713</v>
      </c>
      <c r="F101" s="101" t="s">
        <v>12</v>
      </c>
    </row>
    <row r="102" spans="2:6" ht="12.5">
      <c r="B102" s="114">
        <v>45583.532314814816</v>
      </c>
      <c r="C102" s="100">
        <v>66</v>
      </c>
      <c r="D102" s="115">
        <v>17.13</v>
      </c>
      <c r="E102" s="98">
        <v>1130.58</v>
      </c>
      <c r="F102" s="101" t="s">
        <v>12</v>
      </c>
    </row>
    <row r="103" spans="2:6" ht="12.5">
      <c r="B103" s="114">
        <v>45583.532442129632</v>
      </c>
      <c r="C103" s="100">
        <v>100</v>
      </c>
      <c r="D103" s="115">
        <v>17.13</v>
      </c>
      <c r="E103" s="98">
        <v>1713</v>
      </c>
      <c r="F103" s="101" t="s">
        <v>12</v>
      </c>
    </row>
    <row r="104" spans="2:6" ht="12.5">
      <c r="B104" s="114">
        <v>45583.532442129632</v>
      </c>
      <c r="C104" s="100">
        <v>41</v>
      </c>
      <c r="D104" s="115">
        <v>17.13</v>
      </c>
      <c r="E104" s="98">
        <v>702.32999999999993</v>
      </c>
      <c r="F104" s="101" t="s">
        <v>12</v>
      </c>
    </row>
    <row r="105" spans="2:6" ht="12.5">
      <c r="B105" s="114">
        <v>45583.534074074072</v>
      </c>
      <c r="C105" s="100">
        <v>320</v>
      </c>
      <c r="D105" s="115">
        <v>17.12</v>
      </c>
      <c r="E105" s="98">
        <v>5478.4000000000005</v>
      </c>
      <c r="F105" s="101" t="s">
        <v>12</v>
      </c>
    </row>
    <row r="106" spans="2:6" ht="12.5">
      <c r="B106" s="114">
        <v>45583.534074074072</v>
      </c>
      <c r="C106" s="100">
        <v>171</v>
      </c>
      <c r="D106" s="115">
        <v>17.12</v>
      </c>
      <c r="E106" s="98">
        <v>2927.52</v>
      </c>
      <c r="F106" s="101" t="s">
        <v>12</v>
      </c>
    </row>
    <row r="107" spans="2:6" ht="12.5">
      <c r="B107" s="114">
        <v>45583.543449074074</v>
      </c>
      <c r="C107" s="100">
        <v>70</v>
      </c>
      <c r="D107" s="115">
        <v>17.12</v>
      </c>
      <c r="E107" s="98">
        <v>1198.4000000000001</v>
      </c>
      <c r="F107" s="101" t="s">
        <v>12</v>
      </c>
    </row>
    <row r="108" spans="2:6" ht="12.5">
      <c r="B108" s="114">
        <v>45583.543449074074</v>
      </c>
      <c r="C108" s="100">
        <v>57</v>
      </c>
      <c r="D108" s="115">
        <v>17.12</v>
      </c>
      <c r="E108" s="98">
        <v>975.84</v>
      </c>
      <c r="F108" s="101" t="s">
        <v>12</v>
      </c>
    </row>
    <row r="109" spans="2:6" ht="12.5">
      <c r="B109" s="114">
        <v>45583.543449074074</v>
      </c>
      <c r="C109" s="100">
        <v>70</v>
      </c>
      <c r="D109" s="115">
        <v>17.12</v>
      </c>
      <c r="E109" s="98">
        <v>1198.4000000000001</v>
      </c>
      <c r="F109" s="101" t="s">
        <v>12</v>
      </c>
    </row>
    <row r="110" spans="2:6" ht="12.5">
      <c r="B110" s="114">
        <v>45583.550937499997</v>
      </c>
      <c r="C110" s="100">
        <v>179</v>
      </c>
      <c r="D110" s="115">
        <v>17.13</v>
      </c>
      <c r="E110" s="98">
        <v>3066.27</v>
      </c>
      <c r="F110" s="101" t="s">
        <v>12</v>
      </c>
    </row>
    <row r="111" spans="2:6" ht="12.5">
      <c r="B111" s="114">
        <v>45583.550937499997</v>
      </c>
      <c r="C111" s="100">
        <v>61</v>
      </c>
      <c r="D111" s="115">
        <v>17.13</v>
      </c>
      <c r="E111" s="98">
        <v>1044.9299999999998</v>
      </c>
      <c r="F111" s="101" t="s">
        <v>12</v>
      </c>
    </row>
    <row r="112" spans="2:6" ht="12.5">
      <c r="B112" s="114">
        <v>45583.551296296297</v>
      </c>
      <c r="C112" s="100">
        <v>171</v>
      </c>
      <c r="D112" s="115">
        <v>17.13</v>
      </c>
      <c r="E112" s="98">
        <v>2929.23</v>
      </c>
      <c r="F112" s="101" t="s">
        <v>12</v>
      </c>
    </row>
    <row r="113" spans="2:6" ht="12.5">
      <c r="B113" s="114">
        <v>45583.554560185185</v>
      </c>
      <c r="C113" s="100">
        <v>257</v>
      </c>
      <c r="D113" s="115">
        <v>17.14</v>
      </c>
      <c r="E113" s="98">
        <v>4404.9800000000005</v>
      </c>
      <c r="F113" s="101" t="s">
        <v>12</v>
      </c>
    </row>
    <row r="114" spans="2:6" ht="12.5">
      <c r="B114" s="114">
        <v>45583.556944444441</v>
      </c>
      <c r="C114" s="100">
        <v>236</v>
      </c>
      <c r="D114" s="115">
        <v>17.12</v>
      </c>
      <c r="E114" s="98">
        <v>4040.32</v>
      </c>
      <c r="F114" s="101" t="s">
        <v>12</v>
      </c>
    </row>
    <row r="115" spans="2:6" ht="12.5">
      <c r="B115" s="114">
        <v>45583.563240740739</v>
      </c>
      <c r="C115" s="100">
        <v>100</v>
      </c>
      <c r="D115" s="115">
        <v>17.14</v>
      </c>
      <c r="E115" s="98">
        <v>1714</v>
      </c>
      <c r="F115" s="101" t="s">
        <v>12</v>
      </c>
    </row>
    <row r="116" spans="2:6" ht="12.5">
      <c r="B116" s="114">
        <v>45583.563240740739</v>
      </c>
      <c r="C116" s="100">
        <v>87</v>
      </c>
      <c r="D116" s="115">
        <v>17.14</v>
      </c>
      <c r="E116" s="98">
        <v>1491.18</v>
      </c>
      <c r="F116" s="101" t="s">
        <v>12</v>
      </c>
    </row>
    <row r="117" spans="2:6" ht="12.5">
      <c r="B117" s="114">
        <v>45583.563240740739</v>
      </c>
      <c r="C117" s="100">
        <v>87</v>
      </c>
      <c r="D117" s="115">
        <v>17.14</v>
      </c>
      <c r="E117" s="98">
        <v>1491.18</v>
      </c>
      <c r="F117" s="101" t="s">
        <v>12</v>
      </c>
    </row>
    <row r="118" spans="2:6" ht="12.5">
      <c r="B118" s="114">
        <v>45583.563877314817</v>
      </c>
      <c r="C118" s="100">
        <v>480</v>
      </c>
      <c r="D118" s="115">
        <v>17.13</v>
      </c>
      <c r="E118" s="98">
        <v>8222.4</v>
      </c>
      <c r="F118" s="101" t="s">
        <v>12</v>
      </c>
    </row>
    <row r="119" spans="2:6" ht="12.5">
      <c r="B119" s="114">
        <v>45583.571481481478</v>
      </c>
      <c r="C119" s="100">
        <v>231</v>
      </c>
      <c r="D119" s="115">
        <v>17.170000000000002</v>
      </c>
      <c r="E119" s="98">
        <v>3966.2700000000004</v>
      </c>
      <c r="F119" s="101" t="s">
        <v>12</v>
      </c>
    </row>
    <row r="120" spans="2:6" ht="12.5">
      <c r="B120" s="114">
        <v>45583.571481481478</v>
      </c>
      <c r="C120" s="100">
        <v>239</v>
      </c>
      <c r="D120" s="115">
        <v>17.170000000000002</v>
      </c>
      <c r="E120" s="98">
        <v>4103.63</v>
      </c>
      <c r="F120" s="101" t="s">
        <v>12</v>
      </c>
    </row>
    <row r="121" spans="2:6" ht="12.5">
      <c r="B121" s="114">
        <v>45583.575381944444</v>
      </c>
      <c r="C121" s="100">
        <v>246</v>
      </c>
      <c r="D121" s="115">
        <v>17.170000000000002</v>
      </c>
      <c r="E121" s="98">
        <v>4223.8200000000006</v>
      </c>
      <c r="F121" s="101" t="s">
        <v>12</v>
      </c>
    </row>
    <row r="122" spans="2:6" ht="12.5">
      <c r="B122" s="114">
        <v>45583.588240740741</v>
      </c>
      <c r="C122" s="100">
        <v>98</v>
      </c>
      <c r="D122" s="115">
        <v>17.190000000000001</v>
      </c>
      <c r="E122" s="98">
        <v>1684.6200000000001</v>
      </c>
      <c r="F122" s="101" t="s">
        <v>12</v>
      </c>
    </row>
    <row r="123" spans="2:6" ht="12.5">
      <c r="B123" s="114">
        <v>45583.588240740741</v>
      </c>
      <c r="C123" s="100">
        <v>77</v>
      </c>
      <c r="D123" s="115">
        <v>17.190000000000001</v>
      </c>
      <c r="E123" s="98">
        <v>1323.63</v>
      </c>
      <c r="F123" s="101" t="s">
        <v>12</v>
      </c>
    </row>
    <row r="124" spans="2:6" ht="12.5">
      <c r="B124" s="114">
        <v>45583.591840277775</v>
      </c>
      <c r="C124" s="100">
        <v>100</v>
      </c>
      <c r="D124" s="115">
        <v>17.2</v>
      </c>
      <c r="E124" s="98">
        <v>1720</v>
      </c>
      <c r="F124" s="101" t="s">
        <v>12</v>
      </c>
    </row>
    <row r="125" spans="2:6" ht="12.5">
      <c r="B125" s="114">
        <v>45583.591840277775</v>
      </c>
      <c r="C125" s="100">
        <v>144</v>
      </c>
      <c r="D125" s="115">
        <v>17.2</v>
      </c>
      <c r="E125" s="98">
        <v>2476.7999999999997</v>
      </c>
      <c r="F125" s="101" t="s">
        <v>12</v>
      </c>
    </row>
    <row r="126" spans="2:6" ht="12.5">
      <c r="B126" s="114">
        <v>45583.594675925924</v>
      </c>
      <c r="C126" s="100">
        <v>239</v>
      </c>
      <c r="D126" s="115">
        <v>17.190000000000001</v>
      </c>
      <c r="E126" s="98">
        <v>4108.41</v>
      </c>
      <c r="F126" s="101" t="s">
        <v>12</v>
      </c>
    </row>
    <row r="127" spans="2:6" ht="12.5">
      <c r="B127" s="114">
        <v>45583.598437499997</v>
      </c>
      <c r="C127" s="100">
        <v>264</v>
      </c>
      <c r="D127" s="115">
        <v>17.190000000000001</v>
      </c>
      <c r="E127" s="98">
        <v>4538.1600000000008</v>
      </c>
      <c r="F127" s="101" t="s">
        <v>12</v>
      </c>
    </row>
    <row r="128" spans="2:6" ht="12.5">
      <c r="B128" s="114">
        <v>45583.599212962959</v>
      </c>
      <c r="C128" s="100">
        <v>472</v>
      </c>
      <c r="D128" s="115">
        <v>17.18</v>
      </c>
      <c r="E128" s="98">
        <v>8108.96</v>
      </c>
      <c r="F128" s="101" t="s">
        <v>12</v>
      </c>
    </row>
    <row r="129" spans="2:6" ht="12.5">
      <c r="B129" s="114">
        <v>45583.599212962959</v>
      </c>
      <c r="C129" s="100">
        <v>201</v>
      </c>
      <c r="D129" s="115">
        <v>17.18</v>
      </c>
      <c r="E129" s="98">
        <v>3453.18</v>
      </c>
      <c r="F129" s="101" t="s">
        <v>12</v>
      </c>
    </row>
    <row r="130" spans="2:6" ht="12.5">
      <c r="B130" s="114">
        <v>45583.607812499999</v>
      </c>
      <c r="C130" s="100">
        <v>157</v>
      </c>
      <c r="D130" s="115">
        <v>17.170000000000002</v>
      </c>
      <c r="E130" s="98">
        <v>2695.69</v>
      </c>
      <c r="F130" s="101" t="s">
        <v>12</v>
      </c>
    </row>
    <row r="131" spans="2:6" ht="12.5">
      <c r="B131" s="114">
        <v>45583.607812499999</v>
      </c>
      <c r="C131" s="100">
        <v>321</v>
      </c>
      <c r="D131" s="115">
        <v>17.170000000000002</v>
      </c>
      <c r="E131" s="98">
        <v>5511.5700000000006</v>
      </c>
      <c r="F131" s="101" t="s">
        <v>12</v>
      </c>
    </row>
    <row r="132" spans="2:6" ht="12.5">
      <c r="B132" s="114">
        <v>45583.612002314818</v>
      </c>
      <c r="C132" s="100">
        <v>267</v>
      </c>
      <c r="D132" s="115">
        <v>17.149999999999999</v>
      </c>
      <c r="E132" s="98">
        <v>4579.0499999999993</v>
      </c>
      <c r="F132" s="101" t="s">
        <v>12</v>
      </c>
    </row>
    <row r="133" spans="2:6" ht="12.5">
      <c r="B133" s="114">
        <v>45583.614618055559</v>
      </c>
      <c r="C133" s="100">
        <v>227</v>
      </c>
      <c r="D133" s="115">
        <v>17.14</v>
      </c>
      <c r="E133" s="98">
        <v>3890.78</v>
      </c>
      <c r="F133" s="101" t="s">
        <v>12</v>
      </c>
    </row>
    <row r="134" spans="2:6" ht="12.5">
      <c r="B134" s="114">
        <v>45583.61928240741</v>
      </c>
      <c r="C134" s="100">
        <v>242</v>
      </c>
      <c r="D134" s="115">
        <v>17.13</v>
      </c>
      <c r="E134" s="98">
        <v>4145.46</v>
      </c>
      <c r="F134" s="101" t="s">
        <v>12</v>
      </c>
    </row>
    <row r="135" spans="2:6" ht="12.5">
      <c r="B135" s="114">
        <v>45583.629050925927</v>
      </c>
      <c r="C135" s="100">
        <v>100</v>
      </c>
      <c r="D135" s="115">
        <v>17.13</v>
      </c>
      <c r="E135" s="98">
        <v>1713</v>
      </c>
      <c r="F135" s="101" t="s">
        <v>12</v>
      </c>
    </row>
    <row r="136" spans="2:6" ht="12.5">
      <c r="B136" s="114">
        <v>45583.629050925927</v>
      </c>
      <c r="C136" s="100">
        <v>59</v>
      </c>
      <c r="D136" s="115">
        <v>17.13</v>
      </c>
      <c r="E136" s="98">
        <v>1010.67</v>
      </c>
      <c r="F136" s="101" t="s">
        <v>12</v>
      </c>
    </row>
    <row r="137" spans="2:6" ht="12.5">
      <c r="B137" s="114">
        <v>45583.629050925927</v>
      </c>
      <c r="C137" s="100">
        <v>75</v>
      </c>
      <c r="D137" s="115">
        <v>17.13</v>
      </c>
      <c r="E137" s="98">
        <v>1284.75</v>
      </c>
      <c r="F137" s="101" t="s">
        <v>12</v>
      </c>
    </row>
    <row r="138" spans="2:6" ht="12.5">
      <c r="B138" s="114">
        <v>45583.629062499997</v>
      </c>
      <c r="C138" s="100">
        <v>254</v>
      </c>
      <c r="D138" s="115">
        <v>17.12</v>
      </c>
      <c r="E138" s="98">
        <v>4348.4800000000005</v>
      </c>
      <c r="F138" s="101" t="s">
        <v>12</v>
      </c>
    </row>
    <row r="139" spans="2:6" ht="12.5">
      <c r="B139" s="114">
        <v>45583.629062499997</v>
      </c>
      <c r="C139" s="100">
        <v>116</v>
      </c>
      <c r="D139" s="115">
        <v>17.12</v>
      </c>
      <c r="E139" s="98">
        <v>1985.92</v>
      </c>
      <c r="F139" s="101" t="s">
        <v>12</v>
      </c>
    </row>
    <row r="140" spans="2:6" ht="12.5">
      <c r="B140" s="114">
        <v>45583.629062499997</v>
      </c>
      <c r="C140" s="100">
        <v>275</v>
      </c>
      <c r="D140" s="115">
        <v>17.12</v>
      </c>
      <c r="E140" s="98">
        <v>4708</v>
      </c>
      <c r="F140" s="101" t="s">
        <v>12</v>
      </c>
    </row>
    <row r="141" spans="2:6" ht="12.5">
      <c r="B141" s="114">
        <v>45583.629062499997</v>
      </c>
      <c r="C141" s="100">
        <v>126</v>
      </c>
      <c r="D141" s="115">
        <v>17.12</v>
      </c>
      <c r="E141" s="98">
        <v>2157.1200000000003</v>
      </c>
      <c r="F141" s="101" t="s">
        <v>12</v>
      </c>
    </row>
    <row r="142" spans="2:6" ht="12.5">
      <c r="B142" s="114">
        <v>45583.636886574073</v>
      </c>
      <c r="C142" s="100">
        <v>262</v>
      </c>
      <c r="D142" s="115">
        <v>17.11</v>
      </c>
      <c r="E142" s="98">
        <v>4482.82</v>
      </c>
      <c r="F142" s="101" t="s">
        <v>12</v>
      </c>
    </row>
    <row r="143" spans="2:6" ht="12.5">
      <c r="B143" s="114">
        <v>45583.646087962959</v>
      </c>
      <c r="C143" s="100">
        <v>276</v>
      </c>
      <c r="D143" s="115">
        <v>17.07</v>
      </c>
      <c r="E143" s="98">
        <v>4711.32</v>
      </c>
      <c r="F143" s="101" t="s">
        <v>12</v>
      </c>
    </row>
    <row r="144" spans="2:6" ht="12.5">
      <c r="B144" s="114">
        <v>45583.646435185183</v>
      </c>
      <c r="C144" s="100">
        <v>235</v>
      </c>
      <c r="D144" s="115">
        <v>17.059999999999999</v>
      </c>
      <c r="E144" s="98">
        <v>4009.1</v>
      </c>
      <c r="F144" s="101" t="s">
        <v>12</v>
      </c>
    </row>
    <row r="145" spans="2:6" ht="12.5">
      <c r="B145" s="114">
        <v>45583.646435185183</v>
      </c>
      <c r="C145" s="100">
        <v>233</v>
      </c>
      <c r="D145" s="115">
        <v>17.059999999999999</v>
      </c>
      <c r="E145" s="98">
        <v>3974.9799999999996</v>
      </c>
      <c r="F145" s="101" t="s">
        <v>12</v>
      </c>
    </row>
    <row r="146" spans="2:6" ht="12.5">
      <c r="B146" s="114">
        <v>45583.646435185183</v>
      </c>
      <c r="C146" s="100">
        <v>237</v>
      </c>
      <c r="D146" s="115">
        <v>17.059999999999999</v>
      </c>
      <c r="E146" s="98">
        <v>4043.22</v>
      </c>
      <c r="F146" s="101" t="s">
        <v>12</v>
      </c>
    </row>
    <row r="147" spans="2:6" ht="12.5">
      <c r="B147" s="114">
        <v>45583.649317129632</v>
      </c>
      <c r="C147" s="100">
        <v>261</v>
      </c>
      <c r="D147" s="115">
        <v>17.03</v>
      </c>
      <c r="E147" s="98">
        <v>4444.83</v>
      </c>
      <c r="F147" s="101" t="s">
        <v>12</v>
      </c>
    </row>
    <row r="148" spans="2:6" ht="12.5">
      <c r="B148" s="114">
        <v>45583.6565625</v>
      </c>
      <c r="C148" s="100">
        <v>253</v>
      </c>
      <c r="D148" s="115">
        <v>16.989999999999998</v>
      </c>
      <c r="E148" s="98">
        <v>4298.4699999999993</v>
      </c>
      <c r="F148" s="101" t="s">
        <v>12</v>
      </c>
    </row>
    <row r="149" spans="2:6" ht="12.5">
      <c r="B149" s="114">
        <v>45583.6565625</v>
      </c>
      <c r="C149" s="100">
        <v>230</v>
      </c>
      <c r="D149" s="115">
        <v>16.989999999999998</v>
      </c>
      <c r="E149" s="98">
        <v>3907.7</v>
      </c>
      <c r="F149" s="101" t="s">
        <v>12</v>
      </c>
    </row>
    <row r="150" spans="2:6" ht="12.5">
      <c r="B150" s="114">
        <v>45583.6565625</v>
      </c>
      <c r="C150" s="100">
        <v>234</v>
      </c>
      <c r="D150" s="115">
        <v>16.989999999999998</v>
      </c>
      <c r="E150" s="98">
        <v>3975.66</v>
      </c>
      <c r="F150" s="101" t="s">
        <v>12</v>
      </c>
    </row>
    <row r="151" spans="2:6" ht="12.5">
      <c r="B151" s="114">
        <v>45583.659594907411</v>
      </c>
      <c r="C151" s="100">
        <v>209</v>
      </c>
      <c r="D151" s="115">
        <v>16.97</v>
      </c>
      <c r="E151" s="98">
        <v>3546.7299999999996</v>
      </c>
      <c r="F151" s="101" t="s">
        <v>12</v>
      </c>
    </row>
    <row r="152" spans="2:6" ht="12.5">
      <c r="B152" s="114">
        <v>45583.666944444441</v>
      </c>
      <c r="C152" s="100">
        <v>251</v>
      </c>
      <c r="D152" s="115">
        <v>16.96</v>
      </c>
      <c r="E152" s="98">
        <v>4256.96</v>
      </c>
      <c r="F152" s="101" t="s">
        <v>12</v>
      </c>
    </row>
    <row r="153" spans="2:6" ht="12.5">
      <c r="B153" s="114">
        <v>45583.666944444441</v>
      </c>
      <c r="C153" s="100">
        <v>97</v>
      </c>
      <c r="D153" s="115">
        <v>16.96</v>
      </c>
      <c r="E153" s="98">
        <v>1645.1200000000001</v>
      </c>
      <c r="F153" s="101" t="s">
        <v>12</v>
      </c>
    </row>
    <row r="154" spans="2:6" ht="12.5">
      <c r="B154" s="114">
        <v>45583.666944444441</v>
      </c>
      <c r="C154" s="100">
        <v>145</v>
      </c>
      <c r="D154" s="101">
        <v>16.96</v>
      </c>
      <c r="E154" s="98">
        <v>2459.2000000000003</v>
      </c>
      <c r="F154" s="101" t="s">
        <v>12</v>
      </c>
    </row>
    <row r="155" spans="2:6" ht="12.5">
      <c r="B155" s="114">
        <v>45583.666944444441</v>
      </c>
      <c r="C155" s="100">
        <v>233</v>
      </c>
      <c r="D155" s="101">
        <v>16.96</v>
      </c>
      <c r="E155" s="98">
        <v>3951.6800000000003</v>
      </c>
      <c r="F155" s="101" t="s">
        <v>12</v>
      </c>
    </row>
    <row r="156" spans="2:6" ht="12.5">
      <c r="B156" s="114">
        <v>45583.674363425926</v>
      </c>
      <c r="C156" s="100">
        <v>243</v>
      </c>
      <c r="D156" s="101">
        <v>16.989999999999998</v>
      </c>
      <c r="E156" s="98">
        <v>4128.57</v>
      </c>
      <c r="F156" s="101" t="s">
        <v>12</v>
      </c>
    </row>
    <row r="157" spans="2:6" ht="12.5">
      <c r="B157" s="114">
        <v>45583.674467592595</v>
      </c>
      <c r="C157" s="100">
        <v>746</v>
      </c>
      <c r="D157" s="101">
        <v>16.98</v>
      </c>
      <c r="E157" s="98">
        <v>12667.08</v>
      </c>
      <c r="F157" s="101" t="s">
        <v>12</v>
      </c>
    </row>
    <row r="158" spans="2:6" ht="12.5">
      <c r="B158" s="114">
        <v>45583.677372685182</v>
      </c>
      <c r="C158" s="100">
        <v>1000</v>
      </c>
      <c r="D158" s="101">
        <v>16.96</v>
      </c>
      <c r="E158" s="98">
        <v>16960</v>
      </c>
      <c r="F158" s="101" t="s">
        <v>12</v>
      </c>
    </row>
    <row r="159" spans="2:6" ht="12.5">
      <c r="B159" s="114">
        <v>45583.677372685182</v>
      </c>
      <c r="C159" s="100">
        <v>248</v>
      </c>
      <c r="D159" s="101">
        <v>16.96</v>
      </c>
      <c r="E159" s="98">
        <v>4206.08</v>
      </c>
      <c r="F159" s="101" t="s">
        <v>12</v>
      </c>
    </row>
    <row r="160" spans="2:6" ht="12.5">
      <c r="B160" s="114">
        <v>45583.681192129632</v>
      </c>
      <c r="C160" s="100">
        <v>180</v>
      </c>
      <c r="D160" s="101">
        <v>16.920000000000002</v>
      </c>
      <c r="E160" s="98">
        <v>3045.6000000000004</v>
      </c>
      <c r="F160" s="101" t="s">
        <v>12</v>
      </c>
    </row>
    <row r="161" spans="2:6" ht="12.5">
      <c r="B161" s="114">
        <v>45583.681192129632</v>
      </c>
      <c r="C161" s="100">
        <v>72</v>
      </c>
      <c r="D161" s="101">
        <v>16.920000000000002</v>
      </c>
      <c r="E161" s="98">
        <v>1218.2400000000002</v>
      </c>
      <c r="F161" s="101" t="s">
        <v>12</v>
      </c>
    </row>
    <row r="162" spans="2:6" ht="12.5">
      <c r="B162" s="114">
        <v>45583.687974537039</v>
      </c>
      <c r="C162" s="100">
        <v>484</v>
      </c>
      <c r="D162" s="101">
        <v>16.93</v>
      </c>
      <c r="E162" s="98">
        <v>8194.119999999999</v>
      </c>
      <c r="F162" s="101" t="s">
        <v>12</v>
      </c>
    </row>
    <row r="163" spans="2:6" ht="12.5">
      <c r="B163" s="114">
        <v>45583.687974537039</v>
      </c>
      <c r="C163" s="100">
        <v>231</v>
      </c>
      <c r="D163" s="101">
        <v>16.920000000000002</v>
      </c>
      <c r="E163" s="98">
        <v>3908.5200000000004</v>
      </c>
      <c r="F163" s="101" t="s">
        <v>12</v>
      </c>
    </row>
    <row r="164" spans="2:6" ht="12.5">
      <c r="B164" s="114">
        <v>45583.693298611113</v>
      </c>
      <c r="C164" s="100">
        <v>196</v>
      </c>
      <c r="D164" s="101">
        <v>16.88</v>
      </c>
      <c r="E164" s="98">
        <v>3308.48</v>
      </c>
      <c r="F164" s="101" t="s">
        <v>12</v>
      </c>
    </row>
    <row r="165" spans="2:6" ht="12.5">
      <c r="B165" s="114">
        <v>45583.693298611113</v>
      </c>
      <c r="C165" s="100">
        <v>65</v>
      </c>
      <c r="D165" s="101">
        <v>16.88</v>
      </c>
      <c r="E165" s="98">
        <v>1097.2</v>
      </c>
      <c r="F165" s="101" t="s">
        <v>12</v>
      </c>
    </row>
    <row r="166" spans="2:6" ht="12.5">
      <c r="B166" s="114">
        <v>45583.694675925923</v>
      </c>
      <c r="C166" s="100">
        <v>149</v>
      </c>
      <c r="D166" s="101">
        <v>16.88</v>
      </c>
      <c r="E166" s="98">
        <v>2515.12</v>
      </c>
      <c r="F166" s="101" t="s">
        <v>12</v>
      </c>
    </row>
    <row r="167" spans="2:6" ht="12.5">
      <c r="B167" s="114">
        <v>45583.694675925923</v>
      </c>
      <c r="C167" s="100">
        <v>99</v>
      </c>
      <c r="D167" s="101">
        <v>16.88</v>
      </c>
      <c r="E167" s="98">
        <v>1671.12</v>
      </c>
      <c r="F167" s="101" t="s">
        <v>12</v>
      </c>
    </row>
    <row r="168" spans="2:6" ht="12.5">
      <c r="B168" s="114">
        <v>45583.6953125</v>
      </c>
      <c r="C168" s="100">
        <v>277</v>
      </c>
      <c r="D168" s="101">
        <v>16.86</v>
      </c>
      <c r="E168" s="98">
        <v>4670.22</v>
      </c>
      <c r="F168" s="101" t="s">
        <v>12</v>
      </c>
    </row>
    <row r="169" spans="2:6" ht="12.5">
      <c r="B169" s="114">
        <v>45583.698935185188</v>
      </c>
      <c r="C169" s="100">
        <v>230</v>
      </c>
      <c r="D169" s="101">
        <v>16.829999999999998</v>
      </c>
      <c r="E169" s="98">
        <v>3870.8999999999996</v>
      </c>
      <c r="F169" s="101" t="s">
        <v>12</v>
      </c>
    </row>
    <row r="170" spans="2:6" ht="12.5">
      <c r="B170" s="114">
        <v>45583.700162037036</v>
      </c>
      <c r="C170" s="100">
        <v>254</v>
      </c>
      <c r="D170" s="101">
        <v>16.82</v>
      </c>
      <c r="E170" s="98">
        <v>4272.28</v>
      </c>
      <c r="F170" s="101" t="s">
        <v>12</v>
      </c>
    </row>
    <row r="171" spans="2:6" ht="12.5">
      <c r="B171" s="114">
        <v>45583.710150462961</v>
      </c>
      <c r="C171" s="100">
        <v>233</v>
      </c>
      <c r="D171" s="101">
        <v>16.86</v>
      </c>
      <c r="E171" s="98">
        <v>3928.3799999999997</v>
      </c>
      <c r="F171" s="101" t="s">
        <v>12</v>
      </c>
    </row>
    <row r="172" spans="2:6" ht="12.5">
      <c r="B172" s="114">
        <v>45583.710150462961</v>
      </c>
      <c r="C172" s="100">
        <v>713</v>
      </c>
      <c r="D172" s="101">
        <v>16.86</v>
      </c>
      <c r="E172" s="98">
        <v>12021.18</v>
      </c>
      <c r="F172" s="101" t="s">
        <v>12</v>
      </c>
    </row>
    <row r="173" spans="2:6" ht="12.5">
      <c r="B173" s="114">
        <v>45583.716620370367</v>
      </c>
      <c r="C173" s="100">
        <v>13</v>
      </c>
      <c r="D173" s="101">
        <v>16.899999999999999</v>
      </c>
      <c r="E173" s="98">
        <v>219.7</v>
      </c>
      <c r="F173" s="101" t="s">
        <v>12</v>
      </c>
    </row>
    <row r="174" spans="2:6" ht="12.5">
      <c r="B174" s="114">
        <v>45583.716620370367</v>
      </c>
      <c r="C174" s="100">
        <v>62</v>
      </c>
      <c r="D174" s="101">
        <v>16.899999999999999</v>
      </c>
      <c r="E174" s="98">
        <v>1047.8</v>
      </c>
      <c r="F174" s="101" t="s">
        <v>12</v>
      </c>
    </row>
    <row r="175" spans="2:6" ht="12.5">
      <c r="B175" s="114">
        <v>45583.716620370367</v>
      </c>
      <c r="C175" s="100">
        <v>56</v>
      </c>
      <c r="D175" s="101">
        <v>16.899999999999999</v>
      </c>
      <c r="E175" s="98">
        <v>946.39999999999986</v>
      </c>
      <c r="F175" s="101" t="s">
        <v>12</v>
      </c>
    </row>
    <row r="176" spans="2:6" ht="12.5">
      <c r="B176" s="114">
        <v>45583.716620370367</v>
      </c>
      <c r="C176" s="100">
        <v>108</v>
      </c>
      <c r="D176" s="101">
        <v>16.899999999999999</v>
      </c>
      <c r="E176" s="98">
        <v>1825.1999999999998</v>
      </c>
      <c r="F176" s="101" t="s">
        <v>12</v>
      </c>
    </row>
    <row r="177" spans="2:6" ht="12.5">
      <c r="B177" s="114">
        <v>45583.718981481485</v>
      </c>
      <c r="C177" s="100">
        <v>244</v>
      </c>
      <c r="D177" s="101">
        <v>16.89</v>
      </c>
      <c r="E177" s="98">
        <v>4121.16</v>
      </c>
      <c r="F177" s="101" t="s">
        <v>12</v>
      </c>
    </row>
    <row r="178" spans="2:6" ht="12.5">
      <c r="B178" s="114">
        <v>45583.721944444442</v>
      </c>
      <c r="C178" s="100">
        <v>422</v>
      </c>
      <c r="D178" s="101">
        <v>16.91</v>
      </c>
      <c r="E178" s="98">
        <v>7136.02</v>
      </c>
      <c r="F178" s="101" t="s">
        <v>12</v>
      </c>
    </row>
    <row r="179" spans="2:6" ht="12.5">
      <c r="B179" s="114"/>
    </row>
    <row r="180" spans="2:6" ht="12.5">
      <c r="B180" s="114"/>
    </row>
    <row r="181" spans="2:6" ht="12.5">
      <c r="B181" s="114"/>
    </row>
    <row r="182" spans="2:6" ht="12.5">
      <c r="B182" s="114"/>
    </row>
    <row r="183" spans="2:6" ht="12.5">
      <c r="B183" s="114"/>
    </row>
    <row r="184" spans="2:6" ht="12.5">
      <c r="B184" s="114"/>
    </row>
    <row r="185" spans="2:6" ht="12.5">
      <c r="B185" s="114"/>
    </row>
    <row r="186" spans="2:6" ht="12.5">
      <c r="B186" s="114"/>
    </row>
    <row r="187" spans="2:6" ht="12.5">
      <c r="B187" s="114"/>
    </row>
    <row r="188" spans="2:6" ht="12.5">
      <c r="B188" s="114"/>
    </row>
    <row r="189" spans="2:6" ht="12.5">
      <c r="B189" s="114"/>
    </row>
    <row r="190" spans="2:6" ht="12.5">
      <c r="B190" s="114"/>
    </row>
    <row r="191" spans="2:6" ht="12.5">
      <c r="B191" s="114"/>
    </row>
    <row r="192" spans="2:6" ht="12.5">
      <c r="B192" s="114"/>
    </row>
    <row r="193" spans="2:2" ht="12.5">
      <c r="B193" s="114"/>
    </row>
    <row r="194" spans="2:2" ht="12.5">
      <c r="B194" s="114"/>
    </row>
  </sheetData>
  <conditionalFormatting sqref="D15:D17">
    <cfRule type="expression" dxfId="161"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C0317-208B-4E91-91A8-F7831FE01DF2}">
  <dimension ref="B1:L247"/>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45700</v>
      </c>
      <c r="C15" s="83">
        <f>SUMIF(F20:F5000,F15,C20:C5000)</f>
        <v>21269</v>
      </c>
      <c r="D15" s="84">
        <f>E15/C15</f>
        <v>18.343704922657388</v>
      </c>
      <c r="E15" s="84">
        <f>SUMIF(F20:F5000,F15,E20:E5000)</f>
        <v>390152.26</v>
      </c>
      <c r="F15" s="85" t="s">
        <v>12</v>
      </c>
    </row>
    <row r="16" spans="2:10">
      <c r="B16" s="30">
        <v>45700</v>
      </c>
      <c r="C16" s="83">
        <f>SUMIF(F20:F5001,F16,C20:C5001)</f>
        <v>0</v>
      </c>
      <c r="D16" s="84">
        <v>0</v>
      </c>
      <c r="E16" s="84">
        <f>SUMIF(F20:F5001,F16,E20:E5001)</f>
        <v>0</v>
      </c>
      <c r="F16" s="85" t="s">
        <v>22</v>
      </c>
    </row>
    <row r="17" spans="2:12" ht="12.5">
      <c r="B17" s="30">
        <v>45700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49">
        <v>45700.379849537036</v>
      </c>
      <c r="C20" s="169">
        <v>302</v>
      </c>
      <c r="D20" s="170">
        <v>18.45</v>
      </c>
      <c r="E20" s="170">
        <v>5571.9</v>
      </c>
      <c r="F20" s="171" t="s">
        <v>12</v>
      </c>
      <c r="G20" s="116"/>
      <c r="H20" s="113"/>
      <c r="I20" s="113"/>
      <c r="J20" s="113"/>
      <c r="K20" s="113"/>
    </row>
    <row r="21" spans="2:12" ht="12.5">
      <c r="B21" s="49">
        <v>45700.379849537036</v>
      </c>
      <c r="C21" s="169">
        <v>204</v>
      </c>
      <c r="D21" s="170">
        <v>18.45</v>
      </c>
      <c r="E21" s="170">
        <v>3763.7999999999997</v>
      </c>
      <c r="F21" s="171" t="s">
        <v>12</v>
      </c>
    </row>
    <row r="22" spans="2:12" ht="12.5">
      <c r="B22" s="49">
        <v>45700.379849537036</v>
      </c>
      <c r="C22" s="169">
        <v>286</v>
      </c>
      <c r="D22" s="170">
        <v>18.45</v>
      </c>
      <c r="E22" s="170">
        <v>5276.7</v>
      </c>
      <c r="F22" s="171" t="s">
        <v>12</v>
      </c>
    </row>
    <row r="23" spans="2:12" ht="12.5">
      <c r="B23" s="49">
        <v>45700.383206018516</v>
      </c>
      <c r="C23" s="169">
        <v>224</v>
      </c>
      <c r="D23" s="170">
        <v>18.45</v>
      </c>
      <c r="E23" s="170">
        <v>4132.8</v>
      </c>
      <c r="F23" s="171" t="s">
        <v>12</v>
      </c>
    </row>
    <row r="24" spans="2:12" ht="12.5">
      <c r="B24" s="49">
        <v>45700.383206018516</v>
      </c>
      <c r="C24" s="169">
        <v>221</v>
      </c>
      <c r="D24" s="170">
        <v>18.46</v>
      </c>
      <c r="E24" s="170">
        <v>4079.6600000000003</v>
      </c>
      <c r="F24" s="171" t="s">
        <v>12</v>
      </c>
    </row>
    <row r="25" spans="2:12" ht="12.5">
      <c r="B25" s="49">
        <v>45700.392013888886</v>
      </c>
      <c r="C25" s="169">
        <v>202</v>
      </c>
      <c r="D25" s="170">
        <v>18.37</v>
      </c>
      <c r="E25" s="170">
        <v>3710.7400000000002</v>
      </c>
      <c r="F25" s="171" t="s">
        <v>12</v>
      </c>
    </row>
    <row r="26" spans="2:12" ht="12.5">
      <c r="B26" s="49">
        <v>45700.392013888886</v>
      </c>
      <c r="C26" s="169">
        <v>294</v>
      </c>
      <c r="D26" s="170">
        <v>18.37</v>
      </c>
      <c r="E26" s="170">
        <v>5400.7800000000007</v>
      </c>
      <c r="F26" s="171" t="s">
        <v>12</v>
      </c>
    </row>
    <row r="27" spans="2:12" ht="12.5">
      <c r="B27" s="49">
        <v>45700.392013888886</v>
      </c>
      <c r="C27" s="169">
        <v>207</v>
      </c>
      <c r="D27" s="170">
        <v>18.37</v>
      </c>
      <c r="E27" s="170">
        <v>3802.59</v>
      </c>
      <c r="F27" s="171" t="s">
        <v>12</v>
      </c>
    </row>
    <row r="28" spans="2:12" ht="12.5">
      <c r="B28" s="49">
        <v>45700.392013888886</v>
      </c>
      <c r="C28" s="169">
        <v>75</v>
      </c>
      <c r="D28" s="170">
        <v>18.37</v>
      </c>
      <c r="E28" s="170">
        <v>1377.75</v>
      </c>
      <c r="F28" s="171" t="s">
        <v>12</v>
      </c>
    </row>
    <row r="29" spans="2:12" ht="12.5">
      <c r="B29" s="49">
        <v>45700.39434027778</v>
      </c>
      <c r="C29" s="169">
        <v>207</v>
      </c>
      <c r="D29" s="170">
        <v>18.350000000000001</v>
      </c>
      <c r="E29" s="170">
        <v>3798.4500000000003</v>
      </c>
      <c r="F29" s="171" t="s">
        <v>12</v>
      </c>
    </row>
    <row r="30" spans="2:12" ht="12.5">
      <c r="B30" s="49">
        <v>45700.40111111111</v>
      </c>
      <c r="C30" s="169">
        <v>419</v>
      </c>
      <c r="D30" s="170">
        <v>18.39</v>
      </c>
      <c r="E30" s="170">
        <v>7705.41</v>
      </c>
      <c r="F30" s="171" t="s">
        <v>12</v>
      </c>
    </row>
    <row r="31" spans="2:12" ht="12.5">
      <c r="B31" s="49">
        <v>45700.407349537039</v>
      </c>
      <c r="C31" s="169">
        <v>245</v>
      </c>
      <c r="D31" s="170">
        <v>18.37</v>
      </c>
      <c r="E31" s="170">
        <v>4500.6500000000005</v>
      </c>
      <c r="F31" s="171" t="s">
        <v>12</v>
      </c>
    </row>
    <row r="32" spans="2:12" ht="12.5">
      <c r="B32" s="49">
        <v>45700.407361111109</v>
      </c>
      <c r="C32" s="169">
        <v>228</v>
      </c>
      <c r="D32" s="170">
        <v>18.36</v>
      </c>
      <c r="E32" s="170">
        <v>4186.08</v>
      </c>
      <c r="F32" s="171" t="s">
        <v>12</v>
      </c>
    </row>
    <row r="33" spans="2:6" ht="12.5">
      <c r="B33" s="49">
        <v>45700.414050925923</v>
      </c>
      <c r="C33" s="169">
        <v>156</v>
      </c>
      <c r="D33" s="170">
        <v>18.32</v>
      </c>
      <c r="E33" s="170">
        <v>2857.92</v>
      </c>
      <c r="F33" s="171" t="s">
        <v>12</v>
      </c>
    </row>
    <row r="34" spans="2:6" ht="12.5">
      <c r="B34" s="49">
        <v>45700.417060185187</v>
      </c>
      <c r="C34" s="169">
        <v>180</v>
      </c>
      <c r="D34" s="170">
        <v>18.350000000000001</v>
      </c>
      <c r="E34" s="170">
        <v>3303.0000000000005</v>
      </c>
      <c r="F34" s="171" t="s">
        <v>12</v>
      </c>
    </row>
    <row r="35" spans="2:6" ht="12.5">
      <c r="B35" s="49">
        <v>45700.417060185187</v>
      </c>
      <c r="C35" s="169">
        <v>32</v>
      </c>
      <c r="D35" s="170">
        <v>18.350000000000001</v>
      </c>
      <c r="E35" s="170">
        <v>587.20000000000005</v>
      </c>
      <c r="F35" s="171" t="s">
        <v>12</v>
      </c>
    </row>
    <row r="36" spans="2:6" ht="12.5">
      <c r="B36" s="49">
        <v>45700.418379629627</v>
      </c>
      <c r="C36" s="169">
        <v>245</v>
      </c>
      <c r="D36" s="170">
        <v>18.350000000000001</v>
      </c>
      <c r="E36" s="170">
        <v>4495.75</v>
      </c>
      <c r="F36" s="171" t="s">
        <v>12</v>
      </c>
    </row>
    <row r="37" spans="2:6" ht="12.5">
      <c r="B37" s="49">
        <v>45700.418379629627</v>
      </c>
      <c r="C37" s="169">
        <v>32</v>
      </c>
      <c r="D37" s="170">
        <v>18.350000000000001</v>
      </c>
      <c r="E37" s="170">
        <v>587.20000000000005</v>
      </c>
      <c r="F37" s="171" t="s">
        <v>12</v>
      </c>
    </row>
    <row r="38" spans="2:6" ht="12.5">
      <c r="B38" s="49">
        <v>45700.418379629627</v>
      </c>
      <c r="C38" s="169">
        <v>149</v>
      </c>
      <c r="D38" s="170">
        <v>18.350000000000001</v>
      </c>
      <c r="E38" s="170">
        <v>2734.15</v>
      </c>
      <c r="F38" s="171" t="s">
        <v>12</v>
      </c>
    </row>
    <row r="39" spans="2:6" ht="12.5">
      <c r="B39" s="49">
        <v>45700.425821759258</v>
      </c>
      <c r="C39" s="169">
        <v>211</v>
      </c>
      <c r="D39" s="170">
        <v>18.34</v>
      </c>
      <c r="E39" s="170">
        <v>3869.74</v>
      </c>
      <c r="F39" s="171" t="s">
        <v>12</v>
      </c>
    </row>
    <row r="40" spans="2:6" ht="12.5">
      <c r="B40" s="49">
        <v>45700.425821759258</v>
      </c>
      <c r="C40" s="169">
        <v>209</v>
      </c>
      <c r="D40" s="170">
        <v>18.34</v>
      </c>
      <c r="E40" s="170">
        <v>3833.06</v>
      </c>
      <c r="F40" s="171" t="s">
        <v>12</v>
      </c>
    </row>
    <row r="41" spans="2:6" ht="12.5">
      <c r="B41" s="49">
        <v>45700.431180555555</v>
      </c>
      <c r="C41" s="169">
        <v>415</v>
      </c>
      <c r="D41" s="170">
        <v>18.329999999999998</v>
      </c>
      <c r="E41" s="170">
        <v>7606.9499999999989</v>
      </c>
      <c r="F41" s="171" t="s">
        <v>12</v>
      </c>
    </row>
    <row r="42" spans="2:6" ht="12.5">
      <c r="B42" s="49">
        <v>45700.443310185183</v>
      </c>
      <c r="C42" s="169">
        <v>201</v>
      </c>
      <c r="D42" s="170">
        <v>18.38</v>
      </c>
      <c r="E42" s="170">
        <v>3694.3799999999997</v>
      </c>
      <c r="F42" s="171" t="s">
        <v>12</v>
      </c>
    </row>
    <row r="43" spans="2:6" ht="12.5">
      <c r="B43" s="49">
        <v>45700.444039351853</v>
      </c>
      <c r="C43" s="169">
        <v>769</v>
      </c>
      <c r="D43" s="170">
        <v>18.39</v>
      </c>
      <c r="E43" s="170">
        <v>14141.91</v>
      </c>
      <c r="F43" s="171" t="s">
        <v>12</v>
      </c>
    </row>
    <row r="44" spans="2:6" ht="12.5">
      <c r="B44" s="49">
        <v>45700.450925925928</v>
      </c>
      <c r="C44" s="169">
        <v>142</v>
      </c>
      <c r="D44" s="170">
        <v>18.36</v>
      </c>
      <c r="E44" s="170">
        <v>2607.12</v>
      </c>
      <c r="F44" s="171" t="s">
        <v>12</v>
      </c>
    </row>
    <row r="45" spans="2:6" ht="12.5">
      <c r="B45" s="49">
        <v>45700.450925925928</v>
      </c>
      <c r="C45" s="169">
        <v>61</v>
      </c>
      <c r="D45" s="170">
        <v>18.36</v>
      </c>
      <c r="E45" s="170">
        <v>1119.96</v>
      </c>
      <c r="F45" s="171" t="s">
        <v>12</v>
      </c>
    </row>
    <row r="46" spans="2:6" ht="12.5">
      <c r="B46" s="49">
        <v>45700.457939814813</v>
      </c>
      <c r="C46" s="169">
        <v>32</v>
      </c>
      <c r="D46" s="170">
        <v>18.38</v>
      </c>
      <c r="E46" s="170">
        <v>588.16</v>
      </c>
      <c r="F46" s="171" t="s">
        <v>12</v>
      </c>
    </row>
    <row r="47" spans="2:6" ht="12.5">
      <c r="B47" s="49">
        <v>45700.458414351851</v>
      </c>
      <c r="C47" s="169">
        <v>187</v>
      </c>
      <c r="D47" s="170">
        <v>18.37</v>
      </c>
      <c r="E47" s="170">
        <v>3435.19</v>
      </c>
      <c r="F47" s="171" t="s">
        <v>12</v>
      </c>
    </row>
    <row r="48" spans="2:6" ht="12.5">
      <c r="B48" s="49">
        <v>45700.46056712963</v>
      </c>
      <c r="C48" s="169">
        <v>5</v>
      </c>
      <c r="D48" s="170">
        <v>18.350000000000001</v>
      </c>
      <c r="E48" s="170">
        <v>91.75</v>
      </c>
      <c r="F48" s="171" t="s">
        <v>12</v>
      </c>
    </row>
    <row r="49" spans="2:6" ht="12.5">
      <c r="B49" s="49">
        <v>45700.46166666667</v>
      </c>
      <c r="C49" s="169">
        <v>117</v>
      </c>
      <c r="D49" s="170">
        <v>18.350000000000001</v>
      </c>
      <c r="E49" s="170">
        <v>2146.9500000000003</v>
      </c>
      <c r="F49" s="171" t="s">
        <v>12</v>
      </c>
    </row>
    <row r="50" spans="2:6" ht="12.5">
      <c r="B50" s="49">
        <v>45700.469074074077</v>
      </c>
      <c r="C50" s="169">
        <v>437</v>
      </c>
      <c r="D50" s="170">
        <v>18.350000000000001</v>
      </c>
      <c r="E50" s="170">
        <v>8018.9500000000007</v>
      </c>
      <c r="F50" s="171" t="s">
        <v>12</v>
      </c>
    </row>
    <row r="51" spans="2:6" ht="12.5">
      <c r="B51" s="49">
        <v>45700.469074074077</v>
      </c>
      <c r="C51" s="169">
        <v>232</v>
      </c>
      <c r="D51" s="170">
        <v>18.350000000000001</v>
      </c>
      <c r="E51" s="170">
        <v>4257.2000000000007</v>
      </c>
      <c r="F51" s="171" t="s">
        <v>12</v>
      </c>
    </row>
    <row r="52" spans="2:6" ht="12.5">
      <c r="B52" s="49">
        <v>45700.469074074077</v>
      </c>
      <c r="C52" s="169">
        <v>213</v>
      </c>
      <c r="D52" s="170">
        <v>18.350000000000001</v>
      </c>
      <c r="E52" s="170">
        <v>3908.55</v>
      </c>
      <c r="F52" s="171" t="s">
        <v>12</v>
      </c>
    </row>
    <row r="53" spans="2:6" ht="12.5">
      <c r="B53" s="49">
        <v>45700.486122685186</v>
      </c>
      <c r="C53" s="169">
        <v>239</v>
      </c>
      <c r="D53" s="170">
        <v>18.350000000000001</v>
      </c>
      <c r="E53" s="170">
        <v>4385.6500000000005</v>
      </c>
      <c r="F53" s="171" t="s">
        <v>12</v>
      </c>
    </row>
    <row r="54" spans="2:6" ht="12.5">
      <c r="B54" s="49">
        <v>45700.49113425926</v>
      </c>
      <c r="C54" s="169">
        <v>231</v>
      </c>
      <c r="D54" s="170">
        <v>18.350000000000001</v>
      </c>
      <c r="E54" s="170">
        <v>4238.8500000000004</v>
      </c>
      <c r="F54" s="171" t="s">
        <v>12</v>
      </c>
    </row>
    <row r="55" spans="2:6" ht="12.5">
      <c r="B55" s="49">
        <v>45700.496388888889</v>
      </c>
      <c r="C55" s="169">
        <v>450</v>
      </c>
      <c r="D55" s="170">
        <v>18.350000000000001</v>
      </c>
      <c r="E55" s="170">
        <v>8257.5</v>
      </c>
      <c r="F55" s="171" t="s">
        <v>12</v>
      </c>
    </row>
    <row r="56" spans="2:6" ht="12.5">
      <c r="B56" s="49">
        <v>45700.496388888889</v>
      </c>
      <c r="C56" s="169">
        <v>214</v>
      </c>
      <c r="D56" s="170">
        <v>18.350000000000001</v>
      </c>
      <c r="E56" s="170">
        <v>3926.9</v>
      </c>
      <c r="F56" s="171" t="s">
        <v>12</v>
      </c>
    </row>
    <row r="57" spans="2:6" ht="12.5">
      <c r="B57" s="49">
        <v>45700.496388888889</v>
      </c>
      <c r="C57" s="169">
        <v>18</v>
      </c>
      <c r="D57" s="170">
        <v>18.350000000000001</v>
      </c>
      <c r="E57" s="170">
        <v>330.3</v>
      </c>
      <c r="F57" s="171" t="s">
        <v>12</v>
      </c>
    </row>
    <row r="58" spans="2:6" ht="12.5">
      <c r="B58" s="49">
        <v>45700.509201388886</v>
      </c>
      <c r="C58" s="169">
        <v>433</v>
      </c>
      <c r="D58" s="170">
        <v>18.350000000000001</v>
      </c>
      <c r="E58" s="170">
        <v>7945.55</v>
      </c>
      <c r="F58" s="171" t="s">
        <v>12</v>
      </c>
    </row>
    <row r="59" spans="2:6" ht="12.5">
      <c r="B59" s="49">
        <v>45700.517453703702</v>
      </c>
      <c r="C59" s="169">
        <v>217</v>
      </c>
      <c r="D59" s="170">
        <v>18.34</v>
      </c>
      <c r="E59" s="170">
        <v>3979.7799999999997</v>
      </c>
      <c r="F59" s="171" t="s">
        <v>12</v>
      </c>
    </row>
    <row r="60" spans="2:6" ht="12.5">
      <c r="B60" s="49">
        <v>45700.539131944446</v>
      </c>
      <c r="C60" s="169">
        <v>447</v>
      </c>
      <c r="D60" s="170">
        <v>18.350000000000001</v>
      </c>
      <c r="E60" s="170">
        <v>8202.4500000000007</v>
      </c>
      <c r="F60" s="171" t="s">
        <v>12</v>
      </c>
    </row>
    <row r="61" spans="2:6" ht="12.5">
      <c r="B61" s="49">
        <v>45700.539131944446</v>
      </c>
      <c r="C61" s="169">
        <v>339</v>
      </c>
      <c r="D61" s="170">
        <v>18.350000000000001</v>
      </c>
      <c r="E61" s="170">
        <v>6220.6500000000005</v>
      </c>
      <c r="F61" s="171" t="s">
        <v>12</v>
      </c>
    </row>
    <row r="62" spans="2:6" ht="12.5">
      <c r="B62" s="49">
        <v>45700.54010416667</v>
      </c>
      <c r="C62" s="169">
        <v>13</v>
      </c>
      <c r="D62" s="170">
        <v>18.350000000000001</v>
      </c>
      <c r="E62" s="170">
        <v>238.55</v>
      </c>
      <c r="F62" s="171" t="s">
        <v>12</v>
      </c>
    </row>
    <row r="63" spans="2:6" ht="12.5">
      <c r="B63" s="49">
        <v>45700.54010416667</v>
      </c>
      <c r="C63" s="169">
        <v>339</v>
      </c>
      <c r="D63" s="170">
        <v>18.350000000000001</v>
      </c>
      <c r="E63" s="170">
        <v>6220.6500000000005</v>
      </c>
      <c r="F63" s="171" t="s">
        <v>12</v>
      </c>
    </row>
    <row r="64" spans="2:6" ht="12.5">
      <c r="B64" s="49">
        <v>45700.541458333333</v>
      </c>
      <c r="C64" s="169">
        <v>17</v>
      </c>
      <c r="D64" s="170">
        <v>18.350000000000001</v>
      </c>
      <c r="E64" s="170">
        <v>311.95000000000005</v>
      </c>
      <c r="F64" s="171" t="s">
        <v>12</v>
      </c>
    </row>
    <row r="65" spans="2:6" ht="12.5">
      <c r="B65" s="49">
        <v>45700.54515046296</v>
      </c>
      <c r="C65" s="169">
        <v>120</v>
      </c>
      <c r="D65" s="170">
        <v>18.350000000000001</v>
      </c>
      <c r="E65" s="170">
        <v>2202</v>
      </c>
      <c r="F65" s="171" t="s">
        <v>12</v>
      </c>
    </row>
    <row r="66" spans="2:6" ht="12.5">
      <c r="B66" s="49">
        <v>45700.54515046296</v>
      </c>
      <c r="C66" s="169">
        <v>116</v>
      </c>
      <c r="D66" s="170">
        <v>18.350000000000001</v>
      </c>
      <c r="E66" s="170">
        <v>2128.6000000000004</v>
      </c>
      <c r="F66" s="171" t="s">
        <v>12</v>
      </c>
    </row>
    <row r="67" spans="2:6" ht="12.5">
      <c r="B67" s="49">
        <v>45700.551805555559</v>
      </c>
      <c r="C67" s="169">
        <v>207</v>
      </c>
      <c r="D67" s="170">
        <v>18.34</v>
      </c>
      <c r="E67" s="170">
        <v>3796.38</v>
      </c>
      <c r="F67" s="171" t="s">
        <v>12</v>
      </c>
    </row>
    <row r="68" spans="2:6" ht="12.5">
      <c r="B68" s="49">
        <v>45700.551805555559</v>
      </c>
      <c r="C68" s="169">
        <v>197</v>
      </c>
      <c r="D68" s="170">
        <v>18.34</v>
      </c>
      <c r="E68" s="170">
        <v>3612.98</v>
      </c>
      <c r="F68" s="171" t="s">
        <v>12</v>
      </c>
    </row>
    <row r="69" spans="2:6" ht="12.5">
      <c r="B69" s="49">
        <v>45700.562118055554</v>
      </c>
      <c r="C69" s="169">
        <v>220</v>
      </c>
      <c r="D69" s="170">
        <v>18.34</v>
      </c>
      <c r="E69" s="170">
        <v>4034.8</v>
      </c>
      <c r="F69" s="171" t="s">
        <v>12</v>
      </c>
    </row>
    <row r="70" spans="2:6" ht="12.5">
      <c r="B70" s="49">
        <v>45700.573368055557</v>
      </c>
      <c r="C70" s="169">
        <v>220</v>
      </c>
      <c r="D70" s="170">
        <v>18.34</v>
      </c>
      <c r="E70" s="170">
        <v>4034.8</v>
      </c>
      <c r="F70" s="171" t="s">
        <v>12</v>
      </c>
    </row>
    <row r="71" spans="2:6" ht="12.5">
      <c r="B71" s="49">
        <v>45700.578321759262</v>
      </c>
      <c r="C71" s="169">
        <v>200</v>
      </c>
      <c r="D71" s="170">
        <v>18.34</v>
      </c>
      <c r="E71" s="170">
        <v>3668</v>
      </c>
      <c r="F71" s="171" t="s">
        <v>12</v>
      </c>
    </row>
    <row r="72" spans="2:6" ht="12.5">
      <c r="B72" s="49">
        <v>45700.580752314818</v>
      </c>
      <c r="C72" s="169">
        <v>300</v>
      </c>
      <c r="D72" s="170">
        <v>18.34</v>
      </c>
      <c r="E72" s="170">
        <v>5502</v>
      </c>
      <c r="F72" s="171" t="s">
        <v>12</v>
      </c>
    </row>
    <row r="73" spans="2:6" ht="12.5">
      <c r="B73" s="49">
        <v>45700.583472222221</v>
      </c>
      <c r="C73" s="169">
        <v>331</v>
      </c>
      <c r="D73" s="170">
        <v>18.34</v>
      </c>
      <c r="E73" s="170">
        <v>6070.54</v>
      </c>
      <c r="F73" s="171" t="s">
        <v>12</v>
      </c>
    </row>
    <row r="74" spans="2:6" ht="12.5">
      <c r="B74" s="49">
        <v>45700.593078703707</v>
      </c>
      <c r="C74" s="169">
        <v>207</v>
      </c>
      <c r="D74" s="170">
        <v>18.34</v>
      </c>
      <c r="E74" s="170">
        <v>3796.38</v>
      </c>
      <c r="F74" s="171" t="s">
        <v>12</v>
      </c>
    </row>
    <row r="75" spans="2:6" ht="12.5">
      <c r="B75" s="49">
        <v>45700.593078703707</v>
      </c>
      <c r="C75" s="169">
        <v>213</v>
      </c>
      <c r="D75" s="170">
        <v>18.34</v>
      </c>
      <c r="E75" s="170">
        <v>3906.42</v>
      </c>
      <c r="F75" s="171" t="s">
        <v>12</v>
      </c>
    </row>
    <row r="76" spans="2:6" ht="12.5">
      <c r="B76" s="49">
        <v>45700.596122685187</v>
      </c>
      <c r="C76" s="169">
        <v>221</v>
      </c>
      <c r="D76" s="170">
        <v>18.329999999999998</v>
      </c>
      <c r="E76" s="170">
        <v>4050.93</v>
      </c>
      <c r="F76" s="171" t="s">
        <v>12</v>
      </c>
    </row>
    <row r="77" spans="2:6" ht="12.5">
      <c r="B77" s="49">
        <v>45700.604178240741</v>
      </c>
      <c r="C77" s="169">
        <v>405</v>
      </c>
      <c r="D77" s="170">
        <v>18.329999999999998</v>
      </c>
      <c r="E77" s="170">
        <v>7423.65</v>
      </c>
      <c r="F77" s="171" t="s">
        <v>12</v>
      </c>
    </row>
    <row r="78" spans="2:6" ht="12.5">
      <c r="B78" s="49">
        <v>45700.612638888888</v>
      </c>
      <c r="C78" s="169">
        <v>218</v>
      </c>
      <c r="D78" s="170">
        <v>18.329999999999998</v>
      </c>
      <c r="E78" s="170">
        <v>3995.9399999999996</v>
      </c>
      <c r="F78" s="171" t="s">
        <v>12</v>
      </c>
    </row>
    <row r="79" spans="2:6" ht="12.5">
      <c r="B79" s="49">
        <v>45700.619085648148</v>
      </c>
      <c r="C79" s="169">
        <v>224</v>
      </c>
      <c r="D79" s="170">
        <v>18.329999999999998</v>
      </c>
      <c r="E79" s="170">
        <v>4105.92</v>
      </c>
      <c r="F79" s="171" t="s">
        <v>12</v>
      </c>
    </row>
    <row r="80" spans="2:6" ht="12.5">
      <c r="B80" s="49">
        <v>45700.621354166666</v>
      </c>
      <c r="C80" s="169">
        <v>439</v>
      </c>
      <c r="D80" s="170">
        <v>18.350000000000001</v>
      </c>
      <c r="E80" s="170">
        <v>8055.6500000000005</v>
      </c>
      <c r="F80" s="171" t="s">
        <v>12</v>
      </c>
    </row>
    <row r="81" spans="2:6" ht="12.5">
      <c r="B81" s="49">
        <v>45700.632141203707</v>
      </c>
      <c r="C81" s="169">
        <v>202</v>
      </c>
      <c r="D81" s="170">
        <v>18.3</v>
      </c>
      <c r="E81" s="170">
        <v>3696.6000000000004</v>
      </c>
      <c r="F81" s="171" t="s">
        <v>12</v>
      </c>
    </row>
    <row r="82" spans="2:6" ht="12.5">
      <c r="B82" s="49">
        <v>45700.632141203707</v>
      </c>
      <c r="C82" s="169">
        <v>2</v>
      </c>
      <c r="D82" s="170">
        <v>18.3</v>
      </c>
      <c r="E82" s="170">
        <v>36.6</v>
      </c>
      <c r="F82" s="171" t="s">
        <v>12</v>
      </c>
    </row>
    <row r="83" spans="2:6" ht="12.5">
      <c r="B83" s="49">
        <v>45700.632141203707</v>
      </c>
      <c r="C83" s="169">
        <v>205</v>
      </c>
      <c r="D83" s="170">
        <v>18.3</v>
      </c>
      <c r="E83" s="170">
        <v>3751.5</v>
      </c>
      <c r="F83" s="171" t="s">
        <v>12</v>
      </c>
    </row>
    <row r="84" spans="2:6" ht="12.5">
      <c r="B84" s="49">
        <v>45700.632141203707</v>
      </c>
      <c r="C84" s="169">
        <v>234</v>
      </c>
      <c r="D84" s="170">
        <v>18.3</v>
      </c>
      <c r="E84" s="170">
        <v>4282.2</v>
      </c>
      <c r="F84" s="171" t="s">
        <v>12</v>
      </c>
    </row>
    <row r="85" spans="2:6" ht="12.5">
      <c r="B85" s="49">
        <v>45700.641006944446</v>
      </c>
      <c r="C85" s="169">
        <v>197</v>
      </c>
      <c r="D85" s="170">
        <v>18.309999999999999</v>
      </c>
      <c r="E85" s="170">
        <v>3607.0699999999997</v>
      </c>
      <c r="F85" s="171" t="s">
        <v>12</v>
      </c>
    </row>
    <row r="86" spans="2:6" ht="12.5">
      <c r="B86" s="49">
        <v>45700.641006944446</v>
      </c>
      <c r="C86" s="169">
        <v>66</v>
      </c>
      <c r="D86" s="170">
        <v>18.309999999999999</v>
      </c>
      <c r="E86" s="170">
        <v>1208.4599999999998</v>
      </c>
      <c r="F86" s="171" t="s">
        <v>12</v>
      </c>
    </row>
    <row r="87" spans="2:6" ht="12.5">
      <c r="B87" s="49">
        <v>45700.641006944446</v>
      </c>
      <c r="C87" s="169">
        <v>141</v>
      </c>
      <c r="D87" s="170">
        <v>18.309999999999999</v>
      </c>
      <c r="E87" s="170">
        <v>2581.71</v>
      </c>
      <c r="F87" s="171" t="s">
        <v>12</v>
      </c>
    </row>
    <row r="88" spans="2:6" ht="12.5">
      <c r="B88" s="49">
        <v>45700.645868055559</v>
      </c>
      <c r="C88" s="169">
        <v>436</v>
      </c>
      <c r="D88" s="170">
        <v>18.309999999999999</v>
      </c>
      <c r="E88" s="170">
        <v>7983.16</v>
      </c>
      <c r="F88" s="171" t="s">
        <v>12</v>
      </c>
    </row>
    <row r="89" spans="2:6" ht="12.5">
      <c r="B89" s="49">
        <v>45700.649652777778</v>
      </c>
      <c r="C89" s="169">
        <v>91</v>
      </c>
      <c r="D89" s="170">
        <v>18.32</v>
      </c>
      <c r="E89" s="170">
        <v>1667.1200000000001</v>
      </c>
      <c r="F89" s="171" t="s">
        <v>12</v>
      </c>
    </row>
    <row r="90" spans="2:6" ht="12.5">
      <c r="B90" s="49">
        <v>45700.649652777778</v>
      </c>
      <c r="C90" s="169">
        <v>338</v>
      </c>
      <c r="D90" s="170">
        <v>18.32</v>
      </c>
      <c r="E90" s="170">
        <v>6192.16</v>
      </c>
      <c r="F90" s="171" t="s">
        <v>12</v>
      </c>
    </row>
    <row r="91" spans="2:6" ht="12.5">
      <c r="B91" s="49">
        <v>45700.652256944442</v>
      </c>
      <c r="C91" s="169">
        <v>113</v>
      </c>
      <c r="D91" s="170">
        <v>18.309999999999999</v>
      </c>
      <c r="E91" s="170">
        <v>2069.0299999999997</v>
      </c>
      <c r="F91" s="171" t="s">
        <v>12</v>
      </c>
    </row>
    <row r="92" spans="2:6" ht="12.5">
      <c r="B92" s="49">
        <v>45700.652256944442</v>
      </c>
      <c r="C92" s="169">
        <v>112</v>
      </c>
      <c r="D92" s="170">
        <v>18.309999999999999</v>
      </c>
      <c r="E92" s="170">
        <v>2050.7199999999998</v>
      </c>
      <c r="F92" s="171" t="s">
        <v>12</v>
      </c>
    </row>
    <row r="93" spans="2:6" ht="12.5">
      <c r="B93" s="49">
        <v>45700.661226851851</v>
      </c>
      <c r="C93" s="169">
        <v>198</v>
      </c>
      <c r="D93" s="170">
        <v>18.350000000000001</v>
      </c>
      <c r="E93" s="170">
        <v>3633.3</v>
      </c>
      <c r="F93" s="171" t="s">
        <v>12</v>
      </c>
    </row>
    <row r="94" spans="2:6" ht="12.5">
      <c r="B94" s="49">
        <v>45700.661458333336</v>
      </c>
      <c r="C94" s="169">
        <v>82</v>
      </c>
      <c r="D94" s="170">
        <v>18.34</v>
      </c>
      <c r="E94" s="170">
        <v>1503.8799999999999</v>
      </c>
      <c r="F94" s="171" t="s">
        <v>12</v>
      </c>
    </row>
    <row r="95" spans="2:6" ht="12.5">
      <c r="B95" s="49">
        <v>45700.661458333336</v>
      </c>
      <c r="C95" s="169">
        <v>223</v>
      </c>
      <c r="D95" s="170">
        <v>18.34</v>
      </c>
      <c r="E95" s="170">
        <v>4089.82</v>
      </c>
      <c r="F95" s="171" t="s">
        <v>12</v>
      </c>
    </row>
    <row r="96" spans="2:6" ht="12.5">
      <c r="B96" s="49">
        <v>45700.661458333336</v>
      </c>
      <c r="C96" s="169">
        <v>135</v>
      </c>
      <c r="D96" s="170">
        <v>18.34</v>
      </c>
      <c r="E96" s="170">
        <v>2475.9</v>
      </c>
      <c r="F96" s="171" t="s">
        <v>12</v>
      </c>
    </row>
    <row r="97" spans="2:6" ht="12.5">
      <c r="B97" s="49">
        <v>45700.662326388891</v>
      </c>
      <c r="C97" s="169">
        <v>200</v>
      </c>
      <c r="D97" s="170">
        <v>18.329999999999998</v>
      </c>
      <c r="E97" s="170">
        <v>3665.9999999999995</v>
      </c>
      <c r="F97" s="171" t="s">
        <v>12</v>
      </c>
    </row>
    <row r="98" spans="2:6" ht="12.5">
      <c r="B98" s="49">
        <v>45700.666875000003</v>
      </c>
      <c r="C98" s="169">
        <v>187</v>
      </c>
      <c r="D98" s="170">
        <v>18.32</v>
      </c>
      <c r="E98" s="170">
        <v>3425.84</v>
      </c>
      <c r="F98" s="171" t="s">
        <v>12</v>
      </c>
    </row>
    <row r="99" spans="2:6" ht="12.5">
      <c r="B99" s="49">
        <v>45700.666875000003</v>
      </c>
      <c r="C99" s="169">
        <v>43</v>
      </c>
      <c r="D99" s="170">
        <v>18.32</v>
      </c>
      <c r="E99" s="170">
        <v>787.76</v>
      </c>
      <c r="F99" s="171" t="s">
        <v>12</v>
      </c>
    </row>
    <row r="100" spans="2:6" ht="12.5">
      <c r="B100" s="49">
        <v>45700.670555555553</v>
      </c>
      <c r="C100" s="169">
        <v>214</v>
      </c>
      <c r="D100" s="170">
        <v>18.32</v>
      </c>
      <c r="E100" s="170">
        <v>3920.48</v>
      </c>
      <c r="F100" s="171" t="s">
        <v>12</v>
      </c>
    </row>
    <row r="101" spans="2:6" ht="12.5">
      <c r="B101" s="49">
        <v>45700.670555555553</v>
      </c>
      <c r="C101" s="169">
        <v>220</v>
      </c>
      <c r="D101" s="170">
        <v>18.32</v>
      </c>
      <c r="E101" s="170">
        <v>4030.4</v>
      </c>
      <c r="F101" s="171" t="s">
        <v>12</v>
      </c>
    </row>
    <row r="102" spans="2:6" ht="12.5">
      <c r="B102" s="49">
        <v>45700.678923611114</v>
      </c>
      <c r="C102" s="169">
        <v>232</v>
      </c>
      <c r="D102" s="170">
        <v>18.309999999999999</v>
      </c>
      <c r="E102" s="170">
        <v>4247.92</v>
      </c>
      <c r="F102" s="171" t="s">
        <v>12</v>
      </c>
    </row>
    <row r="103" spans="2:6" ht="12.5">
      <c r="B103" s="49">
        <v>45700.678923611114</v>
      </c>
      <c r="C103" s="169">
        <v>209</v>
      </c>
      <c r="D103" s="170">
        <v>18.309999999999999</v>
      </c>
      <c r="E103" s="170">
        <v>3826.7899999999995</v>
      </c>
      <c r="F103" s="171" t="s">
        <v>12</v>
      </c>
    </row>
    <row r="104" spans="2:6" ht="12.5">
      <c r="B104" s="49">
        <v>45700.678923611114</v>
      </c>
      <c r="C104" s="169">
        <v>233</v>
      </c>
      <c r="D104" s="170">
        <v>18.309999999999999</v>
      </c>
      <c r="E104" s="170">
        <v>4266.2299999999996</v>
      </c>
      <c r="F104" s="171" t="s">
        <v>12</v>
      </c>
    </row>
    <row r="105" spans="2:6" ht="12.5">
      <c r="B105" s="49">
        <v>45700.680567129632</v>
      </c>
      <c r="C105" s="169">
        <v>239</v>
      </c>
      <c r="D105" s="170">
        <v>18.29</v>
      </c>
      <c r="E105" s="170">
        <v>4371.3099999999995</v>
      </c>
      <c r="F105" s="171" t="s">
        <v>12</v>
      </c>
    </row>
    <row r="106" spans="2:6" ht="12.5">
      <c r="B106" s="49">
        <v>45700.684999999998</v>
      </c>
      <c r="C106" s="169">
        <v>185</v>
      </c>
      <c r="D106" s="170">
        <v>18.3</v>
      </c>
      <c r="E106" s="170">
        <v>3385.5</v>
      </c>
      <c r="F106" s="171" t="s">
        <v>12</v>
      </c>
    </row>
    <row r="107" spans="2:6" ht="12.5">
      <c r="B107" s="49">
        <v>45700.684999999998</v>
      </c>
      <c r="C107" s="169">
        <v>42</v>
      </c>
      <c r="D107" s="170">
        <v>18.3</v>
      </c>
      <c r="E107" s="170">
        <v>768.6</v>
      </c>
      <c r="F107" s="171" t="s">
        <v>12</v>
      </c>
    </row>
    <row r="108" spans="2:6" ht="12.5">
      <c r="B108" s="49">
        <v>45700.688159722224</v>
      </c>
      <c r="C108" s="169">
        <v>33</v>
      </c>
      <c r="D108" s="170">
        <v>18.3</v>
      </c>
      <c r="E108" s="170">
        <v>603.9</v>
      </c>
      <c r="F108" s="171" t="s">
        <v>12</v>
      </c>
    </row>
    <row r="109" spans="2:6" ht="12.5">
      <c r="B109" s="49">
        <v>45700.688159722224</v>
      </c>
      <c r="C109" s="169">
        <v>178</v>
      </c>
      <c r="D109" s="170">
        <v>18.3</v>
      </c>
      <c r="E109" s="170">
        <v>3257.4</v>
      </c>
      <c r="F109" s="171" t="s">
        <v>12</v>
      </c>
    </row>
    <row r="110" spans="2:6" ht="12.5">
      <c r="B110" s="49">
        <v>45700.690312500003</v>
      </c>
      <c r="C110" s="169">
        <v>223</v>
      </c>
      <c r="D110" s="170">
        <v>18.3</v>
      </c>
      <c r="E110" s="170">
        <v>4080.9</v>
      </c>
      <c r="F110" s="171" t="s">
        <v>12</v>
      </c>
    </row>
    <row r="111" spans="2:6" ht="12.5">
      <c r="B111" s="49">
        <v>45700.693877314814</v>
      </c>
      <c r="C111" s="169">
        <v>106</v>
      </c>
      <c r="D111" s="170">
        <v>18.29</v>
      </c>
      <c r="E111" s="170">
        <v>1938.74</v>
      </c>
      <c r="F111" s="171" t="s">
        <v>12</v>
      </c>
    </row>
    <row r="112" spans="2:6" ht="12.5">
      <c r="B112" s="49">
        <v>45700.693877314814</v>
      </c>
      <c r="C112" s="169">
        <v>119</v>
      </c>
      <c r="D112" s="170">
        <v>18.29</v>
      </c>
      <c r="E112" s="170">
        <v>2176.5099999999998</v>
      </c>
      <c r="F112" s="171" t="s">
        <v>12</v>
      </c>
    </row>
    <row r="113" spans="2:6" ht="12.5">
      <c r="B113" s="49">
        <v>45700.701342592591</v>
      </c>
      <c r="C113" s="169">
        <v>24</v>
      </c>
      <c r="D113" s="170">
        <v>18.3</v>
      </c>
      <c r="E113" s="170">
        <v>439.20000000000005</v>
      </c>
      <c r="F113" s="171" t="s">
        <v>12</v>
      </c>
    </row>
    <row r="114" spans="2:6" ht="12.5">
      <c r="B114" s="49">
        <v>45700.701342592591</v>
      </c>
      <c r="C114" s="169">
        <v>187</v>
      </c>
      <c r="D114" s="170">
        <v>18.3</v>
      </c>
      <c r="E114" s="170">
        <v>3422.1</v>
      </c>
      <c r="F114" s="171" t="s">
        <v>12</v>
      </c>
    </row>
    <row r="115" spans="2:6" ht="12.5">
      <c r="B115" s="49">
        <v>45700.704027777778</v>
      </c>
      <c r="C115" s="169">
        <v>202</v>
      </c>
      <c r="D115" s="170">
        <v>18.3</v>
      </c>
      <c r="E115" s="170">
        <v>3696.6000000000004</v>
      </c>
      <c r="F115" s="171" t="s">
        <v>12</v>
      </c>
    </row>
    <row r="116" spans="2:6" ht="12.5">
      <c r="B116" s="49">
        <v>45700.708194444444</v>
      </c>
      <c r="C116" s="169">
        <v>610</v>
      </c>
      <c r="D116" s="170">
        <v>18.3</v>
      </c>
      <c r="E116" s="170">
        <v>11163</v>
      </c>
      <c r="F116" s="171" t="s">
        <v>12</v>
      </c>
    </row>
    <row r="117" spans="2:6" ht="12.5">
      <c r="B117" s="49">
        <v>45700.710405092592</v>
      </c>
      <c r="C117" s="169">
        <v>376</v>
      </c>
      <c r="D117" s="170">
        <v>18.32</v>
      </c>
      <c r="E117" s="170">
        <v>6888.32</v>
      </c>
      <c r="F117" s="171" t="s">
        <v>12</v>
      </c>
    </row>
    <row r="118" spans="2:6" ht="12.5">
      <c r="B118" s="49">
        <v>45700.710405092592</v>
      </c>
      <c r="C118" s="169">
        <v>21</v>
      </c>
      <c r="D118" s="170">
        <v>18.32</v>
      </c>
      <c r="E118" s="170">
        <v>384.72</v>
      </c>
      <c r="F118" s="171" t="s">
        <v>12</v>
      </c>
    </row>
    <row r="119" spans="2:6" ht="12.5">
      <c r="B119" s="49">
        <v>45700.715277777781</v>
      </c>
      <c r="C119" s="169">
        <v>228</v>
      </c>
      <c r="D119" s="170">
        <v>18.32</v>
      </c>
      <c r="E119" s="170">
        <v>4176.96</v>
      </c>
      <c r="F119" s="171" t="s">
        <v>12</v>
      </c>
    </row>
    <row r="120" spans="2:6" ht="12.5">
      <c r="B120" s="49">
        <v>45700.715277777781</v>
      </c>
      <c r="C120" s="169">
        <v>249</v>
      </c>
      <c r="D120" s="170">
        <v>18.32</v>
      </c>
      <c r="E120" s="170">
        <v>4561.68</v>
      </c>
      <c r="F120" s="171" t="s">
        <v>12</v>
      </c>
    </row>
    <row r="121" spans="2:6" ht="12.5">
      <c r="B121" s="49"/>
      <c r="C121" s="169"/>
      <c r="D121" s="170"/>
      <c r="E121" s="170"/>
      <c r="F121" s="171"/>
    </row>
    <row r="122" spans="2:6" ht="12.5">
      <c r="B122" s="49"/>
      <c r="C122" s="169"/>
      <c r="D122" s="170"/>
      <c r="E122" s="170"/>
      <c r="F122" s="171"/>
    </row>
    <row r="123" spans="2:6" ht="12.5">
      <c r="B123" s="49"/>
      <c r="C123" s="169"/>
      <c r="D123" s="170"/>
      <c r="E123" s="170"/>
      <c r="F123" s="171"/>
    </row>
    <row r="124" spans="2:6" ht="12.5">
      <c r="B124" s="49"/>
      <c r="C124" s="169"/>
      <c r="D124" s="170"/>
      <c r="E124" s="170"/>
      <c r="F124" s="171"/>
    </row>
    <row r="125" spans="2:6" ht="12.5">
      <c r="B125" s="49"/>
      <c r="C125" s="169"/>
      <c r="D125" s="170"/>
      <c r="E125" s="170"/>
      <c r="F125" s="171"/>
    </row>
    <row r="126" spans="2:6" ht="12.5">
      <c r="B126" s="49"/>
      <c r="C126" s="169"/>
      <c r="D126" s="170"/>
      <c r="E126" s="170"/>
      <c r="F126" s="171"/>
    </row>
    <row r="127" spans="2:6" ht="12.5">
      <c r="B127" s="49"/>
      <c r="C127" s="169"/>
      <c r="D127" s="170"/>
      <c r="E127" s="170"/>
      <c r="F127" s="171"/>
    </row>
    <row r="128" spans="2:6" ht="12.5">
      <c r="B128" s="49"/>
      <c r="C128" s="169"/>
      <c r="D128" s="170"/>
      <c r="E128" s="170"/>
      <c r="F128" s="171"/>
    </row>
    <row r="129" spans="2:6" ht="12.5">
      <c r="B129" s="49"/>
      <c r="C129" s="169"/>
      <c r="D129" s="170"/>
      <c r="E129" s="170"/>
      <c r="F129" s="171"/>
    </row>
    <row r="130" spans="2:6" ht="12.5">
      <c r="B130" s="49"/>
      <c r="C130" s="169"/>
      <c r="D130" s="170"/>
      <c r="E130" s="170"/>
      <c r="F130" s="171"/>
    </row>
    <row r="131" spans="2:6" ht="12.5">
      <c r="B131" s="49"/>
      <c r="C131" s="169"/>
      <c r="D131" s="170"/>
      <c r="E131" s="170"/>
      <c r="F131" s="171"/>
    </row>
    <row r="132" spans="2:6" ht="12.5">
      <c r="B132" s="49"/>
      <c r="C132" s="169"/>
      <c r="D132" s="170"/>
      <c r="E132" s="170"/>
      <c r="F132" s="171"/>
    </row>
    <row r="133" spans="2:6" ht="12.5">
      <c r="B133" s="49"/>
      <c r="C133" s="169"/>
      <c r="D133" s="170"/>
      <c r="E133" s="170"/>
      <c r="F133" s="171"/>
    </row>
    <row r="134" spans="2:6" ht="12.5">
      <c r="B134" s="49"/>
      <c r="C134" s="169"/>
      <c r="D134" s="170"/>
      <c r="E134" s="170"/>
      <c r="F134" s="171"/>
    </row>
    <row r="135" spans="2:6" ht="12.5">
      <c r="B135" s="49"/>
      <c r="C135" s="169"/>
      <c r="D135" s="170"/>
      <c r="E135" s="170"/>
      <c r="F135" s="171"/>
    </row>
    <row r="136" spans="2:6" ht="12.5">
      <c r="B136" s="49"/>
      <c r="C136" s="169"/>
      <c r="D136" s="170"/>
      <c r="E136" s="170"/>
      <c r="F136" s="171"/>
    </row>
    <row r="137" spans="2:6" ht="12.5">
      <c r="B137" s="49"/>
      <c r="C137" s="169"/>
      <c r="D137" s="170"/>
      <c r="E137" s="170"/>
      <c r="F137" s="171"/>
    </row>
    <row r="138" spans="2:6" ht="12.5">
      <c r="B138" s="49"/>
      <c r="C138" s="169"/>
      <c r="D138" s="170"/>
      <c r="E138" s="170"/>
      <c r="F138" s="171"/>
    </row>
    <row r="139" spans="2:6" ht="12.5">
      <c r="B139" s="49"/>
      <c r="C139" s="169"/>
      <c r="D139" s="170"/>
      <c r="E139" s="170"/>
      <c r="F139" s="171"/>
    </row>
    <row r="140" spans="2:6" ht="12.5">
      <c r="B140" s="49"/>
      <c r="C140" s="169"/>
      <c r="D140" s="170"/>
      <c r="E140" s="170"/>
      <c r="F140" s="171"/>
    </row>
    <row r="141" spans="2:6" ht="12.5">
      <c r="B141" s="49"/>
      <c r="C141" s="169"/>
      <c r="D141" s="170"/>
      <c r="E141" s="170"/>
      <c r="F141" s="171"/>
    </row>
    <row r="142" spans="2:6" ht="12.5">
      <c r="B142" s="49"/>
      <c r="C142" s="169"/>
      <c r="D142" s="170"/>
      <c r="E142" s="170"/>
      <c r="F142" s="171"/>
    </row>
    <row r="143" spans="2:6" ht="12.5">
      <c r="B143" s="49"/>
      <c r="C143" s="169"/>
      <c r="D143" s="170"/>
      <c r="E143" s="170"/>
      <c r="F143" s="171"/>
    </row>
    <row r="144" spans="2:6" ht="12.5">
      <c r="B144" s="49"/>
      <c r="C144" s="169"/>
      <c r="D144" s="170"/>
      <c r="E144" s="170"/>
      <c r="F144" s="171"/>
    </row>
    <row r="145" spans="2:6" ht="12.5">
      <c r="B145" s="49"/>
      <c r="C145" s="169"/>
      <c r="D145" s="170"/>
      <c r="E145" s="170"/>
      <c r="F145" s="171"/>
    </row>
    <row r="146" spans="2:6" ht="12.5">
      <c r="B146" s="49"/>
      <c r="C146" s="169"/>
      <c r="D146" s="170"/>
      <c r="E146" s="170"/>
      <c r="F146" s="171"/>
    </row>
    <row r="147" spans="2:6" ht="12.5">
      <c r="B147" s="49"/>
      <c r="C147" s="169"/>
      <c r="D147" s="170"/>
      <c r="E147" s="170"/>
      <c r="F147" s="171"/>
    </row>
    <row r="148" spans="2:6" ht="12.5">
      <c r="B148" s="49"/>
      <c r="C148" s="169"/>
      <c r="D148" s="170"/>
      <c r="E148" s="170"/>
      <c r="F148" s="171"/>
    </row>
    <row r="149" spans="2:6" ht="12.5">
      <c r="B149" s="49"/>
      <c r="C149" s="169"/>
      <c r="D149" s="170"/>
      <c r="E149" s="170"/>
      <c r="F149" s="171"/>
    </row>
    <row r="150" spans="2:6" ht="12.5">
      <c r="B150" s="49"/>
      <c r="C150" s="169"/>
      <c r="D150" s="170"/>
      <c r="E150" s="170"/>
      <c r="F150" s="171"/>
    </row>
    <row r="151" spans="2:6" ht="12.5">
      <c r="B151" s="49"/>
      <c r="C151" s="169"/>
      <c r="D151" s="170"/>
      <c r="E151" s="170"/>
      <c r="F151" s="171"/>
    </row>
    <row r="152" spans="2:6" ht="12.5">
      <c r="B152" s="49"/>
      <c r="C152" s="169"/>
      <c r="D152" s="170"/>
      <c r="E152" s="170"/>
      <c r="F152" s="171"/>
    </row>
    <row r="153" spans="2:6" ht="12.5">
      <c r="B153" s="49"/>
      <c r="C153" s="169"/>
      <c r="D153" s="170"/>
      <c r="E153" s="170"/>
      <c r="F153" s="171"/>
    </row>
    <row r="154" spans="2:6" ht="12.5">
      <c r="B154" s="49"/>
      <c r="C154" s="169"/>
      <c r="D154" s="170"/>
      <c r="E154" s="170"/>
      <c r="F154" s="171"/>
    </row>
    <row r="155" spans="2:6" ht="12.5">
      <c r="B155" s="49"/>
      <c r="C155" s="169"/>
      <c r="D155" s="170"/>
      <c r="E155" s="170"/>
      <c r="F155" s="171"/>
    </row>
    <row r="156" spans="2:6" ht="12.5">
      <c r="B156" s="49"/>
      <c r="C156" s="169"/>
      <c r="D156" s="170"/>
      <c r="E156" s="170"/>
      <c r="F156" s="171"/>
    </row>
    <row r="157" spans="2:6" ht="12.5">
      <c r="B157" s="49"/>
      <c r="C157" s="169"/>
      <c r="D157" s="170"/>
      <c r="E157" s="170"/>
      <c r="F157" s="171"/>
    </row>
    <row r="158" spans="2:6" ht="12.5">
      <c r="B158" s="49"/>
      <c r="C158" s="169"/>
      <c r="D158" s="170"/>
      <c r="E158" s="170"/>
      <c r="F158" s="171"/>
    </row>
    <row r="159" spans="2:6" ht="12.5">
      <c r="B159" s="49"/>
      <c r="C159" s="169"/>
      <c r="D159" s="170"/>
      <c r="E159" s="170"/>
      <c r="F159" s="171"/>
    </row>
    <row r="160" spans="2:6" ht="12.5">
      <c r="B160" s="49"/>
      <c r="C160" s="169"/>
      <c r="D160" s="170"/>
      <c r="E160" s="170"/>
      <c r="F160" s="171"/>
    </row>
    <row r="161" spans="2:6" ht="12.5">
      <c r="B161" s="49"/>
      <c r="C161" s="169"/>
      <c r="D161" s="170"/>
      <c r="E161" s="170"/>
      <c r="F161" s="171"/>
    </row>
    <row r="162" spans="2:6" ht="12.5">
      <c r="B162" s="49"/>
      <c r="C162" s="169"/>
      <c r="D162" s="170"/>
      <c r="E162" s="170"/>
      <c r="F162" s="171"/>
    </row>
    <row r="163" spans="2:6" ht="12.5">
      <c r="B163" s="49"/>
      <c r="C163" s="169"/>
      <c r="D163" s="170"/>
      <c r="E163" s="170"/>
      <c r="F163" s="171"/>
    </row>
    <row r="164" spans="2:6" ht="12.5">
      <c r="B164" s="49"/>
      <c r="C164" s="169"/>
      <c r="D164" s="170"/>
      <c r="E164" s="170"/>
      <c r="F164" s="171"/>
    </row>
    <row r="165" spans="2:6" ht="12.5">
      <c r="B165" s="49"/>
      <c r="C165" s="169"/>
      <c r="D165" s="170"/>
      <c r="E165" s="170"/>
      <c r="F165" s="171"/>
    </row>
    <row r="166" spans="2:6" ht="12.5">
      <c r="B166" s="49"/>
      <c r="C166" s="169"/>
      <c r="D166" s="170"/>
      <c r="E166" s="170"/>
      <c r="F166" s="171"/>
    </row>
    <row r="167" spans="2:6" ht="12.5">
      <c r="B167" s="49"/>
      <c r="C167" s="169"/>
      <c r="D167" s="170"/>
      <c r="E167" s="170"/>
      <c r="F167" s="171"/>
    </row>
    <row r="168" spans="2:6" ht="12.5">
      <c r="B168" s="49"/>
      <c r="C168" s="169"/>
      <c r="D168" s="170"/>
      <c r="E168" s="170"/>
      <c r="F168" s="171"/>
    </row>
    <row r="169" spans="2:6" ht="12.5">
      <c r="B169" s="49"/>
      <c r="C169" s="169"/>
      <c r="D169" s="170"/>
      <c r="E169" s="170"/>
      <c r="F169" s="171"/>
    </row>
    <row r="170" spans="2:6" ht="12.5">
      <c r="B170" s="49"/>
      <c r="C170" s="169"/>
      <c r="D170" s="170"/>
      <c r="E170" s="170"/>
      <c r="F170" s="171"/>
    </row>
    <row r="171" spans="2:6" ht="12.5">
      <c r="B171" s="49"/>
      <c r="C171" s="169"/>
      <c r="D171" s="170"/>
      <c r="E171" s="170"/>
      <c r="F171" s="171"/>
    </row>
    <row r="172" spans="2:6" ht="12.5">
      <c r="B172" s="49"/>
      <c r="C172" s="169"/>
      <c r="D172" s="170"/>
      <c r="E172" s="170"/>
      <c r="F172" s="171"/>
    </row>
    <row r="173" spans="2:6" ht="12.5">
      <c r="B173" s="49"/>
      <c r="C173" s="169"/>
      <c r="D173" s="170"/>
      <c r="E173" s="170"/>
      <c r="F173" s="171"/>
    </row>
    <row r="174" spans="2:6" ht="12.5">
      <c r="B174" s="49"/>
      <c r="C174" s="169"/>
      <c r="D174" s="170"/>
      <c r="E174" s="170"/>
      <c r="F174" s="171"/>
    </row>
    <row r="175" spans="2:6" ht="12.5">
      <c r="B175" s="49"/>
      <c r="C175" s="169"/>
      <c r="D175" s="170"/>
      <c r="E175" s="170"/>
      <c r="F175" s="171"/>
    </row>
    <row r="176" spans="2:6" ht="12.5">
      <c r="B176" s="49"/>
      <c r="C176" s="169"/>
      <c r="D176" s="170"/>
      <c r="E176" s="170"/>
      <c r="F176" s="171"/>
    </row>
    <row r="177" spans="2:6" ht="12.5">
      <c r="B177" s="49"/>
      <c r="C177" s="169"/>
      <c r="D177" s="170"/>
      <c r="E177" s="170"/>
      <c r="F177" s="171"/>
    </row>
    <row r="178" spans="2:6" ht="12.5">
      <c r="B178" s="49"/>
      <c r="C178" s="169"/>
      <c r="D178" s="170"/>
      <c r="E178" s="170"/>
      <c r="F178" s="171"/>
    </row>
    <row r="179" spans="2:6" ht="12.5">
      <c r="B179" s="49"/>
      <c r="C179" s="169"/>
      <c r="D179" s="170"/>
      <c r="E179" s="170"/>
      <c r="F179" s="171"/>
    </row>
    <row r="180" spans="2:6" ht="12.5">
      <c r="B180" s="49"/>
      <c r="C180" s="169"/>
      <c r="D180" s="170"/>
      <c r="E180" s="170"/>
      <c r="F180" s="171"/>
    </row>
    <row r="181" spans="2:6" ht="12.5">
      <c r="B181" s="49"/>
      <c r="C181" s="169"/>
      <c r="D181" s="170"/>
      <c r="E181" s="170"/>
      <c r="F181" s="171"/>
    </row>
    <row r="182" spans="2:6" ht="12.5">
      <c r="B182" s="49"/>
      <c r="C182" s="169"/>
      <c r="D182" s="170"/>
      <c r="E182" s="170"/>
      <c r="F182" s="171"/>
    </row>
    <row r="183" spans="2:6" ht="12.5">
      <c r="B183" s="49"/>
      <c r="C183" s="169"/>
      <c r="D183" s="170"/>
      <c r="E183" s="170"/>
      <c r="F183" s="171"/>
    </row>
    <row r="184" spans="2:6" ht="12.5">
      <c r="B184" s="49"/>
      <c r="C184" s="169"/>
      <c r="D184" s="170"/>
      <c r="E184" s="170"/>
      <c r="F184" s="171"/>
    </row>
    <row r="185" spans="2:6" ht="12.5">
      <c r="B185" s="49"/>
      <c r="C185" s="169"/>
      <c r="D185" s="170"/>
      <c r="E185" s="170"/>
      <c r="F185" s="171"/>
    </row>
    <row r="186" spans="2:6" ht="12.5">
      <c r="B186" s="49"/>
      <c r="C186" s="169"/>
      <c r="D186" s="170"/>
      <c r="E186" s="170"/>
      <c r="F186" s="171"/>
    </row>
    <row r="187" spans="2:6" ht="12.5">
      <c r="B187" s="49"/>
      <c r="C187" s="169"/>
      <c r="D187" s="170"/>
      <c r="E187" s="170"/>
      <c r="F187" s="171"/>
    </row>
    <row r="188" spans="2:6" ht="12.5">
      <c r="B188" s="49"/>
      <c r="C188" s="169"/>
      <c r="D188" s="170"/>
      <c r="E188" s="170"/>
      <c r="F188" s="171"/>
    </row>
    <row r="189" spans="2:6" ht="12.5">
      <c r="B189" s="49"/>
      <c r="C189" s="169"/>
      <c r="D189" s="170"/>
      <c r="E189" s="170"/>
      <c r="F189" s="171"/>
    </row>
    <row r="190" spans="2:6" ht="12.5">
      <c r="B190" s="49"/>
      <c r="C190" s="169"/>
      <c r="D190" s="170"/>
      <c r="E190" s="170"/>
      <c r="F190" s="171"/>
    </row>
    <row r="191" spans="2:6" ht="12.5">
      <c r="B191" s="49"/>
      <c r="C191" s="169"/>
      <c r="D191" s="170"/>
      <c r="E191" s="170"/>
      <c r="F191" s="171"/>
    </row>
    <row r="192" spans="2:6" ht="12.5">
      <c r="B192" s="49"/>
      <c r="C192" s="169"/>
      <c r="D192" s="170"/>
      <c r="E192" s="170"/>
      <c r="F192" s="171"/>
    </row>
    <row r="193" spans="2:6" ht="12.5">
      <c r="B193" s="49"/>
      <c r="C193" s="169"/>
      <c r="D193" s="170"/>
      <c r="E193" s="170"/>
      <c r="F193" s="171"/>
    </row>
    <row r="194" spans="2:6" ht="12.5">
      <c r="B194" s="49"/>
      <c r="C194" s="169"/>
      <c r="D194" s="170"/>
      <c r="E194" s="170"/>
      <c r="F194" s="171"/>
    </row>
    <row r="195" spans="2:6" ht="12.5">
      <c r="B195" s="49"/>
      <c r="C195" s="169"/>
      <c r="D195" s="170"/>
      <c r="E195" s="170"/>
      <c r="F195" s="171"/>
    </row>
    <row r="196" spans="2:6" ht="12.5">
      <c r="B196" s="49"/>
      <c r="C196" s="169"/>
      <c r="D196" s="170"/>
      <c r="E196" s="170"/>
      <c r="F196" s="171"/>
    </row>
    <row r="197" spans="2:6" ht="12.5">
      <c r="B197" s="49"/>
      <c r="C197" s="169"/>
      <c r="D197" s="170"/>
      <c r="E197" s="170"/>
      <c r="F197" s="171"/>
    </row>
    <row r="198" spans="2:6" ht="12.5">
      <c r="B198" s="49"/>
      <c r="C198" s="169"/>
      <c r="D198" s="170"/>
      <c r="E198" s="170"/>
      <c r="F198" s="171"/>
    </row>
    <row r="199" spans="2:6" ht="12.5">
      <c r="B199" s="49"/>
      <c r="C199" s="169"/>
      <c r="D199" s="170"/>
      <c r="E199" s="170"/>
      <c r="F199" s="171"/>
    </row>
    <row r="200" spans="2:6" ht="12.5">
      <c r="B200" s="49"/>
      <c r="C200" s="169"/>
      <c r="D200" s="170"/>
      <c r="E200" s="170"/>
      <c r="F200" s="171"/>
    </row>
    <row r="201" spans="2:6" ht="12.5">
      <c r="B201" s="49"/>
      <c r="C201" s="169"/>
      <c r="D201" s="170"/>
      <c r="E201" s="170"/>
      <c r="F201" s="171"/>
    </row>
    <row r="202" spans="2:6" ht="12.5">
      <c r="B202" s="49"/>
      <c r="C202" s="169"/>
      <c r="D202" s="170"/>
      <c r="E202" s="170"/>
      <c r="F202" s="171"/>
    </row>
    <row r="203" spans="2:6" ht="12.5">
      <c r="B203" s="49"/>
      <c r="C203" s="169"/>
      <c r="D203" s="170"/>
      <c r="E203" s="170"/>
      <c r="F203" s="171"/>
    </row>
    <row r="204" spans="2:6" ht="12.5">
      <c r="B204" s="49"/>
      <c r="C204" s="169"/>
      <c r="D204" s="170"/>
      <c r="E204" s="170"/>
      <c r="F204" s="171"/>
    </row>
    <row r="205" spans="2:6" ht="12.5">
      <c r="B205" s="49"/>
      <c r="C205" s="169"/>
      <c r="D205" s="170"/>
      <c r="E205" s="170"/>
      <c r="F205" s="171"/>
    </row>
    <row r="206" spans="2:6" ht="12.5">
      <c r="B206" s="49"/>
      <c r="C206" s="169"/>
      <c r="D206" s="170"/>
      <c r="E206" s="170"/>
      <c r="F206" s="171"/>
    </row>
    <row r="207" spans="2:6" ht="12.5">
      <c r="B207" s="49"/>
      <c r="C207" s="169"/>
      <c r="D207" s="170"/>
      <c r="E207" s="170"/>
      <c r="F207" s="171"/>
    </row>
    <row r="208" spans="2:6" ht="12.5">
      <c r="B208" s="49"/>
      <c r="C208" s="169"/>
      <c r="D208" s="170"/>
      <c r="E208" s="170"/>
      <c r="F208" s="171"/>
    </row>
    <row r="209" spans="2:6" ht="12.5">
      <c r="B209" s="49"/>
      <c r="C209" s="169"/>
      <c r="D209" s="170"/>
      <c r="E209" s="170"/>
      <c r="F209" s="171"/>
    </row>
    <row r="210" spans="2:6" ht="12.5">
      <c r="B210" s="49"/>
      <c r="C210" s="169"/>
      <c r="D210" s="170"/>
      <c r="E210" s="170"/>
      <c r="F210" s="171"/>
    </row>
    <row r="211" spans="2:6" ht="12.5">
      <c r="B211" s="49"/>
      <c r="C211" s="169"/>
      <c r="D211" s="170"/>
      <c r="E211" s="170"/>
      <c r="F211" s="171"/>
    </row>
    <row r="212" spans="2:6" ht="12.5">
      <c r="B212" s="49"/>
      <c r="C212" s="169"/>
      <c r="D212" s="170"/>
      <c r="E212" s="170"/>
      <c r="F212" s="171"/>
    </row>
    <row r="213" spans="2:6" ht="12.5">
      <c r="B213" s="49"/>
      <c r="C213" s="169"/>
      <c r="D213" s="170"/>
      <c r="E213" s="170"/>
      <c r="F213" s="171"/>
    </row>
    <row r="214" spans="2:6" ht="12.5">
      <c r="B214" s="49"/>
      <c r="C214" s="169"/>
      <c r="D214" s="170"/>
      <c r="E214" s="170"/>
      <c r="F214" s="171"/>
    </row>
    <row r="215" spans="2:6" ht="12.5">
      <c r="B215" s="49"/>
      <c r="C215" s="169"/>
      <c r="D215" s="170"/>
      <c r="E215" s="170"/>
      <c r="F215" s="171"/>
    </row>
    <row r="216" spans="2:6" ht="12.5">
      <c r="B216" s="49"/>
      <c r="C216" s="169"/>
      <c r="D216" s="170"/>
      <c r="E216" s="170"/>
      <c r="F216" s="171"/>
    </row>
    <row r="217" spans="2:6" ht="12.5">
      <c r="B217" s="49"/>
      <c r="C217" s="169"/>
      <c r="D217" s="170"/>
      <c r="E217" s="170"/>
      <c r="F217" s="171"/>
    </row>
    <row r="218" spans="2:6" ht="12.5">
      <c r="B218" s="49"/>
      <c r="C218" s="169"/>
      <c r="D218" s="170"/>
      <c r="E218" s="170"/>
      <c r="F218" s="171"/>
    </row>
    <row r="219" spans="2:6" ht="12.5">
      <c r="B219" s="49"/>
      <c r="C219" s="169"/>
      <c r="D219" s="170"/>
      <c r="E219" s="170"/>
      <c r="F219" s="171"/>
    </row>
    <row r="220" spans="2:6" ht="12.5">
      <c r="B220" s="49"/>
      <c r="C220" s="169"/>
      <c r="D220" s="170"/>
      <c r="E220" s="170"/>
      <c r="F220" s="171"/>
    </row>
    <row r="221" spans="2:6" ht="12.5">
      <c r="B221" s="49"/>
      <c r="C221" s="169"/>
      <c r="D221" s="170"/>
      <c r="E221" s="170"/>
      <c r="F221" s="171"/>
    </row>
    <row r="222" spans="2:6" ht="12.5">
      <c r="B222" s="49"/>
      <c r="C222" s="169"/>
      <c r="D222" s="170"/>
      <c r="E222" s="170"/>
      <c r="F222" s="171"/>
    </row>
    <row r="223" spans="2:6" ht="12.5">
      <c r="B223" s="49"/>
      <c r="C223" s="169"/>
      <c r="D223" s="170"/>
      <c r="E223" s="170"/>
      <c r="F223" s="171"/>
    </row>
    <row r="224" spans="2:6" ht="12.5">
      <c r="B224" s="49"/>
      <c r="C224" s="169"/>
      <c r="D224" s="170"/>
      <c r="E224" s="170"/>
      <c r="F224" s="171"/>
    </row>
    <row r="225" spans="2:6" ht="12.5">
      <c r="B225" s="49"/>
      <c r="C225" s="169"/>
      <c r="D225" s="170"/>
      <c r="E225" s="170"/>
      <c r="F225" s="171"/>
    </row>
    <row r="226" spans="2:6" ht="12.5">
      <c r="B226" s="49"/>
      <c r="C226" s="169"/>
      <c r="D226" s="170"/>
      <c r="E226" s="170"/>
      <c r="F226" s="171"/>
    </row>
    <row r="227" spans="2:6" ht="12.5">
      <c r="B227" s="49"/>
      <c r="C227" s="169"/>
      <c r="D227" s="170"/>
      <c r="E227" s="170"/>
      <c r="F227" s="171"/>
    </row>
    <row r="228" spans="2:6" ht="12.5">
      <c r="B228" s="49"/>
      <c r="C228" s="169"/>
      <c r="D228" s="170"/>
      <c r="E228" s="170"/>
      <c r="F228" s="171"/>
    </row>
    <row r="229" spans="2:6" ht="12.5">
      <c r="B229" s="49"/>
      <c r="C229" s="169"/>
      <c r="D229" s="170"/>
      <c r="E229" s="170"/>
      <c r="F229" s="171"/>
    </row>
    <row r="230" spans="2:6" ht="12.5">
      <c r="B230" s="49"/>
      <c r="C230" s="169"/>
      <c r="D230" s="170"/>
      <c r="E230" s="170"/>
      <c r="F230" s="171"/>
    </row>
    <row r="231" spans="2:6" ht="12.5">
      <c r="B231" s="49"/>
      <c r="C231" s="169"/>
      <c r="D231" s="170"/>
      <c r="E231" s="170"/>
      <c r="F231" s="171"/>
    </row>
    <row r="232" spans="2:6" ht="12.5">
      <c r="B232" s="49"/>
      <c r="C232" s="169"/>
      <c r="D232" s="170"/>
      <c r="E232" s="170"/>
      <c r="F232" s="171"/>
    </row>
    <row r="233" spans="2:6" ht="12.5">
      <c r="B233" s="49"/>
      <c r="C233" s="169"/>
      <c r="D233" s="170"/>
      <c r="E233" s="170"/>
      <c r="F233" s="171"/>
    </row>
    <row r="234" spans="2:6" ht="12.5">
      <c r="B234" s="49"/>
      <c r="C234" s="169"/>
      <c r="D234" s="170"/>
      <c r="E234" s="170"/>
      <c r="F234" s="171"/>
    </row>
    <row r="235" spans="2:6" ht="12.5">
      <c r="B235" s="49"/>
      <c r="C235" s="169"/>
      <c r="D235" s="170"/>
      <c r="E235" s="170"/>
      <c r="F235" s="171"/>
    </row>
    <row r="236" spans="2:6" ht="12.5">
      <c r="B236" s="49"/>
      <c r="C236" s="169"/>
      <c r="D236" s="170"/>
      <c r="E236" s="170"/>
      <c r="F236" s="171"/>
    </row>
    <row r="237" spans="2:6" ht="12.5">
      <c r="B237" s="49"/>
      <c r="C237" s="169"/>
      <c r="D237" s="170"/>
      <c r="E237" s="170"/>
      <c r="F237" s="171"/>
    </row>
    <row r="238" spans="2:6" ht="12.5">
      <c r="B238" s="49"/>
      <c r="C238" s="169"/>
      <c r="D238" s="170"/>
      <c r="E238" s="170"/>
      <c r="F238" s="171"/>
    </row>
    <row r="239" spans="2:6" ht="12.5">
      <c r="B239" s="49"/>
      <c r="C239" s="169"/>
      <c r="D239" s="170"/>
      <c r="E239" s="170"/>
      <c r="F239" s="171"/>
    </row>
    <row r="240" spans="2:6" ht="12.5">
      <c r="B240" s="49"/>
      <c r="C240" s="169"/>
      <c r="D240" s="170"/>
      <c r="E240" s="170"/>
      <c r="F240" s="171"/>
    </row>
    <row r="241" spans="2:6" ht="12.5">
      <c r="B241" s="49"/>
      <c r="C241" s="169"/>
      <c r="D241" s="170"/>
      <c r="E241" s="170"/>
      <c r="F241" s="171"/>
    </row>
    <row r="242" spans="2:6" ht="12.5">
      <c r="B242" s="49"/>
      <c r="C242" s="169"/>
      <c r="D242" s="170"/>
      <c r="E242" s="170"/>
      <c r="F242" s="171"/>
    </row>
    <row r="243" spans="2:6" ht="12.5">
      <c r="B243" s="49"/>
      <c r="C243" s="169"/>
      <c r="D243" s="170"/>
      <c r="E243" s="170"/>
      <c r="F243" s="171"/>
    </row>
    <row r="244" spans="2:6" ht="12.5">
      <c r="B244" s="49"/>
      <c r="C244" s="169"/>
      <c r="D244" s="170"/>
      <c r="E244" s="170"/>
      <c r="F244" s="171"/>
    </row>
    <row r="245" spans="2:6" ht="12.5">
      <c r="B245" s="49"/>
      <c r="C245" s="169"/>
      <c r="D245" s="170"/>
      <c r="E245" s="170"/>
      <c r="F245" s="171"/>
    </row>
    <row r="246" spans="2:6" ht="12.5">
      <c r="B246" s="49"/>
      <c r="C246" s="169"/>
      <c r="D246" s="170"/>
      <c r="E246" s="170"/>
      <c r="F246" s="171"/>
    </row>
    <row r="247" spans="2:6" ht="12.5">
      <c r="B247" s="49"/>
      <c r="C247" s="169"/>
      <c r="D247" s="170"/>
      <c r="E247" s="170"/>
      <c r="F247" s="171"/>
    </row>
  </sheetData>
  <conditionalFormatting sqref="D15:D17">
    <cfRule type="expression" dxfId="241" priority="1">
      <formula>$D15&gt;#REF!</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5BA5-18FD-4EA6-93E5-28487DE9A950}">
  <sheetPr codeName="Sheet166"/>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45582</v>
      </c>
      <c r="C15" s="83">
        <f>SUMIF(F20:F5000,F15,C20:C5000)</f>
        <v>28826</v>
      </c>
      <c r="D15" s="84">
        <f>E15/C15</f>
        <v>16.995807257337123</v>
      </c>
      <c r="E15" s="84">
        <f>SUMIF(F20:F5000,F15,E20:E5000)</f>
        <v>489921.1399999999</v>
      </c>
      <c r="F15" s="85" t="s">
        <v>12</v>
      </c>
    </row>
    <row r="16" spans="2:10">
      <c r="B16" s="30">
        <v>45582</v>
      </c>
      <c r="C16" s="83">
        <f>SUMIF(F20:F5001,F16,C20:C5001)</f>
        <v>0</v>
      </c>
      <c r="D16" s="84">
        <v>0</v>
      </c>
      <c r="E16" s="84">
        <f>SUMIF(F20:F5001,F16,E20:E5001)</f>
        <v>0</v>
      </c>
      <c r="F16" s="85" t="s">
        <v>22</v>
      </c>
    </row>
    <row r="17" spans="2:12" ht="12.5">
      <c r="B17" s="30">
        <v>45582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45582.380624999998</v>
      </c>
      <c r="C20" s="100">
        <v>302</v>
      </c>
      <c r="D20" s="115">
        <v>16.87</v>
      </c>
      <c r="E20" s="98">
        <v>5094.7400000000007</v>
      </c>
      <c r="F20" s="101" t="s">
        <v>12</v>
      </c>
      <c r="G20" s="116"/>
      <c r="H20" s="113"/>
      <c r="I20" s="113"/>
      <c r="J20" s="113"/>
      <c r="K20" s="113"/>
    </row>
    <row r="21" spans="2:12" ht="12.5">
      <c r="B21" s="114">
        <v>45582.380624999998</v>
      </c>
      <c r="C21" s="100">
        <v>246</v>
      </c>
      <c r="D21" s="115">
        <v>16.87</v>
      </c>
      <c r="E21" s="98">
        <v>4150.0200000000004</v>
      </c>
      <c r="F21" s="94" t="s">
        <v>12</v>
      </c>
    </row>
    <row r="22" spans="2:12" ht="12.5">
      <c r="B22" s="114">
        <v>45582.380624999998</v>
      </c>
      <c r="C22" s="100">
        <v>302</v>
      </c>
      <c r="D22" s="115">
        <v>16.87</v>
      </c>
      <c r="E22" s="98">
        <v>5094.7400000000007</v>
      </c>
      <c r="F22" s="94" t="s">
        <v>12</v>
      </c>
    </row>
    <row r="23" spans="2:12" ht="12.5">
      <c r="B23" s="114">
        <v>45582.380624999998</v>
      </c>
      <c r="C23" s="100">
        <v>302</v>
      </c>
      <c r="D23" s="115">
        <v>16.87</v>
      </c>
      <c r="E23" s="98">
        <v>5094.7400000000007</v>
      </c>
      <c r="F23" s="101" t="s">
        <v>12</v>
      </c>
    </row>
    <row r="24" spans="2:12" ht="12.5">
      <c r="B24" s="114">
        <v>45582.380624999998</v>
      </c>
      <c r="C24" s="100">
        <v>360</v>
      </c>
      <c r="D24" s="115">
        <v>16.87</v>
      </c>
      <c r="E24" s="98">
        <v>6073.2000000000007</v>
      </c>
      <c r="F24" s="101" t="s">
        <v>12</v>
      </c>
    </row>
    <row r="25" spans="2:12" ht="12.5">
      <c r="B25" s="114">
        <v>45582.380624999998</v>
      </c>
      <c r="C25" s="100">
        <v>138</v>
      </c>
      <c r="D25" s="115">
        <v>16.87</v>
      </c>
      <c r="E25" s="98">
        <v>2328.06</v>
      </c>
      <c r="F25" s="101" t="s">
        <v>12</v>
      </c>
    </row>
    <row r="26" spans="2:12" ht="12.5">
      <c r="B26" s="114">
        <v>45582.381550925929</v>
      </c>
      <c r="C26" s="100">
        <v>500</v>
      </c>
      <c r="D26" s="115">
        <v>16.86</v>
      </c>
      <c r="E26" s="98">
        <v>8430</v>
      </c>
      <c r="F26" s="101" t="s">
        <v>12</v>
      </c>
    </row>
    <row r="27" spans="2:12" ht="12.5">
      <c r="B27" s="114">
        <v>45582.385509259257</v>
      </c>
      <c r="C27" s="100">
        <v>244</v>
      </c>
      <c r="D27" s="115">
        <v>16.829999999999998</v>
      </c>
      <c r="E27" s="98">
        <v>4106.5199999999995</v>
      </c>
      <c r="F27" s="101" t="s">
        <v>12</v>
      </c>
    </row>
    <row r="28" spans="2:12" ht="12.5">
      <c r="B28" s="114">
        <v>45582.394930555558</v>
      </c>
      <c r="C28" s="100">
        <v>299</v>
      </c>
      <c r="D28" s="115">
        <v>16.87</v>
      </c>
      <c r="E28" s="98">
        <v>5044.13</v>
      </c>
      <c r="F28" s="101" t="s">
        <v>12</v>
      </c>
    </row>
    <row r="29" spans="2:12" ht="12.5">
      <c r="B29" s="114">
        <v>45582.394930555558</v>
      </c>
      <c r="C29" s="100">
        <v>8</v>
      </c>
      <c r="D29" s="115">
        <v>16.87</v>
      </c>
      <c r="E29" s="98">
        <v>134.96</v>
      </c>
      <c r="F29" s="101" t="s">
        <v>12</v>
      </c>
    </row>
    <row r="30" spans="2:12" ht="12.5">
      <c r="B30" s="114">
        <v>45582.394930555558</v>
      </c>
      <c r="C30" s="100">
        <v>137</v>
      </c>
      <c r="D30" s="115">
        <v>16.87</v>
      </c>
      <c r="E30" s="98">
        <v>2311.19</v>
      </c>
      <c r="F30" s="101" t="s">
        <v>12</v>
      </c>
    </row>
    <row r="31" spans="2:12" ht="12.5">
      <c r="B31" s="114">
        <v>45582.394930555558</v>
      </c>
      <c r="C31" s="100">
        <v>355</v>
      </c>
      <c r="D31" s="115">
        <v>16.87</v>
      </c>
      <c r="E31" s="98">
        <v>5988.85</v>
      </c>
      <c r="F31" s="101" t="s">
        <v>12</v>
      </c>
    </row>
    <row r="32" spans="2:12" ht="12.5">
      <c r="B32" s="114">
        <v>45582.394930555558</v>
      </c>
      <c r="C32" s="100">
        <v>355</v>
      </c>
      <c r="D32" s="115">
        <v>16.87</v>
      </c>
      <c r="E32" s="98">
        <v>5988.85</v>
      </c>
      <c r="F32" s="101" t="s">
        <v>12</v>
      </c>
    </row>
    <row r="33" spans="2:6" ht="12.5">
      <c r="B33" s="114">
        <v>45582.394930555558</v>
      </c>
      <c r="C33" s="100">
        <v>291</v>
      </c>
      <c r="D33" s="115">
        <v>16.87</v>
      </c>
      <c r="E33" s="98">
        <v>4909.17</v>
      </c>
      <c r="F33" s="101" t="s">
        <v>12</v>
      </c>
    </row>
    <row r="34" spans="2:6" ht="12.5">
      <c r="B34" s="114">
        <v>45582.394930555558</v>
      </c>
      <c r="C34" s="100">
        <v>46</v>
      </c>
      <c r="D34" s="115">
        <v>16.87</v>
      </c>
      <c r="E34" s="98">
        <v>776.0200000000001</v>
      </c>
      <c r="F34" s="101" t="s">
        <v>12</v>
      </c>
    </row>
    <row r="35" spans="2:6" ht="12.5">
      <c r="B35" s="114">
        <v>45582.400138888886</v>
      </c>
      <c r="C35" s="100">
        <v>275</v>
      </c>
      <c r="D35" s="115">
        <v>16.87</v>
      </c>
      <c r="E35" s="98">
        <v>4639.25</v>
      </c>
      <c r="F35" s="101" t="s">
        <v>12</v>
      </c>
    </row>
    <row r="36" spans="2:6" ht="12.5">
      <c r="B36" s="114">
        <v>45582.400138888886</v>
      </c>
      <c r="C36" s="100">
        <v>281</v>
      </c>
      <c r="D36" s="115">
        <v>16.87</v>
      </c>
      <c r="E36" s="98">
        <v>4740.47</v>
      </c>
      <c r="F36" s="101" t="s">
        <v>12</v>
      </c>
    </row>
    <row r="37" spans="2:6" ht="12.5">
      <c r="B37" s="114">
        <v>45582.40861111111</v>
      </c>
      <c r="C37" s="100">
        <v>183</v>
      </c>
      <c r="D37" s="115">
        <v>16.89</v>
      </c>
      <c r="E37" s="98">
        <v>3090.87</v>
      </c>
      <c r="F37" s="101" t="s">
        <v>12</v>
      </c>
    </row>
    <row r="38" spans="2:6" ht="12.5">
      <c r="B38" s="114">
        <v>45582.40861111111</v>
      </c>
      <c r="C38" s="100">
        <v>54</v>
      </c>
      <c r="D38" s="115">
        <v>16.89</v>
      </c>
      <c r="E38" s="98">
        <v>912.06000000000006</v>
      </c>
      <c r="F38" s="101" t="s">
        <v>12</v>
      </c>
    </row>
    <row r="39" spans="2:6" ht="12.5">
      <c r="B39" s="114">
        <v>45582.40861111111</v>
      </c>
      <c r="C39" s="100">
        <v>21</v>
      </c>
      <c r="D39" s="115">
        <v>16.89</v>
      </c>
      <c r="E39" s="98">
        <v>354.69</v>
      </c>
      <c r="F39" s="101" t="s">
        <v>12</v>
      </c>
    </row>
    <row r="40" spans="2:6" ht="12.5">
      <c r="B40" s="114">
        <v>45582.411435185182</v>
      </c>
      <c r="C40" s="100">
        <v>276</v>
      </c>
      <c r="D40" s="115">
        <v>16.89</v>
      </c>
      <c r="E40" s="98">
        <v>4661.6400000000003</v>
      </c>
      <c r="F40" s="101" t="s">
        <v>12</v>
      </c>
    </row>
    <row r="41" spans="2:6" ht="12.5">
      <c r="B41" s="114">
        <v>45582.414097222223</v>
      </c>
      <c r="C41" s="100">
        <v>285</v>
      </c>
      <c r="D41" s="115">
        <v>16.899999999999999</v>
      </c>
      <c r="E41" s="98">
        <v>4816.5</v>
      </c>
      <c r="F41" s="101" t="s">
        <v>12</v>
      </c>
    </row>
    <row r="42" spans="2:6" ht="12.5">
      <c r="B42" s="114">
        <v>45582.421076388891</v>
      </c>
      <c r="C42" s="100">
        <v>590</v>
      </c>
      <c r="D42" s="115">
        <v>16.920000000000002</v>
      </c>
      <c r="E42" s="98">
        <v>9982.8000000000011</v>
      </c>
      <c r="F42" s="101" t="s">
        <v>12</v>
      </c>
    </row>
    <row r="43" spans="2:6" ht="12.5">
      <c r="B43" s="114">
        <v>45582.42292824074</v>
      </c>
      <c r="C43" s="100">
        <v>279</v>
      </c>
      <c r="D43" s="115">
        <v>16.91</v>
      </c>
      <c r="E43" s="98">
        <v>4717.8900000000003</v>
      </c>
      <c r="F43" s="101" t="s">
        <v>12</v>
      </c>
    </row>
    <row r="44" spans="2:6" ht="12.5">
      <c r="B44" s="114">
        <v>45582.42292824074</v>
      </c>
      <c r="C44" s="100">
        <v>497</v>
      </c>
      <c r="D44" s="115">
        <v>16.91</v>
      </c>
      <c r="E44" s="98">
        <v>8404.27</v>
      </c>
      <c r="F44" s="101" t="s">
        <v>12</v>
      </c>
    </row>
    <row r="45" spans="2:6" ht="12.5">
      <c r="B45" s="114">
        <v>45582.428773148145</v>
      </c>
      <c r="C45" s="100">
        <v>278</v>
      </c>
      <c r="D45" s="115">
        <v>16.95</v>
      </c>
      <c r="E45" s="98">
        <v>4712.0999999999995</v>
      </c>
      <c r="F45" s="101" t="s">
        <v>12</v>
      </c>
    </row>
    <row r="46" spans="2:6" ht="12.5">
      <c r="B46" s="114">
        <v>45582.431493055556</v>
      </c>
      <c r="C46" s="100">
        <v>74</v>
      </c>
      <c r="D46" s="115">
        <v>16.97</v>
      </c>
      <c r="E46" s="98">
        <v>1255.78</v>
      </c>
      <c r="F46" s="101" t="s">
        <v>12</v>
      </c>
    </row>
    <row r="47" spans="2:6" ht="12.5">
      <c r="B47" s="114">
        <v>45582.431516203702</v>
      </c>
      <c r="C47" s="100">
        <v>26</v>
      </c>
      <c r="D47" s="115">
        <v>16.97</v>
      </c>
      <c r="E47" s="98">
        <v>441.21999999999997</v>
      </c>
      <c r="F47" s="101" t="s">
        <v>12</v>
      </c>
    </row>
    <row r="48" spans="2:6" ht="12.5">
      <c r="B48" s="114">
        <v>45582.435393518521</v>
      </c>
      <c r="C48" s="100">
        <v>533</v>
      </c>
      <c r="D48" s="115">
        <v>16.989999999999998</v>
      </c>
      <c r="E48" s="98">
        <v>9055.67</v>
      </c>
      <c r="F48" s="101" t="s">
        <v>12</v>
      </c>
    </row>
    <row r="49" spans="2:6" ht="12.5">
      <c r="B49" s="114">
        <v>45582.442025462966</v>
      </c>
      <c r="C49" s="100">
        <v>4</v>
      </c>
      <c r="D49" s="115">
        <v>17</v>
      </c>
      <c r="E49" s="98">
        <v>68</v>
      </c>
      <c r="F49" s="101" t="s">
        <v>12</v>
      </c>
    </row>
    <row r="50" spans="2:6" ht="12.5">
      <c r="B50" s="114">
        <v>45582.442025462966</v>
      </c>
      <c r="C50" s="100">
        <v>100</v>
      </c>
      <c r="D50" s="115">
        <v>17</v>
      </c>
      <c r="E50" s="98">
        <v>1700</v>
      </c>
      <c r="F50" s="101" t="s">
        <v>12</v>
      </c>
    </row>
    <row r="51" spans="2:6" ht="12.5">
      <c r="B51" s="114">
        <v>45582.44332175926</v>
      </c>
      <c r="C51" s="100">
        <v>131</v>
      </c>
      <c r="D51" s="115">
        <v>16.989999999999998</v>
      </c>
      <c r="E51" s="98">
        <v>2225.6899999999996</v>
      </c>
      <c r="F51" s="101" t="s">
        <v>12</v>
      </c>
    </row>
    <row r="52" spans="2:6" ht="12.5">
      <c r="B52" s="114">
        <v>45582.44332175926</v>
      </c>
      <c r="C52" s="100">
        <v>3</v>
      </c>
      <c r="D52" s="115">
        <v>16.989999999999998</v>
      </c>
      <c r="E52" s="98">
        <v>50.97</v>
      </c>
      <c r="F52" s="101" t="s">
        <v>12</v>
      </c>
    </row>
    <row r="53" spans="2:6" ht="12.5">
      <c r="B53" s="114">
        <v>45582.445763888885</v>
      </c>
      <c r="C53" s="100">
        <v>71</v>
      </c>
      <c r="D53" s="115">
        <v>17</v>
      </c>
      <c r="E53" s="98">
        <v>1207</v>
      </c>
      <c r="F53" s="101" t="s">
        <v>12</v>
      </c>
    </row>
    <row r="54" spans="2:6" ht="12.5">
      <c r="B54" s="114">
        <v>45582.445763888885</v>
      </c>
      <c r="C54" s="100">
        <v>59</v>
      </c>
      <c r="D54" s="115">
        <v>17</v>
      </c>
      <c r="E54" s="98">
        <v>1003</v>
      </c>
      <c r="F54" s="101" t="s">
        <v>12</v>
      </c>
    </row>
    <row r="55" spans="2:6" ht="12.5">
      <c r="B55" s="114">
        <v>45582.445763888885</v>
      </c>
      <c r="C55" s="100">
        <v>57</v>
      </c>
      <c r="D55" s="115">
        <v>17</v>
      </c>
      <c r="E55" s="98">
        <v>969</v>
      </c>
      <c r="F55" s="101" t="s">
        <v>12</v>
      </c>
    </row>
    <row r="56" spans="2:6" ht="12.5">
      <c r="B56" s="114">
        <v>45582.445775462962</v>
      </c>
      <c r="C56" s="100">
        <v>85</v>
      </c>
      <c r="D56" s="115">
        <v>17</v>
      </c>
      <c r="E56" s="98">
        <v>1445</v>
      </c>
      <c r="F56" s="101" t="s">
        <v>12</v>
      </c>
    </row>
    <row r="57" spans="2:6" ht="12.5">
      <c r="B57" s="114">
        <v>45582.447916666664</v>
      </c>
      <c r="C57" s="100">
        <v>100</v>
      </c>
      <c r="D57" s="115">
        <v>17</v>
      </c>
      <c r="E57" s="98">
        <v>1700</v>
      </c>
      <c r="F57" s="101" t="s">
        <v>12</v>
      </c>
    </row>
    <row r="58" spans="2:6" ht="12.5">
      <c r="B58" s="114">
        <v>45582.447916666664</v>
      </c>
      <c r="C58" s="100">
        <v>56</v>
      </c>
      <c r="D58" s="115">
        <v>17</v>
      </c>
      <c r="E58" s="98">
        <v>952</v>
      </c>
      <c r="F58" s="101" t="s">
        <v>12</v>
      </c>
    </row>
    <row r="59" spans="2:6" ht="12.5">
      <c r="B59" s="114">
        <v>45582.447916666664</v>
      </c>
      <c r="C59" s="100">
        <v>55</v>
      </c>
      <c r="D59" s="115">
        <v>17</v>
      </c>
      <c r="E59" s="98">
        <v>935</v>
      </c>
      <c r="F59" s="101" t="s">
        <v>12</v>
      </c>
    </row>
    <row r="60" spans="2:6" ht="12.5">
      <c r="B60" s="114">
        <v>45582.450358796297</v>
      </c>
      <c r="C60" s="100">
        <v>51</v>
      </c>
      <c r="D60" s="115">
        <v>17.010000000000002</v>
      </c>
      <c r="E60" s="98">
        <v>867.5100000000001</v>
      </c>
      <c r="F60" s="101" t="s">
        <v>12</v>
      </c>
    </row>
    <row r="61" spans="2:6" ht="12.5">
      <c r="B61" s="114">
        <v>45582.450358796297</v>
      </c>
      <c r="C61" s="100">
        <v>190</v>
      </c>
      <c r="D61" s="115">
        <v>17.010000000000002</v>
      </c>
      <c r="E61" s="98">
        <v>3231.9</v>
      </c>
      <c r="F61" s="101" t="s">
        <v>12</v>
      </c>
    </row>
    <row r="62" spans="2:6" ht="12.5">
      <c r="B62" s="114">
        <v>45582.450358796297</v>
      </c>
      <c r="C62" s="100">
        <v>33</v>
      </c>
      <c r="D62" s="115">
        <v>17.010000000000002</v>
      </c>
      <c r="E62" s="98">
        <v>561.33000000000004</v>
      </c>
      <c r="F62" s="101" t="s">
        <v>12</v>
      </c>
    </row>
    <row r="63" spans="2:6" ht="12.5">
      <c r="B63" s="114">
        <v>45582.451423611114</v>
      </c>
      <c r="C63" s="100">
        <v>677</v>
      </c>
      <c r="D63" s="115">
        <v>17.010000000000002</v>
      </c>
      <c r="E63" s="98">
        <v>11515.77</v>
      </c>
      <c r="F63" s="101" t="s">
        <v>12</v>
      </c>
    </row>
    <row r="64" spans="2:6" ht="12.5">
      <c r="B64" s="114">
        <v>45582.456307870372</v>
      </c>
      <c r="C64" s="100">
        <v>74</v>
      </c>
      <c r="D64" s="115">
        <v>16.989999999999998</v>
      </c>
      <c r="E64" s="98">
        <v>1257.26</v>
      </c>
      <c r="F64" s="101" t="s">
        <v>12</v>
      </c>
    </row>
    <row r="65" spans="2:6" ht="12.5">
      <c r="B65" s="114">
        <v>45582.456307870372</v>
      </c>
      <c r="C65" s="100">
        <v>186</v>
      </c>
      <c r="D65" s="115">
        <v>16.989999999999998</v>
      </c>
      <c r="E65" s="98">
        <v>3160.14</v>
      </c>
      <c r="F65" s="101" t="s">
        <v>12</v>
      </c>
    </row>
    <row r="66" spans="2:6" ht="12.5">
      <c r="B66" s="114">
        <v>45582.465312499997</v>
      </c>
      <c r="C66" s="100">
        <v>200</v>
      </c>
      <c r="D66" s="115">
        <v>16.989999999999998</v>
      </c>
      <c r="E66" s="98">
        <v>3397.9999999999995</v>
      </c>
      <c r="F66" s="101" t="s">
        <v>12</v>
      </c>
    </row>
    <row r="67" spans="2:6" ht="12.5">
      <c r="B67" s="114">
        <v>45582.46539351852</v>
      </c>
      <c r="C67" s="100">
        <v>64</v>
      </c>
      <c r="D67" s="115">
        <v>16.989999999999998</v>
      </c>
      <c r="E67" s="98">
        <v>1087.3599999999999</v>
      </c>
      <c r="F67" s="101" t="s">
        <v>12</v>
      </c>
    </row>
    <row r="68" spans="2:6" ht="12.5">
      <c r="B68" s="114">
        <v>45582.472268518519</v>
      </c>
      <c r="C68" s="100">
        <v>57</v>
      </c>
      <c r="D68" s="115">
        <v>17</v>
      </c>
      <c r="E68" s="98">
        <v>969</v>
      </c>
      <c r="F68" s="101" t="s">
        <v>12</v>
      </c>
    </row>
    <row r="69" spans="2:6" ht="12.5">
      <c r="B69" s="114">
        <v>45582.472268518519</v>
      </c>
      <c r="C69" s="100">
        <v>62</v>
      </c>
      <c r="D69" s="115">
        <v>17</v>
      </c>
      <c r="E69" s="98">
        <v>1054</v>
      </c>
      <c r="F69" s="101" t="s">
        <v>12</v>
      </c>
    </row>
    <row r="70" spans="2:6" ht="12.5">
      <c r="B70" s="114">
        <v>45582.472268518519</v>
      </c>
      <c r="C70" s="100">
        <v>106</v>
      </c>
      <c r="D70" s="115">
        <v>17</v>
      </c>
      <c r="E70" s="98">
        <v>1802</v>
      </c>
      <c r="F70" s="101" t="s">
        <v>12</v>
      </c>
    </row>
    <row r="71" spans="2:6" ht="12.5">
      <c r="B71" s="114">
        <v>45582.472268518519</v>
      </c>
      <c r="C71" s="100">
        <v>5</v>
      </c>
      <c r="D71" s="115">
        <v>17</v>
      </c>
      <c r="E71" s="98">
        <v>85</v>
      </c>
      <c r="F71" s="101" t="s">
        <v>12</v>
      </c>
    </row>
    <row r="72" spans="2:6" ht="12.5">
      <c r="B72" s="114">
        <v>45582.472268518519</v>
      </c>
      <c r="C72" s="100">
        <v>39</v>
      </c>
      <c r="D72" s="115">
        <v>17</v>
      </c>
      <c r="E72" s="98">
        <v>663</v>
      </c>
      <c r="F72" s="101" t="s">
        <v>12</v>
      </c>
    </row>
    <row r="73" spans="2:6" ht="12.5">
      <c r="B73" s="114">
        <v>45582.472268518519</v>
      </c>
      <c r="C73" s="100">
        <v>192</v>
      </c>
      <c r="D73" s="115">
        <v>17</v>
      </c>
      <c r="E73" s="98">
        <v>3264</v>
      </c>
      <c r="F73" s="101" t="s">
        <v>12</v>
      </c>
    </row>
    <row r="74" spans="2:6" ht="12.5">
      <c r="B74" s="114">
        <v>45582.476203703707</v>
      </c>
      <c r="C74" s="100">
        <v>259</v>
      </c>
      <c r="D74" s="115">
        <v>17.05</v>
      </c>
      <c r="E74" s="98">
        <v>4415.95</v>
      </c>
      <c r="F74" s="101" t="s">
        <v>12</v>
      </c>
    </row>
    <row r="75" spans="2:6" ht="12.5">
      <c r="B75" s="114">
        <v>45582.479201388887</v>
      </c>
      <c r="C75" s="100">
        <v>246</v>
      </c>
      <c r="D75" s="115">
        <v>17.05</v>
      </c>
      <c r="E75" s="98">
        <v>4194.3</v>
      </c>
      <c r="F75" s="101" t="s">
        <v>12</v>
      </c>
    </row>
    <row r="76" spans="2:6" ht="12.5">
      <c r="B76" s="114">
        <v>45582.483240740738</v>
      </c>
      <c r="C76" s="100">
        <v>249</v>
      </c>
      <c r="D76" s="115">
        <v>17.05</v>
      </c>
      <c r="E76" s="98">
        <v>4245.45</v>
      </c>
      <c r="F76" s="101" t="s">
        <v>12</v>
      </c>
    </row>
    <row r="77" spans="2:6" ht="12.5">
      <c r="B77" s="114">
        <v>45582.484363425923</v>
      </c>
      <c r="C77" s="100">
        <v>248</v>
      </c>
      <c r="D77" s="115">
        <v>17.05</v>
      </c>
      <c r="E77" s="98">
        <v>4228.4000000000005</v>
      </c>
      <c r="F77" s="101" t="s">
        <v>12</v>
      </c>
    </row>
    <row r="78" spans="2:6" ht="12.5">
      <c r="B78" s="114">
        <v>45582.493032407408</v>
      </c>
      <c r="C78" s="100">
        <v>731</v>
      </c>
      <c r="D78" s="115">
        <v>17.05</v>
      </c>
      <c r="E78" s="98">
        <v>12463.550000000001</v>
      </c>
      <c r="F78" s="101" t="s">
        <v>12</v>
      </c>
    </row>
    <row r="79" spans="2:6" ht="12.5">
      <c r="B79" s="114">
        <v>45582.50440972222</v>
      </c>
      <c r="C79" s="100">
        <v>523</v>
      </c>
      <c r="D79" s="115">
        <v>17.059999999999999</v>
      </c>
      <c r="E79" s="98">
        <v>8922.3799999999992</v>
      </c>
      <c r="F79" s="101" t="s">
        <v>12</v>
      </c>
    </row>
    <row r="80" spans="2:6" ht="12.5">
      <c r="B80" s="114">
        <v>45582.50440972222</v>
      </c>
      <c r="C80" s="100">
        <v>288</v>
      </c>
      <c r="D80" s="115">
        <v>17.059999999999999</v>
      </c>
      <c r="E80" s="98">
        <v>4913.28</v>
      </c>
      <c r="F80" s="101" t="s">
        <v>12</v>
      </c>
    </row>
    <row r="81" spans="2:6" ht="12.5">
      <c r="B81" s="114">
        <v>45582.522268518522</v>
      </c>
      <c r="C81" s="100">
        <v>6</v>
      </c>
      <c r="D81" s="115">
        <v>17.05</v>
      </c>
      <c r="E81" s="98">
        <v>102.30000000000001</v>
      </c>
      <c r="F81" s="101" t="s">
        <v>12</v>
      </c>
    </row>
    <row r="82" spans="2:6" ht="12.5">
      <c r="B82" s="114">
        <v>45582.522268518522</v>
      </c>
      <c r="C82" s="100">
        <v>246</v>
      </c>
      <c r="D82" s="115">
        <v>17.05</v>
      </c>
      <c r="E82" s="98">
        <v>4194.3</v>
      </c>
      <c r="F82" s="101" t="s">
        <v>12</v>
      </c>
    </row>
    <row r="83" spans="2:6" ht="12.5">
      <c r="B83" s="114">
        <v>45582.526631944442</v>
      </c>
      <c r="C83" s="100">
        <v>271</v>
      </c>
      <c r="D83" s="115">
        <v>17.07</v>
      </c>
      <c r="E83" s="98">
        <v>4625.97</v>
      </c>
      <c r="F83" s="101" t="s">
        <v>12</v>
      </c>
    </row>
    <row r="84" spans="2:6" ht="12.5">
      <c r="B84" s="114">
        <v>45582.527291666665</v>
      </c>
      <c r="C84" s="100">
        <v>241</v>
      </c>
      <c r="D84" s="115">
        <v>17.05</v>
      </c>
      <c r="E84" s="98">
        <v>4109.05</v>
      </c>
      <c r="F84" s="101" t="s">
        <v>12</v>
      </c>
    </row>
    <row r="85" spans="2:6" ht="12.5">
      <c r="B85" s="114">
        <v>45582.53361111111</v>
      </c>
      <c r="C85" s="100">
        <v>244</v>
      </c>
      <c r="D85" s="115">
        <v>17.02</v>
      </c>
      <c r="E85" s="98">
        <v>4152.88</v>
      </c>
      <c r="F85" s="101" t="s">
        <v>12</v>
      </c>
    </row>
    <row r="86" spans="2:6" ht="12.5">
      <c r="B86" s="114">
        <v>45582.533703703702</v>
      </c>
      <c r="C86" s="100">
        <v>243</v>
      </c>
      <c r="D86" s="115">
        <v>17.010000000000002</v>
      </c>
      <c r="E86" s="98">
        <v>4133.43</v>
      </c>
      <c r="F86" s="101" t="s">
        <v>12</v>
      </c>
    </row>
    <row r="87" spans="2:6" ht="12.5">
      <c r="B87" s="114">
        <v>45582.533703703702</v>
      </c>
      <c r="C87" s="100">
        <v>254</v>
      </c>
      <c r="D87" s="115">
        <v>17.010000000000002</v>
      </c>
      <c r="E87" s="98">
        <v>4320.54</v>
      </c>
      <c r="F87" s="101" t="s">
        <v>12</v>
      </c>
    </row>
    <row r="88" spans="2:6" ht="12.5">
      <c r="B88" s="114">
        <v>45582.541805555556</v>
      </c>
      <c r="C88" s="100">
        <v>253</v>
      </c>
      <c r="D88" s="115">
        <v>17</v>
      </c>
      <c r="E88" s="98">
        <v>4301</v>
      </c>
      <c r="F88" s="101" t="s">
        <v>12</v>
      </c>
    </row>
    <row r="89" spans="2:6" ht="12.5">
      <c r="B89" s="114">
        <v>45582.553576388891</v>
      </c>
      <c r="C89" s="100">
        <v>260</v>
      </c>
      <c r="D89" s="115">
        <v>17</v>
      </c>
      <c r="E89" s="98">
        <v>4420</v>
      </c>
      <c r="F89" s="101" t="s">
        <v>12</v>
      </c>
    </row>
    <row r="90" spans="2:6" ht="12.5">
      <c r="B90" s="114">
        <v>45582.553576388891</v>
      </c>
      <c r="C90" s="100">
        <v>512</v>
      </c>
      <c r="D90" s="115">
        <v>17</v>
      </c>
      <c r="E90" s="98">
        <v>8704</v>
      </c>
      <c r="F90" s="101" t="s">
        <v>12</v>
      </c>
    </row>
    <row r="91" spans="2:6" ht="12.5">
      <c r="B91" s="114">
        <v>45582.553576388891</v>
      </c>
      <c r="C91" s="100">
        <v>258</v>
      </c>
      <c r="D91" s="115">
        <v>17</v>
      </c>
      <c r="E91" s="98">
        <v>4386</v>
      </c>
      <c r="F91" s="101" t="s">
        <v>12</v>
      </c>
    </row>
    <row r="92" spans="2:6" ht="12.5">
      <c r="B92" s="114">
        <v>45582.57104166667</v>
      </c>
      <c r="C92" s="100">
        <v>154</v>
      </c>
      <c r="D92" s="115">
        <v>17.02</v>
      </c>
      <c r="E92" s="98">
        <v>2621.08</v>
      </c>
      <c r="F92" s="101" t="s">
        <v>12</v>
      </c>
    </row>
    <row r="93" spans="2:6" ht="12.5">
      <c r="B93" s="114">
        <v>45582.57104166667</v>
      </c>
      <c r="C93" s="100">
        <v>103</v>
      </c>
      <c r="D93" s="115">
        <v>17.02</v>
      </c>
      <c r="E93" s="98">
        <v>1753.06</v>
      </c>
      <c r="F93" s="101" t="s">
        <v>12</v>
      </c>
    </row>
    <row r="94" spans="2:6" ht="12.5">
      <c r="B94" s="114">
        <v>45582.57104166667</v>
      </c>
      <c r="C94" s="100">
        <v>272</v>
      </c>
      <c r="D94" s="115">
        <v>17.02</v>
      </c>
      <c r="E94" s="98">
        <v>4629.4399999999996</v>
      </c>
      <c r="F94" s="101" t="s">
        <v>12</v>
      </c>
    </row>
    <row r="95" spans="2:6" ht="12.5">
      <c r="B95" s="114">
        <v>45582.57104166667</v>
      </c>
      <c r="C95" s="100">
        <v>112</v>
      </c>
      <c r="D95" s="115">
        <v>17.02</v>
      </c>
      <c r="E95" s="98">
        <v>1906.24</v>
      </c>
      <c r="F95" s="101" t="s">
        <v>12</v>
      </c>
    </row>
    <row r="96" spans="2:6" ht="12.5">
      <c r="B96" s="114">
        <v>45582.57104166667</v>
      </c>
      <c r="C96" s="100">
        <v>52</v>
      </c>
      <c r="D96" s="115">
        <v>17.02</v>
      </c>
      <c r="E96" s="98">
        <v>885.04</v>
      </c>
      <c r="F96" s="101" t="s">
        <v>12</v>
      </c>
    </row>
    <row r="97" spans="2:6" ht="12.5">
      <c r="B97" s="114">
        <v>45582.57104166667</v>
      </c>
      <c r="C97" s="100">
        <v>115</v>
      </c>
      <c r="D97" s="115">
        <v>17.02</v>
      </c>
      <c r="E97" s="98">
        <v>1957.3</v>
      </c>
      <c r="F97" s="101" t="s">
        <v>12</v>
      </c>
    </row>
    <row r="98" spans="2:6" ht="12.5">
      <c r="B98" s="114">
        <v>45582.584548611114</v>
      </c>
      <c r="C98" s="100">
        <v>65</v>
      </c>
      <c r="D98" s="115">
        <v>17.03</v>
      </c>
      <c r="E98" s="98">
        <v>1106.95</v>
      </c>
      <c r="F98" s="101" t="s">
        <v>12</v>
      </c>
    </row>
    <row r="99" spans="2:6" ht="12.5">
      <c r="B99" s="114">
        <v>45582.584548611114</v>
      </c>
      <c r="C99" s="100">
        <v>62</v>
      </c>
      <c r="D99" s="115">
        <v>17.03</v>
      </c>
      <c r="E99" s="98">
        <v>1055.8600000000001</v>
      </c>
      <c r="F99" s="101" t="s">
        <v>12</v>
      </c>
    </row>
    <row r="100" spans="2:6" ht="12.5">
      <c r="B100" s="114">
        <v>45582.584548611114</v>
      </c>
      <c r="C100" s="100">
        <v>168</v>
      </c>
      <c r="D100" s="115">
        <v>17.03</v>
      </c>
      <c r="E100" s="98">
        <v>2861.04</v>
      </c>
      <c r="F100" s="101" t="s">
        <v>12</v>
      </c>
    </row>
    <row r="101" spans="2:6" ht="12.5">
      <c r="B101" s="114">
        <v>45582.589236111111</v>
      </c>
      <c r="C101" s="100">
        <v>175</v>
      </c>
      <c r="D101" s="115">
        <v>17.03</v>
      </c>
      <c r="E101" s="98">
        <v>2980.25</v>
      </c>
      <c r="F101" s="101" t="s">
        <v>12</v>
      </c>
    </row>
    <row r="102" spans="2:6" ht="12.5">
      <c r="B102" s="114">
        <v>45582.589236111111</v>
      </c>
      <c r="C102" s="100">
        <v>32</v>
      </c>
      <c r="D102" s="115">
        <v>17.03</v>
      </c>
      <c r="E102" s="98">
        <v>544.96</v>
      </c>
      <c r="F102" s="101" t="s">
        <v>12</v>
      </c>
    </row>
    <row r="103" spans="2:6" ht="12.5">
      <c r="B103" s="114">
        <v>45582.589236111111</v>
      </c>
      <c r="C103" s="100">
        <v>62</v>
      </c>
      <c r="D103" s="115">
        <v>17.03</v>
      </c>
      <c r="E103" s="98">
        <v>1055.8600000000001</v>
      </c>
      <c r="F103" s="101" t="s">
        <v>12</v>
      </c>
    </row>
    <row r="104" spans="2:6" ht="12.5">
      <c r="B104" s="114">
        <v>45582.589236111111</v>
      </c>
      <c r="C104" s="100">
        <v>14</v>
      </c>
      <c r="D104" s="115">
        <v>17.03</v>
      </c>
      <c r="E104" s="98">
        <v>238.42000000000002</v>
      </c>
      <c r="F104" s="101" t="s">
        <v>12</v>
      </c>
    </row>
    <row r="105" spans="2:6" ht="12.5">
      <c r="B105" s="114">
        <v>45582.593761574077</v>
      </c>
      <c r="C105" s="100">
        <v>278</v>
      </c>
      <c r="D105" s="115">
        <v>17.03</v>
      </c>
      <c r="E105" s="98">
        <v>4734.34</v>
      </c>
      <c r="F105" s="101" t="s">
        <v>12</v>
      </c>
    </row>
    <row r="106" spans="2:6" ht="12.5">
      <c r="B106" s="114">
        <v>45582.593842592592</v>
      </c>
      <c r="C106" s="100">
        <v>699</v>
      </c>
      <c r="D106" s="115">
        <v>17.02</v>
      </c>
      <c r="E106" s="98">
        <v>11896.98</v>
      </c>
      <c r="F106" s="101" t="s">
        <v>12</v>
      </c>
    </row>
    <row r="107" spans="2:6" ht="12.5">
      <c r="B107" s="114">
        <v>45582.602789351855</v>
      </c>
      <c r="C107" s="100">
        <v>268</v>
      </c>
      <c r="D107" s="115">
        <v>17.02</v>
      </c>
      <c r="E107" s="98">
        <v>4561.3599999999997</v>
      </c>
      <c r="F107" s="101" t="s">
        <v>12</v>
      </c>
    </row>
    <row r="108" spans="2:6" ht="12.5">
      <c r="B108" s="114">
        <v>45582.613703703704</v>
      </c>
      <c r="C108" s="100">
        <v>237</v>
      </c>
      <c r="D108" s="115">
        <v>17.059999999999999</v>
      </c>
      <c r="E108" s="98">
        <v>4043.22</v>
      </c>
      <c r="F108" s="101" t="s">
        <v>12</v>
      </c>
    </row>
    <row r="109" spans="2:6" ht="12.5">
      <c r="B109" s="114">
        <v>45582.613703703704</v>
      </c>
      <c r="C109" s="100">
        <v>27</v>
      </c>
      <c r="D109" s="115">
        <v>17.059999999999999</v>
      </c>
      <c r="E109" s="98">
        <v>460.61999999999995</v>
      </c>
      <c r="F109" s="101" t="s">
        <v>12</v>
      </c>
    </row>
    <row r="110" spans="2:6" ht="12.5">
      <c r="B110" s="114">
        <v>45582.614479166667</v>
      </c>
      <c r="C110" s="100">
        <v>204</v>
      </c>
      <c r="D110" s="115">
        <v>17.05</v>
      </c>
      <c r="E110" s="98">
        <v>3478.2000000000003</v>
      </c>
      <c r="F110" s="101" t="s">
        <v>12</v>
      </c>
    </row>
    <row r="111" spans="2:6" ht="12.5">
      <c r="B111" s="114">
        <v>45582.614479166667</v>
      </c>
      <c r="C111" s="100">
        <v>246</v>
      </c>
      <c r="D111" s="115">
        <v>17.05</v>
      </c>
      <c r="E111" s="98">
        <v>4194.3</v>
      </c>
      <c r="F111" s="101" t="s">
        <v>12</v>
      </c>
    </row>
    <row r="112" spans="2:6" ht="12.5">
      <c r="B112" s="114">
        <v>45582.614479166667</v>
      </c>
      <c r="C112" s="100">
        <v>281</v>
      </c>
      <c r="D112" s="115">
        <v>17.05</v>
      </c>
      <c r="E112" s="98">
        <v>4791.05</v>
      </c>
      <c r="F112" s="101" t="s">
        <v>12</v>
      </c>
    </row>
    <row r="113" spans="2:6" ht="12.5">
      <c r="B113" s="114">
        <v>45582.614652777775</v>
      </c>
      <c r="C113" s="100">
        <v>41</v>
      </c>
      <c r="D113" s="115">
        <v>17.05</v>
      </c>
      <c r="E113" s="98">
        <v>699.05000000000007</v>
      </c>
      <c r="F113" s="101" t="s">
        <v>12</v>
      </c>
    </row>
    <row r="114" spans="2:6" ht="12.5">
      <c r="B114" s="114">
        <v>45582.614652777775</v>
      </c>
      <c r="C114" s="100">
        <v>243</v>
      </c>
      <c r="D114" s="115">
        <v>17.05</v>
      </c>
      <c r="E114" s="98">
        <v>4143.1500000000005</v>
      </c>
      <c r="F114" s="101" t="s">
        <v>12</v>
      </c>
    </row>
    <row r="115" spans="2:6" ht="12.5">
      <c r="B115" s="114">
        <v>45582.626481481479</v>
      </c>
      <c r="C115" s="100">
        <v>587</v>
      </c>
      <c r="D115" s="115">
        <v>17.059999999999999</v>
      </c>
      <c r="E115" s="98">
        <v>10014.219999999999</v>
      </c>
      <c r="F115" s="101" t="s">
        <v>12</v>
      </c>
    </row>
    <row r="116" spans="2:6" ht="12.5">
      <c r="B116" s="114">
        <v>45582.626481481479</v>
      </c>
      <c r="C116" s="100">
        <v>29</v>
      </c>
      <c r="D116" s="115">
        <v>17.059999999999999</v>
      </c>
      <c r="E116" s="98">
        <v>494.73999999999995</v>
      </c>
      <c r="F116" s="101" t="s">
        <v>12</v>
      </c>
    </row>
    <row r="117" spans="2:6" ht="12.5">
      <c r="B117" s="114">
        <v>45582.635497685187</v>
      </c>
      <c r="C117" s="100">
        <v>284</v>
      </c>
      <c r="D117" s="115">
        <v>17.05</v>
      </c>
      <c r="E117" s="98">
        <v>4842.2</v>
      </c>
      <c r="F117" s="101" t="s">
        <v>12</v>
      </c>
    </row>
    <row r="118" spans="2:6" ht="12.5">
      <c r="B118" s="114">
        <v>45582.635497685187</v>
      </c>
      <c r="C118" s="100">
        <v>275</v>
      </c>
      <c r="D118" s="115">
        <v>17.05</v>
      </c>
      <c r="E118" s="98">
        <v>4688.75</v>
      </c>
      <c r="F118" s="101" t="s">
        <v>12</v>
      </c>
    </row>
    <row r="119" spans="2:6" ht="12.5">
      <c r="B119" s="114">
        <v>45582.642326388886</v>
      </c>
      <c r="C119" s="100">
        <v>252</v>
      </c>
      <c r="D119" s="115">
        <v>17.059999999999999</v>
      </c>
      <c r="E119" s="98">
        <v>4299.12</v>
      </c>
      <c r="F119" s="101" t="s">
        <v>12</v>
      </c>
    </row>
    <row r="120" spans="2:6" ht="12.5">
      <c r="B120" s="114">
        <v>45582.642418981479</v>
      </c>
      <c r="C120" s="100">
        <v>259</v>
      </c>
      <c r="D120" s="115">
        <v>17.05</v>
      </c>
      <c r="E120" s="98">
        <v>4415.95</v>
      </c>
      <c r="F120" s="101" t="s">
        <v>12</v>
      </c>
    </row>
    <row r="121" spans="2:6" ht="12.5">
      <c r="B121" s="114">
        <v>45582.645879629628</v>
      </c>
      <c r="C121" s="100">
        <v>269</v>
      </c>
      <c r="D121" s="115">
        <v>17.04</v>
      </c>
      <c r="E121" s="98">
        <v>4583.76</v>
      </c>
      <c r="F121" s="101" t="s">
        <v>12</v>
      </c>
    </row>
    <row r="122" spans="2:6" ht="12.5">
      <c r="B122" s="114">
        <v>45582.645879629628</v>
      </c>
      <c r="C122" s="100">
        <v>246</v>
      </c>
      <c r="D122" s="115">
        <v>17.04</v>
      </c>
      <c r="E122" s="98">
        <v>4191.84</v>
      </c>
      <c r="F122" s="101" t="s">
        <v>12</v>
      </c>
    </row>
    <row r="123" spans="2:6" ht="12.5">
      <c r="B123" s="114">
        <v>45582.653634259259</v>
      </c>
      <c r="C123" s="100">
        <v>496</v>
      </c>
      <c r="D123" s="115">
        <v>17.059999999999999</v>
      </c>
      <c r="E123" s="98">
        <v>8461.76</v>
      </c>
      <c r="F123" s="101" t="s">
        <v>12</v>
      </c>
    </row>
    <row r="124" spans="2:6" ht="12.5">
      <c r="B124" s="114">
        <v>45582.658043981479</v>
      </c>
      <c r="C124" s="100">
        <v>838</v>
      </c>
      <c r="D124" s="115">
        <v>17.07</v>
      </c>
      <c r="E124" s="98">
        <v>14304.66</v>
      </c>
      <c r="F124" s="101" t="s">
        <v>12</v>
      </c>
    </row>
    <row r="125" spans="2:6" ht="12.5">
      <c r="B125" s="114">
        <v>45582.663043981483</v>
      </c>
      <c r="C125" s="100">
        <v>274</v>
      </c>
      <c r="D125" s="115">
        <v>17.059999999999999</v>
      </c>
      <c r="E125" s="98">
        <v>4674.4399999999996</v>
      </c>
      <c r="F125" s="101" t="s">
        <v>12</v>
      </c>
    </row>
    <row r="126" spans="2:6" ht="12.5">
      <c r="B126" s="114">
        <v>45582.667523148149</v>
      </c>
      <c r="C126" s="100">
        <v>373</v>
      </c>
      <c r="D126" s="115">
        <v>17.04</v>
      </c>
      <c r="E126" s="98">
        <v>6355.92</v>
      </c>
      <c r="F126" s="101" t="s">
        <v>12</v>
      </c>
    </row>
    <row r="127" spans="2:6" ht="12.5">
      <c r="B127" s="114">
        <v>45582.667523148149</v>
      </c>
      <c r="C127" s="100">
        <v>373</v>
      </c>
      <c r="D127" s="115">
        <v>17.04</v>
      </c>
      <c r="E127" s="98">
        <v>6355.92</v>
      </c>
      <c r="F127" s="101" t="s">
        <v>12</v>
      </c>
    </row>
    <row r="128" spans="2:6" ht="12.5">
      <c r="B128" s="114">
        <v>45582.667523148149</v>
      </c>
      <c r="C128" s="100">
        <v>71</v>
      </c>
      <c r="D128" s="115">
        <v>17.04</v>
      </c>
      <c r="E128" s="98">
        <v>1209.8399999999999</v>
      </c>
      <c r="F128" s="101" t="s">
        <v>12</v>
      </c>
    </row>
    <row r="129" spans="2:6" ht="12.5">
      <c r="B129" s="114">
        <v>45582.676249999997</v>
      </c>
      <c r="C129" s="100">
        <v>3</v>
      </c>
      <c r="D129" s="115">
        <v>17.04</v>
      </c>
      <c r="E129" s="98">
        <v>51.12</v>
      </c>
      <c r="F129" s="101" t="s">
        <v>12</v>
      </c>
    </row>
    <row r="130" spans="2:6" ht="12.5">
      <c r="B130" s="114">
        <v>45582.676249999997</v>
      </c>
      <c r="C130" s="100">
        <v>11</v>
      </c>
      <c r="D130" s="115">
        <v>17.04</v>
      </c>
      <c r="E130" s="98">
        <v>187.44</v>
      </c>
      <c r="F130" s="101" t="s">
        <v>12</v>
      </c>
    </row>
    <row r="131" spans="2:6" ht="12.5">
      <c r="B131" s="114">
        <v>45582.676249999997</v>
      </c>
      <c r="C131" s="100">
        <v>65</v>
      </c>
      <c r="D131" s="115">
        <v>17.04</v>
      </c>
      <c r="E131" s="98">
        <v>1107.5999999999999</v>
      </c>
      <c r="F131" s="101" t="s">
        <v>12</v>
      </c>
    </row>
    <row r="132" spans="2:6" ht="12.5">
      <c r="B132" s="114">
        <v>45582.676249999997</v>
      </c>
      <c r="C132" s="100">
        <v>208</v>
      </c>
      <c r="D132" s="115">
        <v>17.04</v>
      </c>
      <c r="E132" s="98">
        <v>3544.3199999999997</v>
      </c>
      <c r="F132" s="101" t="s">
        <v>12</v>
      </c>
    </row>
    <row r="133" spans="2:6" ht="12.5">
      <c r="B133" s="114">
        <v>45582.678368055553</v>
      </c>
      <c r="C133" s="100">
        <v>260</v>
      </c>
      <c r="D133" s="115">
        <v>17.02</v>
      </c>
      <c r="E133" s="98">
        <v>4425.2</v>
      </c>
      <c r="F133" s="101" t="s">
        <v>12</v>
      </c>
    </row>
    <row r="134" spans="2:6" ht="12.5">
      <c r="B134" s="114">
        <v>45582.678368055553</v>
      </c>
      <c r="C134" s="100">
        <v>29</v>
      </c>
      <c r="D134" s="115">
        <v>17.02</v>
      </c>
      <c r="E134" s="98">
        <v>493.58</v>
      </c>
      <c r="F134" s="101" t="s">
        <v>12</v>
      </c>
    </row>
    <row r="135" spans="2:6" ht="12.5">
      <c r="B135" s="114">
        <v>45582.678368055553</v>
      </c>
      <c r="C135" s="100">
        <v>229</v>
      </c>
      <c r="D135" s="115">
        <v>17.02</v>
      </c>
      <c r="E135" s="98">
        <v>3897.58</v>
      </c>
      <c r="F135" s="101" t="s">
        <v>12</v>
      </c>
    </row>
    <row r="136" spans="2:6" ht="12.5">
      <c r="B136" s="114">
        <v>45582.678368055553</v>
      </c>
      <c r="C136" s="100">
        <v>249</v>
      </c>
      <c r="D136" s="115">
        <v>17.010000000000002</v>
      </c>
      <c r="E136" s="98">
        <v>4235.4900000000007</v>
      </c>
      <c r="F136" s="101" t="s">
        <v>12</v>
      </c>
    </row>
    <row r="137" spans="2:6" ht="12.5">
      <c r="B137" s="114">
        <v>45582.680300925924</v>
      </c>
      <c r="C137" s="100">
        <v>38</v>
      </c>
      <c r="D137" s="115">
        <v>17.010000000000002</v>
      </c>
      <c r="E137" s="98">
        <v>646.38000000000011</v>
      </c>
      <c r="F137" s="101" t="s">
        <v>12</v>
      </c>
    </row>
    <row r="138" spans="2:6" ht="12.5">
      <c r="B138" s="114">
        <v>45582.680300925924</v>
      </c>
      <c r="C138" s="100">
        <v>122</v>
      </c>
      <c r="D138" s="115">
        <v>17.010000000000002</v>
      </c>
      <c r="E138" s="98">
        <v>2075.2200000000003</v>
      </c>
      <c r="F138" s="101" t="s">
        <v>12</v>
      </c>
    </row>
    <row r="139" spans="2:6" ht="12.5">
      <c r="B139" s="114">
        <v>45582.680300925924</v>
      </c>
      <c r="C139" s="100">
        <v>122</v>
      </c>
      <c r="D139" s="115">
        <v>17.010000000000002</v>
      </c>
      <c r="E139" s="98">
        <v>2075.2200000000003</v>
      </c>
      <c r="F139" s="101" t="s">
        <v>12</v>
      </c>
    </row>
    <row r="140" spans="2:6" ht="12.5">
      <c r="B140" s="114">
        <v>45582.68550925926</v>
      </c>
      <c r="C140" s="100">
        <v>281</v>
      </c>
      <c r="D140" s="115">
        <v>17</v>
      </c>
      <c r="E140" s="98">
        <v>4777</v>
      </c>
      <c r="F140" s="101" t="s">
        <v>12</v>
      </c>
    </row>
    <row r="141" spans="2:6" ht="12.5">
      <c r="B141" s="114">
        <v>45582.694953703707</v>
      </c>
      <c r="C141" s="100">
        <v>10</v>
      </c>
      <c r="D141" s="115">
        <v>17.03</v>
      </c>
      <c r="E141" s="98">
        <v>170.3</v>
      </c>
      <c r="F141" s="101" t="s">
        <v>12</v>
      </c>
    </row>
    <row r="142" spans="2:6" ht="12.5">
      <c r="B142" s="114">
        <v>45582.694953703707</v>
      </c>
      <c r="C142" s="100">
        <v>261</v>
      </c>
      <c r="D142" s="115">
        <v>17.03</v>
      </c>
      <c r="E142" s="98">
        <v>4444.83</v>
      </c>
      <c r="F142" s="101" t="s">
        <v>12</v>
      </c>
    </row>
    <row r="143" spans="2:6" ht="12.5">
      <c r="B143" s="114">
        <v>45582.695937500001</v>
      </c>
      <c r="C143" s="100">
        <v>255</v>
      </c>
      <c r="D143" s="115">
        <v>17.04</v>
      </c>
      <c r="E143" s="98">
        <v>4345.2</v>
      </c>
      <c r="F143" s="101" t="s">
        <v>12</v>
      </c>
    </row>
    <row r="144" spans="2:6" ht="12.5">
      <c r="B144" s="114">
        <v>45582.69866898148</v>
      </c>
      <c r="C144" s="100">
        <v>62</v>
      </c>
      <c r="D144" s="115">
        <v>17.04</v>
      </c>
      <c r="E144" s="98">
        <v>1056.48</v>
      </c>
      <c r="F144" s="101" t="s">
        <v>12</v>
      </c>
    </row>
    <row r="145" spans="2:6" ht="12.5">
      <c r="B145" s="114">
        <v>45582.69866898148</v>
      </c>
      <c r="C145" s="100">
        <v>213</v>
      </c>
      <c r="D145" s="115">
        <v>17.04</v>
      </c>
      <c r="E145" s="98">
        <v>3629.52</v>
      </c>
      <c r="F145" s="101" t="s">
        <v>12</v>
      </c>
    </row>
    <row r="146" spans="2:6" ht="12.5">
      <c r="B146" s="114">
        <v>45582.700567129628</v>
      </c>
      <c r="C146" s="100">
        <v>829</v>
      </c>
      <c r="D146" s="115">
        <v>17.03</v>
      </c>
      <c r="E146" s="98">
        <v>14117.87</v>
      </c>
      <c r="F146" s="101" t="s">
        <v>12</v>
      </c>
    </row>
    <row r="147" spans="2:6" ht="12.5">
      <c r="B147" s="114">
        <v>45582.707048611112</v>
      </c>
      <c r="C147" s="100">
        <v>503</v>
      </c>
      <c r="D147" s="115">
        <v>17.04</v>
      </c>
      <c r="E147" s="98">
        <v>8571.119999999999</v>
      </c>
      <c r="F147" s="101" t="s">
        <v>12</v>
      </c>
    </row>
    <row r="148" spans="2:6" ht="12.5">
      <c r="B148" s="114">
        <v>45582.709351851852</v>
      </c>
      <c r="C148" s="100">
        <v>251</v>
      </c>
      <c r="D148" s="115">
        <v>17.03</v>
      </c>
      <c r="E148" s="98">
        <v>4274.5300000000007</v>
      </c>
      <c r="F148" s="101" t="s">
        <v>12</v>
      </c>
    </row>
    <row r="149" spans="2:6" ht="12.5">
      <c r="B149" s="114">
        <v>45582.710706018515</v>
      </c>
      <c r="C149" s="100">
        <v>288</v>
      </c>
      <c r="D149" s="115">
        <v>17.03</v>
      </c>
      <c r="E149" s="98">
        <v>4904.6400000000003</v>
      </c>
      <c r="F149" s="101" t="s">
        <v>12</v>
      </c>
    </row>
    <row r="150" spans="2:6" ht="12.5">
      <c r="B150" s="114">
        <v>45582.717789351853</v>
      </c>
      <c r="C150" s="100">
        <v>475</v>
      </c>
      <c r="D150" s="115">
        <v>17.02</v>
      </c>
      <c r="E150" s="98">
        <v>8084.5</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60" priority="1">
      <formula>$D15&gt;#REF!</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9FA1-DEA3-40CF-95D3-5FBD06D39E0B}">
  <sheetPr codeName="Sheet167"/>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45581</v>
      </c>
      <c r="C15" s="83">
        <f>SUMIF(F20:F5000,F15,C20:C5000)</f>
        <v>29685</v>
      </c>
      <c r="D15" s="84">
        <f>E15/C15</f>
        <v>16.900389759137607</v>
      </c>
      <c r="E15" s="84">
        <f>SUMIF(F20:F5000,F15,E20:E5000)</f>
        <v>501688.06999999983</v>
      </c>
      <c r="F15" s="85" t="s">
        <v>12</v>
      </c>
    </row>
    <row r="16" spans="2:10">
      <c r="B16" s="30">
        <v>45581</v>
      </c>
      <c r="C16" s="83">
        <f>SUMIF(F20:F5001,F16,C20:C5001)</f>
        <v>0</v>
      </c>
      <c r="D16" s="84">
        <v>0</v>
      </c>
      <c r="E16" s="84">
        <f>SUMIF(F20:F5001,F16,E20:E5001)</f>
        <v>0</v>
      </c>
      <c r="F16" s="85" t="s">
        <v>22</v>
      </c>
    </row>
    <row r="17" spans="2:12" ht="12.5">
      <c r="B17" s="30">
        <v>45581</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45581.378472222219</v>
      </c>
      <c r="C20" s="100">
        <v>61</v>
      </c>
      <c r="D20" s="115">
        <v>16.989999999999998</v>
      </c>
      <c r="E20" s="98">
        <v>1036.3899999999999</v>
      </c>
      <c r="F20" s="101" t="s">
        <v>12</v>
      </c>
      <c r="G20" s="116"/>
      <c r="H20" s="113"/>
      <c r="I20" s="113"/>
      <c r="J20" s="113"/>
      <c r="K20" s="113"/>
    </row>
    <row r="21" spans="2:12" ht="12.5">
      <c r="B21" s="114">
        <v>45581.37939814815</v>
      </c>
      <c r="C21" s="100">
        <v>338</v>
      </c>
      <c r="D21" s="115">
        <v>16.989999999999998</v>
      </c>
      <c r="E21" s="98">
        <v>5742.62</v>
      </c>
      <c r="F21" s="94" t="s">
        <v>12</v>
      </c>
    </row>
    <row r="22" spans="2:12" ht="12.5">
      <c r="B22" s="114">
        <v>45581.37939814815</v>
      </c>
      <c r="C22" s="100">
        <v>177</v>
      </c>
      <c r="D22" s="115">
        <v>16.989999999999998</v>
      </c>
      <c r="E22" s="98">
        <v>3007.2299999999996</v>
      </c>
      <c r="F22" s="94" t="s">
        <v>12</v>
      </c>
    </row>
    <row r="23" spans="2:12" ht="12.5">
      <c r="B23" s="114">
        <v>45581.380474537036</v>
      </c>
      <c r="C23" s="100">
        <v>263</v>
      </c>
      <c r="D23" s="115">
        <v>16.97</v>
      </c>
      <c r="E23" s="98">
        <v>4463.1099999999997</v>
      </c>
      <c r="F23" s="101" t="s">
        <v>12</v>
      </c>
    </row>
    <row r="24" spans="2:12" ht="12.5">
      <c r="B24" s="114">
        <v>45581.383761574078</v>
      </c>
      <c r="C24" s="100">
        <v>264</v>
      </c>
      <c r="D24" s="115">
        <v>16.920000000000002</v>
      </c>
      <c r="E24" s="98">
        <v>4466.88</v>
      </c>
      <c r="F24" s="101" t="s">
        <v>12</v>
      </c>
    </row>
    <row r="25" spans="2:12" ht="12.5">
      <c r="B25" s="114">
        <v>45581.385115740741</v>
      </c>
      <c r="C25" s="100">
        <v>72</v>
      </c>
      <c r="D25" s="115">
        <v>16.899999999999999</v>
      </c>
      <c r="E25" s="98">
        <v>1216.8</v>
      </c>
      <c r="F25" s="101" t="s">
        <v>12</v>
      </c>
    </row>
    <row r="26" spans="2:12" ht="12.5">
      <c r="B26" s="114">
        <v>45581.38616898148</v>
      </c>
      <c r="C26" s="100">
        <v>299</v>
      </c>
      <c r="D26" s="115">
        <v>16.899999999999999</v>
      </c>
      <c r="E26" s="98">
        <v>5053.0999999999995</v>
      </c>
      <c r="F26" s="101" t="s">
        <v>12</v>
      </c>
    </row>
    <row r="27" spans="2:12" ht="12.5">
      <c r="B27" s="114">
        <v>45581.386828703704</v>
      </c>
      <c r="C27" s="100">
        <v>184</v>
      </c>
      <c r="D27" s="115">
        <v>16.88</v>
      </c>
      <c r="E27" s="98">
        <v>3105.9199999999996</v>
      </c>
      <c r="F27" s="101" t="s">
        <v>12</v>
      </c>
    </row>
    <row r="28" spans="2:12" ht="12.5">
      <c r="B28" s="114">
        <v>45581.386828703704</v>
      </c>
      <c r="C28" s="100">
        <v>86</v>
      </c>
      <c r="D28" s="115">
        <v>16.88</v>
      </c>
      <c r="E28" s="98">
        <v>1451.6799999999998</v>
      </c>
      <c r="F28" s="101" t="s">
        <v>12</v>
      </c>
    </row>
    <row r="29" spans="2:12" ht="12.5">
      <c r="B29" s="114">
        <v>45581.393518518518</v>
      </c>
      <c r="C29" s="100">
        <v>87</v>
      </c>
      <c r="D29" s="115">
        <v>16.989999999999998</v>
      </c>
      <c r="E29" s="98">
        <v>1478.1299999999999</v>
      </c>
      <c r="F29" s="101" t="s">
        <v>12</v>
      </c>
    </row>
    <row r="30" spans="2:12" ht="12.5">
      <c r="B30" s="114">
        <v>45581.393576388888</v>
      </c>
      <c r="C30" s="100">
        <v>298</v>
      </c>
      <c r="D30" s="115">
        <v>16.96</v>
      </c>
      <c r="E30" s="98">
        <v>5054.08</v>
      </c>
      <c r="F30" s="101" t="s">
        <v>12</v>
      </c>
    </row>
    <row r="31" spans="2:12" ht="12.5">
      <c r="B31" s="114">
        <v>45581.393576388888</v>
      </c>
      <c r="C31" s="100">
        <v>226</v>
      </c>
      <c r="D31" s="115">
        <v>16.96</v>
      </c>
      <c r="E31" s="98">
        <v>3832.96</v>
      </c>
      <c r="F31" s="101" t="s">
        <v>12</v>
      </c>
    </row>
    <row r="32" spans="2:12" ht="12.5">
      <c r="B32" s="114">
        <v>45581.397476851853</v>
      </c>
      <c r="C32" s="100">
        <v>262</v>
      </c>
      <c r="D32" s="115">
        <v>16.95</v>
      </c>
      <c r="E32" s="98">
        <v>4440.8999999999996</v>
      </c>
      <c r="F32" s="101" t="s">
        <v>12</v>
      </c>
    </row>
    <row r="33" spans="2:6" ht="12.5">
      <c r="B33" s="114">
        <v>45581.397476851853</v>
      </c>
      <c r="C33" s="100">
        <v>23</v>
      </c>
      <c r="D33" s="115">
        <v>16.95</v>
      </c>
      <c r="E33" s="98">
        <v>389.84999999999997</v>
      </c>
      <c r="F33" s="101" t="s">
        <v>12</v>
      </c>
    </row>
    <row r="34" spans="2:6" ht="12.5">
      <c r="B34" s="114">
        <v>45581.397476851853</v>
      </c>
      <c r="C34" s="100">
        <v>238</v>
      </c>
      <c r="D34" s="115">
        <v>16.95</v>
      </c>
      <c r="E34" s="98">
        <v>4034.1</v>
      </c>
      <c r="F34" s="101" t="s">
        <v>12</v>
      </c>
    </row>
    <row r="35" spans="2:6" ht="12.5">
      <c r="B35" s="114">
        <v>45581.399884259263</v>
      </c>
      <c r="C35" s="100">
        <v>265</v>
      </c>
      <c r="D35" s="115">
        <v>16.95</v>
      </c>
      <c r="E35" s="98">
        <v>4491.75</v>
      </c>
      <c r="F35" s="101" t="s">
        <v>12</v>
      </c>
    </row>
    <row r="36" spans="2:6" ht="12.5">
      <c r="B36" s="114">
        <v>45581.40384259259</v>
      </c>
      <c r="C36" s="100">
        <v>261</v>
      </c>
      <c r="D36" s="115">
        <v>16.93</v>
      </c>
      <c r="E36" s="98">
        <v>4418.7299999999996</v>
      </c>
      <c r="F36" s="101" t="s">
        <v>12</v>
      </c>
    </row>
    <row r="37" spans="2:6" ht="12.5">
      <c r="B37" s="114">
        <v>45581.405046296299</v>
      </c>
      <c r="C37" s="100">
        <v>197</v>
      </c>
      <c r="D37" s="115">
        <v>16.920000000000002</v>
      </c>
      <c r="E37" s="98">
        <v>3333.2400000000002</v>
      </c>
      <c r="F37" s="101" t="s">
        <v>12</v>
      </c>
    </row>
    <row r="38" spans="2:6" ht="12.5">
      <c r="B38" s="114">
        <v>45581.405046296299</v>
      </c>
      <c r="C38" s="100">
        <v>50</v>
      </c>
      <c r="D38" s="115">
        <v>16.920000000000002</v>
      </c>
      <c r="E38" s="98">
        <v>846.00000000000011</v>
      </c>
      <c r="F38" s="101" t="s">
        <v>12</v>
      </c>
    </row>
    <row r="39" spans="2:6" ht="12.5">
      <c r="B39" s="114">
        <v>45581.412754629629</v>
      </c>
      <c r="C39" s="100">
        <v>29</v>
      </c>
      <c r="D39" s="115">
        <v>16.93</v>
      </c>
      <c r="E39" s="98">
        <v>490.96999999999997</v>
      </c>
      <c r="F39" s="101" t="s">
        <v>12</v>
      </c>
    </row>
    <row r="40" spans="2:6" ht="12.5">
      <c r="B40" s="114">
        <v>45581.412754629629</v>
      </c>
      <c r="C40" s="100">
        <v>68</v>
      </c>
      <c r="D40" s="115">
        <v>16.93</v>
      </c>
      <c r="E40" s="98">
        <v>1151.24</v>
      </c>
      <c r="F40" s="101" t="s">
        <v>12</v>
      </c>
    </row>
    <row r="41" spans="2:6" ht="12.5">
      <c r="B41" s="114">
        <v>45581.412754629629</v>
      </c>
      <c r="C41" s="100">
        <v>89</v>
      </c>
      <c r="D41" s="115">
        <v>16.93</v>
      </c>
      <c r="E41" s="98">
        <v>1506.77</v>
      </c>
      <c r="F41" s="101" t="s">
        <v>12</v>
      </c>
    </row>
    <row r="42" spans="2:6" ht="12.5">
      <c r="B42" s="114">
        <v>45581.412754629629</v>
      </c>
      <c r="C42" s="100">
        <v>108</v>
      </c>
      <c r="D42" s="115">
        <v>16.93</v>
      </c>
      <c r="E42" s="98">
        <v>1828.44</v>
      </c>
      <c r="F42" s="101" t="s">
        <v>12</v>
      </c>
    </row>
    <row r="43" spans="2:6" ht="12.5">
      <c r="B43" s="114">
        <v>45581.414918981478</v>
      </c>
      <c r="C43" s="100">
        <v>245</v>
      </c>
      <c r="D43" s="115">
        <v>16.91</v>
      </c>
      <c r="E43" s="98">
        <v>4142.95</v>
      </c>
      <c r="F43" s="101" t="s">
        <v>12</v>
      </c>
    </row>
    <row r="44" spans="2:6" ht="12.5">
      <c r="B44" s="114">
        <v>45581.414918981478</v>
      </c>
      <c r="C44" s="100">
        <v>260</v>
      </c>
      <c r="D44" s="115">
        <v>16.91</v>
      </c>
      <c r="E44" s="98">
        <v>4396.6000000000004</v>
      </c>
      <c r="F44" s="101" t="s">
        <v>12</v>
      </c>
    </row>
    <row r="45" spans="2:6" ht="12.5">
      <c r="B45" s="114">
        <v>45581.414918981478</v>
      </c>
      <c r="C45" s="100">
        <v>252</v>
      </c>
      <c r="D45" s="115">
        <v>16.91</v>
      </c>
      <c r="E45" s="98">
        <v>4261.32</v>
      </c>
      <c r="F45" s="101" t="s">
        <v>12</v>
      </c>
    </row>
    <row r="46" spans="2:6" ht="12.5">
      <c r="B46" s="114">
        <v>45581.427430555559</v>
      </c>
      <c r="C46" s="100">
        <v>285</v>
      </c>
      <c r="D46" s="115">
        <v>16.93</v>
      </c>
      <c r="E46" s="98">
        <v>4825.05</v>
      </c>
      <c r="F46" s="101" t="s">
        <v>12</v>
      </c>
    </row>
    <row r="47" spans="2:6" ht="12.5">
      <c r="B47" s="114">
        <v>45581.428159722222</v>
      </c>
      <c r="C47" s="100">
        <v>150</v>
      </c>
      <c r="D47" s="115">
        <v>16.920000000000002</v>
      </c>
      <c r="E47" s="98">
        <v>2538.0000000000005</v>
      </c>
      <c r="F47" s="101" t="s">
        <v>12</v>
      </c>
    </row>
    <row r="48" spans="2:6" ht="12.5">
      <c r="B48" s="114">
        <v>45581.428159722222</v>
      </c>
      <c r="C48" s="100">
        <v>407</v>
      </c>
      <c r="D48" s="115">
        <v>16.920000000000002</v>
      </c>
      <c r="E48" s="98">
        <v>6886.4400000000005</v>
      </c>
      <c r="F48" s="101" t="s">
        <v>12</v>
      </c>
    </row>
    <row r="49" spans="2:6" ht="12.5">
      <c r="B49" s="114">
        <v>45581.428159722222</v>
      </c>
      <c r="C49" s="100">
        <v>247</v>
      </c>
      <c r="D49" s="115">
        <v>16.920000000000002</v>
      </c>
      <c r="E49" s="98">
        <v>4179.2400000000007</v>
      </c>
      <c r="F49" s="101" t="s">
        <v>12</v>
      </c>
    </row>
    <row r="50" spans="2:6" ht="12.5">
      <c r="B50" s="114">
        <v>45581.434016203704</v>
      </c>
      <c r="C50" s="100">
        <v>290</v>
      </c>
      <c r="D50" s="115">
        <v>16.91</v>
      </c>
      <c r="E50" s="98">
        <v>4903.8999999999996</v>
      </c>
      <c r="F50" s="101" t="s">
        <v>12</v>
      </c>
    </row>
    <row r="51" spans="2:6" ht="12.5">
      <c r="B51" s="114">
        <v>45581.439629629633</v>
      </c>
      <c r="C51" s="100">
        <v>272</v>
      </c>
      <c r="D51" s="115">
        <v>16.899999999999999</v>
      </c>
      <c r="E51" s="98">
        <v>4596.7999999999993</v>
      </c>
      <c r="F51" s="101" t="s">
        <v>12</v>
      </c>
    </row>
    <row r="52" spans="2:6" ht="12.5">
      <c r="B52" s="114">
        <v>45581.439629629633</v>
      </c>
      <c r="C52" s="100">
        <v>269</v>
      </c>
      <c r="D52" s="115">
        <v>16.89</v>
      </c>
      <c r="E52" s="98">
        <v>4543.41</v>
      </c>
      <c r="F52" s="101" t="s">
        <v>12</v>
      </c>
    </row>
    <row r="53" spans="2:6" ht="12.5">
      <c r="B53" s="114">
        <v>45581.443842592591</v>
      </c>
      <c r="C53" s="100">
        <v>235</v>
      </c>
      <c r="D53" s="115">
        <v>16.920000000000002</v>
      </c>
      <c r="E53" s="98">
        <v>3976.2000000000003</v>
      </c>
      <c r="F53" s="101" t="s">
        <v>12</v>
      </c>
    </row>
    <row r="54" spans="2:6" ht="12.5">
      <c r="B54" s="114">
        <v>45581.443842592591</v>
      </c>
      <c r="C54" s="100">
        <v>16</v>
      </c>
      <c r="D54" s="115">
        <v>16.920000000000002</v>
      </c>
      <c r="E54" s="98">
        <v>270.72000000000003</v>
      </c>
      <c r="F54" s="101" t="s">
        <v>12</v>
      </c>
    </row>
    <row r="55" spans="2:6" ht="12.5">
      <c r="B55" s="114">
        <v>45581.447731481479</v>
      </c>
      <c r="C55" s="100">
        <v>360</v>
      </c>
      <c r="D55" s="115">
        <v>16.91</v>
      </c>
      <c r="E55" s="98">
        <v>6087.6</v>
      </c>
      <c r="F55" s="101" t="s">
        <v>12</v>
      </c>
    </row>
    <row r="56" spans="2:6" ht="12.5">
      <c r="B56" s="114">
        <v>45581.447731481479</v>
      </c>
      <c r="C56" s="100">
        <v>194</v>
      </c>
      <c r="D56" s="115">
        <v>16.91</v>
      </c>
      <c r="E56" s="98">
        <v>3280.54</v>
      </c>
      <c r="F56" s="101" t="s">
        <v>12</v>
      </c>
    </row>
    <row r="57" spans="2:6" ht="12.5">
      <c r="B57" s="114">
        <v>45581.458634259259</v>
      </c>
      <c r="C57" s="100">
        <v>293</v>
      </c>
      <c r="D57" s="115">
        <v>16.920000000000002</v>
      </c>
      <c r="E57" s="98">
        <v>4957.5600000000004</v>
      </c>
      <c r="F57" s="101" t="s">
        <v>12</v>
      </c>
    </row>
    <row r="58" spans="2:6" ht="12.5">
      <c r="B58" s="114">
        <v>45581.458634259259</v>
      </c>
      <c r="C58" s="100">
        <v>256</v>
      </c>
      <c r="D58" s="115">
        <v>16.920000000000002</v>
      </c>
      <c r="E58" s="98">
        <v>4331.5200000000004</v>
      </c>
      <c r="F58" s="101" t="s">
        <v>12</v>
      </c>
    </row>
    <row r="59" spans="2:6" ht="12.5">
      <c r="B59" s="114">
        <v>45581.458634259259</v>
      </c>
      <c r="C59" s="100">
        <v>476</v>
      </c>
      <c r="D59" s="115">
        <v>16.920000000000002</v>
      </c>
      <c r="E59" s="98">
        <v>8053.920000000001</v>
      </c>
      <c r="F59" s="101" t="s">
        <v>12</v>
      </c>
    </row>
    <row r="60" spans="2:6" ht="12.5">
      <c r="B60" s="114">
        <v>45581.467569444445</v>
      </c>
      <c r="C60" s="100">
        <v>278</v>
      </c>
      <c r="D60" s="115">
        <v>16.899999999999999</v>
      </c>
      <c r="E60" s="98">
        <v>4698.2</v>
      </c>
      <c r="F60" s="101" t="s">
        <v>12</v>
      </c>
    </row>
    <row r="61" spans="2:6" ht="12.5">
      <c r="B61" s="114">
        <v>45581.478379629632</v>
      </c>
      <c r="C61" s="100">
        <v>78</v>
      </c>
      <c r="D61" s="115">
        <v>16.91</v>
      </c>
      <c r="E61" s="98">
        <v>1318.98</v>
      </c>
      <c r="F61" s="101" t="s">
        <v>12</v>
      </c>
    </row>
    <row r="62" spans="2:6" ht="12.5">
      <c r="B62" s="114">
        <v>45581.478379629632</v>
      </c>
      <c r="C62" s="100">
        <v>100</v>
      </c>
      <c r="D62" s="115">
        <v>16.91</v>
      </c>
      <c r="E62" s="98">
        <v>1691</v>
      </c>
      <c r="F62" s="101" t="s">
        <v>12</v>
      </c>
    </row>
    <row r="63" spans="2:6" ht="12.5">
      <c r="B63" s="114">
        <v>45581.481851851851</v>
      </c>
      <c r="C63" s="100">
        <v>246</v>
      </c>
      <c r="D63" s="115">
        <v>16.91</v>
      </c>
      <c r="E63" s="98">
        <v>4159.8599999999997</v>
      </c>
      <c r="F63" s="101" t="s">
        <v>12</v>
      </c>
    </row>
    <row r="64" spans="2:6" ht="12.5">
      <c r="B64" s="114">
        <v>45581.481851851851</v>
      </c>
      <c r="C64" s="100">
        <v>81</v>
      </c>
      <c r="D64" s="115">
        <v>16.91</v>
      </c>
      <c r="E64" s="98">
        <v>1369.71</v>
      </c>
      <c r="F64" s="101" t="s">
        <v>12</v>
      </c>
    </row>
    <row r="65" spans="2:6" ht="12.5">
      <c r="B65" s="114">
        <v>45581.481851851851</v>
      </c>
      <c r="C65" s="100">
        <v>246</v>
      </c>
      <c r="D65" s="115">
        <v>16.91</v>
      </c>
      <c r="E65" s="98">
        <v>4159.8599999999997</v>
      </c>
      <c r="F65" s="101" t="s">
        <v>12</v>
      </c>
    </row>
    <row r="66" spans="2:6" ht="12.5">
      <c r="B66" s="114">
        <v>45581.481851851851</v>
      </c>
      <c r="C66" s="100">
        <v>598</v>
      </c>
      <c r="D66" s="115">
        <v>16.91</v>
      </c>
      <c r="E66" s="98">
        <v>10112.18</v>
      </c>
      <c r="F66" s="101" t="s">
        <v>12</v>
      </c>
    </row>
    <row r="67" spans="2:6" ht="12.5">
      <c r="B67" s="114">
        <v>45581.490902777776</v>
      </c>
      <c r="C67" s="100">
        <v>251</v>
      </c>
      <c r="D67" s="115">
        <v>16.899999999999999</v>
      </c>
      <c r="E67" s="98">
        <v>4241.8999999999996</v>
      </c>
      <c r="F67" s="101" t="s">
        <v>12</v>
      </c>
    </row>
    <row r="68" spans="2:6" ht="12.5">
      <c r="B68" s="114">
        <v>45581.50167824074</v>
      </c>
      <c r="C68" s="100">
        <v>72</v>
      </c>
      <c r="D68" s="115">
        <v>16.899999999999999</v>
      </c>
      <c r="E68" s="98">
        <v>1216.8</v>
      </c>
      <c r="F68" s="101" t="s">
        <v>12</v>
      </c>
    </row>
    <row r="69" spans="2:6" ht="12.5">
      <c r="B69" s="114">
        <v>45581.50167824074</v>
      </c>
      <c r="C69" s="100">
        <v>304</v>
      </c>
      <c r="D69" s="115">
        <v>16.899999999999999</v>
      </c>
      <c r="E69" s="98">
        <v>5137.5999999999995</v>
      </c>
      <c r="F69" s="101" t="s">
        <v>12</v>
      </c>
    </row>
    <row r="70" spans="2:6" ht="12.5">
      <c r="B70" s="114">
        <v>45581.501747685186</v>
      </c>
      <c r="C70" s="100">
        <v>168</v>
      </c>
      <c r="D70" s="115">
        <v>16.899999999999999</v>
      </c>
      <c r="E70" s="98">
        <v>2839.2</v>
      </c>
      <c r="F70" s="101" t="s">
        <v>12</v>
      </c>
    </row>
    <row r="71" spans="2:6" ht="12.5">
      <c r="B71" s="114">
        <v>45581.501747685186</v>
      </c>
      <c r="C71" s="100">
        <v>253</v>
      </c>
      <c r="D71" s="115">
        <v>16.899999999999999</v>
      </c>
      <c r="E71" s="98">
        <v>4275.7</v>
      </c>
      <c r="F71" s="101" t="s">
        <v>12</v>
      </c>
    </row>
    <row r="72" spans="2:6" ht="12.5">
      <c r="B72" s="114">
        <v>45581.504305555558</v>
      </c>
      <c r="C72" s="100">
        <v>884</v>
      </c>
      <c r="D72" s="115">
        <v>16.86</v>
      </c>
      <c r="E72" s="98">
        <v>14904.24</v>
      </c>
      <c r="F72" s="101" t="s">
        <v>12</v>
      </c>
    </row>
    <row r="73" spans="2:6" ht="12.5">
      <c r="B73" s="114">
        <v>45581.504305555558</v>
      </c>
      <c r="C73" s="100">
        <v>116</v>
      </c>
      <c r="D73" s="115">
        <v>16.86</v>
      </c>
      <c r="E73" s="98">
        <v>1955.76</v>
      </c>
      <c r="F73" s="101" t="s">
        <v>12</v>
      </c>
    </row>
    <row r="74" spans="2:6" ht="12.5">
      <c r="B74" s="114">
        <v>45581.510925925926</v>
      </c>
      <c r="C74" s="100">
        <v>199</v>
      </c>
      <c r="D74" s="115">
        <v>16.809999999999999</v>
      </c>
      <c r="E74" s="98">
        <v>3345.1899999999996</v>
      </c>
      <c r="F74" s="101" t="s">
        <v>12</v>
      </c>
    </row>
    <row r="75" spans="2:6" ht="12.5">
      <c r="B75" s="114">
        <v>45581.518576388888</v>
      </c>
      <c r="C75" s="100">
        <v>353</v>
      </c>
      <c r="D75" s="115">
        <v>16.850000000000001</v>
      </c>
      <c r="E75" s="98">
        <v>5948.05</v>
      </c>
      <c r="F75" s="101" t="s">
        <v>12</v>
      </c>
    </row>
    <row r="76" spans="2:6" ht="12.5">
      <c r="B76" s="114">
        <v>45581.521261574075</v>
      </c>
      <c r="C76" s="100">
        <v>413</v>
      </c>
      <c r="D76" s="115">
        <v>16.850000000000001</v>
      </c>
      <c r="E76" s="98">
        <v>6959.05</v>
      </c>
      <c r="F76" s="101" t="s">
        <v>12</v>
      </c>
    </row>
    <row r="77" spans="2:6" ht="12.5">
      <c r="B77" s="114">
        <v>45581.536307870374</v>
      </c>
      <c r="C77" s="100">
        <v>226</v>
      </c>
      <c r="D77" s="115">
        <v>16.850000000000001</v>
      </c>
      <c r="E77" s="98">
        <v>3808.1000000000004</v>
      </c>
      <c r="F77" s="101" t="s">
        <v>12</v>
      </c>
    </row>
    <row r="78" spans="2:6" ht="12.5">
      <c r="B78" s="114">
        <v>45581.536307870374</v>
      </c>
      <c r="C78" s="100">
        <v>20</v>
      </c>
      <c r="D78" s="115">
        <v>16.850000000000001</v>
      </c>
      <c r="E78" s="98">
        <v>337</v>
      </c>
      <c r="F78" s="101" t="s">
        <v>12</v>
      </c>
    </row>
    <row r="79" spans="2:6" ht="12.5">
      <c r="B79" s="114">
        <v>45581.536307870374</v>
      </c>
      <c r="C79" s="100">
        <v>246</v>
      </c>
      <c r="D79" s="115">
        <v>16.86</v>
      </c>
      <c r="E79" s="98">
        <v>4147.5599999999995</v>
      </c>
      <c r="F79" s="101" t="s">
        <v>12</v>
      </c>
    </row>
    <row r="80" spans="2:6" ht="12.5">
      <c r="B80" s="114">
        <v>45581.536307870374</v>
      </c>
      <c r="C80" s="100">
        <v>262</v>
      </c>
      <c r="D80" s="115">
        <v>16.86</v>
      </c>
      <c r="E80" s="98">
        <v>4417.32</v>
      </c>
      <c r="F80" s="101" t="s">
        <v>12</v>
      </c>
    </row>
    <row r="81" spans="2:6" ht="12.5">
      <c r="B81" s="114">
        <v>45581.536307870374</v>
      </c>
      <c r="C81" s="100">
        <v>284</v>
      </c>
      <c r="D81" s="115">
        <v>16.86</v>
      </c>
      <c r="E81" s="98">
        <v>4788.24</v>
      </c>
      <c r="F81" s="101" t="s">
        <v>12</v>
      </c>
    </row>
    <row r="82" spans="2:6" ht="12.5">
      <c r="B82" s="114">
        <v>45581.550381944442</v>
      </c>
      <c r="C82" s="100">
        <v>274</v>
      </c>
      <c r="D82" s="115">
        <v>16.84</v>
      </c>
      <c r="E82" s="98">
        <v>4614.16</v>
      </c>
      <c r="F82" s="101" t="s">
        <v>12</v>
      </c>
    </row>
    <row r="83" spans="2:6" ht="12.5">
      <c r="B83" s="114">
        <v>45581.550381944442</v>
      </c>
      <c r="C83" s="100">
        <v>267</v>
      </c>
      <c r="D83" s="115">
        <v>16.84</v>
      </c>
      <c r="E83" s="98">
        <v>4496.28</v>
      </c>
      <c r="F83" s="101" t="s">
        <v>12</v>
      </c>
    </row>
    <row r="84" spans="2:6" ht="12.5">
      <c r="B84" s="114">
        <v>45581.557372685187</v>
      </c>
      <c r="C84" s="100">
        <v>497</v>
      </c>
      <c r="D84" s="115">
        <v>16.84</v>
      </c>
      <c r="E84" s="98">
        <v>8369.48</v>
      </c>
      <c r="F84" s="101" t="s">
        <v>12</v>
      </c>
    </row>
    <row r="85" spans="2:6" ht="12.5">
      <c r="B85" s="114">
        <v>45581.571412037039</v>
      </c>
      <c r="C85" s="100">
        <v>69</v>
      </c>
      <c r="D85" s="115">
        <v>16.88</v>
      </c>
      <c r="E85" s="98">
        <v>1164.72</v>
      </c>
      <c r="F85" s="101" t="s">
        <v>12</v>
      </c>
    </row>
    <row r="86" spans="2:6" ht="12.5">
      <c r="B86" s="114">
        <v>45581.571412037039</v>
      </c>
      <c r="C86" s="100">
        <v>63</v>
      </c>
      <c r="D86" s="115">
        <v>16.88</v>
      </c>
      <c r="E86" s="98">
        <v>1063.4399999999998</v>
      </c>
      <c r="F86" s="101" t="s">
        <v>12</v>
      </c>
    </row>
    <row r="87" spans="2:6" ht="12.5">
      <c r="B87" s="114">
        <v>45581.574571759258</v>
      </c>
      <c r="C87" s="100">
        <v>67</v>
      </c>
      <c r="D87" s="115">
        <v>16.88</v>
      </c>
      <c r="E87" s="98">
        <v>1130.96</v>
      </c>
      <c r="F87" s="101" t="s">
        <v>12</v>
      </c>
    </row>
    <row r="88" spans="2:6" ht="12.5">
      <c r="B88" s="114">
        <v>45581.574571759258</v>
      </c>
      <c r="C88" s="100">
        <v>69</v>
      </c>
      <c r="D88" s="115">
        <v>16.88</v>
      </c>
      <c r="E88" s="98">
        <v>1164.72</v>
      </c>
      <c r="F88" s="101" t="s">
        <v>12</v>
      </c>
    </row>
    <row r="89" spans="2:6" ht="12.5">
      <c r="B89" s="114">
        <v>45581.577037037037</v>
      </c>
      <c r="C89" s="100">
        <v>295</v>
      </c>
      <c r="D89" s="115">
        <v>16.88</v>
      </c>
      <c r="E89" s="98">
        <v>4979.5999999999995</v>
      </c>
      <c r="F89" s="101" t="s">
        <v>12</v>
      </c>
    </row>
    <row r="90" spans="2:6" ht="12.5">
      <c r="B90" s="114">
        <v>45581.579942129632</v>
      </c>
      <c r="C90" s="100">
        <v>154</v>
      </c>
      <c r="D90" s="115">
        <v>16.87</v>
      </c>
      <c r="E90" s="98">
        <v>2597.98</v>
      </c>
      <c r="F90" s="101" t="s">
        <v>12</v>
      </c>
    </row>
    <row r="91" spans="2:6" ht="12.5">
      <c r="B91" s="114">
        <v>45581.579942129632</v>
      </c>
      <c r="C91" s="100">
        <v>94</v>
      </c>
      <c r="D91" s="115">
        <v>16.87</v>
      </c>
      <c r="E91" s="98">
        <v>1585.7800000000002</v>
      </c>
      <c r="F91" s="101" t="s">
        <v>12</v>
      </c>
    </row>
    <row r="92" spans="2:6" ht="12.5">
      <c r="B92" s="114">
        <v>45581.579942129632</v>
      </c>
      <c r="C92" s="100">
        <v>258</v>
      </c>
      <c r="D92" s="115">
        <v>16.87</v>
      </c>
      <c r="E92" s="98">
        <v>4352.46</v>
      </c>
      <c r="F92" s="101" t="s">
        <v>12</v>
      </c>
    </row>
    <row r="93" spans="2:6" ht="12.5">
      <c r="B93" s="114">
        <v>45581.579942129632</v>
      </c>
      <c r="C93" s="100">
        <v>251</v>
      </c>
      <c r="D93" s="115">
        <v>16.87</v>
      </c>
      <c r="E93" s="98">
        <v>4234.37</v>
      </c>
      <c r="F93" s="101" t="s">
        <v>12</v>
      </c>
    </row>
    <row r="94" spans="2:6" ht="12.5">
      <c r="B94" s="114">
        <v>45581.58699074074</v>
      </c>
      <c r="C94" s="100">
        <v>206</v>
      </c>
      <c r="D94" s="115">
        <v>16.89</v>
      </c>
      <c r="E94" s="98">
        <v>3479.34</v>
      </c>
      <c r="F94" s="101" t="s">
        <v>12</v>
      </c>
    </row>
    <row r="95" spans="2:6" ht="12.5">
      <c r="B95" s="114">
        <v>45581.58699074074</v>
      </c>
      <c r="C95" s="100">
        <v>72</v>
      </c>
      <c r="D95" s="115">
        <v>16.89</v>
      </c>
      <c r="E95" s="98">
        <v>1216.08</v>
      </c>
      <c r="F95" s="101" t="s">
        <v>12</v>
      </c>
    </row>
    <row r="96" spans="2:6" ht="12.5">
      <c r="B96" s="114">
        <v>45581.598668981482</v>
      </c>
      <c r="C96" s="100">
        <v>3</v>
      </c>
      <c r="D96" s="115">
        <v>16.91</v>
      </c>
      <c r="E96" s="98">
        <v>50.730000000000004</v>
      </c>
      <c r="F96" s="101" t="s">
        <v>12</v>
      </c>
    </row>
    <row r="97" spans="2:6" ht="12.5">
      <c r="B97" s="114">
        <v>45581.599027777775</v>
      </c>
      <c r="C97" s="100">
        <v>248</v>
      </c>
      <c r="D97" s="115">
        <v>16.91</v>
      </c>
      <c r="E97" s="98">
        <v>4193.68</v>
      </c>
      <c r="F97" s="101" t="s">
        <v>12</v>
      </c>
    </row>
    <row r="98" spans="2:6" ht="12.5">
      <c r="B98" s="114">
        <v>45581.599027777775</v>
      </c>
      <c r="C98" s="100">
        <v>295</v>
      </c>
      <c r="D98" s="115">
        <v>16.91</v>
      </c>
      <c r="E98" s="98">
        <v>4988.45</v>
      </c>
      <c r="F98" s="101" t="s">
        <v>12</v>
      </c>
    </row>
    <row r="99" spans="2:6" ht="12.5">
      <c r="B99" s="114">
        <v>45581.606863425928</v>
      </c>
      <c r="C99" s="100">
        <v>376</v>
      </c>
      <c r="D99" s="115">
        <v>16.93</v>
      </c>
      <c r="E99" s="98">
        <v>6365.68</v>
      </c>
      <c r="F99" s="101" t="s">
        <v>12</v>
      </c>
    </row>
    <row r="100" spans="2:6" ht="12.5">
      <c r="B100" s="114">
        <v>45581.606863425928</v>
      </c>
      <c r="C100" s="100">
        <v>277</v>
      </c>
      <c r="D100" s="115">
        <v>16.93</v>
      </c>
      <c r="E100" s="98">
        <v>4689.6099999999997</v>
      </c>
      <c r="F100" s="101" t="s">
        <v>12</v>
      </c>
    </row>
    <row r="101" spans="2:6" ht="12.5">
      <c r="B101" s="114">
        <v>45581.606863425928</v>
      </c>
      <c r="C101" s="100">
        <v>153</v>
      </c>
      <c r="D101" s="115">
        <v>16.93</v>
      </c>
      <c r="E101" s="98">
        <v>2590.29</v>
      </c>
      <c r="F101" s="101" t="s">
        <v>12</v>
      </c>
    </row>
    <row r="102" spans="2:6" ht="12.5">
      <c r="B102" s="114">
        <v>45581.618993055556</v>
      </c>
      <c r="C102" s="100">
        <v>247</v>
      </c>
      <c r="D102" s="115">
        <v>16.920000000000002</v>
      </c>
      <c r="E102" s="98">
        <v>4179.2400000000007</v>
      </c>
      <c r="F102" s="101" t="s">
        <v>12</v>
      </c>
    </row>
    <row r="103" spans="2:6" ht="12.5">
      <c r="B103" s="114">
        <v>45581.618993055556</v>
      </c>
      <c r="C103" s="100">
        <v>248</v>
      </c>
      <c r="D103" s="115">
        <v>16.920000000000002</v>
      </c>
      <c r="E103" s="98">
        <v>4196.1600000000008</v>
      </c>
      <c r="F103" s="101" t="s">
        <v>12</v>
      </c>
    </row>
    <row r="104" spans="2:6" ht="12.5">
      <c r="B104" s="114">
        <v>45581.618993055556</v>
      </c>
      <c r="C104" s="100">
        <v>260</v>
      </c>
      <c r="D104" s="115">
        <v>16.920000000000002</v>
      </c>
      <c r="E104" s="98">
        <v>4399.2000000000007</v>
      </c>
      <c r="F104" s="101" t="s">
        <v>12</v>
      </c>
    </row>
    <row r="105" spans="2:6" ht="12.5">
      <c r="B105" s="114">
        <v>45581.618993055556</v>
      </c>
      <c r="C105" s="100">
        <v>269</v>
      </c>
      <c r="D105" s="115">
        <v>16.920000000000002</v>
      </c>
      <c r="E105" s="98">
        <v>4551.4800000000005</v>
      </c>
      <c r="F105" s="101" t="s">
        <v>12</v>
      </c>
    </row>
    <row r="106" spans="2:6" ht="12.5">
      <c r="B106" s="114">
        <v>45581.627372685187</v>
      </c>
      <c r="C106" s="100">
        <v>110</v>
      </c>
      <c r="D106" s="115">
        <v>16.920000000000002</v>
      </c>
      <c r="E106" s="98">
        <v>1861.2000000000003</v>
      </c>
      <c r="F106" s="101" t="s">
        <v>12</v>
      </c>
    </row>
    <row r="107" spans="2:6" ht="12.5">
      <c r="B107" s="114">
        <v>45581.627372685187</v>
      </c>
      <c r="C107" s="100">
        <v>179</v>
      </c>
      <c r="D107" s="115">
        <v>16.920000000000002</v>
      </c>
      <c r="E107" s="98">
        <v>3028.6800000000003</v>
      </c>
      <c r="F107" s="101" t="s">
        <v>12</v>
      </c>
    </row>
    <row r="108" spans="2:6" ht="12.5">
      <c r="B108" s="114">
        <v>45581.635092592594</v>
      </c>
      <c r="C108" s="100">
        <v>244</v>
      </c>
      <c r="D108" s="115">
        <v>16.920000000000002</v>
      </c>
      <c r="E108" s="98">
        <v>4128.4800000000005</v>
      </c>
      <c r="F108" s="101" t="s">
        <v>12</v>
      </c>
    </row>
    <row r="109" spans="2:6" ht="12.5">
      <c r="B109" s="114">
        <v>45581.635092592594</v>
      </c>
      <c r="C109" s="100">
        <v>21</v>
      </c>
      <c r="D109" s="115">
        <v>16.920000000000002</v>
      </c>
      <c r="E109" s="98">
        <v>355.32000000000005</v>
      </c>
      <c r="F109" s="101" t="s">
        <v>12</v>
      </c>
    </row>
    <row r="110" spans="2:6" ht="12.5">
      <c r="B110" s="114">
        <v>45581.635092592594</v>
      </c>
      <c r="C110" s="100">
        <v>258</v>
      </c>
      <c r="D110" s="115">
        <v>16.920000000000002</v>
      </c>
      <c r="E110" s="98">
        <v>4365.3600000000006</v>
      </c>
      <c r="F110" s="101" t="s">
        <v>12</v>
      </c>
    </row>
    <row r="111" spans="2:6" ht="12.5">
      <c r="B111" s="114">
        <v>45581.639652777776</v>
      </c>
      <c r="C111" s="100">
        <v>84</v>
      </c>
      <c r="D111" s="115">
        <v>16.940000000000001</v>
      </c>
      <c r="E111" s="98">
        <v>1422.96</v>
      </c>
      <c r="F111" s="101" t="s">
        <v>12</v>
      </c>
    </row>
    <row r="112" spans="2:6" ht="12.5">
      <c r="B112" s="114">
        <v>45581.639652777776</v>
      </c>
      <c r="C112" s="100">
        <v>170</v>
      </c>
      <c r="D112" s="115">
        <v>16.940000000000001</v>
      </c>
      <c r="E112" s="98">
        <v>2879.8</v>
      </c>
      <c r="F112" s="101" t="s">
        <v>12</v>
      </c>
    </row>
    <row r="113" spans="2:6" ht="12.5">
      <c r="B113" s="114">
        <v>45581.646435185183</v>
      </c>
      <c r="C113" s="100">
        <v>281</v>
      </c>
      <c r="D113" s="115">
        <v>16.95</v>
      </c>
      <c r="E113" s="98">
        <v>4762.95</v>
      </c>
      <c r="F113" s="101" t="s">
        <v>12</v>
      </c>
    </row>
    <row r="114" spans="2:6" ht="12.5">
      <c r="B114" s="114">
        <v>45581.646435185183</v>
      </c>
      <c r="C114" s="100">
        <v>286</v>
      </c>
      <c r="D114" s="115">
        <v>16.96</v>
      </c>
      <c r="E114" s="98">
        <v>4850.5600000000004</v>
      </c>
      <c r="F114" s="101" t="s">
        <v>12</v>
      </c>
    </row>
    <row r="115" spans="2:6" ht="12.5">
      <c r="B115" s="114">
        <v>45581.648240740738</v>
      </c>
      <c r="C115" s="100">
        <v>256</v>
      </c>
      <c r="D115" s="115">
        <v>16.95</v>
      </c>
      <c r="E115" s="98">
        <v>4339.2</v>
      </c>
      <c r="F115" s="101" t="s">
        <v>12</v>
      </c>
    </row>
    <row r="116" spans="2:6" ht="12.5">
      <c r="B116" s="114">
        <v>45581.652812499997</v>
      </c>
      <c r="C116" s="100">
        <v>410</v>
      </c>
      <c r="D116" s="115">
        <v>16.96</v>
      </c>
      <c r="E116" s="98">
        <v>6953.6</v>
      </c>
      <c r="F116" s="101" t="s">
        <v>12</v>
      </c>
    </row>
    <row r="117" spans="2:6" ht="12.5">
      <c r="B117" s="114">
        <v>45581.652812499997</v>
      </c>
      <c r="C117" s="100">
        <v>205</v>
      </c>
      <c r="D117" s="115">
        <v>16.96</v>
      </c>
      <c r="E117" s="98">
        <v>3476.8</v>
      </c>
      <c r="F117" s="101" t="s">
        <v>12</v>
      </c>
    </row>
    <row r="118" spans="2:6" ht="12.5">
      <c r="B118" s="114">
        <v>45581.652812499997</v>
      </c>
      <c r="C118" s="100">
        <v>175</v>
      </c>
      <c r="D118" s="115">
        <v>16.96</v>
      </c>
      <c r="E118" s="98">
        <v>2968</v>
      </c>
      <c r="F118" s="101" t="s">
        <v>12</v>
      </c>
    </row>
    <row r="119" spans="2:6" ht="12.5">
      <c r="B119" s="114">
        <v>45581.657222222224</v>
      </c>
      <c r="C119" s="100">
        <v>4</v>
      </c>
      <c r="D119" s="115">
        <v>16.920000000000002</v>
      </c>
      <c r="E119" s="98">
        <v>67.680000000000007</v>
      </c>
      <c r="F119" s="101" t="s">
        <v>12</v>
      </c>
    </row>
    <row r="120" spans="2:6" ht="12.5">
      <c r="B120" s="114">
        <v>45581.657222222224</v>
      </c>
      <c r="C120" s="100">
        <v>269</v>
      </c>
      <c r="D120" s="115">
        <v>16.93</v>
      </c>
      <c r="E120" s="98">
        <v>4554.17</v>
      </c>
      <c r="F120" s="101" t="s">
        <v>12</v>
      </c>
    </row>
    <row r="121" spans="2:6" ht="12.5">
      <c r="B121" s="114">
        <v>45581.659016203703</v>
      </c>
      <c r="C121" s="100">
        <v>263</v>
      </c>
      <c r="D121" s="115">
        <v>16.93</v>
      </c>
      <c r="E121" s="98">
        <v>4452.59</v>
      </c>
      <c r="F121" s="101" t="s">
        <v>12</v>
      </c>
    </row>
    <row r="122" spans="2:6" ht="12.5">
      <c r="B122" s="114">
        <v>45581.663900462961</v>
      </c>
      <c r="C122" s="100">
        <v>532</v>
      </c>
      <c r="D122" s="115">
        <v>16.899999999999999</v>
      </c>
      <c r="E122" s="98">
        <v>8990.7999999999993</v>
      </c>
      <c r="F122" s="101" t="s">
        <v>12</v>
      </c>
    </row>
    <row r="123" spans="2:6" ht="12.5">
      <c r="B123" s="114">
        <v>45581.670671296299</v>
      </c>
      <c r="C123" s="100">
        <v>237</v>
      </c>
      <c r="D123" s="115">
        <v>16.89</v>
      </c>
      <c r="E123" s="98">
        <v>4002.9300000000003</v>
      </c>
      <c r="F123" s="101" t="s">
        <v>12</v>
      </c>
    </row>
    <row r="124" spans="2:6" ht="12.5">
      <c r="B124" s="114">
        <v>45581.670671296299</v>
      </c>
      <c r="C124" s="100">
        <v>9</v>
      </c>
      <c r="D124" s="115">
        <v>16.89</v>
      </c>
      <c r="E124" s="98">
        <v>152.01</v>
      </c>
      <c r="F124" s="101" t="s">
        <v>12</v>
      </c>
    </row>
    <row r="125" spans="2:6" ht="12.5">
      <c r="B125" s="114">
        <v>45581.670671296299</v>
      </c>
      <c r="C125" s="100">
        <v>258</v>
      </c>
      <c r="D125" s="115">
        <v>16.89</v>
      </c>
      <c r="E125" s="98">
        <v>4357.62</v>
      </c>
      <c r="F125" s="101" t="s">
        <v>12</v>
      </c>
    </row>
    <row r="126" spans="2:6" ht="12.5">
      <c r="B126" s="114">
        <v>45581.670671296299</v>
      </c>
      <c r="C126" s="100">
        <v>252</v>
      </c>
      <c r="D126" s="115">
        <v>16.89</v>
      </c>
      <c r="E126" s="98">
        <v>4256.28</v>
      </c>
      <c r="F126" s="101" t="s">
        <v>12</v>
      </c>
    </row>
    <row r="127" spans="2:6" ht="12.5">
      <c r="B127" s="114">
        <v>45581.671689814815</v>
      </c>
      <c r="C127" s="100">
        <v>185</v>
      </c>
      <c r="D127" s="115">
        <v>16.86</v>
      </c>
      <c r="E127" s="98">
        <v>3119.1</v>
      </c>
      <c r="F127" s="101" t="s">
        <v>12</v>
      </c>
    </row>
    <row r="128" spans="2:6" ht="12.5">
      <c r="B128" s="114">
        <v>45581.676087962966</v>
      </c>
      <c r="C128" s="100">
        <v>274</v>
      </c>
      <c r="D128" s="115">
        <v>16.87</v>
      </c>
      <c r="E128" s="98">
        <v>4622.38</v>
      </c>
      <c r="F128" s="101" t="s">
        <v>12</v>
      </c>
    </row>
    <row r="129" spans="2:6" ht="12.5">
      <c r="B129" s="114">
        <v>45581.683032407411</v>
      </c>
      <c r="C129" s="100">
        <v>101</v>
      </c>
      <c r="D129" s="115">
        <v>16.86</v>
      </c>
      <c r="E129" s="98">
        <v>1702.86</v>
      </c>
      <c r="F129" s="101" t="s">
        <v>12</v>
      </c>
    </row>
    <row r="130" spans="2:6" ht="12.5">
      <c r="B130" s="114">
        <v>45581.683032407411</v>
      </c>
      <c r="C130" s="100">
        <v>331</v>
      </c>
      <c r="D130" s="115">
        <v>16.86</v>
      </c>
      <c r="E130" s="98">
        <v>5580.66</v>
      </c>
      <c r="F130" s="101" t="s">
        <v>12</v>
      </c>
    </row>
    <row r="131" spans="2:6" ht="12.5">
      <c r="B131" s="114">
        <v>45581.683032407411</v>
      </c>
      <c r="C131" s="100">
        <v>331</v>
      </c>
      <c r="D131" s="115">
        <v>16.86</v>
      </c>
      <c r="E131" s="98">
        <v>5580.66</v>
      </c>
      <c r="F131" s="101" t="s">
        <v>12</v>
      </c>
    </row>
    <row r="132" spans="2:6" ht="12.5">
      <c r="B132" s="114">
        <v>45581.686678240738</v>
      </c>
      <c r="C132" s="100">
        <v>307</v>
      </c>
      <c r="D132" s="115">
        <v>16.89</v>
      </c>
      <c r="E132" s="98">
        <v>5185.2300000000005</v>
      </c>
      <c r="F132" s="101" t="s">
        <v>12</v>
      </c>
    </row>
    <row r="133" spans="2:6" ht="12.5">
      <c r="B133" s="114">
        <v>45581.689618055556</v>
      </c>
      <c r="C133" s="100">
        <v>158</v>
      </c>
      <c r="D133" s="115">
        <v>16.89</v>
      </c>
      <c r="E133" s="98">
        <v>2668.62</v>
      </c>
      <c r="F133" s="101" t="s">
        <v>12</v>
      </c>
    </row>
    <row r="134" spans="2:6" ht="12.5">
      <c r="B134" s="114">
        <v>45581.689618055556</v>
      </c>
      <c r="C134" s="100">
        <v>97</v>
      </c>
      <c r="D134" s="115">
        <v>16.89</v>
      </c>
      <c r="E134" s="98">
        <v>1638.3300000000002</v>
      </c>
      <c r="F134" s="101" t="s">
        <v>12</v>
      </c>
    </row>
    <row r="135" spans="2:6" ht="12.5">
      <c r="B135" s="114">
        <v>45581.689618055556</v>
      </c>
      <c r="C135" s="100">
        <v>254</v>
      </c>
      <c r="D135" s="115">
        <v>16.89</v>
      </c>
      <c r="E135" s="98">
        <v>4290.0600000000004</v>
      </c>
      <c r="F135" s="101" t="s">
        <v>12</v>
      </c>
    </row>
    <row r="136" spans="2:6" ht="12.5">
      <c r="B136" s="114">
        <v>45581.694421296299</v>
      </c>
      <c r="C136" s="100">
        <v>252</v>
      </c>
      <c r="D136" s="115">
        <v>16.88</v>
      </c>
      <c r="E136" s="98">
        <v>4253.7599999999993</v>
      </c>
      <c r="F136" s="101" t="s">
        <v>12</v>
      </c>
    </row>
    <row r="137" spans="2:6" ht="12.5">
      <c r="B137" s="114">
        <v>45581.698009259257</v>
      </c>
      <c r="C137" s="100">
        <v>21</v>
      </c>
      <c r="D137" s="115">
        <v>16.89</v>
      </c>
      <c r="E137" s="98">
        <v>354.69</v>
      </c>
      <c r="F137" s="101" t="s">
        <v>12</v>
      </c>
    </row>
    <row r="138" spans="2:6" ht="12.5">
      <c r="B138" s="114">
        <v>45581.698009259257</v>
      </c>
      <c r="C138" s="100">
        <v>234</v>
      </c>
      <c r="D138" s="115">
        <v>16.89</v>
      </c>
      <c r="E138" s="98">
        <v>3952.26</v>
      </c>
      <c r="F138" s="101" t="s">
        <v>12</v>
      </c>
    </row>
    <row r="139" spans="2:6" ht="12.5">
      <c r="B139" s="114">
        <v>45581.702893518515</v>
      </c>
      <c r="C139" s="100">
        <v>135</v>
      </c>
      <c r="D139" s="115">
        <v>16.88</v>
      </c>
      <c r="E139" s="98">
        <v>2278.7999999999997</v>
      </c>
      <c r="F139" s="101" t="s">
        <v>12</v>
      </c>
    </row>
    <row r="140" spans="2:6" ht="12.5">
      <c r="B140" s="114">
        <v>45581.702893518515</v>
      </c>
      <c r="C140" s="100">
        <v>67</v>
      </c>
      <c r="D140" s="115">
        <v>16.88</v>
      </c>
      <c r="E140" s="98">
        <v>1130.96</v>
      </c>
      <c r="F140" s="101" t="s">
        <v>12</v>
      </c>
    </row>
    <row r="141" spans="2:6" ht="12.5">
      <c r="B141" s="114">
        <v>45581.702893518515</v>
      </c>
      <c r="C141" s="100">
        <v>247</v>
      </c>
      <c r="D141" s="115">
        <v>16.88</v>
      </c>
      <c r="E141" s="98">
        <v>4169.3599999999997</v>
      </c>
      <c r="F141" s="101" t="s">
        <v>12</v>
      </c>
    </row>
    <row r="142" spans="2:6" ht="12.5">
      <c r="B142" s="114">
        <v>45581.702893518515</v>
      </c>
      <c r="C142" s="100">
        <v>189</v>
      </c>
      <c r="D142" s="115">
        <v>16.88</v>
      </c>
      <c r="E142" s="98">
        <v>3190.3199999999997</v>
      </c>
      <c r="F142" s="101" t="s">
        <v>12</v>
      </c>
    </row>
    <row r="143" spans="2:6" ht="12.5">
      <c r="B143" s="114">
        <v>45581.702893518515</v>
      </c>
      <c r="C143" s="100">
        <v>112</v>
      </c>
      <c r="D143" s="115">
        <v>16.88</v>
      </c>
      <c r="E143" s="98">
        <v>1890.56</v>
      </c>
      <c r="F143" s="101" t="s">
        <v>12</v>
      </c>
    </row>
    <row r="144" spans="2:6" ht="12.5">
      <c r="B144" s="114">
        <v>45581.707106481481</v>
      </c>
      <c r="C144" s="100">
        <v>82</v>
      </c>
      <c r="D144" s="115">
        <v>16.88</v>
      </c>
      <c r="E144" s="98">
        <v>1384.1599999999999</v>
      </c>
      <c r="F144" s="101" t="s">
        <v>12</v>
      </c>
    </row>
    <row r="145" spans="2:6" ht="12.5">
      <c r="B145" s="114">
        <v>45581.709317129629</v>
      </c>
      <c r="C145" s="100">
        <v>371</v>
      </c>
      <c r="D145" s="115">
        <v>16.88</v>
      </c>
      <c r="E145" s="98">
        <v>6262.48</v>
      </c>
      <c r="F145" s="101" t="s">
        <v>12</v>
      </c>
    </row>
    <row r="146" spans="2:6" ht="12.5">
      <c r="B146" s="114">
        <v>45581.709317129629</v>
      </c>
      <c r="C146" s="100">
        <v>277</v>
      </c>
      <c r="D146" s="115">
        <v>16.88</v>
      </c>
      <c r="E146" s="98">
        <v>4675.7599999999993</v>
      </c>
      <c r="F146" s="101" t="s">
        <v>12</v>
      </c>
    </row>
    <row r="147" spans="2:6" ht="12.5">
      <c r="B147" s="114">
        <v>45581.709317129629</v>
      </c>
      <c r="C147" s="100">
        <v>93</v>
      </c>
      <c r="D147" s="115">
        <v>16.88</v>
      </c>
      <c r="E147" s="98">
        <v>1569.84</v>
      </c>
      <c r="F147" s="101" t="s">
        <v>12</v>
      </c>
    </row>
    <row r="148" spans="2:6" ht="12.5">
      <c r="B148" s="114">
        <v>45581.713043981479</v>
      </c>
      <c r="C148" s="100">
        <v>274</v>
      </c>
      <c r="D148" s="115">
        <v>16.850000000000001</v>
      </c>
      <c r="E148" s="98">
        <v>4616.9000000000005</v>
      </c>
      <c r="F148" s="101" t="s">
        <v>12</v>
      </c>
    </row>
    <row r="149" spans="2:6" ht="12.5">
      <c r="B149" s="114">
        <v>45581.720810185187</v>
      </c>
      <c r="C149" s="100">
        <v>6</v>
      </c>
      <c r="D149" s="115">
        <v>16.86</v>
      </c>
      <c r="E149" s="98">
        <v>101.16</v>
      </c>
      <c r="F149" s="101" t="s">
        <v>12</v>
      </c>
    </row>
    <row r="150" spans="2:6" ht="12.5">
      <c r="B150" s="114">
        <v>45581.720810185187</v>
      </c>
      <c r="C150" s="100">
        <v>95</v>
      </c>
      <c r="D150" s="115">
        <v>16.86</v>
      </c>
      <c r="E150" s="98">
        <v>1601.7</v>
      </c>
      <c r="F150" s="101" t="s">
        <v>12</v>
      </c>
    </row>
    <row r="151" spans="2:6" ht="12.5">
      <c r="B151" s="114">
        <v>45581.721689814818</v>
      </c>
      <c r="C151" s="100">
        <v>292</v>
      </c>
      <c r="D151" s="115">
        <v>16.86</v>
      </c>
      <c r="E151" s="98">
        <v>4923.12</v>
      </c>
      <c r="F151" s="101" t="s">
        <v>12</v>
      </c>
    </row>
    <row r="152" spans="2:6" ht="12.5">
      <c r="B152" s="114">
        <v>45581.721689814818</v>
      </c>
      <c r="C152" s="100">
        <v>500</v>
      </c>
      <c r="D152" s="115">
        <v>16.86</v>
      </c>
      <c r="E152" s="98">
        <v>8430</v>
      </c>
      <c r="F152" s="101" t="s">
        <v>12</v>
      </c>
    </row>
    <row r="153" spans="2:6" ht="12.5">
      <c r="B153" s="114">
        <v>45581.721689814818</v>
      </c>
      <c r="C153" s="100">
        <v>255</v>
      </c>
      <c r="D153" s="115">
        <v>16.86</v>
      </c>
      <c r="E153" s="98">
        <v>4299.3</v>
      </c>
      <c r="F153" s="101" t="s">
        <v>12</v>
      </c>
    </row>
    <row r="154" spans="2:6" ht="12.5">
      <c r="B154" s="114">
        <v>45581.721689814818</v>
      </c>
      <c r="C154" s="100">
        <v>265</v>
      </c>
      <c r="D154" s="101">
        <v>16.86</v>
      </c>
      <c r="E154" s="98">
        <v>4467.8999999999996</v>
      </c>
      <c r="F154" s="101" t="s">
        <v>12</v>
      </c>
    </row>
    <row r="155" spans="2:6" ht="12.5">
      <c r="B155" s="114">
        <v>45581.721689814818</v>
      </c>
      <c r="C155" s="100">
        <v>235</v>
      </c>
      <c r="D155" s="101">
        <v>16.86</v>
      </c>
      <c r="E155" s="98">
        <v>3962.1</v>
      </c>
      <c r="F155" s="101" t="s">
        <v>12</v>
      </c>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9" priority="1">
      <formula>$D15&gt;#REF!</formula>
    </cfRule>
  </conditionalFormatting>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7E14D-FD9F-4F23-BD6E-A9F7F6638C1D}">
  <sheetPr codeName="Sheet168"/>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45580</v>
      </c>
      <c r="C15" s="83">
        <f>SUMIF(F20:F5000,F15,C20:C5000)</f>
        <v>27751</v>
      </c>
      <c r="D15" s="84">
        <f>E15/C15</f>
        <v>16.980385571691109</v>
      </c>
      <c r="E15" s="84">
        <f>SUMIF(F20:F5000,F15,E20:E5000)</f>
        <v>471222.67999999993</v>
      </c>
      <c r="F15" s="85" t="s">
        <v>12</v>
      </c>
    </row>
    <row r="16" spans="2:10">
      <c r="B16" s="30">
        <v>45580</v>
      </c>
      <c r="C16" s="83">
        <f>SUMIF(F20:F5001,F16,C20:C5001)</f>
        <v>0</v>
      </c>
      <c r="D16" s="84">
        <v>0</v>
      </c>
      <c r="E16" s="84">
        <f>SUMIF(F20:F5001,F16,E20:E5001)</f>
        <v>0</v>
      </c>
      <c r="F16" s="85" t="s">
        <v>22</v>
      </c>
    </row>
    <row r="17" spans="2:12" ht="12.5">
      <c r="B17" s="30">
        <v>45580</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45580.378472222219</v>
      </c>
      <c r="C20" s="100">
        <v>73</v>
      </c>
      <c r="D20" s="115">
        <v>16.91</v>
      </c>
      <c r="E20" s="98">
        <v>1234.43</v>
      </c>
      <c r="F20" s="101" t="s">
        <v>12</v>
      </c>
      <c r="G20" s="116"/>
      <c r="H20" s="113"/>
      <c r="I20" s="113"/>
      <c r="J20" s="113"/>
      <c r="K20" s="113"/>
    </row>
    <row r="21" spans="2:12" ht="12.5">
      <c r="B21" s="114">
        <v>45580.379861111112</v>
      </c>
      <c r="C21" s="100">
        <v>19</v>
      </c>
      <c r="D21" s="115">
        <v>16.95</v>
      </c>
      <c r="E21" s="98">
        <v>322.05</v>
      </c>
      <c r="F21" s="94" t="s">
        <v>12</v>
      </c>
    </row>
    <row r="22" spans="2:12" ht="12.5">
      <c r="B22" s="114">
        <v>45580.379861111112</v>
      </c>
      <c r="C22" s="100">
        <v>360</v>
      </c>
      <c r="D22" s="115">
        <v>16.95</v>
      </c>
      <c r="E22" s="98">
        <v>6102</v>
      </c>
      <c r="F22" s="94" t="s">
        <v>12</v>
      </c>
    </row>
    <row r="23" spans="2:12" ht="12.5">
      <c r="B23" s="114">
        <v>45580.379861111112</v>
      </c>
      <c r="C23" s="100">
        <v>379</v>
      </c>
      <c r="D23" s="115">
        <v>16.95</v>
      </c>
      <c r="E23" s="98">
        <v>6424.05</v>
      </c>
      <c r="F23" s="101" t="s">
        <v>12</v>
      </c>
    </row>
    <row r="24" spans="2:12" ht="12.5">
      <c r="B24" s="114">
        <v>45580.379861111112</v>
      </c>
      <c r="C24" s="100">
        <v>379</v>
      </c>
      <c r="D24" s="115">
        <v>16.95</v>
      </c>
      <c r="E24" s="98">
        <v>6424.05</v>
      </c>
      <c r="F24" s="101" t="s">
        <v>12</v>
      </c>
    </row>
    <row r="25" spans="2:12" ht="12.5">
      <c r="B25" s="114">
        <v>45580.380555555559</v>
      </c>
      <c r="C25" s="100">
        <v>6</v>
      </c>
      <c r="D25" s="115">
        <v>16.95</v>
      </c>
      <c r="E25" s="98">
        <v>101.69999999999999</v>
      </c>
      <c r="F25" s="101" t="s">
        <v>12</v>
      </c>
    </row>
    <row r="26" spans="2:12" ht="12.5">
      <c r="B26" s="114">
        <v>45580.385416666664</v>
      </c>
      <c r="C26" s="100">
        <v>557</v>
      </c>
      <c r="D26" s="115">
        <v>16.95</v>
      </c>
      <c r="E26" s="98">
        <v>9441.15</v>
      </c>
      <c r="F26" s="101" t="s">
        <v>12</v>
      </c>
    </row>
    <row r="27" spans="2:12" ht="12.5">
      <c r="B27" s="114">
        <v>45580.386111111111</v>
      </c>
      <c r="C27" s="100">
        <v>285</v>
      </c>
      <c r="D27" s="115">
        <v>16.93</v>
      </c>
      <c r="E27" s="98">
        <v>4825.05</v>
      </c>
      <c r="F27" s="101" t="s">
        <v>12</v>
      </c>
    </row>
    <row r="28" spans="2:12" ht="12.5">
      <c r="B28" s="114">
        <v>45580.390972222223</v>
      </c>
      <c r="C28" s="100">
        <v>468</v>
      </c>
      <c r="D28" s="115">
        <v>16.96</v>
      </c>
      <c r="E28" s="98">
        <v>7937.2800000000007</v>
      </c>
      <c r="F28" s="101" t="s">
        <v>12</v>
      </c>
    </row>
    <row r="29" spans="2:12" ht="12.5">
      <c r="B29" s="114">
        <v>45580.390972222223</v>
      </c>
      <c r="C29" s="100">
        <v>102</v>
      </c>
      <c r="D29" s="115">
        <v>16.96</v>
      </c>
      <c r="E29" s="98">
        <v>1729.92</v>
      </c>
      <c r="F29" s="101" t="s">
        <v>12</v>
      </c>
    </row>
    <row r="30" spans="2:12" ht="12.5">
      <c r="B30" s="114">
        <v>45580.395138888889</v>
      </c>
      <c r="C30" s="100">
        <v>563</v>
      </c>
      <c r="D30" s="115">
        <v>16.989999999999998</v>
      </c>
      <c r="E30" s="98">
        <v>9565.369999999999</v>
      </c>
      <c r="F30" s="101" t="s">
        <v>12</v>
      </c>
    </row>
    <row r="31" spans="2:12" ht="12.5">
      <c r="B31" s="114">
        <v>45580.398611111108</v>
      </c>
      <c r="C31" s="100">
        <v>99</v>
      </c>
      <c r="D31" s="115">
        <v>17.02</v>
      </c>
      <c r="E31" s="98">
        <v>1684.98</v>
      </c>
      <c r="F31" s="101" t="s">
        <v>12</v>
      </c>
    </row>
    <row r="32" spans="2:12" ht="12.5">
      <c r="B32" s="114">
        <v>45580.398611111108</v>
      </c>
      <c r="C32" s="100">
        <v>221</v>
      </c>
      <c r="D32" s="115">
        <v>17.02</v>
      </c>
      <c r="E32" s="98">
        <v>3761.42</v>
      </c>
      <c r="F32" s="101" t="s">
        <v>12</v>
      </c>
    </row>
    <row r="33" spans="2:6" ht="12.5">
      <c r="B33" s="114">
        <v>45580.40625</v>
      </c>
      <c r="C33" s="100">
        <v>100</v>
      </c>
      <c r="D33" s="115">
        <v>17.02</v>
      </c>
      <c r="E33" s="98">
        <v>1702</v>
      </c>
      <c r="F33" s="101" t="s">
        <v>12</v>
      </c>
    </row>
    <row r="34" spans="2:6" ht="12.5">
      <c r="B34" s="114">
        <v>45580.409722222219</v>
      </c>
      <c r="C34" s="100">
        <v>128</v>
      </c>
      <c r="D34" s="115">
        <v>17.010000000000002</v>
      </c>
      <c r="E34" s="98">
        <v>2177.2800000000002</v>
      </c>
      <c r="F34" s="101" t="s">
        <v>12</v>
      </c>
    </row>
    <row r="35" spans="2:6" ht="12.5">
      <c r="B35" s="114">
        <v>45580.409722222219</v>
      </c>
      <c r="C35" s="100">
        <v>128</v>
      </c>
      <c r="D35" s="115">
        <v>17.010000000000002</v>
      </c>
      <c r="E35" s="98">
        <v>2177.2800000000002</v>
      </c>
      <c r="F35" s="101" t="s">
        <v>12</v>
      </c>
    </row>
    <row r="36" spans="2:6" ht="12.5">
      <c r="B36" s="114">
        <v>45580.409722222219</v>
      </c>
      <c r="C36" s="100">
        <v>261</v>
      </c>
      <c r="D36" s="115">
        <v>17.02</v>
      </c>
      <c r="E36" s="98">
        <v>4442.22</v>
      </c>
      <c r="F36" s="101" t="s">
        <v>12</v>
      </c>
    </row>
    <row r="37" spans="2:6" ht="12.5">
      <c r="B37" s="114">
        <v>45580.409722222219</v>
      </c>
      <c r="C37" s="100">
        <v>257</v>
      </c>
      <c r="D37" s="115">
        <v>17.02</v>
      </c>
      <c r="E37" s="98">
        <v>4374.1400000000003</v>
      </c>
      <c r="F37" s="101" t="s">
        <v>12</v>
      </c>
    </row>
    <row r="38" spans="2:6" ht="12.5">
      <c r="B38" s="114">
        <v>45580.409722222219</v>
      </c>
      <c r="C38" s="100">
        <v>257</v>
      </c>
      <c r="D38" s="115">
        <v>17.02</v>
      </c>
      <c r="E38" s="98">
        <v>4374.1400000000003</v>
      </c>
      <c r="F38" s="101" t="s">
        <v>12</v>
      </c>
    </row>
    <row r="39" spans="2:6" ht="12.5">
      <c r="B39" s="114">
        <v>45580.409722222219</v>
      </c>
      <c r="C39" s="100">
        <v>208</v>
      </c>
      <c r="D39" s="115">
        <v>17.02</v>
      </c>
      <c r="E39" s="98">
        <v>3540.16</v>
      </c>
      <c r="F39" s="101" t="s">
        <v>12</v>
      </c>
    </row>
    <row r="40" spans="2:6" ht="12.5">
      <c r="B40" s="114">
        <v>45580.417361111111</v>
      </c>
      <c r="C40" s="100">
        <v>279</v>
      </c>
      <c r="D40" s="115">
        <v>16.989999999999998</v>
      </c>
      <c r="E40" s="98">
        <v>4740.2099999999991</v>
      </c>
      <c r="F40" s="101" t="s">
        <v>12</v>
      </c>
    </row>
    <row r="41" spans="2:6" ht="12.5">
      <c r="B41" s="114">
        <v>45580.417361111111</v>
      </c>
      <c r="C41" s="100">
        <v>273</v>
      </c>
      <c r="D41" s="115">
        <v>17</v>
      </c>
      <c r="E41" s="98">
        <v>4641</v>
      </c>
      <c r="F41" s="101" t="s">
        <v>12</v>
      </c>
    </row>
    <row r="42" spans="2:6" ht="12.5">
      <c r="B42" s="114">
        <v>45580.42083333333</v>
      </c>
      <c r="C42" s="100">
        <v>299</v>
      </c>
      <c r="D42" s="115">
        <v>16.95</v>
      </c>
      <c r="E42" s="98">
        <v>5068.05</v>
      </c>
      <c r="F42" s="101" t="s">
        <v>12</v>
      </c>
    </row>
    <row r="43" spans="2:6" ht="12.5">
      <c r="B43" s="114">
        <v>45580.427083333336</v>
      </c>
      <c r="C43" s="100">
        <v>521</v>
      </c>
      <c r="D43" s="115">
        <v>16.96</v>
      </c>
      <c r="E43" s="98">
        <v>8836.16</v>
      </c>
      <c r="F43" s="101" t="s">
        <v>12</v>
      </c>
    </row>
    <row r="44" spans="2:6" ht="12.5">
      <c r="B44" s="114">
        <v>45580.430555555555</v>
      </c>
      <c r="C44" s="100">
        <v>284</v>
      </c>
      <c r="D44" s="115">
        <v>16.96</v>
      </c>
      <c r="E44" s="98">
        <v>4816.6400000000003</v>
      </c>
      <c r="F44" s="101" t="s">
        <v>12</v>
      </c>
    </row>
    <row r="45" spans="2:6" ht="12.5">
      <c r="B45" s="114">
        <v>45580.435416666667</v>
      </c>
      <c r="C45" s="100">
        <v>270</v>
      </c>
      <c r="D45" s="115">
        <v>16.96</v>
      </c>
      <c r="E45" s="98">
        <v>4579.2</v>
      </c>
      <c r="F45" s="101" t="s">
        <v>12</v>
      </c>
    </row>
    <row r="46" spans="2:6" ht="12.5">
      <c r="B46" s="114">
        <v>45580.4375</v>
      </c>
      <c r="C46" s="100">
        <v>309</v>
      </c>
      <c r="D46" s="115">
        <v>16.95</v>
      </c>
      <c r="E46" s="98">
        <v>5237.55</v>
      </c>
      <c r="F46" s="101" t="s">
        <v>12</v>
      </c>
    </row>
    <row r="47" spans="2:6" ht="12.5">
      <c r="B47" s="114">
        <v>45580.444444444445</v>
      </c>
      <c r="C47" s="100">
        <v>177</v>
      </c>
      <c r="D47" s="115">
        <v>16.97</v>
      </c>
      <c r="E47" s="98">
        <v>3003.6899999999996</v>
      </c>
      <c r="F47" s="101" t="s">
        <v>12</v>
      </c>
    </row>
    <row r="48" spans="2:6" ht="12.5">
      <c r="B48" s="114">
        <v>45580.444444444445</v>
      </c>
      <c r="C48" s="100">
        <v>177</v>
      </c>
      <c r="D48" s="115">
        <v>16.97</v>
      </c>
      <c r="E48" s="98">
        <v>3003.6899999999996</v>
      </c>
      <c r="F48" s="101" t="s">
        <v>12</v>
      </c>
    </row>
    <row r="49" spans="2:6" ht="12.5">
      <c r="B49" s="114">
        <v>45580.444444444445</v>
      </c>
      <c r="C49" s="100">
        <v>210</v>
      </c>
      <c r="D49" s="115">
        <v>16.97</v>
      </c>
      <c r="E49" s="98">
        <v>3563.7</v>
      </c>
      <c r="F49" s="101" t="s">
        <v>12</v>
      </c>
    </row>
    <row r="50" spans="2:6" ht="12.5">
      <c r="B50" s="114">
        <v>45580.448611111111</v>
      </c>
      <c r="C50" s="100">
        <v>279</v>
      </c>
      <c r="D50" s="115">
        <v>16.98</v>
      </c>
      <c r="E50" s="98">
        <v>4737.42</v>
      </c>
      <c r="F50" s="101" t="s">
        <v>12</v>
      </c>
    </row>
    <row r="51" spans="2:6" ht="12.5">
      <c r="B51" s="114">
        <v>45580.45208333333</v>
      </c>
      <c r="C51" s="100">
        <v>289</v>
      </c>
      <c r="D51" s="115">
        <v>16.989999999999998</v>
      </c>
      <c r="E51" s="98">
        <v>4910.1099999999997</v>
      </c>
      <c r="F51" s="101" t="s">
        <v>12</v>
      </c>
    </row>
    <row r="52" spans="2:6" ht="12.5">
      <c r="B52" s="114">
        <v>45580.456250000003</v>
      </c>
      <c r="C52" s="100">
        <v>276</v>
      </c>
      <c r="D52" s="115">
        <v>16.97</v>
      </c>
      <c r="E52" s="98">
        <v>4683.7199999999993</v>
      </c>
      <c r="F52" s="101" t="s">
        <v>12</v>
      </c>
    </row>
    <row r="53" spans="2:6" ht="12.5">
      <c r="B53" s="114">
        <v>45580.458333333336</v>
      </c>
      <c r="C53" s="100">
        <v>102</v>
      </c>
      <c r="D53" s="115">
        <v>16.98</v>
      </c>
      <c r="E53" s="98">
        <v>1731.96</v>
      </c>
      <c r="F53" s="101" t="s">
        <v>12</v>
      </c>
    </row>
    <row r="54" spans="2:6" ht="12.5">
      <c r="B54" s="114">
        <v>45580.458333333336</v>
      </c>
      <c r="C54" s="100">
        <v>102</v>
      </c>
      <c r="D54" s="115">
        <v>16.98</v>
      </c>
      <c r="E54" s="98">
        <v>1731.96</v>
      </c>
      <c r="F54" s="101" t="s">
        <v>12</v>
      </c>
    </row>
    <row r="55" spans="2:6" ht="12.5">
      <c r="B55" s="114">
        <v>45580.458333333336</v>
      </c>
      <c r="C55" s="100">
        <v>58</v>
      </c>
      <c r="D55" s="115">
        <v>16.98</v>
      </c>
      <c r="E55" s="98">
        <v>984.84</v>
      </c>
      <c r="F55" s="101" t="s">
        <v>12</v>
      </c>
    </row>
    <row r="56" spans="2:6" ht="12.5">
      <c r="B56" s="114">
        <v>45580.467361111114</v>
      </c>
      <c r="C56" s="100">
        <v>33</v>
      </c>
      <c r="D56" s="115">
        <v>16.98</v>
      </c>
      <c r="E56" s="98">
        <v>560.34</v>
      </c>
      <c r="F56" s="101" t="s">
        <v>12</v>
      </c>
    </row>
    <row r="57" spans="2:6" ht="12.5">
      <c r="B57" s="114">
        <v>45580.470138888886</v>
      </c>
      <c r="C57" s="100">
        <v>113</v>
      </c>
      <c r="D57" s="115">
        <v>16.98</v>
      </c>
      <c r="E57" s="98">
        <v>1918.74</v>
      </c>
      <c r="F57" s="101" t="s">
        <v>12</v>
      </c>
    </row>
    <row r="58" spans="2:6" ht="12.5">
      <c r="B58" s="114">
        <v>45580.470138888886</v>
      </c>
      <c r="C58" s="100">
        <v>167</v>
      </c>
      <c r="D58" s="115">
        <v>16.98</v>
      </c>
      <c r="E58" s="98">
        <v>2835.66</v>
      </c>
      <c r="F58" s="101" t="s">
        <v>12</v>
      </c>
    </row>
    <row r="59" spans="2:6" ht="12.5">
      <c r="B59" s="114">
        <v>45580.476388888892</v>
      </c>
      <c r="C59" s="100">
        <v>222</v>
      </c>
      <c r="D59" s="115">
        <v>16.989999999999998</v>
      </c>
      <c r="E59" s="98">
        <v>3771.7799999999997</v>
      </c>
      <c r="F59" s="101" t="s">
        <v>12</v>
      </c>
    </row>
    <row r="60" spans="2:6" ht="12.5">
      <c r="B60" s="114">
        <v>45580.476388888892</v>
      </c>
      <c r="C60" s="100">
        <v>43</v>
      </c>
      <c r="D60" s="115">
        <v>16.989999999999998</v>
      </c>
      <c r="E60" s="98">
        <v>730.56999999999994</v>
      </c>
      <c r="F60" s="101" t="s">
        <v>12</v>
      </c>
    </row>
    <row r="61" spans="2:6" ht="12.5">
      <c r="B61" s="114">
        <v>45580.476388888892</v>
      </c>
      <c r="C61" s="100">
        <v>104</v>
      </c>
      <c r="D61" s="115">
        <v>16.989999999999998</v>
      </c>
      <c r="E61" s="98">
        <v>1766.9599999999998</v>
      </c>
      <c r="F61" s="101" t="s">
        <v>12</v>
      </c>
    </row>
    <row r="62" spans="2:6" ht="12.5">
      <c r="B62" s="114">
        <v>45580.476388888892</v>
      </c>
      <c r="C62" s="100">
        <v>181</v>
      </c>
      <c r="D62" s="115">
        <v>16.989999999999998</v>
      </c>
      <c r="E62" s="98">
        <v>3075.1899999999996</v>
      </c>
      <c r="F62" s="101" t="s">
        <v>12</v>
      </c>
    </row>
    <row r="63" spans="2:6" ht="12.5">
      <c r="B63" s="114">
        <v>45580.476388888892</v>
      </c>
      <c r="C63" s="100">
        <v>279</v>
      </c>
      <c r="D63" s="115">
        <v>16.989999999999998</v>
      </c>
      <c r="E63" s="98">
        <v>4740.2099999999991</v>
      </c>
      <c r="F63" s="101" t="s">
        <v>12</v>
      </c>
    </row>
    <row r="64" spans="2:6" ht="12.5">
      <c r="B64" s="114">
        <v>45580.486805555556</v>
      </c>
      <c r="C64" s="100">
        <v>39</v>
      </c>
      <c r="D64" s="115">
        <v>16.989999999999998</v>
      </c>
      <c r="E64" s="98">
        <v>662.6099999999999</v>
      </c>
      <c r="F64" s="101" t="s">
        <v>12</v>
      </c>
    </row>
    <row r="65" spans="2:6" ht="12.5">
      <c r="B65" s="114">
        <v>45580.486805555556</v>
      </c>
      <c r="C65" s="100">
        <v>69</v>
      </c>
      <c r="D65" s="115">
        <v>16.989999999999998</v>
      </c>
      <c r="E65" s="98">
        <v>1172.31</v>
      </c>
      <c r="F65" s="101" t="s">
        <v>12</v>
      </c>
    </row>
    <row r="66" spans="2:6" ht="12.5">
      <c r="B66" s="114">
        <v>45580.486805555556</v>
      </c>
      <c r="C66" s="100">
        <v>186</v>
      </c>
      <c r="D66" s="115">
        <v>16.989999999999998</v>
      </c>
      <c r="E66" s="98">
        <v>3160.14</v>
      </c>
      <c r="F66" s="101" t="s">
        <v>12</v>
      </c>
    </row>
    <row r="67" spans="2:6" ht="12.5">
      <c r="B67" s="114">
        <v>45580.491666666669</v>
      </c>
      <c r="C67" s="100">
        <v>271</v>
      </c>
      <c r="D67" s="115">
        <v>17</v>
      </c>
      <c r="E67" s="98">
        <v>4607</v>
      </c>
      <c r="F67" s="101" t="s">
        <v>12</v>
      </c>
    </row>
    <row r="68" spans="2:6" ht="12.5">
      <c r="B68" s="114">
        <v>45580.491666666669</v>
      </c>
      <c r="C68" s="100">
        <v>6</v>
      </c>
      <c r="D68" s="115">
        <v>17</v>
      </c>
      <c r="E68" s="98">
        <v>102</v>
      </c>
      <c r="F68" s="101" t="s">
        <v>12</v>
      </c>
    </row>
    <row r="69" spans="2:6" ht="12.5">
      <c r="B69" s="114">
        <v>45580.495138888888</v>
      </c>
      <c r="C69" s="100">
        <v>316</v>
      </c>
      <c r="D69" s="115">
        <v>16.989999999999998</v>
      </c>
      <c r="E69" s="98">
        <v>5368.8399999999992</v>
      </c>
      <c r="F69" s="101" t="s">
        <v>12</v>
      </c>
    </row>
    <row r="70" spans="2:6" ht="12.5">
      <c r="B70" s="114">
        <v>45580.495138888888</v>
      </c>
      <c r="C70" s="100">
        <v>455</v>
      </c>
      <c r="D70" s="115">
        <v>16.989999999999998</v>
      </c>
      <c r="E70" s="98">
        <v>7730.4499999999989</v>
      </c>
      <c r="F70" s="101" t="s">
        <v>12</v>
      </c>
    </row>
    <row r="71" spans="2:6" ht="12.5">
      <c r="B71" s="114">
        <v>45580.498611111114</v>
      </c>
      <c r="C71" s="100">
        <v>280</v>
      </c>
      <c r="D71" s="115">
        <v>16.96</v>
      </c>
      <c r="E71" s="98">
        <v>4748.8</v>
      </c>
      <c r="F71" s="101" t="s">
        <v>12</v>
      </c>
    </row>
    <row r="72" spans="2:6" ht="12.5">
      <c r="B72" s="114">
        <v>45580.506944444445</v>
      </c>
      <c r="C72" s="100">
        <v>319</v>
      </c>
      <c r="D72" s="115">
        <v>16.96</v>
      </c>
      <c r="E72" s="98">
        <v>5410.2400000000007</v>
      </c>
      <c r="F72" s="101" t="s">
        <v>12</v>
      </c>
    </row>
    <row r="73" spans="2:6" ht="12.5">
      <c r="B73" s="114">
        <v>45580.511805555558</v>
      </c>
      <c r="C73" s="100">
        <v>269</v>
      </c>
      <c r="D73" s="115">
        <v>16.920000000000002</v>
      </c>
      <c r="E73" s="98">
        <v>4551.4800000000005</v>
      </c>
      <c r="F73" s="101" t="s">
        <v>12</v>
      </c>
    </row>
    <row r="74" spans="2:6" ht="12.5">
      <c r="B74" s="114">
        <v>45580.511805555558</v>
      </c>
      <c r="C74" s="100">
        <v>186</v>
      </c>
      <c r="D74" s="115">
        <v>16.93</v>
      </c>
      <c r="E74" s="98">
        <v>3148.98</v>
      </c>
      <c r="F74" s="101" t="s">
        <v>12</v>
      </c>
    </row>
    <row r="75" spans="2:6" ht="12.5">
      <c r="B75" s="114">
        <v>45580.511805555558</v>
      </c>
      <c r="C75" s="100">
        <v>76</v>
      </c>
      <c r="D75" s="115">
        <v>16.93</v>
      </c>
      <c r="E75" s="98">
        <v>1286.68</v>
      </c>
      <c r="F75" s="101" t="s">
        <v>12</v>
      </c>
    </row>
    <row r="76" spans="2:6" ht="12.5">
      <c r="B76" s="114">
        <v>45580.522916666669</v>
      </c>
      <c r="C76" s="100">
        <v>217</v>
      </c>
      <c r="D76" s="115">
        <v>16.920000000000002</v>
      </c>
      <c r="E76" s="98">
        <v>3671.6400000000003</v>
      </c>
      <c r="F76" s="101" t="s">
        <v>12</v>
      </c>
    </row>
    <row r="77" spans="2:6" ht="12.5">
      <c r="B77" s="114">
        <v>45580.522916666669</v>
      </c>
      <c r="C77" s="100">
        <v>52</v>
      </c>
      <c r="D77" s="115">
        <v>16.920000000000002</v>
      </c>
      <c r="E77" s="98">
        <v>879.84000000000015</v>
      </c>
      <c r="F77" s="101" t="s">
        <v>12</v>
      </c>
    </row>
    <row r="78" spans="2:6" ht="12.5">
      <c r="B78" s="114">
        <v>45580.525694444441</v>
      </c>
      <c r="C78" s="100">
        <v>292</v>
      </c>
      <c r="D78" s="115">
        <v>16.89</v>
      </c>
      <c r="E78" s="98">
        <v>4931.88</v>
      </c>
      <c r="F78" s="101" t="s">
        <v>12</v>
      </c>
    </row>
    <row r="79" spans="2:6" ht="12.5">
      <c r="B79" s="114">
        <v>45580.525694444441</v>
      </c>
      <c r="C79" s="100">
        <v>643</v>
      </c>
      <c r="D79" s="115">
        <v>16.89</v>
      </c>
      <c r="E79" s="98">
        <v>10860.27</v>
      </c>
      <c r="F79" s="101" t="s">
        <v>12</v>
      </c>
    </row>
    <row r="80" spans="2:6" ht="12.5">
      <c r="B80" s="114">
        <v>45580.525694444441</v>
      </c>
      <c r="C80" s="100">
        <v>357</v>
      </c>
      <c r="D80" s="115">
        <v>16.89</v>
      </c>
      <c r="E80" s="98">
        <v>6029.7300000000005</v>
      </c>
      <c r="F80" s="101" t="s">
        <v>12</v>
      </c>
    </row>
    <row r="81" spans="2:6" ht="12.5">
      <c r="B81" s="114">
        <v>45580.525694444441</v>
      </c>
      <c r="C81" s="100">
        <v>286</v>
      </c>
      <c r="D81" s="115">
        <v>16.899999999999999</v>
      </c>
      <c r="E81" s="98">
        <v>4833.3999999999996</v>
      </c>
      <c r="F81" s="101" t="s">
        <v>12</v>
      </c>
    </row>
    <row r="82" spans="2:6" ht="12.5">
      <c r="B82" s="114">
        <v>45580.540972222225</v>
      </c>
      <c r="C82" s="100">
        <v>281</v>
      </c>
      <c r="D82" s="115">
        <v>16.95</v>
      </c>
      <c r="E82" s="98">
        <v>4762.95</v>
      </c>
      <c r="F82" s="101" t="s">
        <v>12</v>
      </c>
    </row>
    <row r="83" spans="2:6" ht="12.5">
      <c r="B83" s="114">
        <v>45580.543055555558</v>
      </c>
      <c r="C83" s="100">
        <v>291</v>
      </c>
      <c r="D83" s="115">
        <v>16.940000000000001</v>
      </c>
      <c r="E83" s="98">
        <v>4929.54</v>
      </c>
      <c r="F83" s="101" t="s">
        <v>12</v>
      </c>
    </row>
    <row r="84" spans="2:6" ht="12.5">
      <c r="B84" s="114">
        <v>45580.549305555556</v>
      </c>
      <c r="C84" s="100">
        <v>124</v>
      </c>
      <c r="D84" s="115">
        <v>16.940000000000001</v>
      </c>
      <c r="E84" s="98">
        <v>2100.56</v>
      </c>
      <c r="F84" s="101" t="s">
        <v>12</v>
      </c>
    </row>
    <row r="85" spans="2:6" ht="12.5">
      <c r="B85" s="114">
        <v>45580.55</v>
      </c>
      <c r="C85" s="100">
        <v>42</v>
      </c>
      <c r="D85" s="115">
        <v>16.940000000000001</v>
      </c>
      <c r="E85" s="98">
        <v>711.48</v>
      </c>
      <c r="F85" s="101" t="s">
        <v>12</v>
      </c>
    </row>
    <row r="86" spans="2:6" ht="12.5">
      <c r="B86" s="114">
        <v>45580.55</v>
      </c>
      <c r="C86" s="100">
        <v>253</v>
      </c>
      <c r="D86" s="115">
        <v>16.940000000000001</v>
      </c>
      <c r="E86" s="98">
        <v>4285.8200000000006</v>
      </c>
      <c r="F86" s="101" t="s">
        <v>12</v>
      </c>
    </row>
    <row r="87" spans="2:6" ht="12.5">
      <c r="B87" s="114">
        <v>45580.55</v>
      </c>
      <c r="C87" s="100">
        <v>276</v>
      </c>
      <c r="D87" s="115">
        <v>16.940000000000001</v>
      </c>
      <c r="E87" s="98">
        <v>4675.4400000000005</v>
      </c>
      <c r="F87" s="101" t="s">
        <v>12</v>
      </c>
    </row>
    <row r="88" spans="2:6" ht="12.5">
      <c r="B88" s="114">
        <v>45580.556250000001</v>
      </c>
      <c r="C88" s="100">
        <v>11</v>
      </c>
      <c r="D88" s="115">
        <v>16.940000000000001</v>
      </c>
      <c r="E88" s="98">
        <v>186.34</v>
      </c>
      <c r="F88" s="101" t="s">
        <v>12</v>
      </c>
    </row>
    <row r="89" spans="2:6" ht="12.5">
      <c r="B89" s="114">
        <v>45580.556250000001</v>
      </c>
      <c r="C89" s="100">
        <v>42</v>
      </c>
      <c r="D89" s="115">
        <v>16.940000000000001</v>
      </c>
      <c r="E89" s="98">
        <v>711.48</v>
      </c>
      <c r="F89" s="101" t="s">
        <v>12</v>
      </c>
    </row>
    <row r="90" spans="2:6" ht="12.5">
      <c r="B90" s="114">
        <v>45580.556250000001</v>
      </c>
      <c r="C90" s="100">
        <v>229</v>
      </c>
      <c r="D90" s="115">
        <v>16.940000000000001</v>
      </c>
      <c r="E90" s="98">
        <v>3879.26</v>
      </c>
      <c r="F90" s="101" t="s">
        <v>12</v>
      </c>
    </row>
    <row r="91" spans="2:6" ht="12.5">
      <c r="B91" s="114">
        <v>45580.566666666666</v>
      </c>
      <c r="C91" s="100">
        <v>549</v>
      </c>
      <c r="D91" s="115">
        <v>16.97</v>
      </c>
      <c r="E91" s="98">
        <v>9316.5299999999988</v>
      </c>
      <c r="F91" s="101" t="s">
        <v>12</v>
      </c>
    </row>
    <row r="92" spans="2:6" ht="12.5">
      <c r="B92" s="114">
        <v>45580.577777777777</v>
      </c>
      <c r="C92" s="100">
        <v>527</v>
      </c>
      <c r="D92" s="115">
        <v>16.97</v>
      </c>
      <c r="E92" s="98">
        <v>8943.1899999999987</v>
      </c>
      <c r="F92" s="101" t="s">
        <v>12</v>
      </c>
    </row>
    <row r="93" spans="2:6" ht="12.5">
      <c r="B93" s="114">
        <v>45580.588194444441</v>
      </c>
      <c r="C93" s="100">
        <v>16</v>
      </c>
      <c r="D93" s="115">
        <v>17</v>
      </c>
      <c r="E93" s="98">
        <v>272</v>
      </c>
      <c r="F93" s="101" t="s">
        <v>12</v>
      </c>
    </row>
    <row r="94" spans="2:6" ht="12.5">
      <c r="B94" s="114">
        <v>45580.588194444441</v>
      </c>
      <c r="C94" s="100">
        <v>5</v>
      </c>
      <c r="D94" s="115">
        <v>17</v>
      </c>
      <c r="E94" s="98">
        <v>85</v>
      </c>
      <c r="F94" s="101" t="s">
        <v>12</v>
      </c>
    </row>
    <row r="95" spans="2:6" ht="12.5">
      <c r="B95" s="114">
        <v>45580.588194444441</v>
      </c>
      <c r="C95" s="100">
        <v>15</v>
      </c>
      <c r="D95" s="115">
        <v>17</v>
      </c>
      <c r="E95" s="98">
        <v>255</v>
      </c>
      <c r="F95" s="101" t="s">
        <v>12</v>
      </c>
    </row>
    <row r="96" spans="2:6" ht="12.5">
      <c r="B96" s="114">
        <v>45580.588888888888</v>
      </c>
      <c r="C96" s="100">
        <v>295</v>
      </c>
      <c r="D96" s="115">
        <v>17</v>
      </c>
      <c r="E96" s="98">
        <v>5015</v>
      </c>
      <c r="F96" s="101" t="s">
        <v>12</v>
      </c>
    </row>
    <row r="97" spans="2:6" ht="12.5">
      <c r="B97" s="114">
        <v>45580.590277777781</v>
      </c>
      <c r="C97" s="100">
        <v>138</v>
      </c>
      <c r="D97" s="115">
        <v>17</v>
      </c>
      <c r="E97" s="98">
        <v>2346</v>
      </c>
      <c r="F97" s="101" t="s">
        <v>12</v>
      </c>
    </row>
    <row r="98" spans="2:6" ht="12.5">
      <c r="B98" s="114">
        <v>45580.590277777781</v>
      </c>
      <c r="C98" s="100">
        <v>500</v>
      </c>
      <c r="D98" s="115">
        <v>17</v>
      </c>
      <c r="E98" s="98">
        <v>8500</v>
      </c>
      <c r="F98" s="101" t="s">
        <v>12</v>
      </c>
    </row>
    <row r="99" spans="2:6" ht="12.5">
      <c r="B99" s="114">
        <v>45580.590277777781</v>
      </c>
      <c r="C99" s="100">
        <v>140</v>
      </c>
      <c r="D99" s="115">
        <v>17</v>
      </c>
      <c r="E99" s="98">
        <v>2380</v>
      </c>
      <c r="F99" s="101" t="s">
        <v>12</v>
      </c>
    </row>
    <row r="100" spans="2:6" ht="12.5">
      <c r="B100" s="114">
        <v>45580.602777777778</v>
      </c>
      <c r="C100" s="100">
        <v>256</v>
      </c>
      <c r="D100" s="115">
        <v>17.02</v>
      </c>
      <c r="E100" s="98">
        <v>4357.12</v>
      </c>
      <c r="F100" s="101" t="s">
        <v>12</v>
      </c>
    </row>
    <row r="101" spans="2:6" ht="12.5">
      <c r="B101" s="114">
        <v>45580.602777777778</v>
      </c>
      <c r="C101" s="100">
        <v>328</v>
      </c>
      <c r="D101" s="115">
        <v>17.02</v>
      </c>
      <c r="E101" s="98">
        <v>5582.5599999999995</v>
      </c>
      <c r="F101" s="101" t="s">
        <v>12</v>
      </c>
    </row>
    <row r="102" spans="2:6" ht="12.5">
      <c r="B102" s="114">
        <v>45580.602777777778</v>
      </c>
      <c r="C102" s="100">
        <v>223</v>
      </c>
      <c r="D102" s="115">
        <v>17.02</v>
      </c>
      <c r="E102" s="98">
        <v>3795.46</v>
      </c>
      <c r="F102" s="101" t="s">
        <v>12</v>
      </c>
    </row>
    <row r="103" spans="2:6" ht="12.5">
      <c r="B103" s="114">
        <v>45580.61041666667</v>
      </c>
      <c r="C103" s="100">
        <v>312</v>
      </c>
      <c r="D103" s="115">
        <v>17</v>
      </c>
      <c r="E103" s="98">
        <v>5304</v>
      </c>
      <c r="F103" s="101" t="s">
        <v>12</v>
      </c>
    </row>
    <row r="104" spans="2:6" ht="12.5">
      <c r="B104" s="114">
        <v>45580.61041666667</v>
      </c>
      <c r="C104" s="100">
        <v>293</v>
      </c>
      <c r="D104" s="115">
        <v>17</v>
      </c>
      <c r="E104" s="98">
        <v>4981</v>
      </c>
      <c r="F104" s="101" t="s">
        <v>12</v>
      </c>
    </row>
    <row r="105" spans="2:6" ht="12.5">
      <c r="B105" s="114">
        <v>45580.613888888889</v>
      </c>
      <c r="C105" s="100">
        <v>270</v>
      </c>
      <c r="D105" s="115">
        <v>16.989999999999998</v>
      </c>
      <c r="E105" s="98">
        <v>4587.2999999999993</v>
      </c>
      <c r="F105" s="101" t="s">
        <v>12</v>
      </c>
    </row>
    <row r="106" spans="2:6" ht="12.5">
      <c r="B106" s="114">
        <v>45580.624305555553</v>
      </c>
      <c r="C106" s="100">
        <v>42</v>
      </c>
      <c r="D106" s="115">
        <v>17</v>
      </c>
      <c r="E106" s="98">
        <v>714</v>
      </c>
      <c r="F106" s="101" t="s">
        <v>12</v>
      </c>
    </row>
    <row r="107" spans="2:6" ht="12.5">
      <c r="B107" s="114">
        <v>45580.624305555553</v>
      </c>
      <c r="C107" s="100">
        <v>218</v>
      </c>
      <c r="D107" s="115">
        <v>17</v>
      </c>
      <c r="E107" s="98">
        <v>3706</v>
      </c>
      <c r="F107" s="101" t="s">
        <v>12</v>
      </c>
    </row>
    <row r="108" spans="2:6" ht="12.5">
      <c r="B108" s="114">
        <v>45580.624305555553</v>
      </c>
      <c r="C108" s="100">
        <v>260</v>
      </c>
      <c r="D108" s="115">
        <v>17</v>
      </c>
      <c r="E108" s="98">
        <v>4420</v>
      </c>
      <c r="F108" s="101" t="s">
        <v>12</v>
      </c>
    </row>
    <row r="109" spans="2:6" ht="12.5">
      <c r="B109" s="114">
        <v>45580.636111111111</v>
      </c>
      <c r="C109" s="100">
        <v>306</v>
      </c>
      <c r="D109" s="115">
        <v>17.010000000000002</v>
      </c>
      <c r="E109" s="98">
        <v>5205.0600000000004</v>
      </c>
      <c r="F109" s="101" t="s">
        <v>12</v>
      </c>
    </row>
    <row r="110" spans="2:6" ht="12.5">
      <c r="B110" s="114">
        <v>45580.636111111111</v>
      </c>
      <c r="C110" s="100">
        <v>51</v>
      </c>
      <c r="D110" s="115">
        <v>17.010000000000002</v>
      </c>
      <c r="E110" s="98">
        <v>867.5100000000001</v>
      </c>
      <c r="F110" s="101" t="s">
        <v>12</v>
      </c>
    </row>
    <row r="111" spans="2:6" ht="12.5">
      <c r="B111" s="114">
        <v>45580.636111111111</v>
      </c>
      <c r="C111" s="100">
        <v>306</v>
      </c>
      <c r="D111" s="115">
        <v>17.010000000000002</v>
      </c>
      <c r="E111" s="98">
        <v>5205.0600000000004</v>
      </c>
      <c r="F111" s="101" t="s">
        <v>12</v>
      </c>
    </row>
    <row r="112" spans="2:6" ht="12.5">
      <c r="B112" s="114">
        <v>45580.636111111111</v>
      </c>
      <c r="C112" s="100">
        <v>216</v>
      </c>
      <c r="D112" s="115">
        <v>17.010000000000002</v>
      </c>
      <c r="E112" s="98">
        <v>3674.1600000000003</v>
      </c>
      <c r="F112" s="101" t="s">
        <v>12</v>
      </c>
    </row>
    <row r="113" spans="2:6" ht="12.5">
      <c r="B113" s="114">
        <v>45580.646527777775</v>
      </c>
      <c r="C113" s="100">
        <v>473</v>
      </c>
      <c r="D113" s="115">
        <v>17.04</v>
      </c>
      <c r="E113" s="98">
        <v>8059.9199999999992</v>
      </c>
      <c r="F113" s="101" t="s">
        <v>12</v>
      </c>
    </row>
    <row r="114" spans="2:6" ht="12.5">
      <c r="B114" s="114">
        <v>45580.646527777775</v>
      </c>
      <c r="C114" s="100">
        <v>101</v>
      </c>
      <c r="D114" s="115">
        <v>17.04</v>
      </c>
      <c r="E114" s="98">
        <v>1721.04</v>
      </c>
      <c r="F114" s="101" t="s">
        <v>12</v>
      </c>
    </row>
    <row r="115" spans="2:6" ht="12.5">
      <c r="B115" s="114">
        <v>45580.649305555555</v>
      </c>
      <c r="C115" s="100">
        <v>259</v>
      </c>
      <c r="D115" s="115">
        <v>17</v>
      </c>
      <c r="E115" s="98">
        <v>4403</v>
      </c>
      <c r="F115" s="101" t="s">
        <v>12</v>
      </c>
    </row>
    <row r="116" spans="2:6" ht="12.5">
      <c r="B116" s="114">
        <v>45580.652083333334</v>
      </c>
      <c r="C116" s="100">
        <v>83</v>
      </c>
      <c r="D116" s="115">
        <v>16.989999999999998</v>
      </c>
      <c r="E116" s="98">
        <v>1410.1699999999998</v>
      </c>
      <c r="F116" s="101" t="s">
        <v>12</v>
      </c>
    </row>
    <row r="117" spans="2:6" ht="12.5">
      <c r="B117" s="114">
        <v>45580.652083333334</v>
      </c>
      <c r="C117" s="100">
        <v>83</v>
      </c>
      <c r="D117" s="115">
        <v>16.989999999999998</v>
      </c>
      <c r="E117" s="98">
        <v>1410.1699999999998</v>
      </c>
      <c r="F117" s="101" t="s">
        <v>12</v>
      </c>
    </row>
    <row r="118" spans="2:6" ht="12.5">
      <c r="B118" s="114">
        <v>45580.652083333334</v>
      </c>
      <c r="C118" s="100">
        <v>103</v>
      </c>
      <c r="D118" s="115">
        <v>16.989999999999998</v>
      </c>
      <c r="E118" s="98">
        <v>1749.9699999999998</v>
      </c>
      <c r="F118" s="101" t="s">
        <v>12</v>
      </c>
    </row>
    <row r="119" spans="2:6" ht="12.5">
      <c r="B119" s="114">
        <v>45580.65347222222</v>
      </c>
      <c r="C119" s="100">
        <v>299</v>
      </c>
      <c r="D119" s="115">
        <v>16.989999999999998</v>
      </c>
      <c r="E119" s="98">
        <v>5080.0099999999993</v>
      </c>
      <c r="F119" s="101" t="s">
        <v>12</v>
      </c>
    </row>
    <row r="120" spans="2:6" ht="12.5">
      <c r="B120" s="114">
        <v>45580.657638888886</v>
      </c>
      <c r="C120" s="100">
        <v>274</v>
      </c>
      <c r="D120" s="115">
        <v>16.989999999999998</v>
      </c>
      <c r="E120" s="98">
        <v>4655.2599999999993</v>
      </c>
      <c r="F120" s="101" t="s">
        <v>12</v>
      </c>
    </row>
    <row r="121" spans="2:6" ht="12.5">
      <c r="B121" s="114">
        <v>45580.657638888886</v>
      </c>
      <c r="C121" s="100">
        <v>269</v>
      </c>
      <c r="D121" s="115">
        <v>17</v>
      </c>
      <c r="E121" s="98">
        <v>4573</v>
      </c>
      <c r="F121" s="101" t="s">
        <v>12</v>
      </c>
    </row>
    <row r="122" spans="2:6" ht="12.5">
      <c r="B122" s="114">
        <v>45580.660416666666</v>
      </c>
      <c r="C122" s="100">
        <v>287</v>
      </c>
      <c r="D122" s="115">
        <v>16.989999999999998</v>
      </c>
      <c r="E122" s="98">
        <v>4876.1299999999992</v>
      </c>
      <c r="F122" s="101" t="s">
        <v>12</v>
      </c>
    </row>
    <row r="123" spans="2:6" ht="12.5">
      <c r="B123" s="114">
        <v>45580.670138888891</v>
      </c>
      <c r="C123" s="100">
        <v>99</v>
      </c>
      <c r="D123" s="115">
        <v>17</v>
      </c>
      <c r="E123" s="98">
        <v>1683</v>
      </c>
      <c r="F123" s="101" t="s">
        <v>12</v>
      </c>
    </row>
    <row r="124" spans="2:6" ht="12.5">
      <c r="B124" s="114">
        <v>45580.670138888891</v>
      </c>
      <c r="C124" s="100">
        <v>177</v>
      </c>
      <c r="D124" s="115">
        <v>17</v>
      </c>
      <c r="E124" s="98">
        <v>3009</v>
      </c>
      <c r="F124" s="101" t="s">
        <v>12</v>
      </c>
    </row>
    <row r="125" spans="2:6" ht="12.5">
      <c r="B125" s="114">
        <v>45580.670138888891</v>
      </c>
      <c r="C125" s="100">
        <v>526</v>
      </c>
      <c r="D125" s="115">
        <v>17</v>
      </c>
      <c r="E125" s="98">
        <v>8942</v>
      </c>
      <c r="F125" s="101" t="s">
        <v>12</v>
      </c>
    </row>
    <row r="126" spans="2:6" ht="12.5">
      <c r="B126" s="114">
        <v>45580.673611111109</v>
      </c>
      <c r="C126" s="100">
        <v>255</v>
      </c>
      <c r="D126" s="115">
        <v>17.03</v>
      </c>
      <c r="E126" s="98">
        <v>4342.6500000000005</v>
      </c>
      <c r="F126" s="101" t="s">
        <v>12</v>
      </c>
    </row>
    <row r="127" spans="2:6" ht="12.5">
      <c r="B127" s="114">
        <v>45580.673611111109</v>
      </c>
      <c r="C127" s="100">
        <v>245</v>
      </c>
      <c r="D127" s="115">
        <v>17.03</v>
      </c>
      <c r="E127" s="98">
        <v>4172.3500000000004</v>
      </c>
      <c r="F127" s="101" t="s">
        <v>12</v>
      </c>
    </row>
    <row r="128" spans="2:6" ht="12.5">
      <c r="B128" s="114">
        <v>45580.681250000001</v>
      </c>
      <c r="C128" s="100">
        <v>92</v>
      </c>
      <c r="D128" s="115">
        <v>17.02</v>
      </c>
      <c r="E128" s="98">
        <v>1565.84</v>
      </c>
      <c r="F128" s="101" t="s">
        <v>12</v>
      </c>
    </row>
    <row r="129" spans="2:6" ht="12.5">
      <c r="B129" s="114">
        <v>45580.681250000001</v>
      </c>
      <c r="C129" s="100">
        <v>490</v>
      </c>
      <c r="D129" s="115">
        <v>17.02</v>
      </c>
      <c r="E129" s="98">
        <v>8339.7999999999993</v>
      </c>
      <c r="F129" s="101" t="s">
        <v>12</v>
      </c>
    </row>
    <row r="130" spans="2:6" ht="12.5">
      <c r="B130" s="114">
        <v>45580.683333333334</v>
      </c>
      <c r="C130" s="100">
        <v>16</v>
      </c>
      <c r="D130" s="115">
        <v>17</v>
      </c>
      <c r="E130" s="98">
        <v>272</v>
      </c>
      <c r="F130" s="101" t="s">
        <v>12</v>
      </c>
    </row>
    <row r="131" spans="2:6" ht="12.5">
      <c r="B131" s="114">
        <v>45580.683333333334</v>
      </c>
      <c r="C131" s="100">
        <v>244</v>
      </c>
      <c r="D131" s="115">
        <v>17</v>
      </c>
      <c r="E131" s="98">
        <v>4148</v>
      </c>
      <c r="F131" s="101" t="s">
        <v>12</v>
      </c>
    </row>
    <row r="132" spans="2:6" ht="12.5">
      <c r="B132" s="114">
        <v>45580.686111111114</v>
      </c>
      <c r="C132" s="100">
        <v>7</v>
      </c>
      <c r="D132" s="115">
        <v>16.989999999999998</v>
      </c>
      <c r="E132" s="98">
        <v>118.92999999999999</v>
      </c>
      <c r="F132" s="101" t="s">
        <v>12</v>
      </c>
    </row>
    <row r="133" spans="2:6" ht="12.5">
      <c r="B133" s="114">
        <v>45580.6875</v>
      </c>
      <c r="C133" s="100">
        <v>267</v>
      </c>
      <c r="D133" s="115">
        <v>16.98</v>
      </c>
      <c r="E133" s="98">
        <v>4533.66</v>
      </c>
      <c r="F133" s="101" t="s">
        <v>12</v>
      </c>
    </row>
    <row r="134" spans="2:6" ht="12.5">
      <c r="B134" s="114">
        <v>45580.6875</v>
      </c>
      <c r="C134" s="100">
        <v>60</v>
      </c>
      <c r="D134" s="115">
        <v>16.989999999999998</v>
      </c>
      <c r="E134" s="98">
        <v>1019.3999999999999</v>
      </c>
      <c r="F134" s="101" t="s">
        <v>12</v>
      </c>
    </row>
    <row r="135" spans="2:6" ht="12.5">
      <c r="B135" s="114">
        <v>45580.6875</v>
      </c>
      <c r="C135" s="100">
        <v>192</v>
      </c>
      <c r="D135" s="115">
        <v>16.989999999999998</v>
      </c>
      <c r="E135" s="98">
        <v>3262.08</v>
      </c>
      <c r="F135" s="101" t="s">
        <v>12</v>
      </c>
    </row>
    <row r="136" spans="2:6" ht="12.5">
      <c r="B136" s="114">
        <v>45580.693749999999</v>
      </c>
      <c r="C136" s="100">
        <v>262</v>
      </c>
      <c r="D136" s="115">
        <v>17.010000000000002</v>
      </c>
      <c r="E136" s="98">
        <v>4456.6200000000008</v>
      </c>
      <c r="F136" s="101" t="s">
        <v>12</v>
      </c>
    </row>
    <row r="137" spans="2:6" ht="12.5">
      <c r="B137" s="114">
        <v>45580.693749999999</v>
      </c>
      <c r="C137" s="100">
        <v>259</v>
      </c>
      <c r="D137" s="115">
        <v>17.010000000000002</v>
      </c>
      <c r="E137" s="98">
        <v>4405.59</v>
      </c>
      <c r="F137" s="101" t="s">
        <v>12</v>
      </c>
    </row>
    <row r="138" spans="2:6" ht="12.5">
      <c r="B138" s="114">
        <v>45580.70416666667</v>
      </c>
      <c r="C138" s="100">
        <v>49</v>
      </c>
      <c r="D138" s="115">
        <v>17.02</v>
      </c>
      <c r="E138" s="98">
        <v>833.98</v>
      </c>
      <c r="F138" s="101" t="s">
        <v>12</v>
      </c>
    </row>
    <row r="139" spans="2:6" ht="12.5">
      <c r="B139" s="114">
        <v>45580.70416666667</v>
      </c>
      <c r="C139" s="100">
        <v>263</v>
      </c>
      <c r="D139" s="115">
        <v>17.02</v>
      </c>
      <c r="E139" s="98">
        <v>4476.26</v>
      </c>
      <c r="F139" s="101" t="s">
        <v>12</v>
      </c>
    </row>
    <row r="140" spans="2:6" ht="12.5">
      <c r="B140" s="114">
        <v>45580.705555555556</v>
      </c>
      <c r="C140" s="100">
        <v>257</v>
      </c>
      <c r="D140" s="115">
        <v>17.02</v>
      </c>
      <c r="E140" s="98">
        <v>4374.1400000000003</v>
      </c>
      <c r="F140" s="101" t="s">
        <v>12</v>
      </c>
    </row>
    <row r="141" spans="2:6" ht="12.5">
      <c r="B141" s="114">
        <v>45580.705555555556</v>
      </c>
      <c r="C141" s="100">
        <v>260</v>
      </c>
      <c r="D141" s="115">
        <v>17.02</v>
      </c>
      <c r="E141" s="98">
        <v>4425.2</v>
      </c>
      <c r="F141" s="101" t="s">
        <v>12</v>
      </c>
    </row>
    <row r="142" spans="2:6" ht="12.5">
      <c r="B142" s="114">
        <v>45580.705555555556</v>
      </c>
      <c r="C142" s="100">
        <v>256</v>
      </c>
      <c r="D142" s="115">
        <v>17.02</v>
      </c>
      <c r="E142" s="98">
        <v>4357.12</v>
      </c>
      <c r="F142" s="101" t="s">
        <v>12</v>
      </c>
    </row>
    <row r="143" spans="2:6" ht="12.5">
      <c r="B143" s="114">
        <v>45580.705555555556</v>
      </c>
      <c r="C143" s="100">
        <v>213</v>
      </c>
      <c r="D143" s="115">
        <v>17.02</v>
      </c>
      <c r="E143" s="98">
        <v>3625.2599999999998</v>
      </c>
      <c r="F143" s="101" t="s">
        <v>12</v>
      </c>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8" priority="1">
      <formula>$D15&gt;#REF!</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216B-8EB1-4C3C-8619-65E1A89AF0E9}">
  <sheetPr codeName="Sheet169"/>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45579</v>
      </c>
      <c r="C15" s="83">
        <f>SUMIF(F20:F5000,F15,C20:C5000)</f>
        <v>26213</v>
      </c>
      <c r="D15" s="84">
        <f>E15/C15</f>
        <v>17.170047304772435</v>
      </c>
      <c r="E15" s="84">
        <f>SUMIF(F20:F5000,F15,E20:E5000)</f>
        <v>450078.44999999984</v>
      </c>
      <c r="F15" s="85" t="s">
        <v>12</v>
      </c>
    </row>
    <row r="16" spans="2:10">
      <c r="B16" s="30">
        <v>45579</v>
      </c>
      <c r="C16" s="83">
        <f>SUMIF(F20:F5001,F16,C20:C5001)</f>
        <v>0</v>
      </c>
      <c r="D16" s="84">
        <v>0</v>
      </c>
      <c r="E16" s="84">
        <f>SUMIF(F20:F5001,F16,E20:E5001)</f>
        <v>0</v>
      </c>
      <c r="F16" s="85" t="s">
        <v>22</v>
      </c>
    </row>
    <row r="17" spans="2:12" ht="12.5">
      <c r="B17" s="30">
        <v>45579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45579.381469907406</v>
      </c>
      <c r="C20" s="100">
        <v>122</v>
      </c>
      <c r="D20" s="115">
        <v>17.2</v>
      </c>
      <c r="E20" s="98">
        <v>2098.4</v>
      </c>
      <c r="F20" s="101" t="s">
        <v>12</v>
      </c>
      <c r="G20" s="116"/>
      <c r="H20" s="113"/>
      <c r="I20" s="113"/>
      <c r="J20" s="113"/>
      <c r="K20" s="113"/>
    </row>
    <row r="21" spans="2:12" ht="12.5">
      <c r="B21" s="114">
        <v>45579.381469907406</v>
      </c>
      <c r="C21" s="100">
        <v>356</v>
      </c>
      <c r="D21" s="115">
        <v>17.2</v>
      </c>
      <c r="E21" s="98">
        <v>6123.2</v>
      </c>
      <c r="F21" s="94" t="s">
        <v>12</v>
      </c>
    </row>
    <row r="22" spans="2:12" ht="12.5">
      <c r="B22" s="114">
        <v>45579.381469907406</v>
      </c>
      <c r="C22" s="100">
        <v>151</v>
      </c>
      <c r="D22" s="115">
        <v>17.2</v>
      </c>
      <c r="E22" s="98">
        <v>2597.1999999999998</v>
      </c>
      <c r="F22" s="94" t="s">
        <v>12</v>
      </c>
    </row>
    <row r="23" spans="2:12" ht="12.5">
      <c r="B23" s="114">
        <v>45579.381469907406</v>
      </c>
      <c r="C23" s="100">
        <v>187</v>
      </c>
      <c r="D23" s="115">
        <v>17.2</v>
      </c>
      <c r="E23" s="98">
        <v>3216.4</v>
      </c>
      <c r="F23" s="101" t="s">
        <v>12</v>
      </c>
    </row>
    <row r="24" spans="2:12" ht="12.5">
      <c r="B24" s="114">
        <v>45579.381469907406</v>
      </c>
      <c r="C24" s="100">
        <v>169</v>
      </c>
      <c r="D24" s="115">
        <v>17.2</v>
      </c>
      <c r="E24" s="98">
        <v>2906.7999999999997</v>
      </c>
      <c r="F24" s="101" t="s">
        <v>12</v>
      </c>
    </row>
    <row r="25" spans="2:12" ht="12.5">
      <c r="B25" s="114">
        <v>45579.381469907406</v>
      </c>
      <c r="C25" s="100">
        <v>169</v>
      </c>
      <c r="D25" s="115">
        <v>17.2</v>
      </c>
      <c r="E25" s="98">
        <v>2906.7999999999997</v>
      </c>
      <c r="F25" s="101" t="s">
        <v>12</v>
      </c>
    </row>
    <row r="26" spans="2:12" ht="12.5">
      <c r="B26" s="114">
        <v>45579.381469907406</v>
      </c>
      <c r="C26" s="100">
        <v>169</v>
      </c>
      <c r="D26" s="115">
        <v>17.2</v>
      </c>
      <c r="E26" s="98">
        <v>2906.7999999999997</v>
      </c>
      <c r="F26" s="101" t="s">
        <v>12</v>
      </c>
    </row>
    <row r="27" spans="2:12" ht="12.5">
      <c r="B27" s="114">
        <v>45579.381469907406</v>
      </c>
      <c r="C27" s="100">
        <v>169</v>
      </c>
      <c r="D27" s="115">
        <v>17.2</v>
      </c>
      <c r="E27" s="98">
        <v>2906.7999999999997</v>
      </c>
      <c r="F27" s="101" t="s">
        <v>12</v>
      </c>
    </row>
    <row r="28" spans="2:12" ht="12.5">
      <c r="B28" s="114">
        <v>45579.381469907406</v>
      </c>
      <c r="C28" s="100">
        <v>18</v>
      </c>
      <c r="D28" s="115">
        <v>17.2</v>
      </c>
      <c r="E28" s="98">
        <v>309.59999999999997</v>
      </c>
      <c r="F28" s="101" t="s">
        <v>12</v>
      </c>
    </row>
    <row r="29" spans="2:12" ht="12.5">
      <c r="B29" s="114">
        <v>45579.381469907406</v>
      </c>
      <c r="C29" s="100">
        <v>200</v>
      </c>
      <c r="D29" s="115">
        <v>17.2</v>
      </c>
      <c r="E29" s="98">
        <v>3440</v>
      </c>
      <c r="F29" s="101" t="s">
        <v>12</v>
      </c>
    </row>
    <row r="30" spans="2:12" ht="12.5">
      <c r="B30" s="114">
        <v>45579.392442129632</v>
      </c>
      <c r="C30" s="100">
        <v>108</v>
      </c>
      <c r="D30" s="115">
        <v>17.18</v>
      </c>
      <c r="E30" s="98">
        <v>1855.44</v>
      </c>
      <c r="F30" s="101" t="s">
        <v>12</v>
      </c>
    </row>
    <row r="31" spans="2:12" ht="12.5">
      <c r="B31" s="114">
        <v>45579.392442129632</v>
      </c>
      <c r="C31" s="100">
        <v>160</v>
      </c>
      <c r="D31" s="115">
        <v>17.18</v>
      </c>
      <c r="E31" s="98">
        <v>2748.8</v>
      </c>
      <c r="F31" s="101" t="s">
        <v>12</v>
      </c>
    </row>
    <row r="32" spans="2:12" ht="12.5">
      <c r="B32" s="114">
        <v>45579.392442129632</v>
      </c>
      <c r="C32" s="100">
        <v>14</v>
      </c>
      <c r="D32" s="115">
        <v>17.190000000000001</v>
      </c>
      <c r="E32" s="98">
        <v>240.66000000000003</v>
      </c>
      <c r="F32" s="101" t="s">
        <v>12</v>
      </c>
    </row>
    <row r="33" spans="2:6" ht="12.5">
      <c r="B33" s="114">
        <v>45579.392442129632</v>
      </c>
      <c r="C33" s="100">
        <v>246</v>
      </c>
      <c r="D33" s="115">
        <v>17.190000000000001</v>
      </c>
      <c r="E33" s="98">
        <v>4228.7400000000007</v>
      </c>
      <c r="F33" s="101" t="s">
        <v>12</v>
      </c>
    </row>
    <row r="34" spans="2:6" ht="12.5">
      <c r="B34" s="114">
        <v>45579.396018518521</v>
      </c>
      <c r="C34" s="100">
        <v>276</v>
      </c>
      <c r="D34" s="115">
        <v>17.16</v>
      </c>
      <c r="E34" s="98">
        <v>4736.16</v>
      </c>
      <c r="F34" s="101" t="s">
        <v>12</v>
      </c>
    </row>
    <row r="35" spans="2:6" ht="12.5">
      <c r="B35" s="114">
        <v>45579.403483796297</v>
      </c>
      <c r="C35" s="100">
        <v>274</v>
      </c>
      <c r="D35" s="115">
        <v>17.170000000000002</v>
      </c>
      <c r="E35" s="98">
        <v>4704.5800000000008</v>
      </c>
      <c r="F35" s="101" t="s">
        <v>12</v>
      </c>
    </row>
    <row r="36" spans="2:6" ht="12.5">
      <c r="B36" s="114">
        <v>45579.406111111108</v>
      </c>
      <c r="C36" s="100">
        <v>535</v>
      </c>
      <c r="D36" s="115">
        <v>17.16</v>
      </c>
      <c r="E36" s="98">
        <v>9180.6</v>
      </c>
      <c r="F36" s="101" t="s">
        <v>12</v>
      </c>
    </row>
    <row r="37" spans="2:6" ht="12.5">
      <c r="B37" s="114">
        <v>45579.406111111108</v>
      </c>
      <c r="C37" s="100">
        <v>274</v>
      </c>
      <c r="D37" s="115">
        <v>17.16</v>
      </c>
      <c r="E37" s="98">
        <v>4701.84</v>
      </c>
      <c r="F37" s="101" t="s">
        <v>12</v>
      </c>
    </row>
    <row r="38" spans="2:6" ht="12.5">
      <c r="B38" s="114">
        <v>45579.406111111108</v>
      </c>
      <c r="C38" s="100">
        <v>278</v>
      </c>
      <c r="D38" s="115">
        <v>17.170000000000002</v>
      </c>
      <c r="E38" s="98">
        <v>4773.26</v>
      </c>
      <c r="F38" s="101" t="s">
        <v>12</v>
      </c>
    </row>
    <row r="39" spans="2:6" ht="12.5">
      <c r="B39" s="114">
        <v>45579.418136574073</v>
      </c>
      <c r="C39" s="100">
        <v>87</v>
      </c>
      <c r="D39" s="115">
        <v>17.18</v>
      </c>
      <c r="E39" s="98">
        <v>1494.66</v>
      </c>
      <c r="F39" s="101" t="s">
        <v>12</v>
      </c>
    </row>
    <row r="40" spans="2:6" ht="12.5">
      <c r="B40" s="114">
        <v>45579.418136574073</v>
      </c>
      <c r="C40" s="100">
        <v>527</v>
      </c>
      <c r="D40" s="115">
        <v>17.18</v>
      </c>
      <c r="E40" s="98">
        <v>9053.86</v>
      </c>
      <c r="F40" s="101" t="s">
        <v>12</v>
      </c>
    </row>
    <row r="41" spans="2:6" ht="12.5">
      <c r="B41" s="114">
        <v>45579.418136574073</v>
      </c>
      <c r="C41" s="100">
        <v>197</v>
      </c>
      <c r="D41" s="115">
        <v>17.18</v>
      </c>
      <c r="E41" s="98">
        <v>3384.46</v>
      </c>
      <c r="F41" s="101" t="s">
        <v>12</v>
      </c>
    </row>
    <row r="42" spans="2:6" ht="12.5">
      <c r="B42" s="114">
        <v>45579.418136574073</v>
      </c>
      <c r="C42" s="100">
        <v>271</v>
      </c>
      <c r="D42" s="115">
        <v>17.18</v>
      </c>
      <c r="E42" s="98">
        <v>4655.78</v>
      </c>
      <c r="F42" s="101" t="s">
        <v>12</v>
      </c>
    </row>
    <row r="43" spans="2:6" ht="12.5">
      <c r="B43" s="114">
        <v>45579.425300925926</v>
      </c>
      <c r="C43" s="100">
        <v>264</v>
      </c>
      <c r="D43" s="115">
        <v>17.16</v>
      </c>
      <c r="E43" s="98">
        <v>4530.24</v>
      </c>
      <c r="F43" s="101" t="s">
        <v>12</v>
      </c>
    </row>
    <row r="44" spans="2:6" ht="12.5">
      <c r="B44" s="114">
        <v>45579.428888888891</v>
      </c>
      <c r="C44" s="100">
        <v>271</v>
      </c>
      <c r="D44" s="115">
        <v>17.149999999999999</v>
      </c>
      <c r="E44" s="98">
        <v>4647.6499999999996</v>
      </c>
      <c r="F44" s="101" t="s">
        <v>12</v>
      </c>
    </row>
    <row r="45" spans="2:6" ht="12.5">
      <c r="B45" s="114">
        <v>45579.430127314816</v>
      </c>
      <c r="C45" s="100">
        <v>264</v>
      </c>
      <c r="D45" s="115">
        <v>17.149999999999999</v>
      </c>
      <c r="E45" s="98">
        <v>4527.5999999999995</v>
      </c>
      <c r="F45" s="101" t="s">
        <v>12</v>
      </c>
    </row>
    <row r="46" spans="2:6" ht="12.5">
      <c r="B46" s="114">
        <v>45579.433159722219</v>
      </c>
      <c r="C46" s="100">
        <v>284</v>
      </c>
      <c r="D46" s="115">
        <v>17.149999999999999</v>
      </c>
      <c r="E46" s="98">
        <v>4870.5999999999995</v>
      </c>
      <c r="F46" s="101" t="s">
        <v>12</v>
      </c>
    </row>
    <row r="47" spans="2:6" ht="12.5">
      <c r="B47" s="114">
        <v>45579.436319444445</v>
      </c>
      <c r="C47" s="100">
        <v>263</v>
      </c>
      <c r="D47" s="115">
        <v>17.100000000000001</v>
      </c>
      <c r="E47" s="98">
        <v>4497.3</v>
      </c>
      <c r="F47" s="101" t="s">
        <v>12</v>
      </c>
    </row>
    <row r="48" spans="2:6" ht="12.5">
      <c r="B48" s="114">
        <v>45579.443657407406</v>
      </c>
      <c r="C48" s="100">
        <v>597</v>
      </c>
      <c r="D48" s="115">
        <v>17.059999999999999</v>
      </c>
      <c r="E48" s="98">
        <v>10184.82</v>
      </c>
      <c r="F48" s="101" t="s">
        <v>12</v>
      </c>
    </row>
    <row r="49" spans="2:6" ht="12.5">
      <c r="B49" s="114">
        <v>45579.455023148148</v>
      </c>
      <c r="C49" s="100">
        <v>262</v>
      </c>
      <c r="D49" s="115">
        <v>17.100000000000001</v>
      </c>
      <c r="E49" s="98">
        <v>4480.2000000000007</v>
      </c>
      <c r="F49" s="101" t="s">
        <v>12</v>
      </c>
    </row>
    <row r="50" spans="2:6" ht="12.5">
      <c r="B50" s="114">
        <v>45579.455023148148</v>
      </c>
      <c r="C50" s="100">
        <v>648</v>
      </c>
      <c r="D50" s="115">
        <v>17.100000000000001</v>
      </c>
      <c r="E50" s="98">
        <v>11080.800000000001</v>
      </c>
      <c r="F50" s="101" t="s">
        <v>12</v>
      </c>
    </row>
    <row r="51" spans="2:6" ht="12.5">
      <c r="B51" s="114">
        <v>45579.455023148148</v>
      </c>
      <c r="C51" s="100">
        <v>164</v>
      </c>
      <c r="D51" s="115">
        <v>17.100000000000001</v>
      </c>
      <c r="E51" s="98">
        <v>2804.4</v>
      </c>
      <c r="F51" s="101" t="s">
        <v>12</v>
      </c>
    </row>
    <row r="52" spans="2:6" ht="12.5">
      <c r="B52" s="114">
        <v>45579.46402777778</v>
      </c>
      <c r="C52" s="100">
        <v>259</v>
      </c>
      <c r="D52" s="115">
        <v>17.12</v>
      </c>
      <c r="E52" s="98">
        <v>4434.08</v>
      </c>
      <c r="F52" s="101" t="s">
        <v>12</v>
      </c>
    </row>
    <row r="53" spans="2:6" ht="12.5">
      <c r="B53" s="114">
        <v>45579.464050925926</v>
      </c>
      <c r="C53" s="100">
        <v>250</v>
      </c>
      <c r="D53" s="115">
        <v>17.11</v>
      </c>
      <c r="E53" s="98">
        <v>4277.5</v>
      </c>
      <c r="F53" s="101" t="s">
        <v>12</v>
      </c>
    </row>
    <row r="54" spans="2:6" ht="12.5">
      <c r="B54" s="114">
        <v>45579.464050925926</v>
      </c>
      <c r="C54" s="100">
        <v>19</v>
      </c>
      <c r="D54" s="115">
        <v>17.11</v>
      </c>
      <c r="E54" s="98">
        <v>325.08999999999997</v>
      </c>
      <c r="F54" s="101" t="s">
        <v>12</v>
      </c>
    </row>
    <row r="55" spans="2:6" ht="12.5">
      <c r="B55" s="114">
        <v>45579.47488425926</v>
      </c>
      <c r="C55" s="100">
        <v>30</v>
      </c>
      <c r="D55" s="115">
        <v>17.12</v>
      </c>
      <c r="E55" s="98">
        <v>513.6</v>
      </c>
      <c r="F55" s="101" t="s">
        <v>12</v>
      </c>
    </row>
    <row r="56" spans="2:6" ht="12.5">
      <c r="B56" s="114">
        <v>45579.47488425926</v>
      </c>
      <c r="C56" s="100">
        <v>115</v>
      </c>
      <c r="D56" s="115">
        <v>17.12</v>
      </c>
      <c r="E56" s="98">
        <v>1968.8000000000002</v>
      </c>
      <c r="F56" s="101" t="s">
        <v>12</v>
      </c>
    </row>
    <row r="57" spans="2:6" ht="12.5">
      <c r="B57" s="114">
        <v>45579.47488425926</v>
      </c>
      <c r="C57" s="100">
        <v>86</v>
      </c>
      <c r="D57" s="115">
        <v>17.12</v>
      </c>
      <c r="E57" s="98">
        <v>1472.3200000000002</v>
      </c>
      <c r="F57" s="101" t="s">
        <v>12</v>
      </c>
    </row>
    <row r="58" spans="2:6" ht="12.5">
      <c r="B58" s="114">
        <v>45579.478159722225</v>
      </c>
      <c r="C58" s="100">
        <v>277</v>
      </c>
      <c r="D58" s="115">
        <v>17.12</v>
      </c>
      <c r="E58" s="98">
        <v>4742.2400000000007</v>
      </c>
      <c r="F58" s="101" t="s">
        <v>12</v>
      </c>
    </row>
    <row r="59" spans="2:6" ht="12.5">
      <c r="B59" s="114">
        <v>45579.47965277778</v>
      </c>
      <c r="C59" s="100">
        <v>521</v>
      </c>
      <c r="D59" s="115">
        <v>17.12</v>
      </c>
      <c r="E59" s="98">
        <v>8919.52</v>
      </c>
      <c r="F59" s="101" t="s">
        <v>12</v>
      </c>
    </row>
    <row r="60" spans="2:6" ht="12.5">
      <c r="B60" s="114">
        <v>45579.483831018515</v>
      </c>
      <c r="C60" s="100">
        <v>400</v>
      </c>
      <c r="D60" s="115">
        <v>17.12</v>
      </c>
      <c r="E60" s="98">
        <v>6848</v>
      </c>
      <c r="F60" s="101" t="s">
        <v>12</v>
      </c>
    </row>
    <row r="61" spans="2:6" ht="12.5">
      <c r="B61" s="114">
        <v>45579.484375</v>
      </c>
      <c r="C61" s="100">
        <v>276</v>
      </c>
      <c r="D61" s="115">
        <v>17.11</v>
      </c>
      <c r="E61" s="98">
        <v>4722.3599999999997</v>
      </c>
      <c r="F61" s="101" t="s">
        <v>12</v>
      </c>
    </row>
    <row r="62" spans="2:6" ht="12.5">
      <c r="B62" s="114">
        <v>45579.489594907405</v>
      </c>
      <c r="C62" s="100">
        <v>279</v>
      </c>
      <c r="D62" s="115">
        <v>17.100000000000001</v>
      </c>
      <c r="E62" s="98">
        <v>4770.9000000000005</v>
      </c>
      <c r="F62" s="101" t="s">
        <v>12</v>
      </c>
    </row>
    <row r="63" spans="2:6" ht="12.5">
      <c r="B63" s="114">
        <v>45579.489594907405</v>
      </c>
      <c r="C63" s="100">
        <v>306</v>
      </c>
      <c r="D63" s="115">
        <v>17.100000000000001</v>
      </c>
      <c r="E63" s="98">
        <v>5232.6000000000004</v>
      </c>
      <c r="F63" s="101" t="s">
        <v>12</v>
      </c>
    </row>
    <row r="64" spans="2:6" ht="12.5">
      <c r="B64" s="114">
        <v>45579.496018518519</v>
      </c>
      <c r="C64" s="100">
        <v>261</v>
      </c>
      <c r="D64" s="115">
        <v>17.09</v>
      </c>
      <c r="E64" s="98">
        <v>4460.49</v>
      </c>
      <c r="F64" s="101" t="s">
        <v>12</v>
      </c>
    </row>
    <row r="65" spans="2:6" ht="12.5">
      <c r="B65" s="114">
        <v>45579.506284722222</v>
      </c>
      <c r="C65" s="100">
        <v>601</v>
      </c>
      <c r="D65" s="115">
        <v>17.13</v>
      </c>
      <c r="E65" s="98">
        <v>10295.129999999999</v>
      </c>
      <c r="F65" s="101" t="s">
        <v>12</v>
      </c>
    </row>
    <row r="66" spans="2:6" ht="12.5">
      <c r="B66" s="114">
        <v>45579.508969907409</v>
      </c>
      <c r="C66" s="100">
        <v>264</v>
      </c>
      <c r="D66" s="115">
        <v>17.12</v>
      </c>
      <c r="E66" s="98">
        <v>4519.68</v>
      </c>
      <c r="F66" s="101" t="s">
        <v>12</v>
      </c>
    </row>
    <row r="67" spans="2:6" ht="12.5">
      <c r="B67" s="114">
        <v>45579.514236111114</v>
      </c>
      <c r="C67" s="100">
        <v>263</v>
      </c>
      <c r="D67" s="115">
        <v>17.14</v>
      </c>
      <c r="E67" s="98">
        <v>4507.82</v>
      </c>
      <c r="F67" s="101" t="s">
        <v>12</v>
      </c>
    </row>
    <row r="68" spans="2:6" ht="12.5">
      <c r="B68" s="114">
        <v>45579.519930555558</v>
      </c>
      <c r="C68" s="100">
        <v>289</v>
      </c>
      <c r="D68" s="115">
        <v>17.14</v>
      </c>
      <c r="E68" s="98">
        <v>4953.46</v>
      </c>
      <c r="F68" s="101" t="s">
        <v>12</v>
      </c>
    </row>
    <row r="69" spans="2:6" ht="12.5">
      <c r="B69" s="114">
        <v>45579.525717592594</v>
      </c>
      <c r="C69" s="100">
        <v>323</v>
      </c>
      <c r="D69" s="115">
        <v>17.149999999999999</v>
      </c>
      <c r="E69" s="98">
        <v>5539.45</v>
      </c>
      <c r="F69" s="101" t="s">
        <v>12</v>
      </c>
    </row>
    <row r="70" spans="2:6" ht="12.5">
      <c r="B70" s="114">
        <v>45579.528564814813</v>
      </c>
      <c r="C70" s="100">
        <v>263</v>
      </c>
      <c r="D70" s="115">
        <v>17.149999999999999</v>
      </c>
      <c r="E70" s="98">
        <v>4510.45</v>
      </c>
      <c r="F70" s="101" t="s">
        <v>12</v>
      </c>
    </row>
    <row r="71" spans="2:6" ht="12.5">
      <c r="B71" s="114">
        <v>45579.537847222222</v>
      </c>
      <c r="C71" s="100">
        <v>213</v>
      </c>
      <c r="D71" s="115">
        <v>17.14</v>
      </c>
      <c r="E71" s="98">
        <v>3650.82</v>
      </c>
      <c r="F71" s="101" t="s">
        <v>12</v>
      </c>
    </row>
    <row r="72" spans="2:6" ht="12.5">
      <c r="B72" s="114">
        <v>45579.537847222222</v>
      </c>
      <c r="C72" s="100">
        <v>259</v>
      </c>
      <c r="D72" s="115">
        <v>17.14</v>
      </c>
      <c r="E72" s="98">
        <v>4439.26</v>
      </c>
      <c r="F72" s="101" t="s">
        <v>12</v>
      </c>
    </row>
    <row r="73" spans="2:6" ht="12.5">
      <c r="B73" s="114">
        <v>45579.537847222222</v>
      </c>
      <c r="C73" s="100">
        <v>44</v>
      </c>
      <c r="D73" s="115">
        <v>17.14</v>
      </c>
      <c r="E73" s="98">
        <v>754.16000000000008</v>
      </c>
      <c r="F73" s="101" t="s">
        <v>12</v>
      </c>
    </row>
    <row r="74" spans="2:6" ht="12.5">
      <c r="B74" s="114">
        <v>45579.551435185182</v>
      </c>
      <c r="C74" s="100">
        <v>17</v>
      </c>
      <c r="D74" s="115">
        <v>17.170000000000002</v>
      </c>
      <c r="E74" s="98">
        <v>291.89000000000004</v>
      </c>
      <c r="F74" s="101" t="s">
        <v>12</v>
      </c>
    </row>
    <row r="75" spans="2:6" ht="12.5">
      <c r="B75" s="114">
        <v>45579.551435185182</v>
      </c>
      <c r="C75" s="100">
        <v>55</v>
      </c>
      <c r="D75" s="115">
        <v>17.170000000000002</v>
      </c>
      <c r="E75" s="98">
        <v>944.35000000000014</v>
      </c>
      <c r="F75" s="101" t="s">
        <v>12</v>
      </c>
    </row>
    <row r="76" spans="2:6" ht="12.5">
      <c r="B76" s="114">
        <v>45579.551435185182</v>
      </c>
      <c r="C76" s="100">
        <v>53</v>
      </c>
      <c r="D76" s="115">
        <v>17.170000000000002</v>
      </c>
      <c r="E76" s="98">
        <v>910.0100000000001</v>
      </c>
      <c r="F76" s="101" t="s">
        <v>12</v>
      </c>
    </row>
    <row r="77" spans="2:6" ht="12.5">
      <c r="B77" s="114">
        <v>45579.551435185182</v>
      </c>
      <c r="C77" s="100">
        <v>22</v>
      </c>
      <c r="D77" s="115">
        <v>17.170000000000002</v>
      </c>
      <c r="E77" s="98">
        <v>377.74</v>
      </c>
      <c r="F77" s="101" t="s">
        <v>12</v>
      </c>
    </row>
    <row r="78" spans="2:6" ht="12.5">
      <c r="B78" s="114">
        <v>45579.553506944445</v>
      </c>
      <c r="C78" s="100">
        <v>32</v>
      </c>
      <c r="D78" s="115">
        <v>17.170000000000002</v>
      </c>
      <c r="E78" s="98">
        <v>549.44000000000005</v>
      </c>
      <c r="F78" s="101" t="s">
        <v>12</v>
      </c>
    </row>
    <row r="79" spans="2:6" ht="12.5">
      <c r="B79" s="114">
        <v>45579.553506944445</v>
      </c>
      <c r="C79" s="100">
        <v>60</v>
      </c>
      <c r="D79" s="115">
        <v>17.170000000000002</v>
      </c>
      <c r="E79" s="98">
        <v>1030.2</v>
      </c>
      <c r="F79" s="101" t="s">
        <v>12</v>
      </c>
    </row>
    <row r="80" spans="2:6" ht="12.5">
      <c r="B80" s="114">
        <v>45579.553506944445</v>
      </c>
      <c r="C80" s="100">
        <v>54</v>
      </c>
      <c r="D80" s="115">
        <v>17.170000000000002</v>
      </c>
      <c r="E80" s="98">
        <v>927.18000000000006</v>
      </c>
      <c r="F80" s="101" t="s">
        <v>12</v>
      </c>
    </row>
    <row r="81" spans="2:6" ht="12.5">
      <c r="B81" s="114">
        <v>45579.553506944445</v>
      </c>
      <c r="C81" s="100">
        <v>111</v>
      </c>
      <c r="D81" s="115">
        <v>17.170000000000002</v>
      </c>
      <c r="E81" s="98">
        <v>1905.8700000000001</v>
      </c>
      <c r="F81" s="101" t="s">
        <v>12</v>
      </c>
    </row>
    <row r="82" spans="2:6" ht="12.5">
      <c r="B82" s="114">
        <v>45579.555231481485</v>
      </c>
      <c r="C82" s="100">
        <v>259</v>
      </c>
      <c r="D82" s="115">
        <v>17.16</v>
      </c>
      <c r="E82" s="98">
        <v>4444.4399999999996</v>
      </c>
      <c r="F82" s="101" t="s">
        <v>12</v>
      </c>
    </row>
    <row r="83" spans="2:6" ht="12.5">
      <c r="B83" s="114">
        <v>45579.555231481485</v>
      </c>
      <c r="C83" s="100">
        <v>256</v>
      </c>
      <c r="D83" s="115">
        <v>17.16</v>
      </c>
      <c r="E83" s="98">
        <v>4392.96</v>
      </c>
      <c r="F83" s="101" t="s">
        <v>12</v>
      </c>
    </row>
    <row r="84" spans="2:6" ht="12.5">
      <c r="B84" s="114">
        <v>45579.555231481485</v>
      </c>
      <c r="C84" s="100">
        <v>272</v>
      </c>
      <c r="D84" s="115">
        <v>17.16</v>
      </c>
      <c r="E84" s="98">
        <v>4667.5200000000004</v>
      </c>
      <c r="F84" s="101" t="s">
        <v>12</v>
      </c>
    </row>
    <row r="85" spans="2:6" ht="12.5">
      <c r="B85" s="114">
        <v>45579.561874999999</v>
      </c>
      <c r="C85" s="100">
        <v>301</v>
      </c>
      <c r="D85" s="115">
        <v>17.149999999999999</v>
      </c>
      <c r="E85" s="98">
        <v>5162.1499999999996</v>
      </c>
      <c r="F85" s="101" t="s">
        <v>12</v>
      </c>
    </row>
    <row r="86" spans="2:6" ht="12.5">
      <c r="B86" s="114">
        <v>45579.568831018521</v>
      </c>
      <c r="C86" s="100">
        <v>100</v>
      </c>
      <c r="D86" s="115">
        <v>17.16</v>
      </c>
      <c r="E86" s="98">
        <v>1716</v>
      </c>
      <c r="F86" s="101" t="s">
        <v>12</v>
      </c>
    </row>
    <row r="87" spans="2:6" ht="12.5">
      <c r="B87" s="114">
        <v>45579.568831018521</v>
      </c>
      <c r="C87" s="100">
        <v>219</v>
      </c>
      <c r="D87" s="115">
        <v>17.16</v>
      </c>
      <c r="E87" s="98">
        <v>3758.04</v>
      </c>
      <c r="F87" s="101" t="s">
        <v>12</v>
      </c>
    </row>
    <row r="88" spans="2:6" ht="12.5">
      <c r="B88" s="114">
        <v>45579.581666666665</v>
      </c>
      <c r="C88" s="100">
        <v>274</v>
      </c>
      <c r="D88" s="115">
        <v>17.16</v>
      </c>
      <c r="E88" s="98">
        <v>4701.84</v>
      </c>
      <c r="F88" s="101" t="s">
        <v>12</v>
      </c>
    </row>
    <row r="89" spans="2:6" ht="12.5">
      <c r="B89" s="114">
        <v>45579.58388888889</v>
      </c>
      <c r="C89" s="100">
        <v>24</v>
      </c>
      <c r="D89" s="115">
        <v>17.149999999999999</v>
      </c>
      <c r="E89" s="98">
        <v>411.59999999999997</v>
      </c>
      <c r="F89" s="101" t="s">
        <v>12</v>
      </c>
    </row>
    <row r="90" spans="2:6" ht="12.5">
      <c r="B90" s="114">
        <v>45579.58388888889</v>
      </c>
      <c r="C90" s="100">
        <v>17</v>
      </c>
      <c r="D90" s="115">
        <v>17.149999999999999</v>
      </c>
      <c r="E90" s="98">
        <v>291.54999999999995</v>
      </c>
      <c r="F90" s="101" t="s">
        <v>12</v>
      </c>
    </row>
    <row r="91" spans="2:6" ht="12.5">
      <c r="B91" s="114">
        <v>45579.58388888889</v>
      </c>
      <c r="C91" s="100">
        <v>375</v>
      </c>
      <c r="D91" s="115">
        <v>17.149999999999999</v>
      </c>
      <c r="E91" s="98">
        <v>6431.2499999999991</v>
      </c>
      <c r="F91" s="101" t="s">
        <v>12</v>
      </c>
    </row>
    <row r="92" spans="2:6" ht="12.5">
      <c r="B92" s="114">
        <v>45579.58388888889</v>
      </c>
      <c r="C92" s="100">
        <v>228</v>
      </c>
      <c r="D92" s="115">
        <v>17.149999999999999</v>
      </c>
      <c r="E92" s="98">
        <v>3910.2</v>
      </c>
      <c r="F92" s="101" t="s">
        <v>12</v>
      </c>
    </row>
    <row r="93" spans="2:6" ht="12.5">
      <c r="B93" s="114">
        <v>45579.58388888889</v>
      </c>
      <c r="C93" s="100">
        <v>164</v>
      </c>
      <c r="D93" s="115">
        <v>17.149999999999999</v>
      </c>
      <c r="E93" s="98">
        <v>2812.6</v>
      </c>
      <c r="F93" s="101" t="s">
        <v>12</v>
      </c>
    </row>
    <row r="94" spans="2:6" ht="12.5">
      <c r="B94" s="114">
        <v>45579.597696759258</v>
      </c>
      <c r="C94" s="100">
        <v>85</v>
      </c>
      <c r="D94" s="115">
        <v>17.170000000000002</v>
      </c>
      <c r="E94" s="98">
        <v>1459.45</v>
      </c>
      <c r="F94" s="101" t="s">
        <v>12</v>
      </c>
    </row>
    <row r="95" spans="2:6" ht="12.5">
      <c r="B95" s="114">
        <v>45579.597696759258</v>
      </c>
      <c r="C95" s="100">
        <v>357</v>
      </c>
      <c r="D95" s="115">
        <v>17.170000000000002</v>
      </c>
      <c r="E95" s="98">
        <v>6129.6900000000005</v>
      </c>
      <c r="F95" s="101" t="s">
        <v>12</v>
      </c>
    </row>
    <row r="96" spans="2:6" ht="12.5">
      <c r="B96" s="114">
        <v>45579.597696759258</v>
      </c>
      <c r="C96" s="100">
        <v>357</v>
      </c>
      <c r="D96" s="115">
        <v>17.170000000000002</v>
      </c>
      <c r="E96" s="98">
        <v>6129.6900000000005</v>
      </c>
      <c r="F96" s="101" t="s">
        <v>12</v>
      </c>
    </row>
    <row r="97" spans="2:6" ht="12.5">
      <c r="B97" s="114">
        <v>45579.602222222224</v>
      </c>
      <c r="C97" s="100">
        <v>148</v>
      </c>
      <c r="D97" s="115">
        <v>17.170000000000002</v>
      </c>
      <c r="E97" s="98">
        <v>2541.1600000000003</v>
      </c>
      <c r="F97" s="101" t="s">
        <v>12</v>
      </c>
    </row>
    <row r="98" spans="2:6" ht="12.5">
      <c r="B98" s="114">
        <v>45579.611608796295</v>
      </c>
      <c r="C98" s="100">
        <v>531</v>
      </c>
      <c r="D98" s="115">
        <v>17.190000000000001</v>
      </c>
      <c r="E98" s="98">
        <v>9127.8900000000012</v>
      </c>
      <c r="F98" s="101" t="s">
        <v>12</v>
      </c>
    </row>
    <row r="99" spans="2:6" ht="12.5">
      <c r="B99" s="114">
        <v>45579.611608796295</v>
      </c>
      <c r="C99" s="100">
        <v>270</v>
      </c>
      <c r="D99" s="115">
        <v>17.190000000000001</v>
      </c>
      <c r="E99" s="98">
        <v>4641.3</v>
      </c>
      <c r="F99" s="101" t="s">
        <v>12</v>
      </c>
    </row>
    <row r="100" spans="2:6" ht="12.5">
      <c r="B100" s="114">
        <v>45579.613009259258</v>
      </c>
      <c r="C100" s="100">
        <v>256</v>
      </c>
      <c r="D100" s="115">
        <v>17.18</v>
      </c>
      <c r="E100" s="98">
        <v>4398.08</v>
      </c>
      <c r="F100" s="101" t="s">
        <v>12</v>
      </c>
    </row>
    <row r="101" spans="2:6" ht="12.5">
      <c r="B101" s="114">
        <v>45579.624386574076</v>
      </c>
      <c r="C101" s="100">
        <v>185</v>
      </c>
      <c r="D101" s="115">
        <v>17.23</v>
      </c>
      <c r="E101" s="98">
        <v>3187.55</v>
      </c>
      <c r="F101" s="101" t="s">
        <v>12</v>
      </c>
    </row>
    <row r="102" spans="2:6" ht="12.5">
      <c r="B102" s="114">
        <v>45579.624386574076</v>
      </c>
      <c r="C102" s="100">
        <v>440</v>
      </c>
      <c r="D102" s="115">
        <v>17.23</v>
      </c>
      <c r="E102" s="98">
        <v>7581.2</v>
      </c>
      <c r="F102" s="101" t="s">
        <v>12</v>
      </c>
    </row>
    <row r="103" spans="2:6" ht="12.5">
      <c r="B103" s="114">
        <v>45579.631956018522</v>
      </c>
      <c r="C103" s="100">
        <v>278</v>
      </c>
      <c r="D103" s="115">
        <v>17.22</v>
      </c>
      <c r="E103" s="98">
        <v>4787.16</v>
      </c>
      <c r="F103" s="101" t="s">
        <v>12</v>
      </c>
    </row>
    <row r="104" spans="2:6" ht="12.5">
      <c r="B104" s="114">
        <v>45579.63212962963</v>
      </c>
      <c r="C104" s="100">
        <v>39</v>
      </c>
      <c r="D104" s="115">
        <v>17.21</v>
      </c>
      <c r="E104" s="98">
        <v>671.19</v>
      </c>
      <c r="F104" s="101" t="s">
        <v>12</v>
      </c>
    </row>
    <row r="105" spans="2:6" ht="12.5">
      <c r="B105" s="114">
        <v>45579.63212962963</v>
      </c>
      <c r="C105" s="100">
        <v>238</v>
      </c>
      <c r="D105" s="115">
        <v>17.21</v>
      </c>
      <c r="E105" s="98">
        <v>4095.98</v>
      </c>
      <c r="F105" s="101" t="s">
        <v>12</v>
      </c>
    </row>
    <row r="106" spans="2:6" ht="12.5">
      <c r="B106" s="114">
        <v>45579.642476851855</v>
      </c>
      <c r="C106" s="100">
        <v>332</v>
      </c>
      <c r="D106" s="115">
        <v>17.21</v>
      </c>
      <c r="E106" s="98">
        <v>5713.72</v>
      </c>
      <c r="F106" s="101" t="s">
        <v>12</v>
      </c>
    </row>
    <row r="107" spans="2:6" ht="12.5">
      <c r="B107" s="114">
        <v>45579.642476851855</v>
      </c>
      <c r="C107" s="100">
        <v>250</v>
      </c>
      <c r="D107" s="115">
        <v>17.21</v>
      </c>
      <c r="E107" s="98">
        <v>4302.5</v>
      </c>
      <c r="F107" s="101" t="s">
        <v>12</v>
      </c>
    </row>
    <row r="108" spans="2:6" ht="12.5">
      <c r="B108" s="114">
        <v>45579.646249999998</v>
      </c>
      <c r="C108" s="100">
        <v>54</v>
      </c>
      <c r="D108" s="115">
        <v>17.2</v>
      </c>
      <c r="E108" s="98">
        <v>928.8</v>
      </c>
      <c r="F108" s="101" t="s">
        <v>12</v>
      </c>
    </row>
    <row r="109" spans="2:6" ht="12.5">
      <c r="B109" s="114">
        <v>45579.646249999998</v>
      </c>
      <c r="C109" s="100">
        <v>143</v>
      </c>
      <c r="D109" s="115">
        <v>17.2</v>
      </c>
      <c r="E109" s="98">
        <v>2459.6</v>
      </c>
      <c r="F109" s="101" t="s">
        <v>12</v>
      </c>
    </row>
    <row r="110" spans="2:6" ht="12.5">
      <c r="B110" s="114">
        <v>45579.646249999998</v>
      </c>
      <c r="C110" s="100">
        <v>83</v>
      </c>
      <c r="D110" s="115">
        <v>17.2</v>
      </c>
      <c r="E110" s="98">
        <v>1427.6</v>
      </c>
      <c r="F110" s="101" t="s">
        <v>12</v>
      </c>
    </row>
    <row r="111" spans="2:6" ht="12.5">
      <c r="B111" s="114">
        <v>45579.650023148148</v>
      </c>
      <c r="C111" s="100">
        <v>259</v>
      </c>
      <c r="D111" s="115">
        <v>17.22</v>
      </c>
      <c r="E111" s="98">
        <v>4459.9799999999996</v>
      </c>
      <c r="F111" s="101" t="s">
        <v>12</v>
      </c>
    </row>
    <row r="112" spans="2:6" ht="12.5">
      <c r="B112" s="114">
        <v>45579.651724537034</v>
      </c>
      <c r="C112" s="100">
        <v>283</v>
      </c>
      <c r="D112" s="115">
        <v>17.21</v>
      </c>
      <c r="E112" s="98">
        <v>4870.43</v>
      </c>
      <c r="F112" s="101" t="s">
        <v>12</v>
      </c>
    </row>
    <row r="113" spans="2:6" ht="12.5">
      <c r="B113" s="114">
        <v>45579.657361111109</v>
      </c>
      <c r="C113" s="100">
        <v>549</v>
      </c>
      <c r="D113" s="115">
        <v>17.25</v>
      </c>
      <c r="E113" s="98">
        <v>9470.25</v>
      </c>
      <c r="F113" s="101" t="s">
        <v>12</v>
      </c>
    </row>
    <row r="114" spans="2:6" ht="12.5">
      <c r="B114" s="114">
        <v>45579.659560185188</v>
      </c>
      <c r="C114" s="100">
        <v>284</v>
      </c>
      <c r="D114" s="115">
        <v>17.25</v>
      </c>
      <c r="E114" s="98">
        <v>4899</v>
      </c>
      <c r="F114" s="101" t="s">
        <v>12</v>
      </c>
    </row>
    <row r="115" spans="2:6" ht="12.5">
      <c r="B115" s="114">
        <v>45579.66673611111</v>
      </c>
      <c r="C115" s="100">
        <v>282</v>
      </c>
      <c r="D115" s="115">
        <v>17.25</v>
      </c>
      <c r="E115" s="98">
        <v>4864.5</v>
      </c>
      <c r="F115" s="101" t="s">
        <v>12</v>
      </c>
    </row>
    <row r="116" spans="2:6" ht="12.5">
      <c r="B116" s="114">
        <v>45579.667754629627</v>
      </c>
      <c r="C116" s="100">
        <v>311</v>
      </c>
      <c r="D116" s="115">
        <v>17.239999999999998</v>
      </c>
      <c r="E116" s="98">
        <v>5361.6399999999994</v>
      </c>
      <c r="F116" s="101" t="s">
        <v>12</v>
      </c>
    </row>
    <row r="117" spans="2:6" ht="12.5">
      <c r="B117" s="114">
        <v>45579.670590277776</v>
      </c>
      <c r="C117" s="100">
        <v>95</v>
      </c>
      <c r="D117" s="115">
        <v>17.23</v>
      </c>
      <c r="E117" s="98">
        <v>1636.8500000000001</v>
      </c>
      <c r="F117" s="101" t="s">
        <v>12</v>
      </c>
    </row>
    <row r="118" spans="2:6" ht="12.5">
      <c r="B118" s="114">
        <v>45579.670590277776</v>
      </c>
      <c r="C118" s="100">
        <v>165</v>
      </c>
      <c r="D118" s="115">
        <v>17.23</v>
      </c>
      <c r="E118" s="98">
        <v>2842.9500000000003</v>
      </c>
      <c r="F118" s="101" t="s">
        <v>12</v>
      </c>
    </row>
    <row r="119" spans="2:6" ht="12.5">
      <c r="B119" s="114">
        <v>45579.674768518518</v>
      </c>
      <c r="C119" s="100">
        <v>268</v>
      </c>
      <c r="D119" s="115">
        <v>17.23</v>
      </c>
      <c r="E119" s="98">
        <v>4617.6400000000003</v>
      </c>
      <c r="F119" s="101" t="s">
        <v>12</v>
      </c>
    </row>
    <row r="120" spans="2:6" ht="12.5">
      <c r="B120" s="114">
        <v>45579.678796296299</v>
      </c>
      <c r="C120" s="100">
        <v>301</v>
      </c>
      <c r="D120" s="115">
        <v>17.21</v>
      </c>
      <c r="E120" s="98">
        <v>5180.21</v>
      </c>
      <c r="F120" s="101" t="s">
        <v>12</v>
      </c>
    </row>
    <row r="121" spans="2:6" ht="12.5">
      <c r="B121" s="114">
        <v>45579.687569444446</v>
      </c>
      <c r="C121" s="100">
        <v>272</v>
      </c>
      <c r="D121" s="115">
        <v>17.22</v>
      </c>
      <c r="E121" s="98">
        <v>4683.84</v>
      </c>
      <c r="F121" s="101" t="s">
        <v>12</v>
      </c>
    </row>
    <row r="122" spans="2:6" ht="12.5">
      <c r="B122" s="114">
        <v>45579.68986111111</v>
      </c>
      <c r="C122" s="100">
        <v>305</v>
      </c>
      <c r="D122" s="115">
        <v>17.22</v>
      </c>
      <c r="E122" s="98">
        <v>5252.0999999999995</v>
      </c>
      <c r="F122" s="101" t="s">
        <v>12</v>
      </c>
    </row>
    <row r="123" spans="2:6" ht="12.5">
      <c r="B123" s="114">
        <v>45579.68986111111</v>
      </c>
      <c r="C123" s="100">
        <v>276</v>
      </c>
      <c r="D123" s="115">
        <v>17.22</v>
      </c>
      <c r="E123" s="98">
        <v>4752.7199999999993</v>
      </c>
      <c r="F123" s="101" t="s">
        <v>12</v>
      </c>
    </row>
    <row r="124" spans="2:6" ht="12.5">
      <c r="B124" s="114">
        <v>45579.695127314815</v>
      </c>
      <c r="C124" s="100">
        <v>262</v>
      </c>
      <c r="D124" s="115">
        <v>17.22</v>
      </c>
      <c r="E124" s="98">
        <v>4511.6399999999994</v>
      </c>
      <c r="F124" s="101" t="s">
        <v>12</v>
      </c>
    </row>
    <row r="125" spans="2:6" ht="12.5">
      <c r="B125" s="114">
        <v>45579.697858796295</v>
      </c>
      <c r="C125" s="100">
        <v>302</v>
      </c>
      <c r="D125" s="115">
        <v>17.22</v>
      </c>
      <c r="E125" s="98">
        <v>5200.4399999999996</v>
      </c>
      <c r="F125" s="101" t="s">
        <v>12</v>
      </c>
    </row>
    <row r="126" spans="2:6" ht="12.5">
      <c r="B126" s="114">
        <v>45579.702152777776</v>
      </c>
      <c r="C126" s="100">
        <v>303</v>
      </c>
      <c r="D126" s="115">
        <v>17.23</v>
      </c>
      <c r="E126" s="98">
        <v>5220.6900000000005</v>
      </c>
      <c r="F126" s="101" t="s">
        <v>12</v>
      </c>
    </row>
    <row r="127" spans="2:6" ht="12.5">
      <c r="B127" s="114">
        <v>45579.72216435185</v>
      </c>
      <c r="C127" s="100">
        <v>279</v>
      </c>
      <c r="D127" s="115">
        <v>17.2</v>
      </c>
      <c r="E127" s="98">
        <v>4798.8</v>
      </c>
      <c r="F127" s="101" t="s">
        <v>12</v>
      </c>
    </row>
    <row r="128" spans="2:6" ht="12.5">
      <c r="B128" s="114">
        <v>45579.72216435185</v>
      </c>
      <c r="C128" s="100">
        <v>906</v>
      </c>
      <c r="D128" s="115">
        <v>17.2</v>
      </c>
      <c r="E128" s="98">
        <v>15583.199999999999</v>
      </c>
      <c r="F128" s="101" t="s">
        <v>12</v>
      </c>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7" priority="1">
      <formula>$D15&gt;#REF!</formula>
    </cfRule>
  </conditionalFormatting>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F2BA5-83E8-4BD5-BF31-97A06890395F}">
  <sheetPr codeName="Sheet170"/>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45576</v>
      </c>
      <c r="C15" s="83">
        <f>SUMIF(F20:F5000,F15,C20:C5000)</f>
        <v>22012</v>
      </c>
      <c r="D15" s="84">
        <f>E15/C15</f>
        <v>17.118197346901685</v>
      </c>
      <c r="E15" s="84">
        <f>SUMIF(F20:F5000,F15,E20:E5000)</f>
        <v>376805.75999999989</v>
      </c>
      <c r="F15" s="85" t="s">
        <v>12</v>
      </c>
    </row>
    <row r="16" spans="2:10">
      <c r="B16" s="30">
        <v>45576</v>
      </c>
      <c r="C16" s="83">
        <f>SUMIF(F20:F5001,F16,C20:C5001)</f>
        <v>0</v>
      </c>
      <c r="D16" s="84">
        <v>0</v>
      </c>
      <c r="E16" s="84">
        <f>SUMIF(F20:F5001,F16,E20:E5001)</f>
        <v>0</v>
      </c>
      <c r="F16" s="85" t="s">
        <v>22</v>
      </c>
    </row>
    <row r="17" spans="2:12" ht="12.5">
      <c r="B17" s="30">
        <v>45576</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45576.381944444445</v>
      </c>
      <c r="C20" s="100">
        <v>396</v>
      </c>
      <c r="D20" s="115">
        <v>17.04</v>
      </c>
      <c r="E20" s="98">
        <v>6747.8399999999992</v>
      </c>
      <c r="F20" s="101" t="s">
        <v>12</v>
      </c>
      <c r="G20" s="116"/>
      <c r="H20" s="113"/>
      <c r="I20" s="113"/>
      <c r="J20" s="113"/>
      <c r="K20" s="113"/>
    </row>
    <row r="21" spans="2:12" ht="12.5">
      <c r="B21" s="114">
        <v>45576.381944444445</v>
      </c>
      <c r="C21" s="100">
        <v>396</v>
      </c>
      <c r="D21" s="115">
        <v>17.04</v>
      </c>
      <c r="E21" s="98">
        <v>6747.8399999999992</v>
      </c>
      <c r="F21" s="94" t="s">
        <v>12</v>
      </c>
    </row>
    <row r="22" spans="2:12" ht="12.5">
      <c r="B22" s="114">
        <v>45576.381944444445</v>
      </c>
      <c r="C22" s="100">
        <v>226</v>
      </c>
      <c r="D22" s="115">
        <v>17.04</v>
      </c>
      <c r="E22" s="98">
        <v>3851.04</v>
      </c>
      <c r="F22" s="94" t="s">
        <v>12</v>
      </c>
    </row>
    <row r="23" spans="2:12" ht="12.5">
      <c r="B23" s="114">
        <v>45576.381944444445</v>
      </c>
      <c r="C23" s="100">
        <v>34</v>
      </c>
      <c r="D23" s="115">
        <v>17.04</v>
      </c>
      <c r="E23" s="98">
        <v>579.36</v>
      </c>
      <c r="F23" s="101" t="s">
        <v>12</v>
      </c>
    </row>
    <row r="24" spans="2:12" ht="12.5">
      <c r="B24" s="114">
        <v>45576.385416666664</v>
      </c>
      <c r="C24" s="100">
        <v>269</v>
      </c>
      <c r="D24" s="115">
        <v>17.059999999999999</v>
      </c>
      <c r="E24" s="98">
        <v>4589.1399999999994</v>
      </c>
      <c r="F24" s="101" t="s">
        <v>12</v>
      </c>
    </row>
    <row r="25" spans="2:12" ht="12.5">
      <c r="B25" s="114">
        <v>45576.387499999997</v>
      </c>
      <c r="C25" s="100">
        <v>260</v>
      </c>
      <c r="D25" s="115">
        <v>17.059999999999999</v>
      </c>
      <c r="E25" s="98">
        <v>4435.5999999999995</v>
      </c>
      <c r="F25" s="101" t="s">
        <v>12</v>
      </c>
    </row>
    <row r="26" spans="2:12" ht="12.5">
      <c r="B26" s="114">
        <v>45576.388194444444</v>
      </c>
      <c r="C26" s="100">
        <v>900</v>
      </c>
      <c r="D26" s="115">
        <v>17.04</v>
      </c>
      <c r="E26" s="98">
        <v>15336</v>
      </c>
      <c r="F26" s="101" t="s">
        <v>12</v>
      </c>
    </row>
    <row r="27" spans="2:12" ht="12.5">
      <c r="B27" s="114">
        <v>45576.388194444444</v>
      </c>
      <c r="C27" s="100">
        <v>174</v>
      </c>
      <c r="D27" s="115">
        <v>17.04</v>
      </c>
      <c r="E27" s="98">
        <v>2964.96</v>
      </c>
      <c r="F27" s="101" t="s">
        <v>12</v>
      </c>
    </row>
    <row r="28" spans="2:12" ht="12.5">
      <c r="B28" s="114">
        <v>45576.397916666669</v>
      </c>
      <c r="C28" s="100">
        <v>304</v>
      </c>
      <c r="D28" s="115">
        <v>17.04</v>
      </c>
      <c r="E28" s="98">
        <v>5180.16</v>
      </c>
      <c r="F28" s="101" t="s">
        <v>12</v>
      </c>
    </row>
    <row r="29" spans="2:12" ht="12.5">
      <c r="B29" s="114">
        <v>45576.397916666669</v>
      </c>
      <c r="C29" s="100">
        <v>557</v>
      </c>
      <c r="D29" s="115">
        <v>17.04</v>
      </c>
      <c r="E29" s="98">
        <v>9491.2799999999988</v>
      </c>
      <c r="F29" s="101" t="s">
        <v>12</v>
      </c>
    </row>
    <row r="30" spans="2:12" ht="12.5">
      <c r="B30" s="114">
        <v>45576.400694444441</v>
      </c>
      <c r="C30" s="100">
        <v>266</v>
      </c>
      <c r="D30" s="115">
        <v>17.059999999999999</v>
      </c>
      <c r="E30" s="98">
        <v>4537.96</v>
      </c>
      <c r="F30" s="101" t="s">
        <v>12</v>
      </c>
    </row>
    <row r="31" spans="2:12" ht="12.5">
      <c r="B31" s="114">
        <v>45576.409722222219</v>
      </c>
      <c r="C31" s="100">
        <v>277</v>
      </c>
      <c r="D31" s="115">
        <v>17.09</v>
      </c>
      <c r="E31" s="98">
        <v>4733.93</v>
      </c>
      <c r="F31" s="101" t="s">
        <v>12</v>
      </c>
    </row>
    <row r="32" spans="2:12" ht="12.5">
      <c r="B32" s="114">
        <v>45576.414583333331</v>
      </c>
      <c r="C32" s="100">
        <v>515</v>
      </c>
      <c r="D32" s="115">
        <v>17.11</v>
      </c>
      <c r="E32" s="98">
        <v>8811.65</v>
      </c>
      <c r="F32" s="101" t="s">
        <v>12</v>
      </c>
    </row>
    <row r="33" spans="2:6" ht="12.5">
      <c r="B33" s="114">
        <v>45576.414583333331</v>
      </c>
      <c r="C33" s="100">
        <v>264</v>
      </c>
      <c r="D33" s="115">
        <v>17.11</v>
      </c>
      <c r="E33" s="98">
        <v>4517.04</v>
      </c>
      <c r="F33" s="101" t="s">
        <v>12</v>
      </c>
    </row>
    <row r="34" spans="2:6" ht="12.5">
      <c r="B34" s="114">
        <v>45576.421527777777</v>
      </c>
      <c r="C34" s="100">
        <v>267</v>
      </c>
      <c r="D34" s="115">
        <v>17.13</v>
      </c>
      <c r="E34" s="98">
        <v>4573.71</v>
      </c>
      <c r="F34" s="101" t="s">
        <v>12</v>
      </c>
    </row>
    <row r="35" spans="2:6" ht="12.5">
      <c r="B35" s="114">
        <v>45576.421527777777</v>
      </c>
      <c r="C35" s="100">
        <v>299</v>
      </c>
      <c r="D35" s="115">
        <v>17.14</v>
      </c>
      <c r="E35" s="98">
        <v>5124.8600000000006</v>
      </c>
      <c r="F35" s="101" t="s">
        <v>12</v>
      </c>
    </row>
    <row r="36" spans="2:6" ht="12.5">
      <c r="B36" s="114">
        <v>45576.421527777777</v>
      </c>
      <c r="C36" s="100">
        <v>10</v>
      </c>
      <c r="D36" s="115">
        <v>17.14</v>
      </c>
      <c r="E36" s="98">
        <v>171.4</v>
      </c>
      <c r="F36" s="101" t="s">
        <v>12</v>
      </c>
    </row>
    <row r="37" spans="2:6" ht="12.5">
      <c r="B37" s="114">
        <v>45576.424305555556</v>
      </c>
      <c r="C37" s="100">
        <v>263</v>
      </c>
      <c r="D37" s="115">
        <v>17.12</v>
      </c>
      <c r="E37" s="98">
        <v>4502.5600000000004</v>
      </c>
      <c r="F37" s="101" t="s">
        <v>12</v>
      </c>
    </row>
    <row r="38" spans="2:6" ht="12.5">
      <c r="B38" s="114">
        <v>45576.424305555556</v>
      </c>
      <c r="C38" s="100">
        <v>15</v>
      </c>
      <c r="D38" s="115">
        <v>17.12</v>
      </c>
      <c r="E38" s="98">
        <v>256.8</v>
      </c>
      <c r="F38" s="101" t="s">
        <v>12</v>
      </c>
    </row>
    <row r="39" spans="2:6" ht="12.5">
      <c r="B39" s="114">
        <v>45576.425000000003</v>
      </c>
      <c r="C39" s="100">
        <v>2</v>
      </c>
      <c r="D39" s="115">
        <v>17.11</v>
      </c>
      <c r="E39" s="98">
        <v>34.22</v>
      </c>
      <c r="F39" s="101" t="s">
        <v>12</v>
      </c>
    </row>
    <row r="40" spans="2:6" ht="12.5">
      <c r="B40" s="114">
        <v>45576.434027777781</v>
      </c>
      <c r="C40" s="100">
        <v>273</v>
      </c>
      <c r="D40" s="115">
        <v>17.12</v>
      </c>
      <c r="E40" s="98">
        <v>4673.76</v>
      </c>
      <c r="F40" s="101" t="s">
        <v>12</v>
      </c>
    </row>
    <row r="41" spans="2:6" ht="12.5">
      <c r="B41" s="114">
        <v>45576.435416666667</v>
      </c>
      <c r="C41" s="100">
        <v>143</v>
      </c>
      <c r="D41" s="115">
        <v>17.11</v>
      </c>
      <c r="E41" s="98">
        <v>2446.73</v>
      </c>
      <c r="F41" s="101" t="s">
        <v>12</v>
      </c>
    </row>
    <row r="42" spans="2:6" ht="12.5">
      <c r="B42" s="114">
        <v>45576.435416666667</v>
      </c>
      <c r="C42" s="100">
        <v>256</v>
      </c>
      <c r="D42" s="115">
        <v>17.11</v>
      </c>
      <c r="E42" s="98">
        <v>4380.16</v>
      </c>
      <c r="F42" s="101" t="s">
        <v>12</v>
      </c>
    </row>
    <row r="43" spans="2:6" ht="12.5">
      <c r="B43" s="114">
        <v>45576.435416666667</v>
      </c>
      <c r="C43" s="100">
        <v>113</v>
      </c>
      <c r="D43" s="115">
        <v>17.11</v>
      </c>
      <c r="E43" s="98">
        <v>1933.4299999999998</v>
      </c>
      <c r="F43" s="101" t="s">
        <v>12</v>
      </c>
    </row>
    <row r="44" spans="2:6" ht="12.5">
      <c r="B44" s="114">
        <v>45576.435416666667</v>
      </c>
      <c r="C44" s="100">
        <v>256</v>
      </c>
      <c r="D44" s="115">
        <v>17.11</v>
      </c>
      <c r="E44" s="98">
        <v>4380.16</v>
      </c>
      <c r="F44" s="101" t="s">
        <v>12</v>
      </c>
    </row>
    <row r="45" spans="2:6" ht="12.5">
      <c r="B45" s="114">
        <v>45576.444444444445</v>
      </c>
      <c r="C45" s="100">
        <v>131</v>
      </c>
      <c r="D45" s="115">
        <v>17.079999999999998</v>
      </c>
      <c r="E45" s="98">
        <v>2237.4799999999996</v>
      </c>
      <c r="F45" s="101" t="s">
        <v>12</v>
      </c>
    </row>
    <row r="46" spans="2:6" ht="12.5">
      <c r="B46" s="114">
        <v>45576.444444444445</v>
      </c>
      <c r="C46" s="100">
        <v>131</v>
      </c>
      <c r="D46" s="115">
        <v>17.079999999999998</v>
      </c>
      <c r="E46" s="98">
        <v>2237.4799999999996</v>
      </c>
      <c r="F46" s="101" t="s">
        <v>12</v>
      </c>
    </row>
    <row r="47" spans="2:6" ht="12.5">
      <c r="B47" s="114">
        <v>45576.444444444445</v>
      </c>
      <c r="C47" s="100">
        <v>285</v>
      </c>
      <c r="D47" s="115">
        <v>17.09</v>
      </c>
      <c r="E47" s="98">
        <v>4870.6499999999996</v>
      </c>
      <c r="F47" s="101" t="s">
        <v>12</v>
      </c>
    </row>
    <row r="48" spans="2:6" ht="12.5">
      <c r="B48" s="114">
        <v>45576.450694444444</v>
      </c>
      <c r="C48" s="100">
        <v>306</v>
      </c>
      <c r="D48" s="115">
        <v>17.05</v>
      </c>
      <c r="E48" s="98">
        <v>5217.3</v>
      </c>
      <c r="F48" s="101" t="s">
        <v>12</v>
      </c>
    </row>
    <row r="49" spans="2:6" ht="12.5">
      <c r="B49" s="114">
        <v>45576.461111111108</v>
      </c>
      <c r="C49" s="100">
        <v>45</v>
      </c>
      <c r="D49" s="115">
        <v>17.09</v>
      </c>
      <c r="E49" s="98">
        <v>769.05</v>
      </c>
      <c r="F49" s="101" t="s">
        <v>12</v>
      </c>
    </row>
    <row r="50" spans="2:6" ht="12.5">
      <c r="B50" s="114">
        <v>45576.461805555555</v>
      </c>
      <c r="C50" s="100">
        <v>163</v>
      </c>
      <c r="D50" s="115">
        <v>17.100000000000001</v>
      </c>
      <c r="E50" s="98">
        <v>2787.3</v>
      </c>
      <c r="F50" s="101" t="s">
        <v>12</v>
      </c>
    </row>
    <row r="51" spans="2:6" ht="12.5">
      <c r="B51" s="114">
        <v>45576.461805555555</v>
      </c>
      <c r="C51" s="100">
        <v>93</v>
      </c>
      <c r="D51" s="115">
        <v>17.100000000000001</v>
      </c>
      <c r="E51" s="98">
        <v>1590.3000000000002</v>
      </c>
      <c r="F51" s="101" t="s">
        <v>12</v>
      </c>
    </row>
    <row r="52" spans="2:6" ht="12.5">
      <c r="B52" s="114">
        <v>45576.464583333334</v>
      </c>
      <c r="C52" s="100">
        <v>486</v>
      </c>
      <c r="D52" s="115">
        <v>17.09</v>
      </c>
      <c r="E52" s="98">
        <v>8305.74</v>
      </c>
      <c r="F52" s="101" t="s">
        <v>12</v>
      </c>
    </row>
    <row r="53" spans="2:6" ht="12.5">
      <c r="B53" s="114">
        <v>45576.464583333334</v>
      </c>
      <c r="C53" s="100">
        <v>270</v>
      </c>
      <c r="D53" s="115">
        <v>17.09</v>
      </c>
      <c r="E53" s="98">
        <v>4614.3</v>
      </c>
      <c r="F53" s="101" t="s">
        <v>12</v>
      </c>
    </row>
    <row r="54" spans="2:6" ht="12.5">
      <c r="B54" s="114">
        <v>45576.467361111114</v>
      </c>
      <c r="C54" s="100">
        <v>266</v>
      </c>
      <c r="D54" s="115">
        <v>17.059999999999999</v>
      </c>
      <c r="E54" s="98">
        <v>4537.96</v>
      </c>
      <c r="F54" s="101" t="s">
        <v>12</v>
      </c>
    </row>
    <row r="55" spans="2:6" ht="12.5">
      <c r="B55" s="114">
        <v>45576.478472222225</v>
      </c>
      <c r="C55" s="100">
        <v>305</v>
      </c>
      <c r="D55" s="115">
        <v>17.11</v>
      </c>
      <c r="E55" s="98">
        <v>5218.55</v>
      </c>
      <c r="F55" s="101" t="s">
        <v>12</v>
      </c>
    </row>
    <row r="56" spans="2:6" ht="12.5">
      <c r="B56" s="114">
        <v>45576.481944444444</v>
      </c>
      <c r="C56" s="100">
        <v>303</v>
      </c>
      <c r="D56" s="115">
        <v>17.12</v>
      </c>
      <c r="E56" s="98">
        <v>5187.3600000000006</v>
      </c>
      <c r="F56" s="101" t="s">
        <v>12</v>
      </c>
    </row>
    <row r="57" spans="2:6" ht="12.5">
      <c r="B57" s="114">
        <v>45576.493055555555</v>
      </c>
      <c r="C57" s="100">
        <v>268</v>
      </c>
      <c r="D57" s="115">
        <v>17.12</v>
      </c>
      <c r="E57" s="98">
        <v>4588.16</v>
      </c>
      <c r="F57" s="101" t="s">
        <v>12</v>
      </c>
    </row>
    <row r="58" spans="2:6" ht="12.5">
      <c r="B58" s="114">
        <v>45576.49722222222</v>
      </c>
      <c r="C58" s="100">
        <v>23</v>
      </c>
      <c r="D58" s="115">
        <v>17.11</v>
      </c>
      <c r="E58" s="98">
        <v>393.53</v>
      </c>
      <c r="F58" s="101" t="s">
        <v>12</v>
      </c>
    </row>
    <row r="59" spans="2:6" ht="12.5">
      <c r="B59" s="114">
        <v>45576.49722222222</v>
      </c>
      <c r="C59" s="100">
        <v>385</v>
      </c>
      <c r="D59" s="115">
        <v>17.11</v>
      </c>
      <c r="E59" s="98">
        <v>6587.3499999999995</v>
      </c>
      <c r="F59" s="101" t="s">
        <v>12</v>
      </c>
    </row>
    <row r="60" spans="2:6" ht="12.5">
      <c r="B60" s="114">
        <v>45576.49722222222</v>
      </c>
      <c r="C60" s="100">
        <v>385</v>
      </c>
      <c r="D60" s="115">
        <v>17.11</v>
      </c>
      <c r="E60" s="98">
        <v>6587.3499999999995</v>
      </c>
      <c r="F60" s="101" t="s">
        <v>12</v>
      </c>
    </row>
    <row r="61" spans="2:6" ht="12.5">
      <c r="B61" s="114">
        <v>45576.509722222225</v>
      </c>
      <c r="C61" s="100">
        <v>279</v>
      </c>
      <c r="D61" s="115">
        <v>17.11</v>
      </c>
      <c r="E61" s="98">
        <v>4773.6899999999996</v>
      </c>
      <c r="F61" s="101" t="s">
        <v>12</v>
      </c>
    </row>
    <row r="62" spans="2:6" ht="12.5">
      <c r="B62" s="114">
        <v>45576.509722222225</v>
      </c>
      <c r="C62" s="100">
        <v>265</v>
      </c>
      <c r="D62" s="115">
        <v>17.11</v>
      </c>
      <c r="E62" s="98">
        <v>4534.1499999999996</v>
      </c>
      <c r="F62" s="101" t="s">
        <v>12</v>
      </c>
    </row>
    <row r="63" spans="2:6" ht="12.5">
      <c r="B63" s="114">
        <v>45576.510416666664</v>
      </c>
      <c r="C63" s="100">
        <v>283</v>
      </c>
      <c r="D63" s="115">
        <v>17.100000000000001</v>
      </c>
      <c r="E63" s="98">
        <v>4839.3</v>
      </c>
      <c r="F63" s="101" t="s">
        <v>12</v>
      </c>
    </row>
    <row r="64" spans="2:6" ht="12.5">
      <c r="B64" s="114">
        <v>45576.527777777781</v>
      </c>
      <c r="C64" s="100">
        <v>71</v>
      </c>
      <c r="D64" s="115">
        <v>17.13</v>
      </c>
      <c r="E64" s="98">
        <v>1216.23</v>
      </c>
      <c r="F64" s="101" t="s">
        <v>12</v>
      </c>
    </row>
    <row r="65" spans="2:6" ht="12.5">
      <c r="B65" s="114">
        <v>45576.527777777781</v>
      </c>
      <c r="C65" s="100">
        <v>207</v>
      </c>
      <c r="D65" s="115">
        <v>17.13</v>
      </c>
      <c r="E65" s="98">
        <v>3545.91</v>
      </c>
      <c r="F65" s="101" t="s">
        <v>12</v>
      </c>
    </row>
    <row r="66" spans="2:6" ht="12.5">
      <c r="B66" s="114">
        <v>45576.529166666667</v>
      </c>
      <c r="C66" s="100">
        <v>875</v>
      </c>
      <c r="D66" s="115">
        <v>17.12</v>
      </c>
      <c r="E66" s="98">
        <v>14980</v>
      </c>
      <c r="F66" s="101" t="s">
        <v>12</v>
      </c>
    </row>
    <row r="67" spans="2:6" ht="12.5">
      <c r="B67" s="114">
        <v>45576.558333333334</v>
      </c>
      <c r="C67" s="100">
        <v>205</v>
      </c>
      <c r="D67" s="115">
        <v>17.170000000000002</v>
      </c>
      <c r="E67" s="98">
        <v>3519.8500000000004</v>
      </c>
      <c r="F67" s="101" t="s">
        <v>12</v>
      </c>
    </row>
    <row r="68" spans="2:6" ht="12.5">
      <c r="B68" s="114">
        <v>45576.558333333334</v>
      </c>
      <c r="C68" s="100">
        <v>100</v>
      </c>
      <c r="D68" s="115">
        <v>17.170000000000002</v>
      </c>
      <c r="E68" s="98">
        <v>1717.0000000000002</v>
      </c>
      <c r="F68" s="101" t="s">
        <v>12</v>
      </c>
    </row>
    <row r="69" spans="2:6" ht="12.5">
      <c r="B69" s="114">
        <v>45576.559027777781</v>
      </c>
      <c r="C69" s="100">
        <v>204</v>
      </c>
      <c r="D69" s="115">
        <v>17.16</v>
      </c>
      <c r="E69" s="98">
        <v>3500.64</v>
      </c>
      <c r="F69" s="101" t="s">
        <v>12</v>
      </c>
    </row>
    <row r="70" spans="2:6" ht="12.5">
      <c r="B70" s="114">
        <v>45576.559027777781</v>
      </c>
      <c r="C70" s="100">
        <v>323</v>
      </c>
      <c r="D70" s="115">
        <v>17.16</v>
      </c>
      <c r="E70" s="98">
        <v>5542.68</v>
      </c>
      <c r="F70" s="101" t="s">
        <v>12</v>
      </c>
    </row>
    <row r="71" spans="2:6" ht="12.5">
      <c r="B71" s="114">
        <v>45576.559027777781</v>
      </c>
      <c r="C71" s="100">
        <v>323</v>
      </c>
      <c r="D71" s="115">
        <v>17.16</v>
      </c>
      <c r="E71" s="98">
        <v>5542.68</v>
      </c>
      <c r="F71" s="101" t="s">
        <v>12</v>
      </c>
    </row>
    <row r="72" spans="2:6" ht="12.5">
      <c r="B72" s="114">
        <v>45576.582638888889</v>
      </c>
      <c r="C72" s="100">
        <v>256</v>
      </c>
      <c r="D72" s="115">
        <v>17.13</v>
      </c>
      <c r="E72" s="98">
        <v>4385.28</v>
      </c>
      <c r="F72" s="101" t="s">
        <v>12</v>
      </c>
    </row>
    <row r="73" spans="2:6" ht="12.5">
      <c r="B73" s="114">
        <v>45576.582638888889</v>
      </c>
      <c r="C73" s="100">
        <v>266</v>
      </c>
      <c r="D73" s="115">
        <v>17.13</v>
      </c>
      <c r="E73" s="98">
        <v>4556.58</v>
      </c>
      <c r="F73" s="101" t="s">
        <v>12</v>
      </c>
    </row>
    <row r="74" spans="2:6" ht="12.5">
      <c r="B74" s="114">
        <v>45576.582638888889</v>
      </c>
      <c r="C74" s="100">
        <v>268</v>
      </c>
      <c r="D74" s="115">
        <v>17.13</v>
      </c>
      <c r="E74" s="98">
        <v>4590.84</v>
      </c>
      <c r="F74" s="101" t="s">
        <v>12</v>
      </c>
    </row>
    <row r="75" spans="2:6" ht="12.5">
      <c r="B75" s="114">
        <v>45576.59652777778</v>
      </c>
      <c r="C75" s="100">
        <v>97</v>
      </c>
      <c r="D75" s="115">
        <v>17.149999999999999</v>
      </c>
      <c r="E75" s="98">
        <v>1663.55</v>
      </c>
      <c r="F75" s="101" t="s">
        <v>12</v>
      </c>
    </row>
    <row r="76" spans="2:6" ht="12.5">
      <c r="B76" s="114">
        <v>45576.59652777778</v>
      </c>
      <c r="C76" s="100">
        <v>429</v>
      </c>
      <c r="D76" s="115">
        <v>17.149999999999999</v>
      </c>
      <c r="E76" s="98">
        <v>7357.3499999999995</v>
      </c>
      <c r="F76" s="101" t="s">
        <v>12</v>
      </c>
    </row>
    <row r="77" spans="2:6" ht="12.5">
      <c r="B77" s="114">
        <v>45576.603472222225</v>
      </c>
      <c r="C77" s="100">
        <v>259</v>
      </c>
      <c r="D77" s="115">
        <v>17.14</v>
      </c>
      <c r="E77" s="98">
        <v>4439.26</v>
      </c>
      <c r="F77" s="101" t="s">
        <v>12</v>
      </c>
    </row>
    <row r="78" spans="2:6" ht="12.5">
      <c r="B78" s="114">
        <v>45576.615972222222</v>
      </c>
      <c r="C78" s="100">
        <v>516</v>
      </c>
      <c r="D78" s="115">
        <v>17.16</v>
      </c>
      <c r="E78" s="98">
        <v>8854.56</v>
      </c>
      <c r="F78" s="101" t="s">
        <v>12</v>
      </c>
    </row>
    <row r="79" spans="2:6" ht="12.5">
      <c r="B79" s="114">
        <v>45576.615972222222</v>
      </c>
      <c r="C79" s="100">
        <v>568</v>
      </c>
      <c r="D79" s="115">
        <v>17.16</v>
      </c>
      <c r="E79" s="98">
        <v>9746.8799999999992</v>
      </c>
      <c r="F79" s="101" t="s">
        <v>12</v>
      </c>
    </row>
    <row r="80" spans="2:6" ht="12.5">
      <c r="B80" s="114">
        <v>45576.615972222222</v>
      </c>
      <c r="C80" s="100">
        <v>300</v>
      </c>
      <c r="D80" s="115">
        <v>17.16</v>
      </c>
      <c r="E80" s="98">
        <v>5148</v>
      </c>
      <c r="F80" s="101" t="s">
        <v>12</v>
      </c>
    </row>
    <row r="81" spans="2:6" ht="12.5">
      <c r="B81" s="114">
        <v>45576.627083333333</v>
      </c>
      <c r="C81" s="100">
        <v>273</v>
      </c>
      <c r="D81" s="115">
        <v>17.14</v>
      </c>
      <c r="E81" s="98">
        <v>4679.22</v>
      </c>
      <c r="F81" s="101" t="s">
        <v>12</v>
      </c>
    </row>
    <row r="82" spans="2:6" ht="12.5">
      <c r="B82" s="114">
        <v>45576.629861111112</v>
      </c>
      <c r="C82" s="100">
        <v>270</v>
      </c>
      <c r="D82" s="115">
        <v>17.13</v>
      </c>
      <c r="E82" s="98">
        <v>4625.0999999999995</v>
      </c>
      <c r="F82" s="101" t="s">
        <v>12</v>
      </c>
    </row>
    <row r="83" spans="2:6" ht="12.5">
      <c r="B83" s="114">
        <v>45576.635416666664</v>
      </c>
      <c r="C83" s="100">
        <v>71</v>
      </c>
      <c r="D83" s="115">
        <v>17.12</v>
      </c>
      <c r="E83" s="98">
        <v>1215.52</v>
      </c>
      <c r="F83" s="101" t="s">
        <v>12</v>
      </c>
    </row>
    <row r="84" spans="2:6" ht="12.5">
      <c r="B84" s="114">
        <v>45576.635416666664</v>
      </c>
      <c r="C84" s="100">
        <v>198</v>
      </c>
      <c r="D84" s="115">
        <v>17.12</v>
      </c>
      <c r="E84" s="98">
        <v>3389.76</v>
      </c>
      <c r="F84" s="101" t="s">
        <v>12</v>
      </c>
    </row>
    <row r="85" spans="2:6" ht="12.5">
      <c r="B85" s="114">
        <v>45576.636805555558</v>
      </c>
      <c r="C85" s="100">
        <v>292</v>
      </c>
      <c r="D85" s="115">
        <v>17.12</v>
      </c>
      <c r="E85" s="98">
        <v>4999.04</v>
      </c>
      <c r="F85" s="101" t="s">
        <v>12</v>
      </c>
    </row>
    <row r="86" spans="2:6" ht="12.5">
      <c r="B86" s="114">
        <v>45576.65</v>
      </c>
      <c r="C86" s="100">
        <v>121</v>
      </c>
      <c r="D86" s="115">
        <v>17.16</v>
      </c>
      <c r="E86" s="98">
        <v>2076.36</v>
      </c>
      <c r="F86" s="101" t="s">
        <v>12</v>
      </c>
    </row>
    <row r="87" spans="2:6" ht="12.5">
      <c r="B87" s="114">
        <v>45576.65</v>
      </c>
      <c r="C87" s="100">
        <v>136</v>
      </c>
      <c r="D87" s="115">
        <v>17.16</v>
      </c>
      <c r="E87" s="98">
        <v>2333.7600000000002</v>
      </c>
      <c r="F87" s="101" t="s">
        <v>12</v>
      </c>
    </row>
    <row r="88" spans="2:6" ht="12.5">
      <c r="B88" s="114">
        <v>45576.65</v>
      </c>
      <c r="C88" s="100">
        <v>552</v>
      </c>
      <c r="D88" s="115">
        <v>17.16</v>
      </c>
      <c r="E88" s="98">
        <v>9472.32</v>
      </c>
      <c r="F88" s="101" t="s">
        <v>12</v>
      </c>
    </row>
    <row r="89" spans="2:6" ht="12.5">
      <c r="B89" s="114">
        <v>45576.65</v>
      </c>
      <c r="C89" s="100">
        <v>268</v>
      </c>
      <c r="D89" s="115">
        <v>17.16</v>
      </c>
      <c r="E89" s="98">
        <v>4598.88</v>
      </c>
      <c r="F89" s="101" t="s">
        <v>12</v>
      </c>
    </row>
    <row r="90" spans="2:6" ht="12.5">
      <c r="B90" s="114">
        <v>45576.65</v>
      </c>
      <c r="C90" s="100">
        <v>278</v>
      </c>
      <c r="D90" s="115">
        <v>17.170000000000002</v>
      </c>
      <c r="E90" s="98">
        <v>4773.26</v>
      </c>
      <c r="F90" s="101" t="s">
        <v>12</v>
      </c>
    </row>
    <row r="91" spans="2:6" ht="12.5">
      <c r="B91" s="114">
        <v>45576.661805555559</v>
      </c>
      <c r="C91" s="100">
        <v>279</v>
      </c>
      <c r="D91" s="115">
        <v>17.18</v>
      </c>
      <c r="E91" s="98">
        <v>4793.22</v>
      </c>
      <c r="F91" s="101" t="s">
        <v>12</v>
      </c>
    </row>
    <row r="92" spans="2:6" ht="12.5">
      <c r="B92" s="114">
        <v>45576.662499999999</v>
      </c>
      <c r="C92" s="100">
        <v>280</v>
      </c>
      <c r="D92" s="115">
        <v>17.170000000000002</v>
      </c>
      <c r="E92" s="98">
        <v>4807.6000000000004</v>
      </c>
      <c r="F92" s="101" t="s">
        <v>12</v>
      </c>
    </row>
    <row r="93" spans="2:6" ht="12.5">
      <c r="B93" s="114">
        <v>45576.662499999999</v>
      </c>
      <c r="C93" s="100">
        <v>259</v>
      </c>
      <c r="D93" s="115">
        <v>17.170000000000002</v>
      </c>
      <c r="E93" s="98">
        <v>4447.0300000000007</v>
      </c>
      <c r="F93" s="101" t="s">
        <v>12</v>
      </c>
    </row>
    <row r="94" spans="2:6" ht="12.5">
      <c r="B94" s="114">
        <v>45576.662499999999</v>
      </c>
      <c r="C94" s="100">
        <v>302</v>
      </c>
      <c r="D94" s="115">
        <v>17.170000000000002</v>
      </c>
      <c r="E94" s="98">
        <v>5185.34</v>
      </c>
      <c r="F94" s="101" t="s">
        <v>12</v>
      </c>
    </row>
    <row r="95" spans="2:6" ht="12.5">
      <c r="B95" s="114">
        <v>45576.665972222225</v>
      </c>
      <c r="C95" s="100">
        <v>259</v>
      </c>
      <c r="D95" s="115">
        <v>17.170000000000002</v>
      </c>
      <c r="E95" s="98">
        <v>4447.0300000000007</v>
      </c>
      <c r="F95" s="101" t="s">
        <v>12</v>
      </c>
    </row>
    <row r="96" spans="2:6" ht="12.5">
      <c r="B96" s="114">
        <v>45576.719444444447</v>
      </c>
      <c r="C96" s="100">
        <v>654</v>
      </c>
      <c r="D96" s="115">
        <v>17.18</v>
      </c>
      <c r="E96" s="98">
        <v>11235.72</v>
      </c>
      <c r="F96" s="101" t="s">
        <v>12</v>
      </c>
    </row>
    <row r="97" spans="2:6" ht="12.5">
      <c r="B97" s="114">
        <v>45576.719444444447</v>
      </c>
      <c r="C97" s="100">
        <v>60</v>
      </c>
      <c r="D97" s="115">
        <v>17.18</v>
      </c>
      <c r="E97" s="98">
        <v>1030.8</v>
      </c>
      <c r="F97" s="101" t="s">
        <v>12</v>
      </c>
    </row>
    <row r="98" spans="2:6" ht="12.5">
      <c r="B98" s="114">
        <v>45576.719444444447</v>
      </c>
      <c r="C98" s="100">
        <v>73</v>
      </c>
      <c r="D98" s="115">
        <v>17.18</v>
      </c>
      <c r="E98" s="98">
        <v>1254.1399999999999</v>
      </c>
      <c r="F98" s="101" t="s">
        <v>12</v>
      </c>
    </row>
    <row r="99" spans="2:6" ht="12.5">
      <c r="B99" s="114">
        <v>45576.719444444447</v>
      </c>
      <c r="C99" s="100">
        <v>69</v>
      </c>
      <c r="D99" s="115">
        <v>17.18</v>
      </c>
      <c r="E99" s="98">
        <v>1185.42</v>
      </c>
      <c r="F99" s="101" t="s">
        <v>12</v>
      </c>
    </row>
    <row r="100" spans="2:6" ht="12.5">
      <c r="B100" s="114">
        <v>45576.72152777778</v>
      </c>
      <c r="C100" s="100">
        <v>109</v>
      </c>
      <c r="D100" s="115">
        <v>17.190000000000001</v>
      </c>
      <c r="E100" s="98">
        <v>1873.71</v>
      </c>
      <c r="F100" s="101" t="s">
        <v>12</v>
      </c>
    </row>
    <row r="101" spans="2:6" ht="12.5">
      <c r="B101" s="114">
        <v>45576.72152777778</v>
      </c>
      <c r="C101" s="100">
        <v>53</v>
      </c>
      <c r="D101" s="115">
        <v>17.190000000000001</v>
      </c>
      <c r="E101" s="98">
        <v>911.07</v>
      </c>
      <c r="F101" s="101" t="s">
        <v>12</v>
      </c>
    </row>
    <row r="102" spans="2:6" ht="12.5">
      <c r="B102" s="114">
        <v>45576.72152777778</v>
      </c>
      <c r="C102" s="100">
        <v>70</v>
      </c>
      <c r="D102" s="115">
        <v>17.190000000000001</v>
      </c>
      <c r="E102" s="98">
        <v>1203.3000000000002</v>
      </c>
      <c r="F102" s="101" t="s">
        <v>12</v>
      </c>
    </row>
    <row r="103" spans="2:6" ht="12.5">
      <c r="B103" s="114">
        <v>45576.72152777778</v>
      </c>
      <c r="C103" s="100">
        <v>62</v>
      </c>
      <c r="D103" s="115">
        <v>17.190000000000001</v>
      </c>
      <c r="E103" s="98">
        <v>1065.78</v>
      </c>
      <c r="F103" s="101" t="s">
        <v>12</v>
      </c>
    </row>
    <row r="104" spans="2:6" ht="12.5">
      <c r="B104" s="114">
        <v>45576.72152777778</v>
      </c>
      <c r="C104" s="100">
        <v>350</v>
      </c>
      <c r="D104" s="115">
        <v>17.190000000000001</v>
      </c>
      <c r="E104" s="98">
        <v>6016.5</v>
      </c>
      <c r="F104" s="101" t="s">
        <v>12</v>
      </c>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6" priority="1">
      <formula>$D15&gt;#REF!</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FE07-594C-49F6-A04A-7BAFF2F160EF}">
  <sheetPr codeName="Sheet171"/>
  <dimension ref="B1:L194"/>
  <sheetViews>
    <sheetView showGridLines="0" zoomScaleNormal="100" workbookViewId="0">
      <pane ySplit="9" topLeftCell="A10"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45575</v>
      </c>
      <c r="C15" s="83">
        <f>SUMIF(F20:F5000,F15,C20:C5000)</f>
        <v>26453</v>
      </c>
      <c r="D15" s="84">
        <f>E15/C15</f>
        <v>16.915641704154538</v>
      </c>
      <c r="E15" s="84">
        <f>SUMIF(F20:F5000,F15,E20:E5000)</f>
        <v>447469.47000000003</v>
      </c>
      <c r="F15" s="85" t="s">
        <v>12</v>
      </c>
    </row>
    <row r="16" spans="2:10">
      <c r="B16" s="30">
        <v>45575</v>
      </c>
      <c r="C16" s="83">
        <f>SUMIF(F20:F5001,F16,C20:C5001)</f>
        <v>0</v>
      </c>
      <c r="D16" s="84">
        <v>0</v>
      </c>
      <c r="E16" s="84">
        <f>SUMIF(F20:F5001,F16,E20:E5001)</f>
        <v>0</v>
      </c>
      <c r="F16" s="85" t="s">
        <v>22</v>
      </c>
    </row>
    <row r="17" spans="2:12" ht="12.5">
      <c r="B17" s="30">
        <v>45575</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45575.379861111112</v>
      </c>
      <c r="C20" s="100">
        <v>310</v>
      </c>
      <c r="D20" s="115">
        <v>16.989999999999998</v>
      </c>
      <c r="E20" s="98">
        <v>5266.9</v>
      </c>
      <c r="F20" s="101" t="s">
        <v>12</v>
      </c>
      <c r="G20" s="116"/>
      <c r="H20" s="113"/>
      <c r="I20" s="113"/>
      <c r="J20" s="113"/>
      <c r="K20" s="113"/>
    </row>
    <row r="21" spans="2:12" ht="12.5">
      <c r="B21" s="114">
        <v>45575.379861111112</v>
      </c>
      <c r="C21" s="100">
        <v>296</v>
      </c>
      <c r="D21" s="115">
        <v>17</v>
      </c>
      <c r="E21" s="98">
        <v>5032</v>
      </c>
      <c r="F21" s="94" t="s">
        <v>12</v>
      </c>
    </row>
    <row r="22" spans="2:12" ht="12.5">
      <c r="B22" s="114">
        <v>45575.379861111112</v>
      </c>
      <c r="C22" s="100">
        <v>156</v>
      </c>
      <c r="D22" s="115">
        <v>17</v>
      </c>
      <c r="E22" s="98">
        <v>2652</v>
      </c>
      <c r="F22" s="94" t="s">
        <v>12</v>
      </c>
    </row>
    <row r="23" spans="2:12" ht="12.5">
      <c r="B23" s="114">
        <v>45575.379861111112</v>
      </c>
      <c r="C23" s="100">
        <v>344</v>
      </c>
      <c r="D23" s="115">
        <v>17</v>
      </c>
      <c r="E23" s="98">
        <v>5848</v>
      </c>
      <c r="F23" s="101" t="s">
        <v>12</v>
      </c>
    </row>
    <row r="24" spans="2:12" ht="12.5">
      <c r="B24" s="114">
        <v>45575.379861111112</v>
      </c>
      <c r="C24" s="100">
        <v>344</v>
      </c>
      <c r="D24" s="115">
        <v>17</v>
      </c>
      <c r="E24" s="98">
        <v>5848</v>
      </c>
      <c r="F24" s="101" t="s">
        <v>12</v>
      </c>
    </row>
    <row r="25" spans="2:12" ht="12.5">
      <c r="B25" s="114">
        <v>45575.379861111112</v>
      </c>
      <c r="C25" s="100">
        <v>270</v>
      </c>
      <c r="D25" s="115">
        <v>16.98</v>
      </c>
      <c r="E25" s="98">
        <v>4584.6000000000004</v>
      </c>
      <c r="F25" s="101" t="s">
        <v>12</v>
      </c>
    </row>
    <row r="26" spans="2:12" ht="12.5">
      <c r="B26" s="114">
        <v>45575.379861111112</v>
      </c>
      <c r="C26" s="100">
        <v>277</v>
      </c>
      <c r="D26" s="115">
        <v>16.989999999999998</v>
      </c>
      <c r="E26" s="98">
        <v>4706.2299999999996</v>
      </c>
      <c r="F26" s="101" t="s">
        <v>12</v>
      </c>
    </row>
    <row r="27" spans="2:12" ht="12.5">
      <c r="B27" s="114">
        <v>45575.379861111112</v>
      </c>
      <c r="C27" s="100">
        <v>527</v>
      </c>
      <c r="D27" s="115">
        <v>17</v>
      </c>
      <c r="E27" s="98">
        <v>8959</v>
      </c>
      <c r="F27" s="101" t="s">
        <v>12</v>
      </c>
    </row>
    <row r="28" spans="2:12" ht="12.5">
      <c r="B28" s="114">
        <v>45575.387499999997</v>
      </c>
      <c r="C28" s="100">
        <v>152</v>
      </c>
      <c r="D28" s="115">
        <v>16.940000000000001</v>
      </c>
      <c r="E28" s="98">
        <v>2574.88</v>
      </c>
      <c r="F28" s="101" t="s">
        <v>12</v>
      </c>
    </row>
    <row r="29" spans="2:12" ht="12.5">
      <c r="B29" s="114">
        <v>45575.387499999997</v>
      </c>
      <c r="C29" s="100">
        <v>294</v>
      </c>
      <c r="D29" s="115">
        <v>16.940000000000001</v>
      </c>
      <c r="E29" s="98">
        <v>4980.3600000000006</v>
      </c>
      <c r="F29" s="101" t="s">
        <v>12</v>
      </c>
    </row>
    <row r="30" spans="2:12" ht="12.5">
      <c r="B30" s="114">
        <v>45575.387499999997</v>
      </c>
      <c r="C30" s="100">
        <v>123</v>
      </c>
      <c r="D30" s="115">
        <v>16.940000000000001</v>
      </c>
      <c r="E30" s="98">
        <v>2083.6200000000003</v>
      </c>
      <c r="F30" s="101" t="s">
        <v>12</v>
      </c>
    </row>
    <row r="31" spans="2:12" ht="12.5">
      <c r="B31" s="114">
        <v>45575.387499999997</v>
      </c>
      <c r="C31" s="100">
        <v>303</v>
      </c>
      <c r="D31" s="115">
        <v>16.940000000000001</v>
      </c>
      <c r="E31" s="98">
        <v>5132.8200000000006</v>
      </c>
      <c r="F31" s="101" t="s">
        <v>12</v>
      </c>
    </row>
    <row r="32" spans="2:12" ht="12.5">
      <c r="B32" s="114">
        <v>45575.388194444444</v>
      </c>
      <c r="C32" s="100">
        <v>162</v>
      </c>
      <c r="D32" s="115">
        <v>16.920000000000002</v>
      </c>
      <c r="E32" s="98">
        <v>2741.0400000000004</v>
      </c>
      <c r="F32" s="101" t="s">
        <v>12</v>
      </c>
    </row>
    <row r="33" spans="2:6" ht="12.5">
      <c r="B33" s="114">
        <v>45575.388194444444</v>
      </c>
      <c r="C33" s="100">
        <v>274</v>
      </c>
      <c r="D33" s="115">
        <v>16.93</v>
      </c>
      <c r="E33" s="98">
        <v>4638.82</v>
      </c>
      <c r="F33" s="101" t="s">
        <v>12</v>
      </c>
    </row>
    <row r="34" spans="2:6" ht="12.5">
      <c r="B34" s="114">
        <v>45575.395833333336</v>
      </c>
      <c r="C34" s="100">
        <v>109</v>
      </c>
      <c r="D34" s="115">
        <v>16.91</v>
      </c>
      <c r="E34" s="98">
        <v>1843.19</v>
      </c>
      <c r="F34" s="101" t="s">
        <v>12</v>
      </c>
    </row>
    <row r="35" spans="2:6" ht="12.5">
      <c r="B35" s="114">
        <v>45575.395833333336</v>
      </c>
      <c r="C35" s="100">
        <v>294</v>
      </c>
      <c r="D35" s="115">
        <v>16.91</v>
      </c>
      <c r="E35" s="98">
        <v>4971.54</v>
      </c>
      <c r="F35" s="101" t="s">
        <v>12</v>
      </c>
    </row>
    <row r="36" spans="2:6" ht="12.5">
      <c r="B36" s="114">
        <v>45575.395833333336</v>
      </c>
      <c r="C36" s="100">
        <v>280</v>
      </c>
      <c r="D36" s="115">
        <v>16.91</v>
      </c>
      <c r="E36" s="98">
        <v>4734.8</v>
      </c>
      <c r="F36" s="101" t="s">
        <v>12</v>
      </c>
    </row>
    <row r="37" spans="2:6" ht="12.5">
      <c r="B37" s="114">
        <v>45575.399305555555</v>
      </c>
      <c r="C37" s="100">
        <v>283</v>
      </c>
      <c r="D37" s="115">
        <v>16.899999999999999</v>
      </c>
      <c r="E37" s="98">
        <v>4782.7</v>
      </c>
      <c r="F37" s="101" t="s">
        <v>12</v>
      </c>
    </row>
    <row r="38" spans="2:6" ht="12.5">
      <c r="B38" s="114">
        <v>45575.399305555555</v>
      </c>
      <c r="C38" s="100">
        <v>264</v>
      </c>
      <c r="D38" s="115">
        <v>16.899999999999999</v>
      </c>
      <c r="E38" s="98">
        <v>4461.5999999999995</v>
      </c>
      <c r="F38" s="101" t="s">
        <v>12</v>
      </c>
    </row>
    <row r="39" spans="2:6" ht="12.5">
      <c r="B39" s="114">
        <v>45575.399305555555</v>
      </c>
      <c r="C39" s="100">
        <v>261</v>
      </c>
      <c r="D39" s="115">
        <v>16.899999999999999</v>
      </c>
      <c r="E39" s="98">
        <v>4410.8999999999996</v>
      </c>
      <c r="F39" s="101" t="s">
        <v>12</v>
      </c>
    </row>
    <row r="40" spans="2:6" ht="12.5">
      <c r="B40" s="114">
        <v>45575.399305555555</v>
      </c>
      <c r="C40" s="100">
        <v>281</v>
      </c>
      <c r="D40" s="115">
        <v>16.899999999999999</v>
      </c>
      <c r="E40" s="98">
        <v>4748.8999999999996</v>
      </c>
      <c r="F40" s="101" t="s">
        <v>12</v>
      </c>
    </row>
    <row r="41" spans="2:6" ht="12.5">
      <c r="B41" s="114">
        <v>45575.399305555555</v>
      </c>
      <c r="C41" s="100">
        <v>297</v>
      </c>
      <c r="D41" s="115">
        <v>16.899999999999999</v>
      </c>
      <c r="E41" s="98">
        <v>5019.2999999999993</v>
      </c>
      <c r="F41" s="101" t="s">
        <v>12</v>
      </c>
    </row>
    <row r="42" spans="2:6" ht="12.5">
      <c r="B42" s="114">
        <v>45575.399305555555</v>
      </c>
      <c r="C42" s="100">
        <v>154</v>
      </c>
      <c r="D42" s="115">
        <v>16.91</v>
      </c>
      <c r="E42" s="98">
        <v>2604.14</v>
      </c>
      <c r="F42" s="101" t="s">
        <v>12</v>
      </c>
    </row>
    <row r="43" spans="2:6" ht="12.5">
      <c r="B43" s="114">
        <v>45575.399305555555</v>
      </c>
      <c r="C43" s="100">
        <v>291</v>
      </c>
      <c r="D43" s="115">
        <v>16.91</v>
      </c>
      <c r="E43" s="98">
        <v>4920.8100000000004</v>
      </c>
      <c r="F43" s="101" t="s">
        <v>12</v>
      </c>
    </row>
    <row r="44" spans="2:6" ht="12.5">
      <c r="B44" s="114">
        <v>45575.404166666667</v>
      </c>
      <c r="C44" s="100">
        <v>259</v>
      </c>
      <c r="D44" s="115">
        <v>16.89</v>
      </c>
      <c r="E44" s="98">
        <v>4374.51</v>
      </c>
      <c r="F44" s="101" t="s">
        <v>12</v>
      </c>
    </row>
    <row r="45" spans="2:6" ht="12.5">
      <c r="B45" s="114">
        <v>45575.404166666667</v>
      </c>
      <c r="C45" s="100">
        <v>288</v>
      </c>
      <c r="D45" s="115">
        <v>16.89</v>
      </c>
      <c r="E45" s="98">
        <v>4864.32</v>
      </c>
      <c r="F45" s="101" t="s">
        <v>12</v>
      </c>
    </row>
    <row r="46" spans="2:6" ht="12.5">
      <c r="B46" s="114">
        <v>45575.404166666667</v>
      </c>
      <c r="C46" s="100">
        <v>257</v>
      </c>
      <c r="D46" s="115">
        <v>16.89</v>
      </c>
      <c r="E46" s="98">
        <v>4340.7300000000005</v>
      </c>
      <c r="F46" s="101" t="s">
        <v>12</v>
      </c>
    </row>
    <row r="47" spans="2:6" ht="12.5">
      <c r="B47" s="114">
        <v>45575.411805555559</v>
      </c>
      <c r="C47" s="100">
        <v>297</v>
      </c>
      <c r="D47" s="115">
        <v>16.89</v>
      </c>
      <c r="E47" s="98">
        <v>5016.33</v>
      </c>
      <c r="F47" s="101" t="s">
        <v>12</v>
      </c>
    </row>
    <row r="48" spans="2:6" ht="12.5">
      <c r="B48" s="114">
        <v>45575.411805555559</v>
      </c>
      <c r="C48" s="100">
        <v>598</v>
      </c>
      <c r="D48" s="115">
        <v>16.89</v>
      </c>
      <c r="E48" s="98">
        <v>10100.220000000001</v>
      </c>
      <c r="F48" s="101" t="s">
        <v>12</v>
      </c>
    </row>
    <row r="49" spans="2:6" ht="12.5">
      <c r="B49" s="114">
        <v>45575.415972222225</v>
      </c>
      <c r="C49" s="100">
        <v>299</v>
      </c>
      <c r="D49" s="115">
        <v>16.89</v>
      </c>
      <c r="E49" s="98">
        <v>5050.1100000000006</v>
      </c>
      <c r="F49" s="101" t="s">
        <v>12</v>
      </c>
    </row>
    <row r="50" spans="2:6" ht="12.5">
      <c r="B50" s="114">
        <v>45575.415972222225</v>
      </c>
      <c r="C50" s="100">
        <v>10</v>
      </c>
      <c r="D50" s="115">
        <v>16.89</v>
      </c>
      <c r="E50" s="98">
        <v>168.9</v>
      </c>
      <c r="F50" s="101" t="s">
        <v>12</v>
      </c>
    </row>
    <row r="51" spans="2:6" ht="12.5">
      <c r="B51" s="114">
        <v>45575.418055555558</v>
      </c>
      <c r="C51" s="100">
        <v>550</v>
      </c>
      <c r="D51" s="115">
        <v>16.88</v>
      </c>
      <c r="E51" s="98">
        <v>9284</v>
      </c>
      <c r="F51" s="101" t="s">
        <v>12</v>
      </c>
    </row>
    <row r="52" spans="2:6" ht="12.5">
      <c r="B52" s="114">
        <v>45575.420138888891</v>
      </c>
      <c r="C52" s="100">
        <v>286</v>
      </c>
      <c r="D52" s="115">
        <v>16.86</v>
      </c>
      <c r="E52" s="98">
        <v>4821.96</v>
      </c>
      <c r="F52" s="101" t="s">
        <v>12</v>
      </c>
    </row>
    <row r="53" spans="2:6" ht="12.5">
      <c r="B53" s="114">
        <v>45575.420138888891</v>
      </c>
      <c r="C53" s="100">
        <v>289</v>
      </c>
      <c r="D53" s="115">
        <v>16.86</v>
      </c>
      <c r="E53" s="98">
        <v>4872.54</v>
      </c>
      <c r="F53" s="101" t="s">
        <v>12</v>
      </c>
    </row>
    <row r="54" spans="2:6" ht="12.5">
      <c r="B54" s="114">
        <v>45575.420138888891</v>
      </c>
      <c r="C54" s="100">
        <v>158</v>
      </c>
      <c r="D54" s="115">
        <v>16.87</v>
      </c>
      <c r="E54" s="98">
        <v>2665.46</v>
      </c>
      <c r="F54" s="101" t="s">
        <v>12</v>
      </c>
    </row>
    <row r="55" spans="2:6" ht="12.5">
      <c r="B55" s="114">
        <v>45575.420138888891</v>
      </c>
      <c r="C55" s="100">
        <v>139</v>
      </c>
      <c r="D55" s="115">
        <v>16.87</v>
      </c>
      <c r="E55" s="98">
        <v>2344.9300000000003</v>
      </c>
      <c r="F55" s="101" t="s">
        <v>12</v>
      </c>
    </row>
    <row r="56" spans="2:6" ht="12.5">
      <c r="B56" s="114">
        <v>45575.422222222223</v>
      </c>
      <c r="C56" s="100">
        <v>277</v>
      </c>
      <c r="D56" s="115">
        <v>16.86</v>
      </c>
      <c r="E56" s="98">
        <v>4670.22</v>
      </c>
      <c r="F56" s="101" t="s">
        <v>12</v>
      </c>
    </row>
    <row r="57" spans="2:6" ht="12.5">
      <c r="B57" s="114">
        <v>45575.431944444441</v>
      </c>
      <c r="C57" s="100">
        <v>257</v>
      </c>
      <c r="D57" s="115">
        <v>16.87</v>
      </c>
      <c r="E57" s="98">
        <v>4335.59</v>
      </c>
      <c r="F57" s="101" t="s">
        <v>12</v>
      </c>
    </row>
    <row r="58" spans="2:6" ht="12.5">
      <c r="B58" s="114">
        <v>45575.435416666667</v>
      </c>
      <c r="C58" s="100">
        <v>278</v>
      </c>
      <c r="D58" s="115">
        <v>16.87</v>
      </c>
      <c r="E58" s="98">
        <v>4689.8600000000006</v>
      </c>
      <c r="F58" s="101" t="s">
        <v>12</v>
      </c>
    </row>
    <row r="59" spans="2:6" ht="12.5">
      <c r="B59" s="114">
        <v>45575.435416666667</v>
      </c>
      <c r="C59" s="100">
        <v>5</v>
      </c>
      <c r="D59" s="115">
        <v>16.87</v>
      </c>
      <c r="E59" s="98">
        <v>84.350000000000009</v>
      </c>
      <c r="F59" s="101" t="s">
        <v>12</v>
      </c>
    </row>
    <row r="60" spans="2:6" ht="12.5">
      <c r="B60" s="114">
        <v>45575.436111111114</v>
      </c>
      <c r="C60" s="100">
        <v>560</v>
      </c>
      <c r="D60" s="115">
        <v>16.86</v>
      </c>
      <c r="E60" s="98">
        <v>9441.6</v>
      </c>
      <c r="F60" s="101" t="s">
        <v>12</v>
      </c>
    </row>
    <row r="61" spans="2:6" ht="12.5">
      <c r="B61" s="114">
        <v>45575.44027777778</v>
      </c>
      <c r="C61" s="100">
        <v>291</v>
      </c>
      <c r="D61" s="115">
        <v>16.850000000000001</v>
      </c>
      <c r="E61" s="98">
        <v>4903.3500000000004</v>
      </c>
      <c r="F61" s="101" t="s">
        <v>12</v>
      </c>
    </row>
    <row r="62" spans="2:6" ht="12.5">
      <c r="B62" s="114">
        <v>45575.44027777778</v>
      </c>
      <c r="C62" s="100">
        <v>62</v>
      </c>
      <c r="D62" s="115">
        <v>16.850000000000001</v>
      </c>
      <c r="E62" s="98">
        <v>1044.7</v>
      </c>
      <c r="F62" s="101" t="s">
        <v>12</v>
      </c>
    </row>
    <row r="63" spans="2:6" ht="12.5">
      <c r="B63" s="114">
        <v>45575.44027777778</v>
      </c>
      <c r="C63" s="100">
        <v>260</v>
      </c>
      <c r="D63" s="115">
        <v>16.850000000000001</v>
      </c>
      <c r="E63" s="98">
        <v>4381</v>
      </c>
      <c r="F63" s="101" t="s">
        <v>12</v>
      </c>
    </row>
    <row r="64" spans="2:6" ht="12.5">
      <c r="B64" s="114">
        <v>45575.44027777778</v>
      </c>
      <c r="C64" s="100">
        <v>247</v>
      </c>
      <c r="D64" s="115">
        <v>16.850000000000001</v>
      </c>
      <c r="E64" s="98">
        <v>4161.9500000000007</v>
      </c>
      <c r="F64" s="101" t="s">
        <v>12</v>
      </c>
    </row>
    <row r="65" spans="2:6" ht="12.5">
      <c r="B65" s="114">
        <v>45575.44027777778</v>
      </c>
      <c r="C65" s="100">
        <v>302</v>
      </c>
      <c r="D65" s="115">
        <v>16.850000000000001</v>
      </c>
      <c r="E65" s="98">
        <v>5088.7000000000007</v>
      </c>
      <c r="F65" s="101" t="s">
        <v>12</v>
      </c>
    </row>
    <row r="66" spans="2:6" ht="12.5">
      <c r="B66" s="114">
        <v>45575.443749999999</v>
      </c>
      <c r="C66" s="100">
        <v>280</v>
      </c>
      <c r="D66" s="115">
        <v>16.829999999999998</v>
      </c>
      <c r="E66" s="98">
        <v>4712.3999999999996</v>
      </c>
      <c r="F66" s="101" t="s">
        <v>12</v>
      </c>
    </row>
    <row r="67" spans="2:6" ht="12.5">
      <c r="B67" s="114">
        <v>45575.443749999999</v>
      </c>
      <c r="C67" s="100">
        <v>273</v>
      </c>
      <c r="D67" s="115">
        <v>16.829999999999998</v>
      </c>
      <c r="E67" s="98">
        <v>4594.5899999999992</v>
      </c>
      <c r="F67" s="101" t="s">
        <v>12</v>
      </c>
    </row>
    <row r="68" spans="2:6" ht="12.5">
      <c r="B68" s="114">
        <v>45575.443749999999</v>
      </c>
      <c r="C68" s="100">
        <v>277</v>
      </c>
      <c r="D68" s="115">
        <v>16.84</v>
      </c>
      <c r="E68" s="98">
        <v>4664.68</v>
      </c>
      <c r="F68" s="101" t="s">
        <v>12</v>
      </c>
    </row>
    <row r="69" spans="2:6" ht="12.5">
      <c r="B69" s="114">
        <v>45575.455555555556</v>
      </c>
      <c r="C69" s="100">
        <v>139</v>
      </c>
      <c r="D69" s="115">
        <v>16.82</v>
      </c>
      <c r="E69" s="98">
        <v>2337.98</v>
      </c>
      <c r="F69" s="101" t="s">
        <v>12</v>
      </c>
    </row>
    <row r="70" spans="2:6" ht="12.5">
      <c r="B70" s="114">
        <v>45575.455555555556</v>
      </c>
      <c r="C70" s="100">
        <v>85</v>
      </c>
      <c r="D70" s="115">
        <v>16.82</v>
      </c>
      <c r="E70" s="98">
        <v>1429.7</v>
      </c>
      <c r="F70" s="101" t="s">
        <v>12</v>
      </c>
    </row>
    <row r="71" spans="2:6" ht="12.5">
      <c r="B71" s="114">
        <v>45575.455555555556</v>
      </c>
      <c r="C71" s="100">
        <v>191</v>
      </c>
      <c r="D71" s="115">
        <v>16.82</v>
      </c>
      <c r="E71" s="98">
        <v>3212.62</v>
      </c>
      <c r="F71" s="101" t="s">
        <v>12</v>
      </c>
    </row>
    <row r="72" spans="2:6" ht="12.5">
      <c r="B72" s="114">
        <v>45575.455555555556</v>
      </c>
      <c r="C72" s="100">
        <v>8</v>
      </c>
      <c r="D72" s="115">
        <v>16.82</v>
      </c>
      <c r="E72" s="98">
        <v>134.56</v>
      </c>
      <c r="F72" s="101" t="s">
        <v>12</v>
      </c>
    </row>
    <row r="73" spans="2:6" ht="12.5">
      <c r="B73" s="114">
        <v>45575.455555555556</v>
      </c>
      <c r="C73" s="100">
        <v>324</v>
      </c>
      <c r="D73" s="115">
        <v>16.82</v>
      </c>
      <c r="E73" s="98">
        <v>5449.68</v>
      </c>
      <c r="F73" s="101" t="s">
        <v>12</v>
      </c>
    </row>
    <row r="74" spans="2:6" ht="12.5">
      <c r="B74" s="114">
        <v>45575.455555555556</v>
      </c>
      <c r="C74" s="100">
        <v>282</v>
      </c>
      <c r="D74" s="115">
        <v>16.82</v>
      </c>
      <c r="E74" s="98">
        <v>4743.24</v>
      </c>
      <c r="F74" s="101" t="s">
        <v>12</v>
      </c>
    </row>
    <row r="75" spans="2:6" ht="12.5">
      <c r="B75" s="114">
        <v>45575.455555555556</v>
      </c>
      <c r="C75" s="100">
        <v>248</v>
      </c>
      <c r="D75" s="115">
        <v>16.82</v>
      </c>
      <c r="E75" s="98">
        <v>4171.3599999999997</v>
      </c>
      <c r="F75" s="101" t="s">
        <v>12</v>
      </c>
    </row>
    <row r="76" spans="2:6" ht="12.5">
      <c r="B76" s="114">
        <v>45575.455555555556</v>
      </c>
      <c r="C76" s="100">
        <v>84</v>
      </c>
      <c r="D76" s="115">
        <v>16.82</v>
      </c>
      <c r="E76" s="98">
        <v>1412.88</v>
      </c>
      <c r="F76" s="101" t="s">
        <v>12</v>
      </c>
    </row>
    <row r="77" spans="2:6" ht="12.5">
      <c r="B77" s="114">
        <v>45575.455555555556</v>
      </c>
      <c r="C77" s="100">
        <v>11</v>
      </c>
      <c r="D77" s="115">
        <v>16.829999999999998</v>
      </c>
      <c r="E77" s="98">
        <v>185.13</v>
      </c>
      <c r="F77" s="101" t="s">
        <v>12</v>
      </c>
    </row>
    <row r="78" spans="2:6" ht="12.5">
      <c r="B78" s="114">
        <v>45575.455555555556</v>
      </c>
      <c r="C78" s="100">
        <v>100</v>
      </c>
      <c r="D78" s="115">
        <v>16.829999999999998</v>
      </c>
      <c r="E78" s="98">
        <v>1682.9999999999998</v>
      </c>
      <c r="F78" s="101" t="s">
        <v>12</v>
      </c>
    </row>
    <row r="79" spans="2:6" ht="12.5">
      <c r="B79" s="114">
        <v>45575.463194444441</v>
      </c>
      <c r="C79" s="100">
        <v>327</v>
      </c>
      <c r="D79" s="115">
        <v>16.850000000000001</v>
      </c>
      <c r="E79" s="98">
        <v>5509.9500000000007</v>
      </c>
      <c r="F79" s="101" t="s">
        <v>12</v>
      </c>
    </row>
    <row r="80" spans="2:6" ht="12.5">
      <c r="B80" s="114">
        <v>45575.463194444441</v>
      </c>
      <c r="C80" s="100">
        <v>337</v>
      </c>
      <c r="D80" s="115">
        <v>16.850000000000001</v>
      </c>
      <c r="E80" s="98">
        <v>5678.4500000000007</v>
      </c>
      <c r="F80" s="101" t="s">
        <v>12</v>
      </c>
    </row>
    <row r="81" spans="2:6" ht="12.5">
      <c r="B81" s="114">
        <v>45575.477777777778</v>
      </c>
      <c r="C81" s="100">
        <v>325</v>
      </c>
      <c r="D81" s="115">
        <v>16.84</v>
      </c>
      <c r="E81" s="98">
        <v>5473</v>
      </c>
      <c r="F81" s="101" t="s">
        <v>12</v>
      </c>
    </row>
    <row r="82" spans="2:6" ht="12.5">
      <c r="B82" s="114">
        <v>45575.477777777778</v>
      </c>
      <c r="C82" s="100">
        <v>316</v>
      </c>
      <c r="D82" s="115">
        <v>16.84</v>
      </c>
      <c r="E82" s="98">
        <v>5321.44</v>
      </c>
      <c r="F82" s="101" t="s">
        <v>12</v>
      </c>
    </row>
    <row r="83" spans="2:6" ht="12.5">
      <c r="B83" s="114">
        <v>45575.478472222225</v>
      </c>
      <c r="C83" s="100">
        <v>179</v>
      </c>
      <c r="D83" s="115">
        <v>16.829999999999998</v>
      </c>
      <c r="E83" s="98">
        <v>3012.5699999999997</v>
      </c>
      <c r="F83" s="101" t="s">
        <v>12</v>
      </c>
    </row>
    <row r="84" spans="2:6" ht="12.5">
      <c r="B84" s="114">
        <v>45575.484027777777</v>
      </c>
      <c r="C84" s="100">
        <v>306</v>
      </c>
      <c r="D84" s="115">
        <v>16.850000000000001</v>
      </c>
      <c r="E84" s="98">
        <v>5156.1000000000004</v>
      </c>
      <c r="F84" s="101" t="s">
        <v>12</v>
      </c>
    </row>
    <row r="85" spans="2:6" ht="12.5">
      <c r="B85" s="114">
        <v>45575.484722222223</v>
      </c>
      <c r="C85" s="100">
        <v>151</v>
      </c>
      <c r="D85" s="115">
        <v>16.850000000000001</v>
      </c>
      <c r="E85" s="98">
        <v>2544.3500000000004</v>
      </c>
      <c r="F85" s="101" t="s">
        <v>12</v>
      </c>
    </row>
    <row r="86" spans="2:6" ht="12.5">
      <c r="B86" s="114">
        <v>45575.484722222223</v>
      </c>
      <c r="C86" s="100">
        <v>417</v>
      </c>
      <c r="D86" s="115">
        <v>16.850000000000001</v>
      </c>
      <c r="E86" s="98">
        <v>7026.4500000000007</v>
      </c>
      <c r="F86" s="101" t="s">
        <v>12</v>
      </c>
    </row>
    <row r="87" spans="2:6" ht="12.5">
      <c r="B87" s="114">
        <v>45575.488194444442</v>
      </c>
      <c r="C87" s="100">
        <v>121</v>
      </c>
      <c r="D87" s="115">
        <v>16.850000000000001</v>
      </c>
      <c r="E87" s="98">
        <v>2038.8500000000001</v>
      </c>
      <c r="F87" s="101" t="s">
        <v>12</v>
      </c>
    </row>
    <row r="88" spans="2:6" ht="12.5">
      <c r="B88" s="114">
        <v>45575.488194444442</v>
      </c>
      <c r="C88" s="100">
        <v>136</v>
      </c>
      <c r="D88" s="115">
        <v>16.850000000000001</v>
      </c>
      <c r="E88" s="98">
        <v>2291.6000000000004</v>
      </c>
      <c r="F88" s="101" t="s">
        <v>12</v>
      </c>
    </row>
    <row r="89" spans="2:6" ht="12.5">
      <c r="B89" s="114">
        <v>45575.489583333336</v>
      </c>
      <c r="C89" s="100">
        <v>197</v>
      </c>
      <c r="D89" s="115">
        <v>16.87</v>
      </c>
      <c r="E89" s="98">
        <v>3323.3900000000003</v>
      </c>
      <c r="F89" s="101" t="s">
        <v>12</v>
      </c>
    </row>
    <row r="90" spans="2:6" ht="12.5">
      <c r="B90" s="114">
        <v>45575.490972222222</v>
      </c>
      <c r="C90" s="100">
        <v>358</v>
      </c>
      <c r="D90" s="115">
        <v>16.87</v>
      </c>
      <c r="E90" s="98">
        <v>6039.46</v>
      </c>
      <c r="F90" s="101" t="s">
        <v>12</v>
      </c>
    </row>
    <row r="91" spans="2:6" ht="12.5">
      <c r="B91" s="114">
        <v>45575.500694444447</v>
      </c>
      <c r="C91" s="100">
        <v>308</v>
      </c>
      <c r="D91" s="115">
        <v>16.899999999999999</v>
      </c>
      <c r="E91" s="98">
        <v>5205.2</v>
      </c>
      <c r="F91" s="101" t="s">
        <v>12</v>
      </c>
    </row>
    <row r="92" spans="2:6" ht="12.5">
      <c r="B92" s="114">
        <v>45575.50277777778</v>
      </c>
      <c r="C92" s="100">
        <v>300</v>
      </c>
      <c r="D92" s="115">
        <v>16.920000000000002</v>
      </c>
      <c r="E92" s="98">
        <v>5076.0000000000009</v>
      </c>
      <c r="F92" s="101" t="s">
        <v>12</v>
      </c>
    </row>
    <row r="93" spans="2:6" ht="12.5">
      <c r="B93" s="114">
        <v>45575.50277777778</v>
      </c>
      <c r="C93" s="100">
        <v>7</v>
      </c>
      <c r="D93" s="115">
        <v>16.920000000000002</v>
      </c>
      <c r="E93" s="98">
        <v>118.44000000000001</v>
      </c>
      <c r="F93" s="101" t="s">
        <v>12</v>
      </c>
    </row>
    <row r="94" spans="2:6" ht="12.5">
      <c r="B94" s="114">
        <v>45575.593055555553</v>
      </c>
      <c r="C94" s="100">
        <v>267</v>
      </c>
      <c r="D94" s="115">
        <v>16.989999999999998</v>
      </c>
      <c r="E94" s="98">
        <v>4536.33</v>
      </c>
      <c r="F94" s="101" t="s">
        <v>12</v>
      </c>
    </row>
    <row r="95" spans="2:6" ht="12.5">
      <c r="B95" s="114">
        <v>45575.593055555553</v>
      </c>
      <c r="C95" s="100">
        <v>299</v>
      </c>
      <c r="D95" s="115">
        <v>16.989999999999998</v>
      </c>
      <c r="E95" s="98">
        <v>5080.0099999999993</v>
      </c>
      <c r="F95" s="101" t="s">
        <v>12</v>
      </c>
    </row>
    <row r="96" spans="2:6" ht="12.5">
      <c r="B96" s="114">
        <v>45575.593055555553</v>
      </c>
      <c r="C96" s="100">
        <v>257</v>
      </c>
      <c r="D96" s="115">
        <v>17</v>
      </c>
      <c r="E96" s="98">
        <v>4369</v>
      </c>
      <c r="F96" s="101" t="s">
        <v>12</v>
      </c>
    </row>
    <row r="97" spans="2:6" ht="12.5">
      <c r="B97" s="114">
        <v>45575.593055555553</v>
      </c>
      <c r="C97" s="100">
        <v>291</v>
      </c>
      <c r="D97" s="115">
        <v>17</v>
      </c>
      <c r="E97" s="98">
        <v>4947</v>
      </c>
      <c r="F97" s="101" t="s">
        <v>12</v>
      </c>
    </row>
    <row r="98" spans="2:6" ht="12.5">
      <c r="B98" s="114">
        <v>45575.615277777775</v>
      </c>
      <c r="C98" s="100">
        <v>267</v>
      </c>
      <c r="D98" s="115">
        <v>16.989999999999998</v>
      </c>
      <c r="E98" s="98">
        <v>4536.33</v>
      </c>
      <c r="F98" s="101" t="s">
        <v>12</v>
      </c>
    </row>
    <row r="99" spans="2:6" ht="12.5">
      <c r="B99" s="114">
        <v>45575.615277777775</v>
      </c>
      <c r="C99" s="100">
        <v>276</v>
      </c>
      <c r="D99" s="115">
        <v>16.989999999999998</v>
      </c>
      <c r="E99" s="98">
        <v>4689.24</v>
      </c>
      <c r="F99" s="101" t="s">
        <v>12</v>
      </c>
    </row>
    <row r="100" spans="2:6" ht="12.5">
      <c r="B100" s="114">
        <v>45575.637499999997</v>
      </c>
      <c r="C100" s="100">
        <v>521</v>
      </c>
      <c r="D100" s="115">
        <v>16.97</v>
      </c>
      <c r="E100" s="98">
        <v>8841.369999999999</v>
      </c>
      <c r="F100" s="101" t="s">
        <v>12</v>
      </c>
    </row>
    <row r="101" spans="2:6" ht="12.5">
      <c r="B101" s="114">
        <v>45575.640277777777</v>
      </c>
      <c r="C101" s="100">
        <v>259</v>
      </c>
      <c r="D101" s="115">
        <v>16.96</v>
      </c>
      <c r="E101" s="98">
        <v>4392.6400000000003</v>
      </c>
      <c r="F101" s="101" t="s">
        <v>12</v>
      </c>
    </row>
    <row r="102" spans="2:6" ht="12.5">
      <c r="B102" s="114">
        <v>45575.645138888889</v>
      </c>
      <c r="C102" s="100">
        <v>317</v>
      </c>
      <c r="D102" s="115">
        <v>16.97</v>
      </c>
      <c r="E102" s="98">
        <v>5379.49</v>
      </c>
      <c r="F102" s="101" t="s">
        <v>12</v>
      </c>
    </row>
    <row r="103" spans="2:6" ht="12.5">
      <c r="B103" s="114">
        <v>45575.645138888889</v>
      </c>
      <c r="C103" s="100">
        <v>231</v>
      </c>
      <c r="D103" s="115">
        <v>16.97</v>
      </c>
      <c r="E103" s="98">
        <v>3920.0699999999997</v>
      </c>
      <c r="F103" s="101" t="s">
        <v>12</v>
      </c>
    </row>
    <row r="104" spans="2:6" ht="12.5">
      <c r="B104" s="114">
        <v>45575.65</v>
      </c>
      <c r="C104" s="100">
        <v>263</v>
      </c>
      <c r="D104" s="115">
        <v>16.97</v>
      </c>
      <c r="E104" s="98">
        <v>4463.1099999999997</v>
      </c>
      <c r="F104" s="101" t="s">
        <v>12</v>
      </c>
    </row>
    <row r="105" spans="2:6" ht="12.5">
      <c r="B105" s="114">
        <v>45575.652777777781</v>
      </c>
      <c r="C105" s="100">
        <v>281</v>
      </c>
      <c r="D105" s="115">
        <v>16.96</v>
      </c>
      <c r="E105" s="98">
        <v>4765.76</v>
      </c>
      <c r="F105" s="101" t="s">
        <v>12</v>
      </c>
    </row>
    <row r="106" spans="2:6" ht="12.5">
      <c r="B106" s="114">
        <v>45575.654861111114</v>
      </c>
      <c r="C106" s="100">
        <v>301</v>
      </c>
      <c r="D106" s="115">
        <v>16.95</v>
      </c>
      <c r="E106" s="98">
        <v>5101.95</v>
      </c>
      <c r="F106" s="101" t="s">
        <v>12</v>
      </c>
    </row>
    <row r="107" spans="2:6" ht="12.5">
      <c r="B107" s="114">
        <v>45575.65902777778</v>
      </c>
      <c r="C107" s="100">
        <v>278</v>
      </c>
      <c r="D107" s="115">
        <v>16.93</v>
      </c>
      <c r="E107" s="98">
        <v>4706.54</v>
      </c>
      <c r="F107" s="101" t="s">
        <v>12</v>
      </c>
    </row>
    <row r="108" spans="2:6" ht="12.5">
      <c r="B108" s="114">
        <v>45575.667361111111</v>
      </c>
      <c r="C108" s="100">
        <v>259</v>
      </c>
      <c r="D108" s="115">
        <v>16.96</v>
      </c>
      <c r="E108" s="98">
        <v>4392.6400000000003</v>
      </c>
      <c r="F108" s="101" t="s">
        <v>12</v>
      </c>
    </row>
    <row r="109" spans="2:6" ht="12.5">
      <c r="B109" s="114">
        <v>45575.667361111111</v>
      </c>
      <c r="C109" s="100">
        <v>256</v>
      </c>
      <c r="D109" s="115">
        <v>16.96</v>
      </c>
      <c r="E109" s="98">
        <v>4341.76</v>
      </c>
      <c r="F109" s="101" t="s">
        <v>12</v>
      </c>
    </row>
    <row r="110" spans="2:6" ht="12.5">
      <c r="B110" s="114">
        <v>45575.667361111111</v>
      </c>
      <c r="C110" s="100">
        <v>267</v>
      </c>
      <c r="D110" s="115">
        <v>16.97</v>
      </c>
      <c r="E110" s="98">
        <v>4530.99</v>
      </c>
      <c r="F110" s="101" t="s">
        <v>12</v>
      </c>
    </row>
    <row r="111" spans="2:6" ht="12.5">
      <c r="B111" s="114">
        <v>45575.667361111111</v>
      </c>
      <c r="C111" s="100">
        <v>267</v>
      </c>
      <c r="D111" s="115">
        <v>16.97</v>
      </c>
      <c r="E111" s="98">
        <v>4530.99</v>
      </c>
      <c r="F111" s="101" t="s">
        <v>12</v>
      </c>
    </row>
    <row r="112" spans="2:6" ht="12.5">
      <c r="B112" s="114">
        <v>45575.667361111111</v>
      </c>
      <c r="C112" s="100">
        <v>277</v>
      </c>
      <c r="D112" s="115">
        <v>16.96</v>
      </c>
      <c r="E112" s="98">
        <v>4697.92</v>
      </c>
      <c r="F112" s="101" t="s">
        <v>12</v>
      </c>
    </row>
    <row r="113" spans="2:6" ht="12.5">
      <c r="B113" s="114">
        <v>45575.700694444444</v>
      </c>
      <c r="C113" s="100">
        <v>89</v>
      </c>
      <c r="D113" s="115">
        <v>16.989999999999998</v>
      </c>
      <c r="E113" s="98">
        <v>1512.11</v>
      </c>
      <c r="F113" s="101" t="s">
        <v>12</v>
      </c>
    </row>
    <row r="114" spans="2:6" ht="12.5">
      <c r="B114" s="114">
        <v>45575.700694444444</v>
      </c>
      <c r="C114" s="100">
        <v>330</v>
      </c>
      <c r="D114" s="115">
        <v>16.989999999999998</v>
      </c>
      <c r="E114" s="98">
        <v>5606.7</v>
      </c>
      <c r="F114" s="101" t="s">
        <v>12</v>
      </c>
    </row>
    <row r="115" spans="2:6" ht="12.5">
      <c r="B115" s="114">
        <v>45575.700694444444</v>
      </c>
      <c r="C115" s="100">
        <v>363</v>
      </c>
      <c r="D115" s="115">
        <v>16.989999999999998</v>
      </c>
      <c r="E115" s="98">
        <v>6167.369999999999</v>
      </c>
      <c r="F115" s="101" t="s">
        <v>12</v>
      </c>
    </row>
    <row r="116" spans="2:6" ht="12.5">
      <c r="B116" s="114">
        <v>45575.700694444444</v>
      </c>
      <c r="C116" s="100">
        <v>274</v>
      </c>
      <c r="D116" s="115">
        <v>16.989999999999998</v>
      </c>
      <c r="E116" s="98">
        <v>4655.2599999999993</v>
      </c>
      <c r="F116" s="101" t="s">
        <v>12</v>
      </c>
    </row>
    <row r="117" spans="2:6" ht="12.5">
      <c r="B117" s="114">
        <v>45575.700694444444</v>
      </c>
      <c r="C117" s="100">
        <v>56</v>
      </c>
      <c r="D117" s="115">
        <v>16.989999999999998</v>
      </c>
      <c r="E117" s="98">
        <v>951.43999999999994</v>
      </c>
      <c r="F117" s="101" t="s">
        <v>12</v>
      </c>
    </row>
    <row r="118" spans="2:6" ht="12.5">
      <c r="B118" s="114">
        <v>45575.70416666667</v>
      </c>
      <c r="C118" s="100">
        <v>262</v>
      </c>
      <c r="D118" s="115">
        <v>16.98</v>
      </c>
      <c r="E118" s="98">
        <v>4448.76</v>
      </c>
      <c r="F118" s="101" t="s">
        <v>12</v>
      </c>
    </row>
    <row r="119" spans="2:6" ht="12.5">
      <c r="B119" s="114">
        <v>45575.70416666667</v>
      </c>
      <c r="C119" s="100">
        <v>322</v>
      </c>
      <c r="D119" s="115">
        <v>16.98</v>
      </c>
      <c r="E119" s="98">
        <v>5467.56</v>
      </c>
      <c r="F119" s="101" t="s">
        <v>12</v>
      </c>
    </row>
    <row r="120" spans="2:6" ht="12.5">
      <c r="B120" s="114">
        <v>45575.70416666667</v>
      </c>
      <c r="C120" s="100">
        <v>310</v>
      </c>
      <c r="D120" s="115">
        <v>16.98</v>
      </c>
      <c r="E120" s="98">
        <v>5263.8</v>
      </c>
      <c r="F120" s="101" t="s">
        <v>12</v>
      </c>
    </row>
    <row r="121" spans="2:6" ht="12.5">
      <c r="B121" s="114">
        <v>45575.708333333336</v>
      </c>
      <c r="C121" s="100">
        <v>611</v>
      </c>
      <c r="D121" s="115">
        <v>16.98</v>
      </c>
      <c r="E121" s="98">
        <v>10374.780000000001</v>
      </c>
      <c r="F121" s="101" t="s">
        <v>12</v>
      </c>
    </row>
    <row r="122" spans="2:6" ht="12.5">
      <c r="B122" s="114"/>
      <c r="D122" s="115"/>
    </row>
    <row r="123" spans="2:6" ht="12.5">
      <c r="B123" s="114"/>
      <c r="D123" s="115"/>
    </row>
    <row r="124" spans="2:6" ht="12.5">
      <c r="B124" s="114"/>
      <c r="D124" s="115"/>
    </row>
    <row r="125" spans="2:6" ht="12.5">
      <c r="B125" s="114"/>
      <c r="D125" s="115"/>
    </row>
    <row r="126" spans="2:6" ht="12.5">
      <c r="B126" s="114"/>
      <c r="D126" s="115"/>
    </row>
    <row r="127" spans="2:6" ht="12.5">
      <c r="B127" s="114"/>
      <c r="D127" s="115"/>
    </row>
    <row r="128" spans="2:6"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5" priority="1">
      <formula>$D15&gt;#REF!</formula>
    </cfRule>
  </conditionalFormatting>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ACEA-5839-4FAB-A075-F313397394AA}">
  <sheetPr codeName="Sheet172"/>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45574</v>
      </c>
      <c r="C15" s="83">
        <f>SUMIF(F20:F5000,F15,C20:C5000)</f>
        <v>28518</v>
      </c>
      <c r="D15" s="84">
        <f>E15/C15</f>
        <v>16.869259415106249</v>
      </c>
      <c r="E15" s="84">
        <f>SUMIF(F20:F5000,F15,E20:E5000)</f>
        <v>481077.54</v>
      </c>
      <c r="F15" s="85" t="s">
        <v>12</v>
      </c>
    </row>
    <row r="16" spans="2:10">
      <c r="B16" s="30">
        <v>45574</v>
      </c>
      <c r="C16" s="83">
        <f>SUMIF(F20:F5001,F16,C20:C5001)</f>
        <v>0</v>
      </c>
      <c r="D16" s="84">
        <v>0</v>
      </c>
      <c r="E16" s="84">
        <f>SUMIF(F20:F5001,F16,E20:E5001)</f>
        <v>0</v>
      </c>
      <c r="F16" s="85" t="s">
        <v>22</v>
      </c>
    </row>
    <row r="17" spans="2:12" ht="12.5">
      <c r="B17" s="30">
        <v>45574</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45574.380555555559</v>
      </c>
      <c r="C20" s="100">
        <v>324</v>
      </c>
      <c r="D20" s="115">
        <v>16.79</v>
      </c>
      <c r="E20" s="98">
        <v>5439.96</v>
      </c>
      <c r="F20" s="101" t="s">
        <v>12</v>
      </c>
      <c r="G20" s="116"/>
      <c r="H20" s="113"/>
      <c r="I20" s="113"/>
      <c r="J20" s="113"/>
      <c r="K20" s="113"/>
    </row>
    <row r="21" spans="2:12" ht="12.5">
      <c r="B21" s="114">
        <v>45574.380555555559</v>
      </c>
      <c r="C21" s="100">
        <v>65</v>
      </c>
      <c r="D21" s="115">
        <v>16.79</v>
      </c>
      <c r="E21" s="98">
        <v>1091.3499999999999</v>
      </c>
      <c r="F21" s="94" t="s">
        <v>12</v>
      </c>
    </row>
    <row r="22" spans="2:12" ht="12.5">
      <c r="B22" s="114">
        <v>45574.380555555559</v>
      </c>
      <c r="C22" s="100">
        <v>389</v>
      </c>
      <c r="D22" s="115">
        <v>16.79</v>
      </c>
      <c r="E22" s="98">
        <v>6531.3099999999995</v>
      </c>
      <c r="F22" s="94" t="s">
        <v>12</v>
      </c>
    </row>
    <row r="23" spans="2:12" ht="12.5">
      <c r="B23" s="114">
        <v>45574.380555555559</v>
      </c>
      <c r="C23" s="100">
        <v>389</v>
      </c>
      <c r="D23" s="115">
        <v>16.79</v>
      </c>
      <c r="E23" s="98">
        <v>6531.3099999999995</v>
      </c>
      <c r="F23" s="101" t="s">
        <v>12</v>
      </c>
    </row>
    <row r="24" spans="2:12" ht="12.5">
      <c r="B24" s="114">
        <v>45574.381944444445</v>
      </c>
      <c r="C24" s="100">
        <v>544</v>
      </c>
      <c r="D24" s="115">
        <v>16.78</v>
      </c>
      <c r="E24" s="98">
        <v>9128.32</v>
      </c>
      <c r="F24" s="101" t="s">
        <v>12</v>
      </c>
    </row>
    <row r="25" spans="2:12" ht="12.5">
      <c r="B25" s="114">
        <v>45574.381944444445</v>
      </c>
      <c r="C25" s="100">
        <v>583</v>
      </c>
      <c r="D25" s="115">
        <v>16.78</v>
      </c>
      <c r="E25" s="98">
        <v>9782.74</v>
      </c>
      <c r="F25" s="101" t="s">
        <v>12</v>
      </c>
    </row>
    <row r="26" spans="2:12" ht="12.5">
      <c r="B26" s="114">
        <v>45574.381944444445</v>
      </c>
      <c r="C26" s="100">
        <v>100</v>
      </c>
      <c r="D26" s="115">
        <v>16.78</v>
      </c>
      <c r="E26" s="98">
        <v>1678</v>
      </c>
      <c r="F26" s="101" t="s">
        <v>12</v>
      </c>
    </row>
    <row r="27" spans="2:12" ht="12.5">
      <c r="B27" s="114">
        <v>45574.381944444445</v>
      </c>
      <c r="C27" s="100">
        <v>17</v>
      </c>
      <c r="D27" s="115">
        <v>16.78</v>
      </c>
      <c r="E27" s="98">
        <v>285.26</v>
      </c>
      <c r="F27" s="101" t="s">
        <v>12</v>
      </c>
    </row>
    <row r="28" spans="2:12" ht="12.5">
      <c r="B28" s="114">
        <v>45574.390972222223</v>
      </c>
      <c r="C28" s="100">
        <v>308</v>
      </c>
      <c r="D28" s="115">
        <v>16.87</v>
      </c>
      <c r="E28" s="98">
        <v>5195.96</v>
      </c>
      <c r="F28" s="101" t="s">
        <v>12</v>
      </c>
    </row>
    <row r="29" spans="2:12" ht="12.5">
      <c r="B29" s="114">
        <v>45574.392361111109</v>
      </c>
      <c r="C29" s="100">
        <v>269</v>
      </c>
      <c r="D29" s="115">
        <v>16.87</v>
      </c>
      <c r="E29" s="98">
        <v>4538.0300000000007</v>
      </c>
      <c r="F29" s="101" t="s">
        <v>12</v>
      </c>
    </row>
    <row r="30" spans="2:12" ht="12.5">
      <c r="B30" s="114">
        <v>45574.394444444442</v>
      </c>
      <c r="C30" s="100">
        <v>301</v>
      </c>
      <c r="D30" s="115">
        <v>16.87</v>
      </c>
      <c r="E30" s="98">
        <v>5077.87</v>
      </c>
      <c r="F30" s="101" t="s">
        <v>12</v>
      </c>
    </row>
    <row r="31" spans="2:12" ht="12.5">
      <c r="B31" s="114">
        <v>45574.397222222222</v>
      </c>
      <c r="C31" s="100">
        <v>244</v>
      </c>
      <c r="D31" s="115">
        <v>16.87</v>
      </c>
      <c r="E31" s="98">
        <v>4116.2800000000007</v>
      </c>
      <c r="F31" s="101" t="s">
        <v>12</v>
      </c>
    </row>
    <row r="32" spans="2:12" ht="12.5">
      <c r="B32" s="114">
        <v>45574.397222222222</v>
      </c>
      <c r="C32" s="100">
        <v>58</v>
      </c>
      <c r="D32" s="115">
        <v>16.87</v>
      </c>
      <c r="E32" s="98">
        <v>978.46</v>
      </c>
      <c r="F32" s="101" t="s">
        <v>12</v>
      </c>
    </row>
    <row r="33" spans="2:6" ht="12.5">
      <c r="B33" s="114">
        <v>45574.397916666669</v>
      </c>
      <c r="C33" s="100">
        <v>107</v>
      </c>
      <c r="D33" s="115">
        <v>16.850000000000001</v>
      </c>
      <c r="E33" s="98">
        <v>1802.95</v>
      </c>
      <c r="F33" s="101" t="s">
        <v>12</v>
      </c>
    </row>
    <row r="34" spans="2:6" ht="12.5">
      <c r="B34" s="114">
        <v>45574.397916666669</v>
      </c>
      <c r="C34" s="100">
        <v>500</v>
      </c>
      <c r="D34" s="115">
        <v>16.850000000000001</v>
      </c>
      <c r="E34" s="98">
        <v>8425</v>
      </c>
      <c r="F34" s="101" t="s">
        <v>12</v>
      </c>
    </row>
    <row r="35" spans="2:6" ht="12.5">
      <c r="B35" s="114">
        <v>45574.397916666669</v>
      </c>
      <c r="C35" s="100">
        <v>232</v>
      </c>
      <c r="D35" s="115">
        <v>16.850000000000001</v>
      </c>
      <c r="E35" s="98">
        <v>3909.2000000000003</v>
      </c>
      <c r="F35" s="101" t="s">
        <v>12</v>
      </c>
    </row>
    <row r="36" spans="2:6" ht="12.5">
      <c r="B36" s="114">
        <v>45574.402777777781</v>
      </c>
      <c r="C36" s="100">
        <v>307</v>
      </c>
      <c r="D36" s="115">
        <v>16.82</v>
      </c>
      <c r="E36" s="98">
        <v>5163.74</v>
      </c>
      <c r="F36" s="101" t="s">
        <v>12</v>
      </c>
    </row>
    <row r="37" spans="2:6" ht="12.5">
      <c r="B37" s="114">
        <v>45574.411805555559</v>
      </c>
      <c r="C37" s="100">
        <v>267</v>
      </c>
      <c r="D37" s="115">
        <v>16.809999999999999</v>
      </c>
      <c r="E37" s="98">
        <v>4488.2699999999995</v>
      </c>
      <c r="F37" s="101" t="s">
        <v>12</v>
      </c>
    </row>
    <row r="38" spans="2:6" ht="12.5">
      <c r="B38" s="114">
        <v>45574.414583333331</v>
      </c>
      <c r="C38" s="100">
        <v>32</v>
      </c>
      <c r="D38" s="115">
        <v>16.8</v>
      </c>
      <c r="E38" s="98">
        <v>537.6</v>
      </c>
      <c r="F38" s="101" t="s">
        <v>12</v>
      </c>
    </row>
    <row r="39" spans="2:6" ht="12.5">
      <c r="B39" s="114">
        <v>45574.414583333331</v>
      </c>
      <c r="C39" s="100">
        <v>268</v>
      </c>
      <c r="D39" s="115">
        <v>16.8</v>
      </c>
      <c r="E39" s="98">
        <v>4502.4000000000005</v>
      </c>
      <c r="F39" s="101" t="s">
        <v>12</v>
      </c>
    </row>
    <row r="40" spans="2:6" ht="12.5">
      <c r="B40" s="114">
        <v>45574.416666666664</v>
      </c>
      <c r="C40" s="100">
        <v>713</v>
      </c>
      <c r="D40" s="115">
        <v>16.8</v>
      </c>
      <c r="E40" s="98">
        <v>11978.4</v>
      </c>
      <c r="F40" s="101" t="s">
        <v>12</v>
      </c>
    </row>
    <row r="41" spans="2:6" ht="12.5">
      <c r="B41" s="114">
        <v>45574.416666666664</v>
      </c>
      <c r="C41" s="100">
        <v>134</v>
      </c>
      <c r="D41" s="115">
        <v>16.8</v>
      </c>
      <c r="E41" s="98">
        <v>2251.2000000000003</v>
      </c>
      <c r="F41" s="101" t="s">
        <v>12</v>
      </c>
    </row>
    <row r="42" spans="2:6" ht="12.5">
      <c r="B42" s="114">
        <v>45574.422222222223</v>
      </c>
      <c r="C42" s="100">
        <v>291</v>
      </c>
      <c r="D42" s="115">
        <v>16.82</v>
      </c>
      <c r="E42" s="98">
        <v>4894.62</v>
      </c>
      <c r="F42" s="101" t="s">
        <v>12</v>
      </c>
    </row>
    <row r="43" spans="2:6" ht="12.5">
      <c r="B43" s="114">
        <v>45574.424305555556</v>
      </c>
      <c r="C43" s="100">
        <v>89</v>
      </c>
      <c r="D43" s="115">
        <v>16.8</v>
      </c>
      <c r="E43" s="98">
        <v>1495.2</v>
      </c>
      <c r="F43" s="101" t="s">
        <v>12</v>
      </c>
    </row>
    <row r="44" spans="2:6" ht="12.5">
      <c r="B44" s="114">
        <v>45574.426388888889</v>
      </c>
      <c r="C44" s="100">
        <v>58</v>
      </c>
      <c r="D44" s="115">
        <v>16.809999999999999</v>
      </c>
      <c r="E44" s="98">
        <v>974.9799999999999</v>
      </c>
      <c r="F44" s="101" t="s">
        <v>12</v>
      </c>
    </row>
    <row r="45" spans="2:6" ht="12.5">
      <c r="B45" s="114">
        <v>45574.426388888889</v>
      </c>
      <c r="C45" s="100">
        <v>215</v>
      </c>
      <c r="D45" s="115">
        <v>16.809999999999999</v>
      </c>
      <c r="E45" s="98">
        <v>3614.1499999999996</v>
      </c>
      <c r="F45" s="101" t="s">
        <v>12</v>
      </c>
    </row>
    <row r="46" spans="2:6" ht="12.5">
      <c r="B46" s="114">
        <v>45574.430555555555</v>
      </c>
      <c r="C46" s="100">
        <v>175</v>
      </c>
      <c r="D46" s="115">
        <v>16.82</v>
      </c>
      <c r="E46" s="98">
        <v>2943.5</v>
      </c>
      <c r="F46" s="101" t="s">
        <v>12</v>
      </c>
    </row>
    <row r="47" spans="2:6" ht="12.5">
      <c r="B47" s="114">
        <v>45574.430555555555</v>
      </c>
      <c r="C47" s="100">
        <v>104</v>
      </c>
      <c r="D47" s="115">
        <v>16.82</v>
      </c>
      <c r="E47" s="98">
        <v>1749.28</v>
      </c>
      <c r="F47" s="101" t="s">
        <v>12</v>
      </c>
    </row>
    <row r="48" spans="2:6" ht="12.5">
      <c r="B48" s="114">
        <v>45574.442361111112</v>
      </c>
      <c r="C48" s="100">
        <v>115</v>
      </c>
      <c r="D48" s="115">
        <v>16.89</v>
      </c>
      <c r="E48" s="98">
        <v>1942.3500000000001</v>
      </c>
      <c r="F48" s="101" t="s">
        <v>12</v>
      </c>
    </row>
    <row r="49" spans="2:6" ht="12.5">
      <c r="B49" s="114">
        <v>45574.443055555559</v>
      </c>
      <c r="C49" s="100">
        <v>88</v>
      </c>
      <c r="D49" s="115">
        <v>16.89</v>
      </c>
      <c r="E49" s="98">
        <v>1486.3200000000002</v>
      </c>
      <c r="F49" s="101" t="s">
        <v>12</v>
      </c>
    </row>
    <row r="50" spans="2:6" ht="12.5">
      <c r="B50" s="114">
        <v>45574.447222222225</v>
      </c>
      <c r="C50" s="100">
        <v>28</v>
      </c>
      <c r="D50" s="115">
        <v>16.91</v>
      </c>
      <c r="E50" s="98">
        <v>473.48</v>
      </c>
      <c r="F50" s="101" t="s">
        <v>12</v>
      </c>
    </row>
    <row r="51" spans="2:6" ht="12.5">
      <c r="B51" s="114">
        <v>45574.447222222225</v>
      </c>
      <c r="C51" s="100">
        <v>349</v>
      </c>
      <c r="D51" s="115">
        <v>16.91</v>
      </c>
      <c r="E51" s="98">
        <v>5901.59</v>
      </c>
      <c r="F51" s="101" t="s">
        <v>12</v>
      </c>
    </row>
    <row r="52" spans="2:6" ht="12.5">
      <c r="B52" s="114">
        <v>45574.447222222225</v>
      </c>
      <c r="C52" s="100">
        <v>139</v>
      </c>
      <c r="D52" s="115">
        <v>16.91</v>
      </c>
      <c r="E52" s="98">
        <v>2350.4900000000002</v>
      </c>
      <c r="F52" s="101" t="s">
        <v>12</v>
      </c>
    </row>
    <row r="53" spans="2:6" ht="12.5">
      <c r="B53" s="114">
        <v>45574.447222222225</v>
      </c>
      <c r="C53" s="100">
        <v>558</v>
      </c>
      <c r="D53" s="115">
        <v>16.91</v>
      </c>
      <c r="E53" s="98">
        <v>9435.7800000000007</v>
      </c>
      <c r="F53" s="101" t="s">
        <v>12</v>
      </c>
    </row>
    <row r="54" spans="2:6" ht="12.5">
      <c r="B54" s="114">
        <v>45574.447916666664</v>
      </c>
      <c r="C54" s="100">
        <v>499</v>
      </c>
      <c r="D54" s="115">
        <v>16.89</v>
      </c>
      <c r="E54" s="98">
        <v>8428.11</v>
      </c>
      <c r="F54" s="101" t="s">
        <v>12</v>
      </c>
    </row>
    <row r="55" spans="2:6" ht="12.5">
      <c r="B55" s="114">
        <v>45574.460416666669</v>
      </c>
      <c r="C55" s="100">
        <v>60</v>
      </c>
      <c r="D55" s="115">
        <v>16.920000000000002</v>
      </c>
      <c r="E55" s="98">
        <v>1015.2</v>
      </c>
      <c r="F55" s="101" t="s">
        <v>12</v>
      </c>
    </row>
    <row r="56" spans="2:6" ht="12.5">
      <c r="B56" s="114">
        <v>45574.460416666669</v>
      </c>
      <c r="C56" s="100">
        <v>112</v>
      </c>
      <c r="D56" s="115">
        <v>16.920000000000002</v>
      </c>
      <c r="E56" s="98">
        <v>1895.0400000000002</v>
      </c>
      <c r="F56" s="101" t="s">
        <v>12</v>
      </c>
    </row>
    <row r="57" spans="2:6" ht="12.5">
      <c r="B57" s="114">
        <v>45574.460416666669</v>
      </c>
      <c r="C57" s="100">
        <v>63</v>
      </c>
      <c r="D57" s="115">
        <v>16.920000000000002</v>
      </c>
      <c r="E57" s="98">
        <v>1065.96</v>
      </c>
      <c r="F57" s="101" t="s">
        <v>12</v>
      </c>
    </row>
    <row r="58" spans="2:6" ht="12.5">
      <c r="B58" s="114">
        <v>45574.460416666669</v>
      </c>
      <c r="C58" s="100">
        <v>72</v>
      </c>
      <c r="D58" s="115">
        <v>16.920000000000002</v>
      </c>
      <c r="E58" s="98">
        <v>1218.2400000000002</v>
      </c>
      <c r="F58" s="101" t="s">
        <v>12</v>
      </c>
    </row>
    <row r="59" spans="2:6" ht="12.5">
      <c r="B59" s="114">
        <v>45574.462500000001</v>
      </c>
      <c r="C59" s="100">
        <v>142</v>
      </c>
      <c r="D59" s="115">
        <v>16.91</v>
      </c>
      <c r="E59" s="98">
        <v>2401.2199999999998</v>
      </c>
      <c r="F59" s="101" t="s">
        <v>12</v>
      </c>
    </row>
    <row r="60" spans="2:6" ht="12.5">
      <c r="B60" s="114">
        <v>45574.462500000001</v>
      </c>
      <c r="C60" s="100">
        <v>423</v>
      </c>
      <c r="D60" s="115">
        <v>16.91</v>
      </c>
      <c r="E60" s="98">
        <v>7152.93</v>
      </c>
      <c r="F60" s="101" t="s">
        <v>12</v>
      </c>
    </row>
    <row r="61" spans="2:6" ht="12.5">
      <c r="B61" s="114">
        <v>45574.465277777781</v>
      </c>
      <c r="C61" s="100">
        <v>262</v>
      </c>
      <c r="D61" s="115">
        <v>16.899999999999999</v>
      </c>
      <c r="E61" s="98">
        <v>4427.7999999999993</v>
      </c>
      <c r="F61" s="101" t="s">
        <v>12</v>
      </c>
    </row>
    <row r="62" spans="2:6" ht="12.5">
      <c r="B62" s="114">
        <v>45574.472916666666</v>
      </c>
      <c r="C62" s="100">
        <v>568</v>
      </c>
      <c r="D62" s="115">
        <v>16.920000000000002</v>
      </c>
      <c r="E62" s="98">
        <v>9610.5600000000013</v>
      </c>
      <c r="F62" s="101" t="s">
        <v>12</v>
      </c>
    </row>
    <row r="63" spans="2:6" ht="12.5">
      <c r="B63" s="114">
        <v>45574.477777777778</v>
      </c>
      <c r="C63" s="100">
        <v>151</v>
      </c>
      <c r="D63" s="115">
        <v>16.920000000000002</v>
      </c>
      <c r="E63" s="98">
        <v>2554.92</v>
      </c>
      <c r="F63" s="101" t="s">
        <v>12</v>
      </c>
    </row>
    <row r="64" spans="2:6" ht="12.5">
      <c r="B64" s="114">
        <v>45574.477777777778</v>
      </c>
      <c r="C64" s="100">
        <v>138</v>
      </c>
      <c r="D64" s="115">
        <v>16.920000000000002</v>
      </c>
      <c r="E64" s="98">
        <v>2334.96</v>
      </c>
      <c r="F64" s="101" t="s">
        <v>12</v>
      </c>
    </row>
    <row r="65" spans="2:6" ht="12.5">
      <c r="B65" s="114">
        <v>45574.488888888889</v>
      </c>
      <c r="C65" s="100">
        <v>135</v>
      </c>
      <c r="D65" s="115">
        <v>16.93</v>
      </c>
      <c r="E65" s="98">
        <v>2285.5500000000002</v>
      </c>
      <c r="F65" s="101" t="s">
        <v>12</v>
      </c>
    </row>
    <row r="66" spans="2:6" ht="12.5">
      <c r="B66" s="114">
        <v>45574.494444444441</v>
      </c>
      <c r="C66" s="100">
        <v>78</v>
      </c>
      <c r="D66" s="115">
        <v>16.93</v>
      </c>
      <c r="E66" s="98">
        <v>1320.54</v>
      </c>
      <c r="F66" s="101" t="s">
        <v>12</v>
      </c>
    </row>
    <row r="67" spans="2:6" ht="12.5">
      <c r="B67" s="114">
        <v>45574.494444444441</v>
      </c>
      <c r="C67" s="100">
        <v>72</v>
      </c>
      <c r="D67" s="115">
        <v>16.93</v>
      </c>
      <c r="E67" s="98">
        <v>1218.96</v>
      </c>
      <c r="F67" s="101" t="s">
        <v>12</v>
      </c>
    </row>
    <row r="68" spans="2:6" ht="12.5">
      <c r="B68" s="114">
        <v>45574.494444444441</v>
      </c>
      <c r="C68" s="100">
        <v>120</v>
      </c>
      <c r="D68" s="115">
        <v>16.93</v>
      </c>
      <c r="E68" s="98">
        <v>2031.6</v>
      </c>
      <c r="F68" s="101" t="s">
        <v>12</v>
      </c>
    </row>
    <row r="69" spans="2:6" ht="12.5">
      <c r="B69" s="114">
        <v>45574.494444444441</v>
      </c>
      <c r="C69" s="100">
        <v>280</v>
      </c>
      <c r="D69" s="115">
        <v>16.93</v>
      </c>
      <c r="E69" s="98">
        <v>4740.3999999999996</v>
      </c>
      <c r="F69" s="101" t="s">
        <v>12</v>
      </c>
    </row>
    <row r="70" spans="2:6" ht="12.5">
      <c r="B70" s="114">
        <v>45574.494444444441</v>
      </c>
      <c r="C70" s="100">
        <v>269</v>
      </c>
      <c r="D70" s="115">
        <v>16.93</v>
      </c>
      <c r="E70" s="98">
        <v>4554.17</v>
      </c>
      <c r="F70" s="101" t="s">
        <v>12</v>
      </c>
    </row>
    <row r="71" spans="2:6" ht="12.5">
      <c r="B71" s="114">
        <v>45574.494444444441</v>
      </c>
      <c r="C71" s="100">
        <v>266</v>
      </c>
      <c r="D71" s="115">
        <v>16.93</v>
      </c>
      <c r="E71" s="98">
        <v>4503.38</v>
      </c>
      <c r="F71" s="101" t="s">
        <v>12</v>
      </c>
    </row>
    <row r="72" spans="2:6" ht="12.5">
      <c r="B72" s="114">
        <v>45574.494444444441</v>
      </c>
      <c r="C72" s="100">
        <v>279</v>
      </c>
      <c r="D72" s="115">
        <v>16.93</v>
      </c>
      <c r="E72" s="98">
        <v>4723.47</v>
      </c>
      <c r="F72" s="101" t="s">
        <v>12</v>
      </c>
    </row>
    <row r="73" spans="2:6" ht="12.5">
      <c r="B73" s="114">
        <v>45574.509722222225</v>
      </c>
      <c r="C73" s="100">
        <v>20</v>
      </c>
      <c r="D73" s="115">
        <v>16.91</v>
      </c>
      <c r="E73" s="98">
        <v>338.2</v>
      </c>
      <c r="F73" s="101" t="s">
        <v>12</v>
      </c>
    </row>
    <row r="74" spans="2:6" ht="12.5">
      <c r="B74" s="114">
        <v>45574.509722222225</v>
      </c>
      <c r="C74" s="100">
        <v>277</v>
      </c>
      <c r="D74" s="115">
        <v>16.91</v>
      </c>
      <c r="E74" s="98">
        <v>4684.07</v>
      </c>
      <c r="F74" s="101" t="s">
        <v>12</v>
      </c>
    </row>
    <row r="75" spans="2:6" ht="12.5">
      <c r="B75" s="114">
        <v>45574.509722222225</v>
      </c>
      <c r="C75" s="100">
        <v>295</v>
      </c>
      <c r="D75" s="115">
        <v>16.91</v>
      </c>
      <c r="E75" s="98">
        <v>4988.45</v>
      </c>
      <c r="F75" s="101" t="s">
        <v>12</v>
      </c>
    </row>
    <row r="76" spans="2:6" ht="12.5">
      <c r="B76" s="114">
        <v>45574.511111111111</v>
      </c>
      <c r="C76" s="100">
        <v>58</v>
      </c>
      <c r="D76" s="115">
        <v>16.899999999999999</v>
      </c>
      <c r="E76" s="98">
        <v>980.19999999999993</v>
      </c>
      <c r="F76" s="101" t="s">
        <v>12</v>
      </c>
    </row>
    <row r="77" spans="2:6" ht="12.5">
      <c r="B77" s="114">
        <v>45574.511111111111</v>
      </c>
      <c r="C77" s="100">
        <v>241</v>
      </c>
      <c r="D77" s="115">
        <v>16.899999999999999</v>
      </c>
      <c r="E77" s="98">
        <v>4072.8999999999996</v>
      </c>
      <c r="F77" s="101" t="s">
        <v>12</v>
      </c>
    </row>
    <row r="78" spans="2:6" ht="12.5">
      <c r="B78" s="114">
        <v>45574.515277777777</v>
      </c>
      <c r="C78" s="100">
        <v>130</v>
      </c>
      <c r="D78" s="115">
        <v>16.88</v>
      </c>
      <c r="E78" s="98">
        <v>2194.4</v>
      </c>
      <c r="F78" s="101" t="s">
        <v>12</v>
      </c>
    </row>
    <row r="79" spans="2:6" ht="12.5">
      <c r="B79" s="114">
        <v>45574.515277777777</v>
      </c>
      <c r="C79" s="100">
        <v>38</v>
      </c>
      <c r="D79" s="115">
        <v>16.88</v>
      </c>
      <c r="E79" s="98">
        <v>641.43999999999994</v>
      </c>
      <c r="F79" s="101" t="s">
        <v>12</v>
      </c>
    </row>
    <row r="80" spans="2:6" ht="12.5">
      <c r="B80" s="114">
        <v>45574.515277777777</v>
      </c>
      <c r="C80" s="100">
        <v>119</v>
      </c>
      <c r="D80" s="115">
        <v>16.88</v>
      </c>
      <c r="E80" s="98">
        <v>2008.7199999999998</v>
      </c>
      <c r="F80" s="101" t="s">
        <v>12</v>
      </c>
    </row>
    <row r="81" spans="2:6" ht="12.5">
      <c r="B81" s="114">
        <v>45574.530555555553</v>
      </c>
      <c r="C81" s="100">
        <v>141</v>
      </c>
      <c r="D81" s="115">
        <v>16.87</v>
      </c>
      <c r="E81" s="98">
        <v>2378.67</v>
      </c>
      <c r="F81" s="101" t="s">
        <v>12</v>
      </c>
    </row>
    <row r="82" spans="2:6" ht="12.5">
      <c r="B82" s="114">
        <v>45574.530555555553</v>
      </c>
      <c r="C82" s="100">
        <v>71</v>
      </c>
      <c r="D82" s="115">
        <v>16.87</v>
      </c>
      <c r="E82" s="98">
        <v>1197.77</v>
      </c>
      <c r="F82" s="101" t="s">
        <v>12</v>
      </c>
    </row>
    <row r="83" spans="2:6" ht="12.5">
      <c r="B83" s="114">
        <v>45574.530555555553</v>
      </c>
      <c r="C83" s="100">
        <v>69</v>
      </c>
      <c r="D83" s="115">
        <v>16.87</v>
      </c>
      <c r="E83" s="98">
        <v>1164.03</v>
      </c>
      <c r="F83" s="101" t="s">
        <v>12</v>
      </c>
    </row>
    <row r="84" spans="2:6" ht="12.5">
      <c r="B84" s="114">
        <v>45574.536111111112</v>
      </c>
      <c r="C84" s="100">
        <v>312</v>
      </c>
      <c r="D84" s="115">
        <v>16.88</v>
      </c>
      <c r="E84" s="98">
        <v>5266.5599999999995</v>
      </c>
      <c r="F84" s="101" t="s">
        <v>12</v>
      </c>
    </row>
    <row r="85" spans="2:6" ht="12.5">
      <c r="B85" s="114">
        <v>45574.536111111112</v>
      </c>
      <c r="C85" s="100">
        <v>62</v>
      </c>
      <c r="D85" s="115">
        <v>16.89</v>
      </c>
      <c r="E85" s="98">
        <v>1047.18</v>
      </c>
      <c r="F85" s="101" t="s">
        <v>12</v>
      </c>
    </row>
    <row r="86" spans="2:6" ht="12.5">
      <c r="B86" s="114">
        <v>45574.536111111112</v>
      </c>
      <c r="C86" s="100">
        <v>63</v>
      </c>
      <c r="D86" s="115">
        <v>16.89</v>
      </c>
      <c r="E86" s="98">
        <v>1064.07</v>
      </c>
      <c r="F86" s="101" t="s">
        <v>12</v>
      </c>
    </row>
    <row r="87" spans="2:6" ht="12.5">
      <c r="B87" s="114">
        <v>45574.536111111112</v>
      </c>
      <c r="C87" s="100">
        <v>108</v>
      </c>
      <c r="D87" s="115">
        <v>16.89</v>
      </c>
      <c r="E87" s="98">
        <v>1824.1200000000001</v>
      </c>
      <c r="F87" s="101" t="s">
        <v>12</v>
      </c>
    </row>
    <row r="88" spans="2:6" ht="12.5">
      <c r="B88" s="114">
        <v>45574.545138888891</v>
      </c>
      <c r="C88" s="100">
        <v>250</v>
      </c>
      <c r="D88" s="115">
        <v>16.87</v>
      </c>
      <c r="E88" s="98">
        <v>4217.5</v>
      </c>
      <c r="F88" s="101" t="s">
        <v>12</v>
      </c>
    </row>
    <row r="89" spans="2:6" ht="12.5">
      <c r="B89" s="114">
        <v>45574.545138888891</v>
      </c>
      <c r="C89" s="100">
        <v>271</v>
      </c>
      <c r="D89" s="115">
        <v>16.87</v>
      </c>
      <c r="E89" s="98">
        <v>4571.7700000000004</v>
      </c>
      <c r="F89" s="101" t="s">
        <v>12</v>
      </c>
    </row>
    <row r="90" spans="2:6" ht="12.5">
      <c r="B90" s="114">
        <v>45574.545138888891</v>
      </c>
      <c r="C90" s="100">
        <v>78</v>
      </c>
      <c r="D90" s="115">
        <v>16.87</v>
      </c>
      <c r="E90" s="98">
        <v>1315.8600000000001</v>
      </c>
      <c r="F90" s="101" t="s">
        <v>12</v>
      </c>
    </row>
    <row r="91" spans="2:6" ht="12.5">
      <c r="B91" s="114">
        <v>45574.545138888891</v>
      </c>
      <c r="C91" s="100">
        <v>19</v>
      </c>
      <c r="D91" s="115">
        <v>16.87</v>
      </c>
      <c r="E91" s="98">
        <v>320.53000000000003</v>
      </c>
      <c r="F91" s="101" t="s">
        <v>12</v>
      </c>
    </row>
    <row r="92" spans="2:6" ht="12.5">
      <c r="B92" s="114">
        <v>45574.545138888891</v>
      </c>
      <c r="C92" s="100">
        <v>188</v>
      </c>
      <c r="D92" s="115">
        <v>16.87</v>
      </c>
      <c r="E92" s="98">
        <v>3171.5600000000004</v>
      </c>
      <c r="F92" s="101" t="s">
        <v>12</v>
      </c>
    </row>
    <row r="93" spans="2:6" ht="12.5">
      <c r="B93" s="114">
        <v>45574.554861111108</v>
      </c>
      <c r="C93" s="100">
        <v>278</v>
      </c>
      <c r="D93" s="115">
        <v>16.88</v>
      </c>
      <c r="E93" s="98">
        <v>4692.6399999999994</v>
      </c>
      <c r="F93" s="101" t="s">
        <v>12</v>
      </c>
    </row>
    <row r="94" spans="2:6" ht="12.5">
      <c r="B94" s="114">
        <v>45574.554861111108</v>
      </c>
      <c r="C94" s="100">
        <v>306</v>
      </c>
      <c r="D94" s="115">
        <v>16.88</v>
      </c>
      <c r="E94" s="98">
        <v>5165.28</v>
      </c>
      <c r="F94" s="101" t="s">
        <v>12</v>
      </c>
    </row>
    <row r="95" spans="2:6" ht="12.5">
      <c r="B95" s="114">
        <v>45574.568055555559</v>
      </c>
      <c r="C95" s="100">
        <v>279</v>
      </c>
      <c r="D95" s="115">
        <v>16.89</v>
      </c>
      <c r="E95" s="98">
        <v>4712.3100000000004</v>
      </c>
      <c r="F95" s="101" t="s">
        <v>12</v>
      </c>
    </row>
    <row r="96" spans="2:6" ht="12.5">
      <c r="B96" s="114">
        <v>45574.568055555559</v>
      </c>
      <c r="C96" s="100">
        <v>322</v>
      </c>
      <c r="D96" s="115">
        <v>16.89</v>
      </c>
      <c r="E96" s="98">
        <v>5438.58</v>
      </c>
      <c r="F96" s="101" t="s">
        <v>12</v>
      </c>
    </row>
    <row r="97" spans="2:6" ht="12.5">
      <c r="B97" s="114">
        <v>45574.572222222225</v>
      </c>
      <c r="C97" s="100">
        <v>231</v>
      </c>
      <c r="D97" s="115">
        <v>16.899999999999999</v>
      </c>
      <c r="E97" s="98">
        <v>3903.8999999999996</v>
      </c>
      <c r="F97" s="101" t="s">
        <v>12</v>
      </c>
    </row>
    <row r="98" spans="2:6" ht="12.5">
      <c r="B98" s="114">
        <v>45574.572222222225</v>
      </c>
      <c r="C98" s="100">
        <v>38</v>
      </c>
      <c r="D98" s="115">
        <v>16.899999999999999</v>
      </c>
      <c r="E98" s="98">
        <v>642.19999999999993</v>
      </c>
      <c r="F98" s="101" t="s">
        <v>12</v>
      </c>
    </row>
    <row r="99" spans="2:6" ht="12.5">
      <c r="B99" s="114">
        <v>45574.574305555558</v>
      </c>
      <c r="C99" s="100">
        <v>286</v>
      </c>
      <c r="D99" s="115">
        <v>16.89</v>
      </c>
      <c r="E99" s="98">
        <v>4830.54</v>
      </c>
      <c r="F99" s="101" t="s">
        <v>12</v>
      </c>
    </row>
    <row r="100" spans="2:6" ht="12.5">
      <c r="B100" s="114">
        <v>45574.588888888888</v>
      </c>
      <c r="C100" s="100">
        <v>312</v>
      </c>
      <c r="D100" s="115">
        <v>16.940000000000001</v>
      </c>
      <c r="E100" s="98">
        <v>5285.2800000000007</v>
      </c>
      <c r="F100" s="101" t="s">
        <v>12</v>
      </c>
    </row>
    <row r="101" spans="2:6" ht="12.5">
      <c r="B101" s="114">
        <v>45574.590277777781</v>
      </c>
      <c r="C101" s="100">
        <v>774</v>
      </c>
      <c r="D101" s="115">
        <v>16.940000000000001</v>
      </c>
      <c r="E101" s="98">
        <v>13111.560000000001</v>
      </c>
      <c r="F101" s="101" t="s">
        <v>12</v>
      </c>
    </row>
    <row r="102" spans="2:6" ht="12.5">
      <c r="B102" s="114">
        <v>45574.597916666666</v>
      </c>
      <c r="C102" s="100">
        <v>295</v>
      </c>
      <c r="D102" s="115">
        <v>16.89</v>
      </c>
      <c r="E102" s="98">
        <v>4982.55</v>
      </c>
      <c r="F102" s="101" t="s">
        <v>12</v>
      </c>
    </row>
    <row r="103" spans="2:6" ht="12.5">
      <c r="B103" s="114">
        <v>45574.609027777777</v>
      </c>
      <c r="C103" s="100">
        <v>308</v>
      </c>
      <c r="D103" s="115">
        <v>16.89</v>
      </c>
      <c r="E103" s="98">
        <v>5202.12</v>
      </c>
      <c r="F103" s="101" t="s">
        <v>12</v>
      </c>
    </row>
    <row r="104" spans="2:6" ht="12.5">
      <c r="B104" s="114">
        <v>45574.609027777777</v>
      </c>
      <c r="C104" s="100">
        <v>1</v>
      </c>
      <c r="D104" s="115">
        <v>16.89</v>
      </c>
      <c r="E104" s="98">
        <v>16.89</v>
      </c>
      <c r="F104" s="101" t="s">
        <v>12</v>
      </c>
    </row>
    <row r="105" spans="2:6" ht="12.5">
      <c r="B105" s="114">
        <v>45574.611111111109</v>
      </c>
      <c r="C105" s="100">
        <v>109</v>
      </c>
      <c r="D105" s="115">
        <v>16.88</v>
      </c>
      <c r="E105" s="98">
        <v>1839.9199999999998</v>
      </c>
      <c r="F105" s="101" t="s">
        <v>12</v>
      </c>
    </row>
    <row r="106" spans="2:6" ht="12.5">
      <c r="B106" s="114">
        <v>45574.611111111109</v>
      </c>
      <c r="C106" s="100">
        <v>336</v>
      </c>
      <c r="D106" s="115">
        <v>16.88</v>
      </c>
      <c r="E106" s="98">
        <v>5671.6799999999994</v>
      </c>
      <c r="F106" s="101" t="s">
        <v>12</v>
      </c>
    </row>
    <row r="107" spans="2:6" ht="12.5">
      <c r="B107" s="114">
        <v>45574.611111111109</v>
      </c>
      <c r="C107" s="100">
        <v>336</v>
      </c>
      <c r="D107" s="115">
        <v>16.88</v>
      </c>
      <c r="E107" s="98">
        <v>5671.6799999999994</v>
      </c>
      <c r="F107" s="101" t="s">
        <v>12</v>
      </c>
    </row>
    <row r="108" spans="2:6" ht="12.5">
      <c r="B108" s="114">
        <v>45574.614583333336</v>
      </c>
      <c r="C108" s="100">
        <v>273</v>
      </c>
      <c r="D108" s="115">
        <v>16.87</v>
      </c>
      <c r="E108" s="98">
        <v>4605.51</v>
      </c>
      <c r="F108" s="101" t="s">
        <v>12</v>
      </c>
    </row>
    <row r="109" spans="2:6" ht="12.5">
      <c r="B109" s="114">
        <v>45574.625694444447</v>
      </c>
      <c r="C109" s="100">
        <v>579</v>
      </c>
      <c r="D109" s="115">
        <v>16.87</v>
      </c>
      <c r="E109" s="98">
        <v>9767.7300000000014</v>
      </c>
      <c r="F109" s="101" t="s">
        <v>12</v>
      </c>
    </row>
    <row r="110" spans="2:6" ht="12.5">
      <c r="B110" s="114">
        <v>45574.632638888892</v>
      </c>
      <c r="C110" s="100">
        <v>265</v>
      </c>
      <c r="D110" s="115">
        <v>16.86</v>
      </c>
      <c r="E110" s="98">
        <v>4467.8999999999996</v>
      </c>
      <c r="F110" s="101" t="s">
        <v>12</v>
      </c>
    </row>
    <row r="111" spans="2:6" ht="12.5">
      <c r="B111" s="114">
        <v>45574.632638888892</v>
      </c>
      <c r="C111" s="100">
        <v>275</v>
      </c>
      <c r="D111" s="115">
        <v>16.86</v>
      </c>
      <c r="E111" s="98">
        <v>4636.5</v>
      </c>
      <c r="F111" s="101" t="s">
        <v>12</v>
      </c>
    </row>
    <row r="112" spans="2:6" ht="12.5">
      <c r="B112" s="114">
        <v>45574.642361111109</v>
      </c>
      <c r="C112" s="100">
        <v>106</v>
      </c>
      <c r="D112" s="115">
        <v>16.86</v>
      </c>
      <c r="E112" s="98">
        <v>1787.1599999999999</v>
      </c>
      <c r="F112" s="101" t="s">
        <v>12</v>
      </c>
    </row>
    <row r="113" spans="2:6" ht="12.5">
      <c r="B113" s="114">
        <v>45574.642361111109</v>
      </c>
      <c r="C113" s="100">
        <v>54</v>
      </c>
      <c r="D113" s="115">
        <v>16.86</v>
      </c>
      <c r="E113" s="98">
        <v>910.43999999999994</v>
      </c>
      <c r="F113" s="101" t="s">
        <v>12</v>
      </c>
    </row>
    <row r="114" spans="2:6" ht="12.5">
      <c r="B114" s="114">
        <v>45574.642361111109</v>
      </c>
      <c r="C114" s="100">
        <v>60</v>
      </c>
      <c r="D114" s="115">
        <v>16.86</v>
      </c>
      <c r="E114" s="98">
        <v>1011.5999999999999</v>
      </c>
      <c r="F114" s="101" t="s">
        <v>12</v>
      </c>
    </row>
    <row r="115" spans="2:6" ht="12.5">
      <c r="B115" s="114">
        <v>45574.642361111109</v>
      </c>
      <c r="C115" s="100">
        <v>60</v>
      </c>
      <c r="D115" s="115">
        <v>16.86</v>
      </c>
      <c r="E115" s="98">
        <v>1011.5999999999999</v>
      </c>
      <c r="F115" s="101" t="s">
        <v>12</v>
      </c>
    </row>
    <row r="116" spans="2:6" ht="12.5">
      <c r="B116" s="114">
        <v>45574.645138888889</v>
      </c>
      <c r="C116" s="100">
        <v>18</v>
      </c>
      <c r="D116" s="115">
        <v>16.850000000000001</v>
      </c>
      <c r="E116" s="98">
        <v>303.3</v>
      </c>
      <c r="F116" s="101" t="s">
        <v>12</v>
      </c>
    </row>
    <row r="117" spans="2:6" ht="12.5">
      <c r="B117" s="114">
        <v>45574.645138888889</v>
      </c>
      <c r="C117" s="100">
        <v>16</v>
      </c>
      <c r="D117" s="115">
        <v>16.850000000000001</v>
      </c>
      <c r="E117" s="98">
        <v>269.60000000000002</v>
      </c>
      <c r="F117" s="101" t="s">
        <v>12</v>
      </c>
    </row>
    <row r="118" spans="2:6" ht="12.5">
      <c r="B118" s="114">
        <v>45574.645138888889</v>
      </c>
      <c r="C118" s="100">
        <v>389</v>
      </c>
      <c r="D118" s="115">
        <v>16.850000000000001</v>
      </c>
      <c r="E118" s="98">
        <v>6554.6500000000005</v>
      </c>
      <c r="F118" s="101" t="s">
        <v>12</v>
      </c>
    </row>
    <row r="119" spans="2:6" ht="12.5">
      <c r="B119" s="114">
        <v>45574.645138888889</v>
      </c>
      <c r="C119" s="100">
        <v>385</v>
      </c>
      <c r="D119" s="115">
        <v>16.850000000000001</v>
      </c>
      <c r="E119" s="98">
        <v>6487.2500000000009</v>
      </c>
      <c r="F119" s="101" t="s">
        <v>12</v>
      </c>
    </row>
    <row r="120" spans="2:6" ht="12.5">
      <c r="B120" s="114">
        <v>45574.645138888889</v>
      </c>
      <c r="C120" s="100">
        <v>20</v>
      </c>
      <c r="D120" s="115">
        <v>16.850000000000001</v>
      </c>
      <c r="E120" s="98">
        <v>337</v>
      </c>
      <c r="F120" s="101" t="s">
        <v>12</v>
      </c>
    </row>
    <row r="121" spans="2:6" ht="12.5">
      <c r="B121" s="114">
        <v>45574.645833333336</v>
      </c>
      <c r="C121" s="100">
        <v>288</v>
      </c>
      <c r="D121" s="115">
        <v>16.829999999999998</v>
      </c>
      <c r="E121" s="98">
        <v>4847.0399999999991</v>
      </c>
      <c r="F121" s="101" t="s">
        <v>12</v>
      </c>
    </row>
    <row r="122" spans="2:6" ht="12.5">
      <c r="B122" s="114">
        <v>45574.65347222222</v>
      </c>
      <c r="C122" s="100">
        <v>49</v>
      </c>
      <c r="D122" s="115">
        <v>16.88</v>
      </c>
      <c r="E122" s="98">
        <v>827.12</v>
      </c>
      <c r="F122" s="101" t="s">
        <v>12</v>
      </c>
    </row>
    <row r="123" spans="2:6" ht="12.5">
      <c r="B123" s="114">
        <v>45574.65347222222</v>
      </c>
      <c r="C123" s="100">
        <v>603</v>
      </c>
      <c r="D123" s="115">
        <v>16.88</v>
      </c>
      <c r="E123" s="98">
        <v>10178.64</v>
      </c>
      <c r="F123" s="101" t="s">
        <v>12</v>
      </c>
    </row>
    <row r="124" spans="2:6" ht="12.5">
      <c r="B124" s="114">
        <v>45574.65625</v>
      </c>
      <c r="C124" s="100">
        <v>313</v>
      </c>
      <c r="D124" s="115">
        <v>16.89</v>
      </c>
      <c r="E124" s="98">
        <v>5286.5700000000006</v>
      </c>
      <c r="F124" s="101" t="s">
        <v>12</v>
      </c>
    </row>
    <row r="125" spans="2:6" ht="12.5">
      <c r="B125" s="114">
        <v>45574.658333333333</v>
      </c>
      <c r="C125" s="100">
        <v>33</v>
      </c>
      <c r="D125" s="115">
        <v>16.89</v>
      </c>
      <c r="E125" s="98">
        <v>557.37</v>
      </c>
      <c r="F125" s="101" t="s">
        <v>12</v>
      </c>
    </row>
    <row r="126" spans="2:6" ht="12.5">
      <c r="B126" s="114">
        <v>45574.658333333333</v>
      </c>
      <c r="C126" s="100">
        <v>268</v>
      </c>
      <c r="D126" s="115">
        <v>16.89</v>
      </c>
      <c r="E126" s="98">
        <v>4526.5200000000004</v>
      </c>
      <c r="F126" s="101" t="s">
        <v>12</v>
      </c>
    </row>
    <row r="127" spans="2:6" ht="12.5">
      <c r="B127" s="114">
        <v>45574.660416666666</v>
      </c>
      <c r="C127" s="100">
        <v>293</v>
      </c>
      <c r="D127" s="115">
        <v>16.88</v>
      </c>
      <c r="E127" s="98">
        <v>4945.84</v>
      </c>
      <c r="F127" s="101" t="s">
        <v>12</v>
      </c>
    </row>
    <row r="128" spans="2:6" ht="12.5">
      <c r="B128" s="114">
        <v>45574.668749999997</v>
      </c>
      <c r="C128" s="100">
        <v>261</v>
      </c>
      <c r="D128" s="115">
        <v>16.87</v>
      </c>
      <c r="E128" s="98">
        <v>4403.0700000000006</v>
      </c>
      <c r="F128" s="101" t="s">
        <v>12</v>
      </c>
    </row>
    <row r="129" spans="2:6" ht="12.5">
      <c r="B129" s="114">
        <v>45574.668749999997</v>
      </c>
      <c r="C129" s="100">
        <v>272</v>
      </c>
      <c r="D129" s="115">
        <v>16.87</v>
      </c>
      <c r="E129" s="98">
        <v>4588.6400000000003</v>
      </c>
      <c r="F129" s="101" t="s">
        <v>12</v>
      </c>
    </row>
    <row r="130" spans="2:6" ht="12.5">
      <c r="B130" s="114">
        <v>45574.67083333333</v>
      </c>
      <c r="C130" s="100">
        <v>297</v>
      </c>
      <c r="D130" s="115">
        <v>16.86</v>
      </c>
      <c r="E130" s="98">
        <v>5007.42</v>
      </c>
      <c r="F130" s="101" t="s">
        <v>12</v>
      </c>
    </row>
    <row r="131" spans="2:6" ht="12.5">
      <c r="B131" s="114">
        <v>45574.677083333336</v>
      </c>
      <c r="C131" s="100">
        <v>262</v>
      </c>
      <c r="D131" s="115">
        <v>16.87</v>
      </c>
      <c r="E131" s="98">
        <v>4419.9400000000005</v>
      </c>
      <c r="F131" s="101" t="s">
        <v>12</v>
      </c>
    </row>
    <row r="132" spans="2:6" ht="12.5">
      <c r="B132" s="114">
        <v>45574.677083333336</v>
      </c>
      <c r="C132" s="100">
        <v>280</v>
      </c>
      <c r="D132" s="115">
        <v>16.87</v>
      </c>
      <c r="E132" s="98">
        <v>4723.6000000000004</v>
      </c>
      <c r="F132" s="101" t="s">
        <v>12</v>
      </c>
    </row>
    <row r="133" spans="2:6" ht="12.5">
      <c r="B133" s="114">
        <v>45574.680555555555</v>
      </c>
      <c r="C133" s="100">
        <v>273</v>
      </c>
      <c r="D133" s="115">
        <v>16.86</v>
      </c>
      <c r="E133" s="98">
        <v>4602.78</v>
      </c>
      <c r="F133" s="101" t="s">
        <v>12</v>
      </c>
    </row>
    <row r="134" spans="2:6" ht="12.5">
      <c r="B134" s="114">
        <v>45574.685416666667</v>
      </c>
      <c r="C134" s="100">
        <v>168</v>
      </c>
      <c r="D134" s="115">
        <v>16.850000000000001</v>
      </c>
      <c r="E134" s="98">
        <v>2830.8</v>
      </c>
      <c r="F134" s="101" t="s">
        <v>12</v>
      </c>
    </row>
    <row r="135" spans="2:6" ht="12.5">
      <c r="B135" s="114">
        <v>45574.685416666667</v>
      </c>
      <c r="C135" s="100">
        <v>104</v>
      </c>
      <c r="D135" s="115">
        <v>16.850000000000001</v>
      </c>
      <c r="E135" s="98">
        <v>1752.4</v>
      </c>
      <c r="F135" s="101" t="s">
        <v>12</v>
      </c>
    </row>
    <row r="136" spans="2:6" ht="12.5">
      <c r="B136" s="114">
        <v>45574.69027777778</v>
      </c>
      <c r="C136" s="100">
        <v>334</v>
      </c>
      <c r="D136" s="115">
        <v>16.86</v>
      </c>
      <c r="E136" s="98">
        <v>5631.24</v>
      </c>
      <c r="F136" s="101" t="s">
        <v>12</v>
      </c>
    </row>
    <row r="137" spans="2:6" ht="12.5">
      <c r="B137" s="114">
        <v>45574.697916666664</v>
      </c>
      <c r="C137" s="100">
        <v>263</v>
      </c>
      <c r="D137" s="115">
        <v>16.86</v>
      </c>
      <c r="E137" s="98">
        <v>4434.18</v>
      </c>
      <c r="F137" s="101" t="s">
        <v>12</v>
      </c>
    </row>
    <row r="138" spans="2:6" ht="12.5">
      <c r="B138" s="114">
        <v>45574.697916666664</v>
      </c>
      <c r="C138" s="100">
        <v>533</v>
      </c>
      <c r="D138" s="115">
        <v>16.86</v>
      </c>
      <c r="E138" s="98">
        <v>8986.3799999999992</v>
      </c>
      <c r="F138" s="101" t="s">
        <v>12</v>
      </c>
    </row>
    <row r="139" spans="2:6" ht="12.5">
      <c r="B139" s="114">
        <v>45574.697916666664</v>
      </c>
      <c r="C139" s="100">
        <v>205</v>
      </c>
      <c r="D139" s="115">
        <v>16.86</v>
      </c>
      <c r="E139" s="98">
        <v>3456.2999999999997</v>
      </c>
      <c r="F139" s="101" t="s">
        <v>12</v>
      </c>
    </row>
    <row r="140" spans="2:6" ht="12.5">
      <c r="B140" s="114">
        <v>45574.697916666664</v>
      </c>
      <c r="C140" s="100">
        <v>86</v>
      </c>
      <c r="D140" s="115">
        <v>16.86</v>
      </c>
      <c r="E140" s="98">
        <v>1449.96</v>
      </c>
      <c r="F140" s="101" t="s">
        <v>12</v>
      </c>
    </row>
    <row r="141" spans="2:6" ht="12.5">
      <c r="B141" s="114">
        <v>45574.70416666667</v>
      </c>
      <c r="C141" s="100">
        <v>281</v>
      </c>
      <c r="D141" s="115">
        <v>16.86</v>
      </c>
      <c r="E141" s="98">
        <v>4737.66</v>
      </c>
      <c r="F141" s="101" t="s">
        <v>12</v>
      </c>
    </row>
    <row r="142" spans="2:6" ht="12.5">
      <c r="B142" s="114">
        <v>45574.711805555555</v>
      </c>
      <c r="C142" s="100">
        <v>66</v>
      </c>
      <c r="D142" s="115">
        <v>16.87</v>
      </c>
      <c r="E142" s="98">
        <v>1113.42</v>
      </c>
      <c r="F142" s="101" t="s">
        <v>12</v>
      </c>
    </row>
    <row r="143" spans="2:6" ht="12.5">
      <c r="B143" s="114">
        <v>45574.711805555555</v>
      </c>
      <c r="C143" s="100">
        <v>12</v>
      </c>
      <c r="D143" s="115">
        <v>16.87</v>
      </c>
      <c r="E143" s="98">
        <v>202.44</v>
      </c>
      <c r="F143" s="101" t="s">
        <v>12</v>
      </c>
    </row>
    <row r="144" spans="2:6" ht="12.5">
      <c r="B144" s="114">
        <v>45574.711805555555</v>
      </c>
      <c r="C144" s="100">
        <v>1</v>
      </c>
      <c r="D144" s="115">
        <v>16.87</v>
      </c>
      <c r="E144" s="98">
        <v>16.87</v>
      </c>
      <c r="F144" s="101" t="s">
        <v>12</v>
      </c>
    </row>
    <row r="145" spans="2:6" ht="12.5">
      <c r="B145" s="114">
        <v>45574.711805555555</v>
      </c>
      <c r="C145" s="100">
        <v>3</v>
      </c>
      <c r="D145" s="115">
        <v>16.87</v>
      </c>
      <c r="E145" s="98">
        <v>50.61</v>
      </c>
      <c r="F145" s="101" t="s">
        <v>12</v>
      </c>
    </row>
    <row r="146" spans="2:6" ht="12.5">
      <c r="B146" s="114">
        <v>45574.713194444441</v>
      </c>
      <c r="C146" s="100">
        <v>260</v>
      </c>
      <c r="D146" s="115">
        <v>16.87</v>
      </c>
      <c r="E146" s="98">
        <v>4386.2</v>
      </c>
      <c r="F146" s="101" t="s">
        <v>12</v>
      </c>
    </row>
    <row r="147" spans="2:6" ht="12.5">
      <c r="B147" s="114">
        <v>45574.713194444441</v>
      </c>
      <c r="C147" s="100">
        <v>287</v>
      </c>
      <c r="D147" s="115">
        <v>16.87</v>
      </c>
      <c r="E147" s="98">
        <v>4841.6900000000005</v>
      </c>
      <c r="F147" s="101" t="s">
        <v>12</v>
      </c>
    </row>
    <row r="148" spans="2:6" ht="12.5">
      <c r="B148" s="114">
        <v>45574.713194444441</v>
      </c>
      <c r="C148" s="100">
        <v>220</v>
      </c>
      <c r="D148" s="115">
        <v>16.87</v>
      </c>
      <c r="E148" s="98">
        <v>3711.4</v>
      </c>
      <c r="F148" s="101" t="s">
        <v>12</v>
      </c>
    </row>
    <row r="149" spans="2:6" ht="12.5">
      <c r="B149" s="114">
        <v>45574.713194444441</v>
      </c>
      <c r="C149" s="100">
        <v>287</v>
      </c>
      <c r="D149" s="115">
        <v>16.87</v>
      </c>
      <c r="E149" s="98">
        <v>4841.6900000000005</v>
      </c>
      <c r="F149" s="101" t="s">
        <v>12</v>
      </c>
    </row>
    <row r="150" spans="2:6" ht="12.5">
      <c r="B150" s="114">
        <v>45574.713194444441</v>
      </c>
      <c r="C150" s="100">
        <v>46</v>
      </c>
      <c r="D150" s="115">
        <v>16.87</v>
      </c>
      <c r="E150" s="98">
        <v>776.0200000000001</v>
      </c>
      <c r="F150" s="101" t="s">
        <v>12</v>
      </c>
    </row>
    <row r="151" spans="2:6" ht="12.5">
      <c r="B151" s="114"/>
      <c r="D151" s="115"/>
    </row>
    <row r="152" spans="2:6" ht="12.5">
      <c r="B152" s="114"/>
      <c r="D152" s="115"/>
    </row>
    <row r="153" spans="2:6" ht="12.5">
      <c r="B153" s="114"/>
      <c r="D153" s="115"/>
    </row>
    <row r="154" spans="2:6" ht="12.5">
      <c r="B154" s="114"/>
    </row>
    <row r="155" spans="2:6" ht="12.5">
      <c r="B155" s="114"/>
    </row>
    <row r="156" spans="2:6" ht="12.5">
      <c r="B156" s="114"/>
    </row>
    <row r="157" spans="2:6" ht="12.5">
      <c r="B157" s="114"/>
    </row>
    <row r="158" spans="2:6" ht="12.5">
      <c r="B158" s="114"/>
    </row>
    <row r="159" spans="2:6" ht="12.5">
      <c r="B159" s="114"/>
    </row>
    <row r="160" spans="2:6"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4" priority="1">
      <formula>$D15&gt;#REF!</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2211-80F1-42A5-B3B9-DBC15F1CE5CD}">
  <sheetPr codeName="Sheet173"/>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45573</v>
      </c>
      <c r="C15" s="83">
        <f>SUMIF(F20:F5000,F15,C20:C5000)</f>
        <v>28043</v>
      </c>
      <c r="D15" s="84">
        <f>E15/C15</f>
        <v>17.044188567556969</v>
      </c>
      <c r="E15" s="84">
        <f>SUMIF(F20:F5000,F15,E20:E5000)</f>
        <v>477970.18000000011</v>
      </c>
      <c r="F15" s="85" t="s">
        <v>12</v>
      </c>
    </row>
    <row r="16" spans="2:10">
      <c r="B16" s="30">
        <v>45573</v>
      </c>
      <c r="C16" s="83">
        <f>SUMIF(F20:F5001,F16,C20:C5001)</f>
        <v>0</v>
      </c>
      <c r="D16" s="84">
        <v>0</v>
      </c>
      <c r="E16" s="84">
        <f>SUMIF(F20:F5001,F16,E20:E5001)</f>
        <v>0</v>
      </c>
      <c r="F16" s="85" t="s">
        <v>22</v>
      </c>
    </row>
    <row r="17" spans="2:12" ht="12.5">
      <c r="B17" s="30">
        <v>45573</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45573.379166666666</v>
      </c>
      <c r="C20" s="100">
        <v>175</v>
      </c>
      <c r="D20" s="115">
        <v>17.14</v>
      </c>
      <c r="E20" s="98">
        <v>2999.5</v>
      </c>
      <c r="F20" s="101" t="s">
        <v>12</v>
      </c>
      <c r="G20" s="116"/>
      <c r="H20" s="113"/>
      <c r="I20" s="113"/>
      <c r="J20" s="113"/>
      <c r="K20" s="113"/>
    </row>
    <row r="21" spans="2:12" ht="12.5">
      <c r="B21" s="114">
        <v>45573.379166666666</v>
      </c>
      <c r="C21" s="100">
        <v>643</v>
      </c>
      <c r="D21" s="115">
        <v>17.14</v>
      </c>
      <c r="E21" s="98">
        <v>11021.02</v>
      </c>
      <c r="F21" s="94" t="s">
        <v>12</v>
      </c>
    </row>
    <row r="22" spans="2:12" ht="12.5">
      <c r="B22" s="114">
        <v>45573.381944444445</v>
      </c>
      <c r="C22" s="100">
        <v>321</v>
      </c>
      <c r="D22" s="115">
        <v>17.16</v>
      </c>
      <c r="E22" s="98">
        <v>5508.36</v>
      </c>
      <c r="F22" s="94" t="s">
        <v>12</v>
      </c>
    </row>
    <row r="23" spans="2:12" ht="12.5">
      <c r="B23" s="114">
        <v>45573.383333333331</v>
      </c>
      <c r="C23" s="100">
        <v>135</v>
      </c>
      <c r="D23" s="115">
        <v>17.149999999999999</v>
      </c>
      <c r="E23" s="98">
        <v>2315.25</v>
      </c>
      <c r="F23" s="101" t="s">
        <v>12</v>
      </c>
    </row>
    <row r="24" spans="2:12" ht="12.5">
      <c r="B24" s="114">
        <v>45573.387499999997</v>
      </c>
      <c r="C24" s="100">
        <v>284</v>
      </c>
      <c r="D24" s="115">
        <v>17.059999999999999</v>
      </c>
      <c r="E24" s="98">
        <v>4845.04</v>
      </c>
      <c r="F24" s="101" t="s">
        <v>12</v>
      </c>
    </row>
    <row r="25" spans="2:12" ht="12.5">
      <c r="B25" s="114">
        <v>45573.387499999997</v>
      </c>
      <c r="C25" s="100">
        <v>260</v>
      </c>
      <c r="D25" s="115">
        <v>17.07</v>
      </c>
      <c r="E25" s="98">
        <v>4438.2</v>
      </c>
      <c r="F25" s="101" t="s">
        <v>12</v>
      </c>
    </row>
    <row r="26" spans="2:12" ht="12.5">
      <c r="B26" s="114">
        <v>45573.387499999997</v>
      </c>
      <c r="C26" s="100">
        <v>15</v>
      </c>
      <c r="D26" s="115">
        <v>17.07</v>
      </c>
      <c r="E26" s="98">
        <v>256.05</v>
      </c>
      <c r="F26" s="101" t="s">
        <v>12</v>
      </c>
    </row>
    <row r="27" spans="2:12" ht="12.5">
      <c r="B27" s="114">
        <v>45573.390277777777</v>
      </c>
      <c r="C27" s="100">
        <v>146</v>
      </c>
      <c r="D27" s="115">
        <v>16.989999999999998</v>
      </c>
      <c r="E27" s="98">
        <v>2480.54</v>
      </c>
      <c r="F27" s="101" t="s">
        <v>12</v>
      </c>
    </row>
    <row r="28" spans="2:12" ht="12.5">
      <c r="B28" s="114">
        <v>45573.390277777777</v>
      </c>
      <c r="C28" s="100">
        <v>54</v>
      </c>
      <c r="D28" s="115">
        <v>16.989999999999998</v>
      </c>
      <c r="E28" s="98">
        <v>917.45999999999992</v>
      </c>
      <c r="F28" s="101" t="s">
        <v>12</v>
      </c>
    </row>
    <row r="29" spans="2:12" ht="12.5">
      <c r="B29" s="114">
        <v>45573.390277777777</v>
      </c>
      <c r="C29" s="100">
        <v>120</v>
      </c>
      <c r="D29" s="115">
        <v>16.989999999999998</v>
      </c>
      <c r="E29" s="98">
        <v>2038.7999999999997</v>
      </c>
      <c r="F29" s="101" t="s">
        <v>12</v>
      </c>
    </row>
    <row r="30" spans="2:12" ht="12.5">
      <c r="B30" s="114">
        <v>45573.394444444442</v>
      </c>
      <c r="C30" s="100">
        <v>261</v>
      </c>
      <c r="D30" s="115">
        <v>17.03</v>
      </c>
      <c r="E30" s="98">
        <v>4444.83</v>
      </c>
      <c r="F30" s="101" t="s">
        <v>12</v>
      </c>
    </row>
    <row r="31" spans="2:12" ht="12.5">
      <c r="B31" s="114">
        <v>45573.399305555555</v>
      </c>
      <c r="C31" s="100">
        <v>588</v>
      </c>
      <c r="D31" s="115">
        <v>17.03</v>
      </c>
      <c r="E31" s="98">
        <v>10013.640000000001</v>
      </c>
      <c r="F31" s="101" t="s">
        <v>12</v>
      </c>
    </row>
    <row r="32" spans="2:12" ht="12.5">
      <c r="B32" s="114">
        <v>45573.399305555555</v>
      </c>
      <c r="C32" s="100">
        <v>318</v>
      </c>
      <c r="D32" s="115">
        <v>17.03</v>
      </c>
      <c r="E32" s="98">
        <v>5415.54</v>
      </c>
      <c r="F32" s="101" t="s">
        <v>12</v>
      </c>
    </row>
    <row r="33" spans="2:6" ht="12.5">
      <c r="B33" s="114">
        <v>45573.399305555555</v>
      </c>
      <c r="C33" s="100">
        <v>124</v>
      </c>
      <c r="D33" s="115">
        <v>17.03</v>
      </c>
      <c r="E33" s="98">
        <v>2111.7200000000003</v>
      </c>
      <c r="F33" s="101" t="s">
        <v>12</v>
      </c>
    </row>
    <row r="34" spans="2:6" ht="12.5">
      <c r="B34" s="114">
        <v>45573.399305555555</v>
      </c>
      <c r="C34" s="100">
        <v>58</v>
      </c>
      <c r="D34" s="115">
        <v>17.03</v>
      </c>
      <c r="E34" s="98">
        <v>987.74</v>
      </c>
      <c r="F34" s="101" t="s">
        <v>12</v>
      </c>
    </row>
    <row r="35" spans="2:6" ht="12.5">
      <c r="B35" s="114">
        <v>45573.412499999999</v>
      </c>
      <c r="C35" s="100">
        <v>116</v>
      </c>
      <c r="D35" s="115">
        <v>17.04</v>
      </c>
      <c r="E35" s="98">
        <v>1976.6399999999999</v>
      </c>
      <c r="F35" s="101" t="s">
        <v>12</v>
      </c>
    </row>
    <row r="36" spans="2:6" ht="12.5">
      <c r="B36" s="114">
        <v>45573.412499999999</v>
      </c>
      <c r="C36" s="100">
        <v>112</v>
      </c>
      <c r="D36" s="115">
        <v>17.04</v>
      </c>
      <c r="E36" s="98">
        <v>1908.48</v>
      </c>
      <c r="F36" s="101" t="s">
        <v>12</v>
      </c>
    </row>
    <row r="37" spans="2:6" ht="12.5">
      <c r="B37" s="114">
        <v>45573.414583333331</v>
      </c>
      <c r="C37" s="100">
        <v>61</v>
      </c>
      <c r="D37" s="115">
        <v>17.03</v>
      </c>
      <c r="E37" s="98">
        <v>1038.8300000000002</v>
      </c>
      <c r="F37" s="101" t="s">
        <v>12</v>
      </c>
    </row>
    <row r="38" spans="2:6" ht="12.5">
      <c r="B38" s="114">
        <v>45573.414583333331</v>
      </c>
      <c r="C38" s="100">
        <v>24</v>
      </c>
      <c r="D38" s="115">
        <v>17.03</v>
      </c>
      <c r="E38" s="98">
        <v>408.72</v>
      </c>
      <c r="F38" s="101" t="s">
        <v>12</v>
      </c>
    </row>
    <row r="39" spans="2:6" ht="12.5">
      <c r="B39" s="114">
        <v>45573.42291666667</v>
      </c>
      <c r="C39" s="100">
        <v>451</v>
      </c>
      <c r="D39" s="115">
        <v>17.079999999999998</v>
      </c>
      <c r="E39" s="98">
        <v>7703.079999999999</v>
      </c>
      <c r="F39" s="101" t="s">
        <v>12</v>
      </c>
    </row>
    <row r="40" spans="2:6" ht="12.5">
      <c r="B40" s="114">
        <v>45573.42291666667</v>
      </c>
      <c r="C40" s="100">
        <v>550</v>
      </c>
      <c r="D40" s="115">
        <v>17.079999999999998</v>
      </c>
      <c r="E40" s="98">
        <v>9393.9999999999982</v>
      </c>
      <c r="F40" s="101" t="s">
        <v>12</v>
      </c>
    </row>
    <row r="41" spans="2:6" ht="12.5">
      <c r="B41" s="114">
        <v>45573.42291666667</v>
      </c>
      <c r="C41" s="100">
        <v>71</v>
      </c>
      <c r="D41" s="115">
        <v>17.079999999999998</v>
      </c>
      <c r="E41" s="98">
        <v>1212.6799999999998</v>
      </c>
      <c r="F41" s="101" t="s">
        <v>12</v>
      </c>
    </row>
    <row r="42" spans="2:6" ht="12.5">
      <c r="B42" s="114">
        <v>45573.435416666667</v>
      </c>
      <c r="C42" s="100">
        <v>475</v>
      </c>
      <c r="D42" s="115">
        <v>17.03</v>
      </c>
      <c r="E42" s="98">
        <v>8089.2500000000009</v>
      </c>
      <c r="F42" s="101" t="s">
        <v>12</v>
      </c>
    </row>
    <row r="43" spans="2:6" ht="12.5">
      <c r="B43" s="114">
        <v>45573.435416666667</v>
      </c>
      <c r="C43" s="100">
        <v>116</v>
      </c>
      <c r="D43" s="115">
        <v>17.03</v>
      </c>
      <c r="E43" s="98">
        <v>1975.48</v>
      </c>
      <c r="F43" s="101" t="s">
        <v>12</v>
      </c>
    </row>
    <row r="44" spans="2:6" ht="12.5">
      <c r="B44" s="114">
        <v>45573.435416666667</v>
      </c>
      <c r="C44" s="100">
        <v>500</v>
      </c>
      <c r="D44" s="115">
        <v>17.03</v>
      </c>
      <c r="E44" s="98">
        <v>8515</v>
      </c>
      <c r="F44" s="101" t="s">
        <v>12</v>
      </c>
    </row>
    <row r="45" spans="2:6" ht="12.5">
      <c r="B45" s="114">
        <v>45573.435416666667</v>
      </c>
      <c r="C45" s="100">
        <v>12</v>
      </c>
      <c r="D45" s="115">
        <v>17.03</v>
      </c>
      <c r="E45" s="98">
        <v>204.36</v>
      </c>
      <c r="F45" s="101" t="s">
        <v>12</v>
      </c>
    </row>
    <row r="46" spans="2:6" ht="12.5">
      <c r="B46" s="114">
        <v>45573.435416666667</v>
      </c>
      <c r="C46" s="100">
        <v>32</v>
      </c>
      <c r="D46" s="115">
        <v>17.04</v>
      </c>
      <c r="E46" s="98">
        <v>545.28</v>
      </c>
      <c r="F46" s="101" t="s">
        <v>12</v>
      </c>
    </row>
    <row r="47" spans="2:6" ht="12.5">
      <c r="B47" s="114">
        <v>45573.435416666667</v>
      </c>
      <c r="C47" s="100">
        <v>272</v>
      </c>
      <c r="D47" s="115">
        <v>17.04</v>
      </c>
      <c r="E47" s="98">
        <v>4634.88</v>
      </c>
      <c r="F47" s="101" t="s">
        <v>12</v>
      </c>
    </row>
    <row r="48" spans="2:6" ht="12.5">
      <c r="B48" s="114">
        <v>45573.45</v>
      </c>
      <c r="C48" s="100">
        <v>102</v>
      </c>
      <c r="D48" s="115">
        <v>17.02</v>
      </c>
      <c r="E48" s="98">
        <v>1736.04</v>
      </c>
      <c r="F48" s="101" t="s">
        <v>12</v>
      </c>
    </row>
    <row r="49" spans="2:6" ht="12.5">
      <c r="B49" s="114">
        <v>45573.45</v>
      </c>
      <c r="C49" s="100">
        <v>480</v>
      </c>
      <c r="D49" s="115">
        <v>17.02</v>
      </c>
      <c r="E49" s="98">
        <v>8169.5999999999995</v>
      </c>
      <c r="F49" s="101" t="s">
        <v>12</v>
      </c>
    </row>
    <row r="50" spans="2:6" ht="12.5">
      <c r="B50" s="114">
        <v>45573.454861111109</v>
      </c>
      <c r="C50" s="100">
        <v>305</v>
      </c>
      <c r="D50" s="115">
        <v>17.04</v>
      </c>
      <c r="E50" s="98">
        <v>5197.2</v>
      </c>
      <c r="F50" s="101" t="s">
        <v>12</v>
      </c>
    </row>
    <row r="51" spans="2:6" ht="12.5">
      <c r="B51" s="114">
        <v>45573.456944444442</v>
      </c>
      <c r="C51" s="100">
        <v>153</v>
      </c>
      <c r="D51" s="115">
        <v>17.02</v>
      </c>
      <c r="E51" s="98">
        <v>2604.06</v>
      </c>
      <c r="F51" s="101" t="s">
        <v>12</v>
      </c>
    </row>
    <row r="52" spans="2:6" ht="12.5">
      <c r="B52" s="114">
        <v>45573.456944444442</v>
      </c>
      <c r="C52" s="100">
        <v>108</v>
      </c>
      <c r="D52" s="115">
        <v>17.02</v>
      </c>
      <c r="E52" s="98">
        <v>1838.1599999999999</v>
      </c>
      <c r="F52" s="101" t="s">
        <v>12</v>
      </c>
    </row>
    <row r="53" spans="2:6" ht="12.5">
      <c r="B53" s="114">
        <v>45573.474305555559</v>
      </c>
      <c r="C53" s="100">
        <v>349</v>
      </c>
      <c r="D53" s="115">
        <v>17.04</v>
      </c>
      <c r="E53" s="98">
        <v>5946.96</v>
      </c>
      <c r="F53" s="101" t="s">
        <v>12</v>
      </c>
    </row>
    <row r="54" spans="2:6" ht="12.5">
      <c r="B54" s="114">
        <v>45573.474305555559</v>
      </c>
      <c r="C54" s="100">
        <v>200</v>
      </c>
      <c r="D54" s="115">
        <v>17.03</v>
      </c>
      <c r="E54" s="98">
        <v>3406</v>
      </c>
      <c r="F54" s="101" t="s">
        <v>12</v>
      </c>
    </row>
    <row r="55" spans="2:6" ht="12.5">
      <c r="B55" s="114">
        <v>45573.495833333334</v>
      </c>
      <c r="C55" s="100">
        <v>493</v>
      </c>
      <c r="D55" s="115">
        <v>17.07</v>
      </c>
      <c r="E55" s="98">
        <v>8415.51</v>
      </c>
      <c r="F55" s="101" t="s">
        <v>12</v>
      </c>
    </row>
    <row r="56" spans="2:6" ht="12.5">
      <c r="B56" s="114">
        <v>45573.495833333334</v>
      </c>
      <c r="C56" s="100">
        <v>566</v>
      </c>
      <c r="D56" s="115">
        <v>17.07</v>
      </c>
      <c r="E56" s="98">
        <v>9661.6200000000008</v>
      </c>
      <c r="F56" s="101" t="s">
        <v>12</v>
      </c>
    </row>
    <row r="57" spans="2:6" ht="12.5">
      <c r="B57" s="114">
        <v>45573.495833333334</v>
      </c>
      <c r="C57" s="100">
        <v>375</v>
      </c>
      <c r="D57" s="115">
        <v>17.07</v>
      </c>
      <c r="E57" s="98">
        <v>6401.25</v>
      </c>
      <c r="F57" s="101" t="s">
        <v>12</v>
      </c>
    </row>
    <row r="58" spans="2:6" ht="12.5">
      <c r="B58" s="114">
        <v>45573.51666666667</v>
      </c>
      <c r="C58" s="100">
        <v>37</v>
      </c>
      <c r="D58" s="115">
        <v>17.059999999999999</v>
      </c>
      <c r="E58" s="98">
        <v>631.21999999999991</v>
      </c>
      <c r="F58" s="101" t="s">
        <v>12</v>
      </c>
    </row>
    <row r="59" spans="2:6" ht="12.5">
      <c r="B59" s="114">
        <v>45573.51666666667</v>
      </c>
      <c r="C59" s="100">
        <v>267</v>
      </c>
      <c r="D59" s="115">
        <v>17.059999999999999</v>
      </c>
      <c r="E59" s="98">
        <v>4555.0199999999995</v>
      </c>
      <c r="F59" s="101" t="s">
        <v>12</v>
      </c>
    </row>
    <row r="60" spans="2:6" ht="12.5">
      <c r="B60" s="114">
        <v>45573.51666666667</v>
      </c>
      <c r="C60" s="100">
        <v>235</v>
      </c>
      <c r="D60" s="115">
        <v>17.059999999999999</v>
      </c>
      <c r="E60" s="98">
        <v>4009.1</v>
      </c>
      <c r="F60" s="101" t="s">
        <v>12</v>
      </c>
    </row>
    <row r="61" spans="2:6" ht="12.5">
      <c r="B61" s="114">
        <v>45573.51666666667</v>
      </c>
      <c r="C61" s="100">
        <v>298</v>
      </c>
      <c r="D61" s="115">
        <v>17.059999999999999</v>
      </c>
      <c r="E61" s="98">
        <v>5083.8799999999992</v>
      </c>
      <c r="F61" s="101" t="s">
        <v>12</v>
      </c>
    </row>
    <row r="62" spans="2:6" ht="12.5">
      <c r="B62" s="114">
        <v>45573.533333333333</v>
      </c>
      <c r="C62" s="100">
        <v>79</v>
      </c>
      <c r="D62" s="115">
        <v>17.05</v>
      </c>
      <c r="E62" s="98">
        <v>1346.95</v>
      </c>
      <c r="F62" s="101" t="s">
        <v>12</v>
      </c>
    </row>
    <row r="63" spans="2:6" ht="12.5">
      <c r="B63" s="114">
        <v>45573.533333333333</v>
      </c>
      <c r="C63" s="100">
        <v>546</v>
      </c>
      <c r="D63" s="115">
        <v>17.079999999999998</v>
      </c>
      <c r="E63" s="98">
        <v>9325.6799999999985</v>
      </c>
      <c r="F63" s="101" t="s">
        <v>12</v>
      </c>
    </row>
    <row r="64" spans="2:6" ht="12.5">
      <c r="B64" s="114">
        <v>45573.552777777775</v>
      </c>
      <c r="C64" s="100">
        <v>102</v>
      </c>
      <c r="D64" s="115">
        <v>17.100000000000001</v>
      </c>
      <c r="E64" s="98">
        <v>1744.2</v>
      </c>
      <c r="F64" s="101" t="s">
        <v>12</v>
      </c>
    </row>
    <row r="65" spans="2:6" ht="12.5">
      <c r="B65" s="114">
        <v>45573.552777777775</v>
      </c>
      <c r="C65" s="100">
        <v>176</v>
      </c>
      <c r="D65" s="115">
        <v>17.100000000000001</v>
      </c>
      <c r="E65" s="98">
        <v>3009.6000000000004</v>
      </c>
      <c r="F65" s="101" t="s">
        <v>12</v>
      </c>
    </row>
    <row r="66" spans="2:6" ht="12.5">
      <c r="B66" s="114">
        <v>45573.556250000001</v>
      </c>
      <c r="C66" s="100">
        <v>776</v>
      </c>
      <c r="D66" s="115">
        <v>17.100000000000001</v>
      </c>
      <c r="E66" s="98">
        <v>13269.6</v>
      </c>
      <c r="F66" s="101" t="s">
        <v>12</v>
      </c>
    </row>
    <row r="67" spans="2:6" ht="12.5">
      <c r="B67" s="114">
        <v>45573.582638888889</v>
      </c>
      <c r="C67" s="100">
        <v>84</v>
      </c>
      <c r="D67" s="115">
        <v>17.13</v>
      </c>
      <c r="E67" s="98">
        <v>1438.9199999999998</v>
      </c>
      <c r="F67" s="101" t="s">
        <v>12</v>
      </c>
    </row>
    <row r="68" spans="2:6" ht="12.5">
      <c r="B68" s="114">
        <v>45573.582638888889</v>
      </c>
      <c r="C68" s="100">
        <v>176</v>
      </c>
      <c r="D68" s="115">
        <v>17.13</v>
      </c>
      <c r="E68" s="98">
        <v>3014.8799999999997</v>
      </c>
      <c r="F68" s="101" t="s">
        <v>12</v>
      </c>
    </row>
    <row r="69" spans="2:6" ht="12.5">
      <c r="B69" s="114">
        <v>45573.585416666669</v>
      </c>
      <c r="C69" s="100">
        <v>100</v>
      </c>
      <c r="D69" s="115">
        <v>17.13</v>
      </c>
      <c r="E69" s="98">
        <v>1713</v>
      </c>
      <c r="F69" s="101" t="s">
        <v>12</v>
      </c>
    </row>
    <row r="70" spans="2:6" ht="12.5">
      <c r="B70" s="114">
        <v>45573.588194444441</v>
      </c>
      <c r="C70" s="100">
        <v>59</v>
      </c>
      <c r="D70" s="115">
        <v>17.14</v>
      </c>
      <c r="E70" s="98">
        <v>1011.26</v>
      </c>
      <c r="F70" s="101" t="s">
        <v>12</v>
      </c>
    </row>
    <row r="71" spans="2:6" ht="12.5">
      <c r="B71" s="114">
        <v>45573.588194444441</v>
      </c>
      <c r="C71" s="100">
        <v>63</v>
      </c>
      <c r="D71" s="115">
        <v>17.14</v>
      </c>
      <c r="E71" s="98">
        <v>1079.82</v>
      </c>
      <c r="F71" s="101" t="s">
        <v>12</v>
      </c>
    </row>
    <row r="72" spans="2:6" ht="12.5">
      <c r="B72" s="114">
        <v>45573.588194444441</v>
      </c>
      <c r="C72" s="100">
        <v>64</v>
      </c>
      <c r="D72" s="115">
        <v>17.14</v>
      </c>
      <c r="E72" s="98">
        <v>1096.96</v>
      </c>
      <c r="F72" s="101" t="s">
        <v>12</v>
      </c>
    </row>
    <row r="73" spans="2:6" ht="12.5">
      <c r="B73" s="114">
        <v>45573.588194444441</v>
      </c>
      <c r="C73" s="100">
        <v>93</v>
      </c>
      <c r="D73" s="115">
        <v>17.14</v>
      </c>
      <c r="E73" s="98">
        <v>1594.02</v>
      </c>
      <c r="F73" s="101" t="s">
        <v>12</v>
      </c>
    </row>
    <row r="74" spans="2:6" ht="12.5">
      <c r="B74" s="114">
        <v>45573.594444444447</v>
      </c>
      <c r="C74" s="100">
        <v>81</v>
      </c>
      <c r="D74" s="115">
        <v>17.14</v>
      </c>
      <c r="E74" s="98">
        <v>1388.3400000000001</v>
      </c>
      <c r="F74" s="101" t="s">
        <v>12</v>
      </c>
    </row>
    <row r="75" spans="2:6" ht="12.5">
      <c r="B75" s="114">
        <v>45573.594444444447</v>
      </c>
      <c r="C75" s="100">
        <v>55</v>
      </c>
      <c r="D75" s="115">
        <v>17.14</v>
      </c>
      <c r="E75" s="98">
        <v>942.7</v>
      </c>
      <c r="F75" s="101" t="s">
        <v>12</v>
      </c>
    </row>
    <row r="76" spans="2:6" ht="12.5">
      <c r="B76" s="114">
        <v>45573.594444444447</v>
      </c>
      <c r="C76" s="100">
        <v>60</v>
      </c>
      <c r="D76" s="115">
        <v>17.14</v>
      </c>
      <c r="E76" s="98">
        <v>1028.4000000000001</v>
      </c>
      <c r="F76" s="101" t="s">
        <v>12</v>
      </c>
    </row>
    <row r="77" spans="2:6" ht="12.5">
      <c r="B77" s="114">
        <v>45573.594444444447</v>
      </c>
      <c r="C77" s="100">
        <v>54</v>
      </c>
      <c r="D77" s="115">
        <v>17.14</v>
      </c>
      <c r="E77" s="98">
        <v>925.56000000000006</v>
      </c>
      <c r="F77" s="101" t="s">
        <v>12</v>
      </c>
    </row>
    <row r="78" spans="2:6" ht="12.5">
      <c r="B78" s="114">
        <v>45573.594444444447</v>
      </c>
      <c r="C78" s="100">
        <v>54</v>
      </c>
      <c r="D78" s="115">
        <v>17.14</v>
      </c>
      <c r="E78" s="98">
        <v>925.56000000000006</v>
      </c>
      <c r="F78" s="101" t="s">
        <v>12</v>
      </c>
    </row>
    <row r="79" spans="2:6" ht="12.5">
      <c r="B79" s="114">
        <v>45573.595138888886</v>
      </c>
      <c r="C79" s="100">
        <v>195</v>
      </c>
      <c r="D79" s="115">
        <v>17.13</v>
      </c>
      <c r="E79" s="98">
        <v>3340.35</v>
      </c>
      <c r="F79" s="101" t="s">
        <v>12</v>
      </c>
    </row>
    <row r="80" spans="2:6" ht="12.5">
      <c r="B80" s="114">
        <v>45573.595138888886</v>
      </c>
      <c r="C80" s="100">
        <v>305</v>
      </c>
      <c r="D80" s="115">
        <v>17.13</v>
      </c>
      <c r="E80" s="98">
        <v>5224.6499999999996</v>
      </c>
      <c r="F80" s="101" t="s">
        <v>12</v>
      </c>
    </row>
    <row r="81" spans="2:6" ht="12.5">
      <c r="B81" s="114">
        <v>45573.595138888886</v>
      </c>
      <c r="C81" s="100">
        <v>326</v>
      </c>
      <c r="D81" s="115">
        <v>17.13</v>
      </c>
      <c r="E81" s="98">
        <v>5584.38</v>
      </c>
      <c r="F81" s="101" t="s">
        <v>12</v>
      </c>
    </row>
    <row r="82" spans="2:6" ht="12.5">
      <c r="B82" s="114">
        <v>45573.613888888889</v>
      </c>
      <c r="C82" s="100">
        <v>270</v>
      </c>
      <c r="D82" s="115">
        <v>17.149999999999999</v>
      </c>
      <c r="E82" s="98">
        <v>4630.5</v>
      </c>
      <c r="F82" s="101" t="s">
        <v>12</v>
      </c>
    </row>
    <row r="83" spans="2:6" ht="12.5">
      <c r="B83" s="114">
        <v>45573.613888888889</v>
      </c>
      <c r="C83" s="100">
        <v>277</v>
      </c>
      <c r="D83" s="115">
        <v>17.149999999999999</v>
      </c>
      <c r="E83" s="98">
        <v>4750.5499999999993</v>
      </c>
      <c r="F83" s="101" t="s">
        <v>12</v>
      </c>
    </row>
    <row r="84" spans="2:6" ht="12.5">
      <c r="B84" s="114">
        <v>45573.618750000001</v>
      </c>
      <c r="C84" s="100">
        <v>268</v>
      </c>
      <c r="D84" s="115">
        <v>17.170000000000002</v>
      </c>
      <c r="E84" s="98">
        <v>4601.5600000000004</v>
      </c>
      <c r="F84" s="101" t="s">
        <v>12</v>
      </c>
    </row>
    <row r="85" spans="2:6" ht="12.5">
      <c r="B85" s="114">
        <v>45573.625</v>
      </c>
      <c r="C85" s="100">
        <v>276</v>
      </c>
      <c r="D85" s="115">
        <v>17.170000000000002</v>
      </c>
      <c r="E85" s="98">
        <v>4738.92</v>
      </c>
      <c r="F85" s="101" t="s">
        <v>12</v>
      </c>
    </row>
    <row r="86" spans="2:6" ht="12.5">
      <c r="B86" s="114">
        <v>45573.630555555559</v>
      </c>
      <c r="C86" s="100">
        <v>318</v>
      </c>
      <c r="D86" s="115">
        <v>17.149999999999999</v>
      </c>
      <c r="E86" s="98">
        <v>5453.7</v>
      </c>
      <c r="F86" s="101" t="s">
        <v>12</v>
      </c>
    </row>
    <row r="87" spans="2:6" ht="12.5">
      <c r="B87" s="114">
        <v>45573.643750000003</v>
      </c>
      <c r="C87" s="100">
        <v>102</v>
      </c>
      <c r="D87" s="115">
        <v>17.16</v>
      </c>
      <c r="E87" s="98">
        <v>1750.32</v>
      </c>
      <c r="F87" s="101" t="s">
        <v>12</v>
      </c>
    </row>
    <row r="88" spans="2:6" ht="12.5">
      <c r="B88" s="114">
        <v>45573.643750000003</v>
      </c>
      <c r="C88" s="100">
        <v>431</v>
      </c>
      <c r="D88" s="115">
        <v>17.16</v>
      </c>
      <c r="E88" s="98">
        <v>7395.96</v>
      </c>
      <c r="F88" s="101" t="s">
        <v>12</v>
      </c>
    </row>
    <row r="89" spans="2:6" ht="12.5">
      <c r="B89" s="114">
        <v>45573.643750000003</v>
      </c>
      <c r="C89" s="100">
        <v>265</v>
      </c>
      <c r="D89" s="115">
        <v>17.16</v>
      </c>
      <c r="E89" s="98">
        <v>4547.3999999999996</v>
      </c>
      <c r="F89" s="101" t="s">
        <v>12</v>
      </c>
    </row>
    <row r="90" spans="2:6" ht="12.5">
      <c r="B90" s="114">
        <v>45573.650694444441</v>
      </c>
      <c r="C90" s="100">
        <v>109</v>
      </c>
      <c r="D90" s="115">
        <v>17.100000000000001</v>
      </c>
      <c r="E90" s="98">
        <v>1863.9</v>
      </c>
      <c r="F90" s="101" t="s">
        <v>12</v>
      </c>
    </row>
    <row r="91" spans="2:6" ht="12.5">
      <c r="B91" s="114">
        <v>45573.650694444441</v>
      </c>
      <c r="C91" s="100">
        <v>153</v>
      </c>
      <c r="D91" s="115">
        <v>17.100000000000001</v>
      </c>
      <c r="E91" s="98">
        <v>2616.3000000000002</v>
      </c>
      <c r="F91" s="101" t="s">
        <v>12</v>
      </c>
    </row>
    <row r="92" spans="2:6" ht="12.5">
      <c r="B92" s="114">
        <v>45573.654861111114</v>
      </c>
      <c r="C92" s="100">
        <v>276</v>
      </c>
      <c r="D92" s="115">
        <v>17.059999999999999</v>
      </c>
      <c r="E92" s="98">
        <v>4708.5599999999995</v>
      </c>
      <c r="F92" s="101" t="s">
        <v>12</v>
      </c>
    </row>
    <row r="93" spans="2:6" ht="12.5">
      <c r="B93" s="114">
        <v>45573.654861111114</v>
      </c>
      <c r="C93" s="100">
        <v>14</v>
      </c>
      <c r="D93" s="115">
        <v>17.059999999999999</v>
      </c>
      <c r="E93" s="98">
        <v>238.83999999999997</v>
      </c>
      <c r="F93" s="101" t="s">
        <v>12</v>
      </c>
    </row>
    <row r="94" spans="2:6" ht="12.5">
      <c r="B94" s="114">
        <v>45573.654861111114</v>
      </c>
      <c r="C94" s="100">
        <v>300</v>
      </c>
      <c r="D94" s="115">
        <v>17.059999999999999</v>
      </c>
      <c r="E94" s="98">
        <v>5118</v>
      </c>
      <c r="F94" s="101" t="s">
        <v>12</v>
      </c>
    </row>
    <row r="95" spans="2:6" ht="12.5">
      <c r="B95" s="114">
        <v>45573.655555555553</v>
      </c>
      <c r="C95" s="100">
        <v>509</v>
      </c>
      <c r="D95" s="115">
        <v>17.05</v>
      </c>
      <c r="E95" s="98">
        <v>8678.4500000000007</v>
      </c>
      <c r="F95" s="101" t="s">
        <v>12</v>
      </c>
    </row>
    <row r="96" spans="2:6" ht="12.5">
      <c r="B96" s="114">
        <v>45573.655555555553</v>
      </c>
      <c r="C96" s="100">
        <v>412</v>
      </c>
      <c r="D96" s="115">
        <v>17.05</v>
      </c>
      <c r="E96" s="98">
        <v>7024.6</v>
      </c>
      <c r="F96" s="101" t="s">
        <v>12</v>
      </c>
    </row>
    <row r="97" spans="2:6" ht="12.5">
      <c r="B97" s="114">
        <v>45573.656944444447</v>
      </c>
      <c r="C97" s="100">
        <v>280</v>
      </c>
      <c r="D97" s="115">
        <v>17.02</v>
      </c>
      <c r="E97" s="98">
        <v>4765.5999999999995</v>
      </c>
      <c r="F97" s="101" t="s">
        <v>12</v>
      </c>
    </row>
    <row r="98" spans="2:6" ht="12.5">
      <c r="B98" s="114">
        <v>45573.656944444447</v>
      </c>
      <c r="C98" s="100">
        <v>272</v>
      </c>
      <c r="D98" s="115">
        <v>17.03</v>
      </c>
      <c r="E98" s="98">
        <v>4632.16</v>
      </c>
      <c r="F98" s="101" t="s">
        <v>12</v>
      </c>
    </row>
    <row r="99" spans="2:6" ht="12.5">
      <c r="B99" s="114">
        <v>45573.656944444447</v>
      </c>
      <c r="C99" s="100">
        <v>281</v>
      </c>
      <c r="D99" s="115">
        <v>17.03</v>
      </c>
      <c r="E99" s="98">
        <v>4785.43</v>
      </c>
      <c r="F99" s="101" t="s">
        <v>12</v>
      </c>
    </row>
    <row r="100" spans="2:6" ht="12.5">
      <c r="B100" s="114">
        <v>45573.661111111112</v>
      </c>
      <c r="C100" s="100">
        <v>179</v>
      </c>
      <c r="D100" s="115">
        <v>17.03</v>
      </c>
      <c r="E100" s="98">
        <v>3048.3700000000003</v>
      </c>
      <c r="F100" s="101" t="s">
        <v>12</v>
      </c>
    </row>
    <row r="101" spans="2:6" ht="12.5">
      <c r="B101" s="114">
        <v>45573.661111111112</v>
      </c>
      <c r="C101" s="100">
        <v>112</v>
      </c>
      <c r="D101" s="115">
        <v>17.03</v>
      </c>
      <c r="E101" s="98">
        <v>1907.3600000000001</v>
      </c>
      <c r="F101" s="101" t="s">
        <v>12</v>
      </c>
    </row>
    <row r="102" spans="2:6" ht="12.5">
      <c r="B102" s="114">
        <v>45573.664583333331</v>
      </c>
      <c r="C102" s="100">
        <v>305</v>
      </c>
      <c r="D102" s="115">
        <v>17.02</v>
      </c>
      <c r="E102" s="98">
        <v>5191.0999999999995</v>
      </c>
      <c r="F102" s="101" t="s">
        <v>12</v>
      </c>
    </row>
    <row r="103" spans="2:6" ht="12.5">
      <c r="B103" s="114">
        <v>45573.666666666664</v>
      </c>
      <c r="C103" s="100">
        <v>302</v>
      </c>
      <c r="D103" s="115">
        <v>17.03</v>
      </c>
      <c r="E103" s="98">
        <v>5143.0600000000004</v>
      </c>
      <c r="F103" s="101" t="s">
        <v>12</v>
      </c>
    </row>
    <row r="104" spans="2:6" ht="12.5">
      <c r="B104" s="114">
        <v>45573.671527777777</v>
      </c>
      <c r="C104" s="100">
        <v>306</v>
      </c>
      <c r="D104" s="115">
        <v>17.010000000000002</v>
      </c>
      <c r="E104" s="98">
        <v>5205.0600000000004</v>
      </c>
      <c r="F104" s="101" t="s">
        <v>12</v>
      </c>
    </row>
    <row r="105" spans="2:6" ht="12.5">
      <c r="B105" s="114">
        <v>45573.681944444441</v>
      </c>
      <c r="C105" s="100">
        <v>269</v>
      </c>
      <c r="D105" s="115">
        <v>17.02</v>
      </c>
      <c r="E105" s="98">
        <v>4578.38</v>
      </c>
      <c r="F105" s="101" t="s">
        <v>12</v>
      </c>
    </row>
    <row r="106" spans="2:6" ht="12.5">
      <c r="B106" s="114">
        <v>45573.683333333334</v>
      </c>
      <c r="C106" s="100">
        <v>273</v>
      </c>
      <c r="D106" s="115">
        <v>17.02</v>
      </c>
      <c r="E106" s="98">
        <v>4646.46</v>
      </c>
      <c r="F106" s="101" t="s">
        <v>12</v>
      </c>
    </row>
    <row r="107" spans="2:6" ht="12.5">
      <c r="B107" s="114">
        <v>45573.685416666667</v>
      </c>
      <c r="C107" s="100">
        <v>20</v>
      </c>
      <c r="D107" s="115">
        <v>17</v>
      </c>
      <c r="E107" s="98">
        <v>340</v>
      </c>
      <c r="F107" s="101" t="s">
        <v>12</v>
      </c>
    </row>
    <row r="108" spans="2:6" ht="12.5">
      <c r="B108" s="114">
        <v>45573.685416666667</v>
      </c>
      <c r="C108" s="100">
        <v>266</v>
      </c>
      <c r="D108" s="115">
        <v>17</v>
      </c>
      <c r="E108" s="98">
        <v>4522</v>
      </c>
      <c r="F108" s="101" t="s">
        <v>12</v>
      </c>
    </row>
    <row r="109" spans="2:6" ht="12.5">
      <c r="B109" s="114">
        <v>45573.685416666667</v>
      </c>
      <c r="C109" s="100">
        <v>260</v>
      </c>
      <c r="D109" s="115">
        <v>17</v>
      </c>
      <c r="E109" s="98">
        <v>4420</v>
      </c>
      <c r="F109" s="101" t="s">
        <v>12</v>
      </c>
    </row>
    <row r="110" spans="2:6" ht="12.5">
      <c r="B110" s="114">
        <v>45573.685416666667</v>
      </c>
      <c r="C110" s="100">
        <v>272</v>
      </c>
      <c r="D110" s="115">
        <v>17</v>
      </c>
      <c r="E110" s="98">
        <v>4624</v>
      </c>
      <c r="F110" s="101" t="s">
        <v>12</v>
      </c>
    </row>
    <row r="111" spans="2:6" ht="12.5">
      <c r="B111" s="114">
        <v>45573.685416666667</v>
      </c>
      <c r="C111" s="100">
        <v>275</v>
      </c>
      <c r="D111" s="115">
        <v>17</v>
      </c>
      <c r="E111" s="98">
        <v>4675</v>
      </c>
      <c r="F111" s="101" t="s">
        <v>12</v>
      </c>
    </row>
    <row r="112" spans="2:6" ht="12.5">
      <c r="B112" s="114">
        <v>45573.685416666667</v>
      </c>
      <c r="C112" s="100">
        <v>242</v>
      </c>
      <c r="D112" s="115">
        <v>17</v>
      </c>
      <c r="E112" s="98">
        <v>4114</v>
      </c>
      <c r="F112" s="101" t="s">
        <v>12</v>
      </c>
    </row>
    <row r="113" spans="2:6" ht="12.5">
      <c r="B113" s="114">
        <v>45573.685416666667</v>
      </c>
      <c r="C113" s="100">
        <v>279</v>
      </c>
      <c r="D113" s="115">
        <v>17</v>
      </c>
      <c r="E113" s="98">
        <v>4743</v>
      </c>
      <c r="F113" s="101" t="s">
        <v>12</v>
      </c>
    </row>
    <row r="114" spans="2:6" ht="12.5">
      <c r="B114" s="114">
        <v>45573.690972222219</v>
      </c>
      <c r="C114" s="100">
        <v>186</v>
      </c>
      <c r="D114" s="115">
        <v>16.96</v>
      </c>
      <c r="E114" s="98">
        <v>3154.56</v>
      </c>
      <c r="F114" s="101" t="s">
        <v>12</v>
      </c>
    </row>
    <row r="115" spans="2:6" ht="12.5">
      <c r="B115" s="114">
        <v>45573.690972222219</v>
      </c>
      <c r="C115" s="100">
        <v>98</v>
      </c>
      <c r="D115" s="115">
        <v>16.96</v>
      </c>
      <c r="E115" s="98">
        <v>1662.0800000000002</v>
      </c>
      <c r="F115" s="101" t="s">
        <v>12</v>
      </c>
    </row>
    <row r="116" spans="2:6" ht="12.5">
      <c r="B116" s="114">
        <v>45573.695833333331</v>
      </c>
      <c r="C116" s="100">
        <v>498</v>
      </c>
      <c r="D116" s="115">
        <v>16.97</v>
      </c>
      <c r="E116" s="98">
        <v>8451.06</v>
      </c>
      <c r="F116" s="101" t="s">
        <v>12</v>
      </c>
    </row>
    <row r="117" spans="2:6" ht="12.5">
      <c r="B117" s="114">
        <v>45573.695833333331</v>
      </c>
      <c r="C117" s="100">
        <v>286</v>
      </c>
      <c r="D117" s="115">
        <v>16.97</v>
      </c>
      <c r="E117" s="98">
        <v>4853.42</v>
      </c>
      <c r="F117" s="101" t="s">
        <v>12</v>
      </c>
    </row>
    <row r="118" spans="2:6" ht="12.5">
      <c r="B118" s="114">
        <v>45573.695833333331</v>
      </c>
      <c r="C118" s="100">
        <v>49</v>
      </c>
      <c r="D118" s="115">
        <v>16.97</v>
      </c>
      <c r="E118" s="98">
        <v>831.53</v>
      </c>
      <c r="F118" s="101" t="s">
        <v>12</v>
      </c>
    </row>
    <row r="119" spans="2:6" ht="12.5">
      <c r="B119" s="114">
        <v>45573.697916666664</v>
      </c>
      <c r="C119" s="100">
        <v>350</v>
      </c>
      <c r="D119" s="115">
        <v>16.96</v>
      </c>
      <c r="E119" s="98">
        <v>5936</v>
      </c>
      <c r="F119" s="101" t="s">
        <v>12</v>
      </c>
    </row>
    <row r="120" spans="2:6" ht="12.5">
      <c r="B120" s="114">
        <v>45573.70416666667</v>
      </c>
      <c r="C120" s="100">
        <v>19</v>
      </c>
      <c r="D120" s="115">
        <v>16.97</v>
      </c>
      <c r="E120" s="98">
        <v>322.42999999999995</v>
      </c>
      <c r="F120" s="101" t="s">
        <v>12</v>
      </c>
    </row>
    <row r="121" spans="2:6" ht="12.5">
      <c r="B121" s="114">
        <v>45573.70416666667</v>
      </c>
      <c r="C121" s="100">
        <v>62</v>
      </c>
      <c r="D121" s="115">
        <v>16.97</v>
      </c>
      <c r="E121" s="98">
        <v>1052.1399999999999</v>
      </c>
      <c r="F121" s="101" t="s">
        <v>12</v>
      </c>
    </row>
    <row r="122" spans="2:6" ht="12.5">
      <c r="B122" s="114">
        <v>45573.70416666667</v>
      </c>
      <c r="C122" s="100">
        <v>125</v>
      </c>
      <c r="D122" s="115">
        <v>16.97</v>
      </c>
      <c r="E122" s="98">
        <v>2121.25</v>
      </c>
      <c r="F122" s="101" t="s">
        <v>12</v>
      </c>
    </row>
    <row r="123" spans="2:6" ht="12.5">
      <c r="B123" s="114">
        <v>45573.70416666667</v>
      </c>
      <c r="C123" s="100">
        <v>73</v>
      </c>
      <c r="D123" s="115">
        <v>16.97</v>
      </c>
      <c r="E123" s="98">
        <v>1238.81</v>
      </c>
      <c r="F123" s="101" t="s">
        <v>12</v>
      </c>
    </row>
    <row r="124" spans="2:6" ht="12.5">
      <c r="B124" s="114">
        <v>45573.705555555556</v>
      </c>
      <c r="C124" s="100">
        <v>10</v>
      </c>
      <c r="D124" s="115">
        <v>16.97</v>
      </c>
      <c r="E124" s="98">
        <v>169.7</v>
      </c>
      <c r="F124" s="101" t="s">
        <v>12</v>
      </c>
    </row>
    <row r="125" spans="2:6" ht="12.5">
      <c r="B125" s="114">
        <v>45573.705555555556</v>
      </c>
      <c r="C125" s="100">
        <v>60</v>
      </c>
      <c r="D125" s="115">
        <v>16.97</v>
      </c>
      <c r="E125" s="98">
        <v>1018.1999999999999</v>
      </c>
      <c r="F125" s="101" t="s">
        <v>12</v>
      </c>
    </row>
    <row r="126" spans="2:6" ht="12.5">
      <c r="B126" s="114">
        <v>45573.705555555556</v>
      </c>
      <c r="C126" s="100">
        <v>64</v>
      </c>
      <c r="D126" s="115">
        <v>16.97</v>
      </c>
      <c r="E126" s="98">
        <v>1086.08</v>
      </c>
      <c r="F126" s="101" t="s">
        <v>12</v>
      </c>
    </row>
    <row r="127" spans="2:6" ht="12.5">
      <c r="B127" s="114">
        <v>45573.705555555556</v>
      </c>
      <c r="C127" s="100">
        <v>171</v>
      </c>
      <c r="D127" s="115">
        <v>16.97</v>
      </c>
      <c r="E127" s="98">
        <v>2901.87</v>
      </c>
      <c r="F127" s="101" t="s">
        <v>12</v>
      </c>
    </row>
    <row r="128" spans="2:6" ht="12.5">
      <c r="B128" s="114">
        <v>45573.707638888889</v>
      </c>
      <c r="C128" s="100">
        <v>352</v>
      </c>
      <c r="D128" s="115">
        <v>16.96</v>
      </c>
      <c r="E128" s="98">
        <v>5969.92</v>
      </c>
      <c r="F128" s="101" t="s">
        <v>12</v>
      </c>
    </row>
    <row r="129" spans="2:6" ht="12.5">
      <c r="B129" s="114">
        <v>45573.707638888889</v>
      </c>
      <c r="C129" s="100">
        <v>186</v>
      </c>
      <c r="D129" s="115">
        <v>16.96</v>
      </c>
      <c r="E129" s="98">
        <v>3154.56</v>
      </c>
      <c r="F129" s="101" t="s">
        <v>12</v>
      </c>
    </row>
    <row r="130" spans="2:6" ht="12.5">
      <c r="B130" s="114">
        <v>45573.707638888889</v>
      </c>
      <c r="C130" s="100">
        <v>300</v>
      </c>
      <c r="D130" s="115">
        <v>16.96</v>
      </c>
      <c r="E130" s="98">
        <v>5088</v>
      </c>
      <c r="F130" s="101" t="s">
        <v>12</v>
      </c>
    </row>
    <row r="131" spans="2:6" ht="12.5">
      <c r="B131" s="114">
        <v>45573.707638888889</v>
      </c>
      <c r="C131" s="100">
        <v>352</v>
      </c>
      <c r="D131" s="115">
        <v>16.96</v>
      </c>
      <c r="E131" s="98">
        <v>5969.92</v>
      </c>
      <c r="F131" s="101" t="s">
        <v>12</v>
      </c>
    </row>
    <row r="132" spans="2:6" ht="12.5">
      <c r="B132" s="114">
        <v>45573.707638888889</v>
      </c>
      <c r="C132" s="100">
        <v>202</v>
      </c>
      <c r="D132" s="115">
        <v>16.97</v>
      </c>
      <c r="E132" s="98">
        <v>3427.9399999999996</v>
      </c>
      <c r="F132" s="101" t="s">
        <v>12</v>
      </c>
    </row>
    <row r="133" spans="2:6" ht="12.5">
      <c r="B133" s="114">
        <v>45573.707638888889</v>
      </c>
      <c r="C133" s="100">
        <v>88</v>
      </c>
      <c r="D133" s="115">
        <v>16.97</v>
      </c>
      <c r="E133" s="98">
        <v>1493.36</v>
      </c>
      <c r="F133" s="101" t="s">
        <v>12</v>
      </c>
    </row>
    <row r="134" spans="2:6" ht="12.5">
      <c r="B134" s="114">
        <v>45573.707638888889</v>
      </c>
      <c r="C134" s="100">
        <v>20</v>
      </c>
      <c r="D134" s="115">
        <v>16.97</v>
      </c>
      <c r="E134" s="98">
        <v>339.4</v>
      </c>
      <c r="F134" s="101" t="s">
        <v>12</v>
      </c>
    </row>
    <row r="135" spans="2:6" ht="12.5">
      <c r="B135" s="114">
        <v>45573.716666666667</v>
      </c>
      <c r="C135" s="100">
        <v>305</v>
      </c>
      <c r="D135" s="115">
        <v>16.96</v>
      </c>
      <c r="E135" s="98">
        <v>5172.8</v>
      </c>
      <c r="F135" s="101" t="s">
        <v>12</v>
      </c>
    </row>
    <row r="136" spans="2:6" ht="12.5">
      <c r="B136" s="114">
        <v>45573.716666666667</v>
      </c>
      <c r="C136" s="100">
        <v>56</v>
      </c>
      <c r="D136" s="115">
        <v>16.96</v>
      </c>
      <c r="E136" s="98">
        <v>949.76</v>
      </c>
      <c r="F136" s="101" t="s">
        <v>12</v>
      </c>
    </row>
    <row r="137" spans="2:6" ht="12.5">
      <c r="B137" s="114">
        <v>45573.716666666667</v>
      </c>
      <c r="C137" s="100">
        <v>243</v>
      </c>
      <c r="D137" s="115">
        <v>16.96</v>
      </c>
      <c r="E137" s="98">
        <v>4121.2800000000007</v>
      </c>
      <c r="F137" s="101" t="s">
        <v>12</v>
      </c>
    </row>
    <row r="138" spans="2:6" ht="12.5">
      <c r="B138" s="114">
        <v>45573.717361111114</v>
      </c>
      <c r="C138" s="100">
        <v>228</v>
      </c>
      <c r="D138" s="115">
        <v>16.95</v>
      </c>
      <c r="E138" s="98">
        <v>3864.6</v>
      </c>
      <c r="F138" s="101" t="s">
        <v>12</v>
      </c>
    </row>
    <row r="139" spans="2:6" ht="12.5">
      <c r="B139" s="114">
        <v>45573.717361111114</v>
      </c>
      <c r="C139" s="100">
        <v>337</v>
      </c>
      <c r="D139" s="115">
        <v>16.95</v>
      </c>
      <c r="E139" s="98">
        <v>5712.15</v>
      </c>
      <c r="F139" s="101" t="s">
        <v>12</v>
      </c>
    </row>
    <row r="140" spans="2:6" ht="12.5">
      <c r="B140" s="114">
        <v>45573.717361111114</v>
      </c>
      <c r="C140" s="100">
        <v>105</v>
      </c>
      <c r="D140" s="115">
        <v>16.95</v>
      </c>
      <c r="E140" s="98">
        <v>1779.75</v>
      </c>
      <c r="F140" s="101" t="s">
        <v>12</v>
      </c>
    </row>
    <row r="141" spans="2:6" ht="12.5">
      <c r="B141" s="114">
        <v>45573.717361111114</v>
      </c>
      <c r="C141" s="100">
        <v>335</v>
      </c>
      <c r="D141" s="115">
        <v>16.95</v>
      </c>
      <c r="E141" s="98">
        <v>5678.25</v>
      </c>
      <c r="F141" s="101" t="s">
        <v>12</v>
      </c>
    </row>
    <row r="142" spans="2:6" ht="12.5">
      <c r="B142" s="114">
        <v>45573.72152777778</v>
      </c>
      <c r="C142" s="100">
        <v>1000</v>
      </c>
      <c r="D142" s="115">
        <v>16.93</v>
      </c>
      <c r="E142" s="98">
        <v>16930</v>
      </c>
      <c r="F142" s="101" t="s">
        <v>12</v>
      </c>
    </row>
    <row r="143" spans="2:6" ht="12.5">
      <c r="B143" s="114"/>
      <c r="D143" s="115"/>
    </row>
    <row r="144" spans="2:6"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3" priority="1">
      <formula>$D15&gt;#REF!</formula>
    </cfRule>
  </conditionalFormatting>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66774-A436-440E-853E-25F8FA986ADF}">
  <sheetPr codeName="Sheet174"/>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45572</v>
      </c>
      <c r="C15" s="83">
        <f>SUMIF(F20:F5000,F15,C20:C5000)</f>
        <v>20008</v>
      </c>
      <c r="D15" s="84">
        <f>E15/C15</f>
        <v>17.283873450619748</v>
      </c>
      <c r="E15" s="84">
        <f>SUMIF(F20:F5000,F15,E20:E5000)</f>
        <v>345815.73999999993</v>
      </c>
      <c r="F15" s="85" t="s">
        <v>12</v>
      </c>
    </row>
    <row r="16" spans="2:10">
      <c r="B16" s="30">
        <v>45572</v>
      </c>
      <c r="C16" s="83">
        <f>SUMIF(F20:F5001,F16,C20:C5001)</f>
        <v>0</v>
      </c>
      <c r="D16" s="84">
        <v>0</v>
      </c>
      <c r="E16" s="84">
        <f>SUMIF(F20:F5001,F16,E20:E5001)</f>
        <v>0</v>
      </c>
      <c r="F16" s="85" t="s">
        <v>22</v>
      </c>
    </row>
    <row r="17" spans="2:12" ht="12.5">
      <c r="B17" s="30">
        <v>45572</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45572.382650462961</v>
      </c>
      <c r="C20" s="100">
        <v>297</v>
      </c>
      <c r="D20" s="115">
        <v>17.32</v>
      </c>
      <c r="E20" s="98">
        <v>5144.04</v>
      </c>
      <c r="F20" s="101" t="s">
        <v>12</v>
      </c>
      <c r="G20" s="116"/>
      <c r="H20" s="113"/>
      <c r="I20" s="113"/>
      <c r="J20" s="113"/>
      <c r="K20" s="113"/>
    </row>
    <row r="21" spans="2:12" ht="12.5">
      <c r="B21" s="114">
        <v>45572.384097222224</v>
      </c>
      <c r="C21" s="100">
        <v>200</v>
      </c>
      <c r="D21" s="115">
        <v>17.32</v>
      </c>
      <c r="E21" s="98">
        <v>3464</v>
      </c>
      <c r="F21" s="94" t="s">
        <v>12</v>
      </c>
    </row>
    <row r="22" spans="2:12" ht="12.5">
      <c r="B22" s="114">
        <v>45572.384097222224</v>
      </c>
      <c r="C22" s="100">
        <v>139</v>
      </c>
      <c r="D22" s="115">
        <v>17.32</v>
      </c>
      <c r="E22" s="98">
        <v>2407.48</v>
      </c>
      <c r="F22" s="94" t="s">
        <v>12</v>
      </c>
    </row>
    <row r="23" spans="2:12" ht="12.5">
      <c r="B23" s="114">
        <v>45572.384097222224</v>
      </c>
      <c r="C23" s="100">
        <v>92</v>
      </c>
      <c r="D23" s="115">
        <v>17.32</v>
      </c>
      <c r="E23" s="98">
        <v>1593.44</v>
      </c>
      <c r="F23" s="101" t="s">
        <v>12</v>
      </c>
    </row>
    <row r="24" spans="2:12" ht="12.5">
      <c r="B24" s="114">
        <v>45572.384097222224</v>
      </c>
      <c r="C24" s="100">
        <v>393</v>
      </c>
      <c r="D24" s="115">
        <v>17.32</v>
      </c>
      <c r="E24" s="98">
        <v>6806.76</v>
      </c>
      <c r="F24" s="101" t="s">
        <v>12</v>
      </c>
    </row>
    <row r="25" spans="2:12" ht="12.5">
      <c r="B25" s="114">
        <v>45572.384097222224</v>
      </c>
      <c r="C25" s="100">
        <v>168</v>
      </c>
      <c r="D25" s="115">
        <v>17.32</v>
      </c>
      <c r="E25" s="98">
        <v>2909.76</v>
      </c>
      <c r="F25" s="101" t="s">
        <v>12</v>
      </c>
    </row>
    <row r="26" spans="2:12" ht="12.5">
      <c r="B26" s="114">
        <v>45572.384097222224</v>
      </c>
      <c r="C26" s="100">
        <v>393</v>
      </c>
      <c r="D26" s="115">
        <v>17.32</v>
      </c>
      <c r="E26" s="98">
        <v>6806.76</v>
      </c>
      <c r="F26" s="101" t="s">
        <v>12</v>
      </c>
    </row>
    <row r="27" spans="2:12" ht="12.5">
      <c r="B27" s="114">
        <v>45572.384097222224</v>
      </c>
      <c r="C27" s="100">
        <v>260</v>
      </c>
      <c r="D27" s="115">
        <v>17.32</v>
      </c>
      <c r="E27" s="98">
        <v>4503.2</v>
      </c>
      <c r="F27" s="101" t="s">
        <v>12</v>
      </c>
    </row>
    <row r="28" spans="2:12" ht="12.5">
      <c r="B28" s="114">
        <v>45572.392233796294</v>
      </c>
      <c r="C28" s="100">
        <v>233</v>
      </c>
      <c r="D28" s="115">
        <v>17.29</v>
      </c>
      <c r="E28" s="98">
        <v>4028.5699999999997</v>
      </c>
      <c r="F28" s="101" t="s">
        <v>12</v>
      </c>
    </row>
    <row r="29" spans="2:12" ht="12.5">
      <c r="B29" s="114">
        <v>45572.398680555554</v>
      </c>
      <c r="C29" s="100">
        <v>316</v>
      </c>
      <c r="D29" s="115">
        <v>17.32</v>
      </c>
      <c r="E29" s="98">
        <v>5473.12</v>
      </c>
      <c r="F29" s="101" t="s">
        <v>12</v>
      </c>
    </row>
    <row r="30" spans="2:12" ht="12.5">
      <c r="B30" s="114">
        <v>45572.398680555554</v>
      </c>
      <c r="C30" s="100">
        <v>322</v>
      </c>
      <c r="D30" s="115">
        <v>17.32</v>
      </c>
      <c r="E30" s="98">
        <v>5577.04</v>
      </c>
      <c r="F30" s="101" t="s">
        <v>12</v>
      </c>
    </row>
    <row r="31" spans="2:12" ht="12.5">
      <c r="B31" s="114">
        <v>45572.401469907411</v>
      </c>
      <c r="C31" s="100">
        <v>297</v>
      </c>
      <c r="D31" s="115">
        <v>17.309999999999999</v>
      </c>
      <c r="E31" s="98">
        <v>5141.07</v>
      </c>
      <c r="F31" s="101" t="s">
        <v>12</v>
      </c>
    </row>
    <row r="32" spans="2:12" ht="12.5">
      <c r="B32" s="114">
        <v>45572.412453703706</v>
      </c>
      <c r="C32" s="100">
        <v>341</v>
      </c>
      <c r="D32" s="115">
        <v>17.309999999999999</v>
      </c>
      <c r="E32" s="98">
        <v>5902.7099999999991</v>
      </c>
      <c r="F32" s="101" t="s">
        <v>12</v>
      </c>
    </row>
    <row r="33" spans="2:6" ht="12.5">
      <c r="B33" s="114">
        <v>45572.412453703706</v>
      </c>
      <c r="C33" s="100">
        <v>269</v>
      </c>
      <c r="D33" s="115">
        <v>17.309999999999999</v>
      </c>
      <c r="E33" s="98">
        <v>4656.3899999999994</v>
      </c>
      <c r="F33" s="101" t="s">
        <v>12</v>
      </c>
    </row>
    <row r="34" spans="2:6" ht="12.5">
      <c r="B34" s="114">
        <v>45572.412465277775</v>
      </c>
      <c r="C34" s="100">
        <v>180</v>
      </c>
      <c r="D34" s="115">
        <v>17.3</v>
      </c>
      <c r="E34" s="98">
        <v>3114</v>
      </c>
      <c r="F34" s="101" t="s">
        <v>12</v>
      </c>
    </row>
    <row r="35" spans="2:6" ht="12.5">
      <c r="B35" s="114">
        <v>45572.412465277775</v>
      </c>
      <c r="C35" s="100">
        <v>221</v>
      </c>
      <c r="D35" s="115">
        <v>17.309999999999999</v>
      </c>
      <c r="E35" s="98">
        <v>3825.5099999999998</v>
      </c>
      <c r="F35" s="101" t="s">
        <v>12</v>
      </c>
    </row>
    <row r="36" spans="2:6" ht="12.5">
      <c r="B36" s="114">
        <v>45572.418402777781</v>
      </c>
      <c r="C36" s="100">
        <v>294</v>
      </c>
      <c r="D36" s="115">
        <v>17.3</v>
      </c>
      <c r="E36" s="98">
        <v>5086.2</v>
      </c>
      <c r="F36" s="101" t="s">
        <v>12</v>
      </c>
    </row>
    <row r="37" spans="2:6" ht="12.5">
      <c r="B37" s="114">
        <v>45572.420856481483</v>
      </c>
      <c r="C37" s="100">
        <v>306</v>
      </c>
      <c r="D37" s="115">
        <v>17.27</v>
      </c>
      <c r="E37" s="98">
        <v>5284.62</v>
      </c>
      <c r="F37" s="101" t="s">
        <v>12</v>
      </c>
    </row>
    <row r="38" spans="2:6" ht="12.5">
      <c r="B38" s="114">
        <v>45572.426226851851</v>
      </c>
      <c r="C38" s="100">
        <v>295</v>
      </c>
      <c r="D38" s="115">
        <v>17.260000000000002</v>
      </c>
      <c r="E38" s="98">
        <v>5091.7000000000007</v>
      </c>
      <c r="F38" s="101" t="s">
        <v>12</v>
      </c>
    </row>
    <row r="39" spans="2:6" ht="12.5">
      <c r="B39" s="114">
        <v>45572.430891203701</v>
      </c>
      <c r="C39" s="100">
        <v>267</v>
      </c>
      <c r="D39" s="115">
        <v>17.2</v>
      </c>
      <c r="E39" s="98">
        <v>4592.3999999999996</v>
      </c>
      <c r="F39" s="101" t="s">
        <v>12</v>
      </c>
    </row>
    <row r="40" spans="2:6" ht="12.5">
      <c r="B40" s="114">
        <v>45572.443113425928</v>
      </c>
      <c r="C40" s="100">
        <v>286</v>
      </c>
      <c r="D40" s="115">
        <v>17.22</v>
      </c>
      <c r="E40" s="98">
        <v>4924.92</v>
      </c>
      <c r="F40" s="101" t="s">
        <v>12</v>
      </c>
    </row>
    <row r="41" spans="2:6" ht="12.5">
      <c r="B41" s="114">
        <v>45572.44327546296</v>
      </c>
      <c r="C41" s="100">
        <v>276</v>
      </c>
      <c r="D41" s="115">
        <v>17.2</v>
      </c>
      <c r="E41" s="98">
        <v>4747.2</v>
      </c>
      <c r="F41" s="101" t="s">
        <v>12</v>
      </c>
    </row>
    <row r="42" spans="2:6" ht="12.5">
      <c r="B42" s="114">
        <v>45572.44327546296</v>
      </c>
      <c r="C42" s="100">
        <v>295</v>
      </c>
      <c r="D42" s="115">
        <v>17.21</v>
      </c>
      <c r="E42" s="98">
        <v>5076.95</v>
      </c>
      <c r="F42" s="101" t="s">
        <v>12</v>
      </c>
    </row>
    <row r="43" spans="2:6" ht="12.5">
      <c r="B43" s="114">
        <v>45572.450555555559</v>
      </c>
      <c r="C43" s="100">
        <v>9</v>
      </c>
      <c r="D43" s="115">
        <v>17.21</v>
      </c>
      <c r="E43" s="98">
        <v>154.89000000000001</v>
      </c>
      <c r="F43" s="101" t="s">
        <v>12</v>
      </c>
    </row>
    <row r="44" spans="2:6" ht="12.5">
      <c r="B44" s="114">
        <v>45572.456180555557</v>
      </c>
      <c r="C44" s="100">
        <v>136</v>
      </c>
      <c r="D44" s="115">
        <v>17.239999999999998</v>
      </c>
      <c r="E44" s="98">
        <v>2344.64</v>
      </c>
      <c r="F44" s="101" t="s">
        <v>12</v>
      </c>
    </row>
    <row r="45" spans="2:6" ht="12.5">
      <c r="B45" s="114">
        <v>45572.458495370367</v>
      </c>
      <c r="C45" s="100">
        <v>396</v>
      </c>
      <c r="D45" s="115">
        <v>17.239999999999998</v>
      </c>
      <c r="E45" s="98">
        <v>6827.0399999999991</v>
      </c>
      <c r="F45" s="101" t="s">
        <v>12</v>
      </c>
    </row>
    <row r="46" spans="2:6" ht="12.5">
      <c r="B46" s="114">
        <v>45572.458506944444</v>
      </c>
      <c r="C46" s="100">
        <v>262</v>
      </c>
      <c r="D46" s="115">
        <v>17.23</v>
      </c>
      <c r="E46" s="98">
        <v>4514.26</v>
      </c>
      <c r="F46" s="101" t="s">
        <v>12</v>
      </c>
    </row>
    <row r="47" spans="2:6" ht="12.5">
      <c r="B47" s="114">
        <v>45572.469872685186</v>
      </c>
      <c r="C47" s="100">
        <v>148</v>
      </c>
      <c r="D47" s="115">
        <v>17.27</v>
      </c>
      <c r="E47" s="98">
        <v>2555.96</v>
      </c>
      <c r="F47" s="101" t="s">
        <v>12</v>
      </c>
    </row>
    <row r="48" spans="2:6" ht="12.5">
      <c r="B48" s="114">
        <v>45572.469872685186</v>
      </c>
      <c r="C48" s="100">
        <v>130</v>
      </c>
      <c r="D48" s="115">
        <v>17.27</v>
      </c>
      <c r="E48" s="98">
        <v>2245.1</v>
      </c>
      <c r="F48" s="101" t="s">
        <v>12</v>
      </c>
    </row>
    <row r="49" spans="2:6" ht="12.5">
      <c r="B49" s="114">
        <v>45572.470682870371</v>
      </c>
      <c r="C49" s="100">
        <v>181</v>
      </c>
      <c r="D49" s="115">
        <v>17.25</v>
      </c>
      <c r="E49" s="98">
        <v>3122.25</v>
      </c>
      <c r="F49" s="101" t="s">
        <v>12</v>
      </c>
    </row>
    <row r="50" spans="2:6" ht="12.5">
      <c r="B50" s="114">
        <v>45572.470694444448</v>
      </c>
      <c r="C50" s="100">
        <v>188</v>
      </c>
      <c r="D50" s="115">
        <v>17.25</v>
      </c>
      <c r="E50" s="98">
        <v>3243</v>
      </c>
      <c r="F50" s="101" t="s">
        <v>12</v>
      </c>
    </row>
    <row r="51" spans="2:6" ht="12.5">
      <c r="B51" s="114">
        <v>45572.474282407406</v>
      </c>
      <c r="C51" s="100">
        <v>120</v>
      </c>
      <c r="D51" s="115">
        <v>17.260000000000002</v>
      </c>
      <c r="E51" s="98">
        <v>2071.2000000000003</v>
      </c>
      <c r="F51" s="101" t="s">
        <v>12</v>
      </c>
    </row>
    <row r="52" spans="2:6" ht="12.5">
      <c r="B52" s="114">
        <v>45572.474282407406</v>
      </c>
      <c r="C52" s="100">
        <v>163</v>
      </c>
      <c r="D52" s="115">
        <v>17.260000000000002</v>
      </c>
      <c r="E52" s="98">
        <v>2813.38</v>
      </c>
      <c r="F52" s="101" t="s">
        <v>12</v>
      </c>
    </row>
    <row r="53" spans="2:6" ht="12.5">
      <c r="B53" s="114">
        <v>45572.479409722226</v>
      </c>
      <c r="C53" s="100">
        <v>293</v>
      </c>
      <c r="D53" s="115">
        <v>17.260000000000002</v>
      </c>
      <c r="E53" s="98">
        <v>5057.18</v>
      </c>
      <c r="F53" s="101" t="s">
        <v>12</v>
      </c>
    </row>
    <row r="54" spans="2:6" ht="12.5">
      <c r="B54" s="114">
        <v>45572.483032407406</v>
      </c>
      <c r="C54" s="100">
        <v>282</v>
      </c>
      <c r="D54" s="115">
        <v>17.149999999999999</v>
      </c>
      <c r="E54" s="98">
        <v>4836.2999999999993</v>
      </c>
      <c r="F54" s="101" t="s">
        <v>12</v>
      </c>
    </row>
    <row r="55" spans="2:6" ht="12.5">
      <c r="B55" s="114">
        <v>45572.496307870373</v>
      </c>
      <c r="C55" s="100">
        <v>191</v>
      </c>
      <c r="D55" s="115">
        <v>17.21</v>
      </c>
      <c r="E55" s="98">
        <v>3287.11</v>
      </c>
      <c r="F55" s="101" t="s">
        <v>12</v>
      </c>
    </row>
    <row r="56" spans="2:6" ht="12.5">
      <c r="B56" s="114">
        <v>45572.496307870373</v>
      </c>
      <c r="C56" s="100">
        <v>162</v>
      </c>
      <c r="D56" s="115">
        <v>17.21</v>
      </c>
      <c r="E56" s="98">
        <v>2788.02</v>
      </c>
      <c r="F56" s="101" t="s">
        <v>12</v>
      </c>
    </row>
    <row r="57" spans="2:6" ht="12.5">
      <c r="B57" s="114">
        <v>45572.496319444443</v>
      </c>
      <c r="C57" s="100">
        <v>345</v>
      </c>
      <c r="D57" s="115">
        <v>17.2</v>
      </c>
      <c r="E57" s="98">
        <v>5934</v>
      </c>
      <c r="F57" s="101" t="s">
        <v>12</v>
      </c>
    </row>
    <row r="58" spans="2:6" ht="12.5">
      <c r="B58" s="114">
        <v>45572.503321759257</v>
      </c>
      <c r="C58" s="100">
        <v>273</v>
      </c>
      <c r="D58" s="115">
        <v>17.22</v>
      </c>
      <c r="E58" s="98">
        <v>4701.0599999999995</v>
      </c>
      <c r="F58" s="101" t="s">
        <v>12</v>
      </c>
    </row>
    <row r="59" spans="2:6" ht="12.5">
      <c r="B59" s="114">
        <v>45572.503553240742</v>
      </c>
      <c r="C59" s="100">
        <v>309</v>
      </c>
      <c r="D59" s="115">
        <v>17.21</v>
      </c>
      <c r="E59" s="98">
        <v>5317.89</v>
      </c>
      <c r="F59" s="101" t="s">
        <v>12</v>
      </c>
    </row>
    <row r="60" spans="2:6" ht="12.5">
      <c r="B60" s="114">
        <v>45572.527291666665</v>
      </c>
      <c r="C60" s="100">
        <v>269</v>
      </c>
      <c r="D60" s="115">
        <v>17.29</v>
      </c>
      <c r="E60" s="98">
        <v>4651.01</v>
      </c>
      <c r="F60" s="101" t="s">
        <v>12</v>
      </c>
    </row>
    <row r="61" spans="2:6" ht="12.5">
      <c r="B61" s="114">
        <v>45572.527303240742</v>
      </c>
      <c r="C61" s="100">
        <v>211</v>
      </c>
      <c r="D61" s="115">
        <v>17.28</v>
      </c>
      <c r="E61" s="98">
        <v>3646.0800000000004</v>
      </c>
      <c r="F61" s="101" t="s">
        <v>12</v>
      </c>
    </row>
    <row r="62" spans="2:6" ht="12.5">
      <c r="B62" s="114">
        <v>45572.527314814812</v>
      </c>
      <c r="C62" s="100">
        <v>78</v>
      </c>
      <c r="D62" s="115">
        <v>17.28</v>
      </c>
      <c r="E62" s="98">
        <v>1347.8400000000001</v>
      </c>
      <c r="F62" s="101" t="s">
        <v>12</v>
      </c>
    </row>
    <row r="63" spans="2:6" ht="12.5">
      <c r="B63" s="114">
        <v>45572.527326388888</v>
      </c>
      <c r="C63" s="100">
        <v>234</v>
      </c>
      <c r="D63" s="115">
        <v>17.27</v>
      </c>
      <c r="E63" s="98">
        <v>4041.18</v>
      </c>
      <c r="F63" s="101" t="s">
        <v>12</v>
      </c>
    </row>
    <row r="64" spans="2:6" ht="12.5">
      <c r="B64" s="114">
        <v>45572.527326388888</v>
      </c>
      <c r="C64" s="100">
        <v>262</v>
      </c>
      <c r="D64" s="115">
        <v>17.27</v>
      </c>
      <c r="E64" s="98">
        <v>4524.74</v>
      </c>
      <c r="F64" s="101" t="s">
        <v>12</v>
      </c>
    </row>
    <row r="65" spans="2:6" ht="12.5">
      <c r="B65" s="114">
        <v>45572.527326388888</v>
      </c>
      <c r="C65" s="100">
        <v>261</v>
      </c>
      <c r="D65" s="115">
        <v>17.27</v>
      </c>
      <c r="E65" s="98">
        <v>4507.47</v>
      </c>
      <c r="F65" s="101" t="s">
        <v>12</v>
      </c>
    </row>
    <row r="66" spans="2:6" ht="12.5">
      <c r="B66" s="114">
        <v>45572.527326388888</v>
      </c>
      <c r="C66" s="100">
        <v>28</v>
      </c>
      <c r="D66" s="115">
        <v>17.27</v>
      </c>
      <c r="E66" s="98">
        <v>483.56</v>
      </c>
      <c r="F66" s="101" t="s">
        <v>12</v>
      </c>
    </row>
    <row r="67" spans="2:6" ht="12.5">
      <c r="B67" s="114">
        <v>45572.552199074074</v>
      </c>
      <c r="C67" s="100">
        <v>212</v>
      </c>
      <c r="D67" s="115">
        <v>17.309999999999999</v>
      </c>
      <c r="E67" s="98">
        <v>3669.72</v>
      </c>
      <c r="F67" s="101" t="s">
        <v>12</v>
      </c>
    </row>
    <row r="68" spans="2:6" ht="12.5">
      <c r="B68" s="114">
        <v>45572.552199074074</v>
      </c>
      <c r="C68" s="100">
        <v>100</v>
      </c>
      <c r="D68" s="115">
        <v>17.309999999999999</v>
      </c>
      <c r="E68" s="98">
        <v>1730.9999999999998</v>
      </c>
      <c r="F68" s="101" t="s">
        <v>12</v>
      </c>
    </row>
    <row r="69" spans="2:6" ht="12.5">
      <c r="B69" s="114">
        <v>45572.553854166668</v>
      </c>
      <c r="C69" s="100">
        <v>142</v>
      </c>
      <c r="D69" s="115">
        <v>17.3</v>
      </c>
      <c r="E69" s="98">
        <v>2456.6</v>
      </c>
      <c r="F69" s="101" t="s">
        <v>12</v>
      </c>
    </row>
    <row r="70" spans="2:6" ht="12.5">
      <c r="B70" s="114">
        <v>45572.573055555556</v>
      </c>
      <c r="C70" s="100">
        <v>264</v>
      </c>
      <c r="D70" s="115">
        <v>17.329999999999998</v>
      </c>
      <c r="E70" s="98">
        <v>4575.12</v>
      </c>
      <c r="F70" s="101" t="s">
        <v>12</v>
      </c>
    </row>
    <row r="71" spans="2:6" ht="12.5">
      <c r="B71" s="114">
        <v>45572.574560185189</v>
      </c>
      <c r="C71" s="100">
        <v>287</v>
      </c>
      <c r="D71" s="115">
        <v>17.32</v>
      </c>
      <c r="E71" s="98">
        <v>4970.84</v>
      </c>
      <c r="F71" s="101" t="s">
        <v>12</v>
      </c>
    </row>
    <row r="72" spans="2:6" ht="12.5">
      <c r="B72" s="114">
        <v>45572.574560185189</v>
      </c>
      <c r="C72" s="100">
        <v>518</v>
      </c>
      <c r="D72" s="115">
        <v>17.32</v>
      </c>
      <c r="E72" s="98">
        <v>8971.76</v>
      </c>
      <c r="F72" s="101" t="s">
        <v>12</v>
      </c>
    </row>
    <row r="73" spans="2:6" ht="12.5">
      <c r="B73" s="114">
        <v>45572.601226851853</v>
      </c>
      <c r="C73" s="100">
        <v>44</v>
      </c>
      <c r="D73" s="115">
        <v>17.309999999999999</v>
      </c>
      <c r="E73" s="98">
        <v>761.64</v>
      </c>
      <c r="F73" s="101" t="s">
        <v>12</v>
      </c>
    </row>
    <row r="74" spans="2:6" ht="12.5">
      <c r="B74" s="114">
        <v>45572.603090277778</v>
      </c>
      <c r="C74" s="100">
        <v>217</v>
      </c>
      <c r="D74" s="115">
        <v>17.309999999999999</v>
      </c>
      <c r="E74" s="98">
        <v>3756.2699999999995</v>
      </c>
      <c r="F74" s="101" t="s">
        <v>12</v>
      </c>
    </row>
    <row r="75" spans="2:6" ht="12.5">
      <c r="B75" s="114">
        <v>45572.62190972222</v>
      </c>
      <c r="C75" s="100">
        <v>68</v>
      </c>
      <c r="D75" s="115">
        <v>17.32</v>
      </c>
      <c r="E75" s="98">
        <v>1177.76</v>
      </c>
      <c r="F75" s="101" t="s">
        <v>12</v>
      </c>
    </row>
    <row r="76" spans="2:6" ht="12.5">
      <c r="B76" s="114">
        <v>45572.62190972222</v>
      </c>
      <c r="C76" s="100">
        <v>93</v>
      </c>
      <c r="D76" s="115">
        <v>17.32</v>
      </c>
      <c r="E76" s="98">
        <v>1610.76</v>
      </c>
      <c r="F76" s="101" t="s">
        <v>12</v>
      </c>
    </row>
    <row r="77" spans="2:6" ht="12.5">
      <c r="B77" s="114">
        <v>45572.62190972222</v>
      </c>
      <c r="C77" s="100">
        <v>85</v>
      </c>
      <c r="D77" s="115">
        <v>17.32</v>
      </c>
      <c r="E77" s="98">
        <v>1472.2</v>
      </c>
      <c r="F77" s="101" t="s">
        <v>12</v>
      </c>
    </row>
    <row r="78" spans="2:6" ht="12.5">
      <c r="B78" s="114">
        <v>45572.62190972222</v>
      </c>
      <c r="C78" s="100">
        <v>61</v>
      </c>
      <c r="D78" s="115">
        <v>17.32</v>
      </c>
      <c r="E78" s="98">
        <v>1056.52</v>
      </c>
      <c r="F78" s="101" t="s">
        <v>12</v>
      </c>
    </row>
    <row r="79" spans="2:6" ht="12.5">
      <c r="B79" s="114">
        <v>45572.622106481482</v>
      </c>
      <c r="C79" s="100">
        <v>51</v>
      </c>
      <c r="D79" s="115">
        <v>17.3</v>
      </c>
      <c r="E79" s="98">
        <v>882.30000000000007</v>
      </c>
      <c r="F79" s="101" t="s">
        <v>12</v>
      </c>
    </row>
    <row r="80" spans="2:6" ht="12.5">
      <c r="B80" s="114">
        <v>45572.622106481482</v>
      </c>
      <c r="C80" s="100">
        <v>367</v>
      </c>
      <c r="D80" s="115">
        <v>17.3</v>
      </c>
      <c r="E80" s="98">
        <v>6349.1</v>
      </c>
      <c r="F80" s="101" t="s">
        <v>12</v>
      </c>
    </row>
    <row r="81" spans="2:6" ht="12.5">
      <c r="B81" s="114">
        <v>45572.622106481482</v>
      </c>
      <c r="C81" s="100">
        <v>367</v>
      </c>
      <c r="D81" s="115">
        <v>17.3</v>
      </c>
      <c r="E81" s="98">
        <v>6349.1</v>
      </c>
      <c r="F81" s="101" t="s">
        <v>12</v>
      </c>
    </row>
    <row r="82" spans="2:6" ht="12.5">
      <c r="B82" s="114">
        <v>45572.647407407407</v>
      </c>
      <c r="C82" s="100">
        <v>232</v>
      </c>
      <c r="D82" s="115">
        <v>17.3</v>
      </c>
      <c r="E82" s="98">
        <v>4013.6000000000004</v>
      </c>
      <c r="F82" s="101" t="s">
        <v>12</v>
      </c>
    </row>
    <row r="83" spans="2:6" ht="12.5">
      <c r="B83" s="114">
        <v>45572.647407407407</v>
      </c>
      <c r="C83" s="100">
        <v>91</v>
      </c>
      <c r="D83" s="115">
        <v>17.3</v>
      </c>
      <c r="E83" s="98">
        <v>1574.3</v>
      </c>
      <c r="F83" s="101" t="s">
        <v>12</v>
      </c>
    </row>
    <row r="84" spans="2:6" ht="12.5">
      <c r="B84" s="114">
        <v>45572.657280092593</v>
      </c>
      <c r="C84" s="100">
        <v>268</v>
      </c>
      <c r="D84" s="115">
        <v>17.34</v>
      </c>
      <c r="E84" s="98">
        <v>4647.12</v>
      </c>
      <c r="F84" s="101" t="s">
        <v>12</v>
      </c>
    </row>
    <row r="85" spans="2:6" ht="12.5">
      <c r="B85" s="114">
        <v>45572.660532407404</v>
      </c>
      <c r="C85" s="100">
        <v>302</v>
      </c>
      <c r="D85" s="115">
        <v>17.36</v>
      </c>
      <c r="E85" s="98">
        <v>5242.72</v>
      </c>
      <c r="F85" s="101" t="s">
        <v>12</v>
      </c>
    </row>
    <row r="86" spans="2:6" ht="12.5">
      <c r="B86" s="114">
        <v>45572.661238425928</v>
      </c>
      <c r="C86" s="100">
        <v>109</v>
      </c>
      <c r="D86" s="115">
        <v>17.36</v>
      </c>
      <c r="E86" s="98">
        <v>1892.24</v>
      </c>
      <c r="F86" s="101" t="s">
        <v>12</v>
      </c>
    </row>
    <row r="87" spans="2:6" ht="12.5">
      <c r="B87" s="114">
        <v>45572.661238425928</v>
      </c>
      <c r="C87" s="100">
        <v>340</v>
      </c>
      <c r="D87" s="115">
        <v>17.36</v>
      </c>
      <c r="E87" s="98">
        <v>5902.4</v>
      </c>
      <c r="F87" s="101" t="s">
        <v>12</v>
      </c>
    </row>
    <row r="88" spans="2:6" ht="12.5">
      <c r="B88" s="114">
        <v>45572.661238425928</v>
      </c>
      <c r="C88" s="100">
        <v>340</v>
      </c>
      <c r="D88" s="115">
        <v>17.36</v>
      </c>
      <c r="E88" s="98">
        <v>5902.4</v>
      </c>
      <c r="F88" s="101" t="s">
        <v>12</v>
      </c>
    </row>
    <row r="89" spans="2:6" ht="12.5">
      <c r="B89" s="114">
        <v>45572.684039351851</v>
      </c>
      <c r="C89" s="100">
        <v>265</v>
      </c>
      <c r="D89" s="115">
        <v>17.29</v>
      </c>
      <c r="E89" s="98">
        <v>4581.8499999999995</v>
      </c>
      <c r="F89" s="101" t="s">
        <v>12</v>
      </c>
    </row>
    <row r="90" spans="2:6" ht="12.5">
      <c r="B90" s="114">
        <v>45572.684039351851</v>
      </c>
      <c r="C90" s="100">
        <v>265</v>
      </c>
      <c r="D90" s="115">
        <v>17.29</v>
      </c>
      <c r="E90" s="98">
        <v>4581.8499999999995</v>
      </c>
      <c r="F90" s="101" t="s">
        <v>12</v>
      </c>
    </row>
    <row r="91" spans="2:6" ht="12.5">
      <c r="B91" s="114">
        <v>45572.687060185184</v>
      </c>
      <c r="C91" s="100">
        <v>19</v>
      </c>
      <c r="D91" s="115">
        <v>17.29</v>
      </c>
      <c r="E91" s="98">
        <v>328.51</v>
      </c>
      <c r="F91" s="101" t="s">
        <v>12</v>
      </c>
    </row>
    <row r="92" spans="2:6" ht="12.5">
      <c r="B92" s="114">
        <v>45572.687060185184</v>
      </c>
      <c r="C92" s="100">
        <v>450</v>
      </c>
      <c r="D92" s="115">
        <v>17.29</v>
      </c>
      <c r="E92" s="98">
        <v>7780.5</v>
      </c>
      <c r="F92" s="101" t="s">
        <v>12</v>
      </c>
    </row>
    <row r="93" spans="2:6" ht="12.5">
      <c r="B93" s="114">
        <v>45572.694907407407</v>
      </c>
      <c r="C93" s="100">
        <v>326</v>
      </c>
      <c r="D93" s="115">
        <v>17.27</v>
      </c>
      <c r="E93" s="98">
        <v>5630.0199999999995</v>
      </c>
      <c r="F93" s="101" t="s">
        <v>12</v>
      </c>
    </row>
    <row r="94" spans="2:6" ht="12.5">
      <c r="B94" s="114">
        <v>45572.698275462964</v>
      </c>
      <c r="C94" s="100">
        <v>289</v>
      </c>
      <c r="D94" s="115">
        <v>17.27</v>
      </c>
      <c r="E94" s="98">
        <v>4991.03</v>
      </c>
      <c r="F94" s="101" t="s">
        <v>12</v>
      </c>
    </row>
    <row r="95" spans="2:6" ht="12.5">
      <c r="B95" s="114">
        <v>45572.702789351853</v>
      </c>
      <c r="C95" s="100">
        <v>296</v>
      </c>
      <c r="D95" s="115">
        <v>17.27</v>
      </c>
      <c r="E95" s="98">
        <v>5111.92</v>
      </c>
      <c r="F95" s="101" t="s">
        <v>12</v>
      </c>
    </row>
    <row r="96" spans="2:6" ht="12.5">
      <c r="B96" s="114">
        <v>45572.708599537036</v>
      </c>
      <c r="C96" s="100">
        <v>289</v>
      </c>
      <c r="D96" s="115">
        <v>17.260000000000002</v>
      </c>
      <c r="E96" s="98">
        <v>4988.1400000000003</v>
      </c>
      <c r="F96" s="101" t="s">
        <v>12</v>
      </c>
    </row>
    <row r="97" spans="2:6" ht="12.5">
      <c r="B97" s="114">
        <v>45572.708599537036</v>
      </c>
      <c r="C97" s="100">
        <v>280</v>
      </c>
      <c r="D97" s="115">
        <v>17.260000000000002</v>
      </c>
      <c r="E97" s="98">
        <v>4832.8</v>
      </c>
      <c r="F97" s="101" t="s">
        <v>12</v>
      </c>
    </row>
    <row r="98" spans="2:6" ht="12.5">
      <c r="B98" s="114">
        <v>45572.716736111113</v>
      </c>
      <c r="C98" s="100">
        <v>333</v>
      </c>
      <c r="D98" s="115">
        <v>17.27</v>
      </c>
      <c r="E98" s="98">
        <v>5750.91</v>
      </c>
      <c r="F98" s="101" t="s">
        <v>12</v>
      </c>
    </row>
    <row r="99" spans="2:6" ht="12.5">
      <c r="B99" s="114">
        <v>45572.716736111113</v>
      </c>
      <c r="C99" s="100">
        <v>312</v>
      </c>
      <c r="D99" s="115">
        <v>17.27</v>
      </c>
      <c r="E99" s="98">
        <v>5388.24</v>
      </c>
      <c r="F99" s="101" t="s">
        <v>12</v>
      </c>
    </row>
    <row r="100" spans="2:6" ht="12.5">
      <c r="B100" s="114">
        <v>45572.721967592595</v>
      </c>
      <c r="C100" s="100">
        <v>88</v>
      </c>
      <c r="D100" s="115">
        <v>17.3</v>
      </c>
      <c r="E100" s="98">
        <v>1522.4</v>
      </c>
      <c r="F100" s="101" t="s">
        <v>12</v>
      </c>
    </row>
    <row r="101" spans="2:6" ht="12.5">
      <c r="B101" s="114">
        <v>45572.721967592595</v>
      </c>
      <c r="C101" s="100">
        <v>127</v>
      </c>
      <c r="D101" s="115">
        <v>17.3</v>
      </c>
      <c r="E101" s="98">
        <v>2197.1</v>
      </c>
      <c r="F101" s="101" t="s">
        <v>12</v>
      </c>
    </row>
    <row r="102" spans="2:6" ht="12.5">
      <c r="B102" s="114">
        <v>45572.721967592595</v>
      </c>
      <c r="C102" s="100">
        <v>40</v>
      </c>
      <c r="D102" s="115">
        <v>17.3</v>
      </c>
      <c r="E102" s="98">
        <v>692</v>
      </c>
      <c r="F102" s="101" t="s">
        <v>12</v>
      </c>
    </row>
    <row r="103" spans="2:6" ht="12.5">
      <c r="B103" s="114">
        <v>45572.724490740744</v>
      </c>
      <c r="C103" s="100">
        <v>1000</v>
      </c>
      <c r="D103" s="115">
        <v>17.3</v>
      </c>
      <c r="E103" s="98">
        <v>17300</v>
      </c>
      <c r="F103" s="101" t="s">
        <v>12</v>
      </c>
    </row>
    <row r="104" spans="2:6" ht="12.5">
      <c r="B104" s="114"/>
      <c r="D104" s="115"/>
    </row>
    <row r="105" spans="2:6" ht="12.5">
      <c r="B105" s="114"/>
      <c r="D105" s="115"/>
    </row>
    <row r="106" spans="2:6" ht="12.5">
      <c r="B106" s="114"/>
      <c r="D106" s="115"/>
    </row>
    <row r="107" spans="2:6" ht="12.5">
      <c r="B107" s="114"/>
      <c r="D107" s="115"/>
    </row>
    <row r="108" spans="2:6" ht="12.5">
      <c r="B108" s="114"/>
      <c r="D108" s="115"/>
    </row>
    <row r="109" spans="2:6" ht="12.5">
      <c r="B109" s="114"/>
      <c r="D109" s="115"/>
    </row>
    <row r="110" spans="2:6" ht="12.5">
      <c r="B110" s="114"/>
      <c r="D110" s="115"/>
    </row>
    <row r="111" spans="2:6" ht="12.5">
      <c r="B111" s="114"/>
      <c r="D111" s="115"/>
    </row>
    <row r="112" spans="2:6"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2" priority="1">
      <formula>$D15&gt;#REF!</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A54D-08B4-4BCF-A3A0-B46F426D34BE}">
  <sheetPr codeName="Sheet175"/>
  <dimension ref="B1:L194"/>
  <sheetViews>
    <sheetView showGridLines="0" zoomScaleNormal="100" workbookViewId="0">
      <pane ySplit="9" topLeftCell="A14" activePane="bottomLeft" state="frozen"/>
      <selection pane="bottomLeft"/>
    </sheetView>
  </sheetViews>
  <sheetFormatPr defaultColWidth="9.453125" defaultRowHeight="11.5"/>
  <cols>
    <col min="1" max="1" width="9.453125" style="97"/>
    <col min="2" max="2" width="17.54296875" style="99" customWidth="1"/>
    <col min="3" max="3" width="16.54296875" style="100" customWidth="1"/>
    <col min="4" max="4" width="17.81640625" style="101" customWidth="1"/>
    <col min="5" max="5" width="16.54296875" style="98" customWidth="1"/>
    <col min="6" max="6" width="20" style="101" bestFit="1" customWidth="1"/>
    <col min="7" max="7" width="8.1796875" style="97" customWidth="1"/>
    <col min="8" max="8" width="26.453125" style="97" bestFit="1" customWidth="1"/>
    <col min="9" max="9" width="20.453125" style="97" bestFit="1" customWidth="1"/>
    <col min="10" max="10" width="18.81640625" style="97" customWidth="1"/>
    <col min="11" max="11" width="17.54296875" style="97" bestFit="1" customWidth="1"/>
    <col min="12" max="16384" width="9.453125" style="97"/>
  </cols>
  <sheetData>
    <row r="1" spans="2:10" s="25" customFormat="1" ht="14.5">
      <c r="B1" s="27"/>
      <c r="C1" s="29"/>
      <c r="D1" s="29"/>
      <c r="E1" s="29"/>
      <c r="F1" s="29"/>
    </row>
    <row r="2" spans="2:10" s="25" customFormat="1" ht="14.5">
      <c r="B2" s="27"/>
      <c r="C2" s="29"/>
      <c r="D2" s="29"/>
      <c r="E2" s="29"/>
      <c r="F2" s="29"/>
    </row>
    <row r="3" spans="2:10" s="25" customFormat="1" ht="14.5">
      <c r="B3" s="27"/>
      <c r="C3" s="29"/>
      <c r="D3" s="29"/>
      <c r="E3" s="29"/>
      <c r="F3" s="29"/>
    </row>
    <row r="4" spans="2:10" s="25" customFormat="1" ht="14.5">
      <c r="B4" s="27"/>
      <c r="C4" s="29"/>
      <c r="D4" s="29"/>
      <c r="E4" s="29"/>
      <c r="F4" s="29"/>
    </row>
    <row r="5" spans="2:10" s="25" customFormat="1" ht="14.5">
      <c r="B5" s="27"/>
      <c r="C5" s="29"/>
      <c r="D5" s="29"/>
      <c r="E5" s="29"/>
      <c r="F5" s="29"/>
    </row>
    <row r="6" spans="2:10" s="25" customFormat="1" ht="18">
      <c r="B6" s="102" t="s">
        <v>10</v>
      </c>
      <c r="C6" s="103"/>
      <c r="D6" s="103"/>
      <c r="E6" s="103"/>
      <c r="F6" s="103"/>
      <c r="G6" s="104"/>
      <c r="I6" s="104"/>
      <c r="J6" s="104"/>
    </row>
    <row r="7" spans="2:10" s="25" customFormat="1" ht="14.5">
      <c r="B7" s="105" t="s">
        <v>21</v>
      </c>
      <c r="C7" s="103"/>
      <c r="D7" s="103"/>
      <c r="E7" s="103"/>
      <c r="F7" s="103"/>
      <c r="G7" s="104"/>
      <c r="I7" s="104"/>
      <c r="J7" s="104"/>
    </row>
    <row r="8" spans="2:10" s="25" customFormat="1" ht="14.5">
      <c r="B8" s="105" t="s">
        <v>25</v>
      </c>
      <c r="C8" s="103"/>
      <c r="D8" s="103"/>
      <c r="E8" s="103"/>
      <c r="F8" s="103"/>
      <c r="G8" s="104"/>
      <c r="I8" s="104"/>
      <c r="J8" s="104"/>
    </row>
    <row r="9" spans="2:10" s="25" customFormat="1" ht="14.5">
      <c r="B9" s="105"/>
      <c r="C9" s="103"/>
      <c r="D9" s="103"/>
      <c r="E9" s="103"/>
      <c r="F9" s="103"/>
      <c r="G9" s="104"/>
      <c r="I9" s="104"/>
      <c r="J9" s="104"/>
    </row>
    <row r="10" spans="2:10" s="25" customFormat="1" ht="14.5">
      <c r="B10" s="105"/>
      <c r="C10" s="103"/>
      <c r="D10" s="103"/>
      <c r="E10" s="103"/>
      <c r="F10" s="103"/>
      <c r="G10" s="104"/>
      <c r="I10" s="104"/>
      <c r="J10" s="104"/>
    </row>
    <row r="11" spans="2:10" s="25" customFormat="1" ht="18">
      <c r="B11" s="102" t="s">
        <v>16</v>
      </c>
      <c r="C11" s="103"/>
      <c r="D11" s="103"/>
      <c r="E11" s="103"/>
      <c r="F11" s="103"/>
      <c r="G11" s="104"/>
      <c r="I11" s="104"/>
      <c r="J11" s="104"/>
    </row>
    <row r="12" spans="2:10" s="25" customFormat="1" ht="14.5">
      <c r="B12" s="105"/>
      <c r="C12" s="103"/>
      <c r="D12" s="103"/>
      <c r="E12" s="103"/>
      <c r="F12" s="103"/>
      <c r="G12" s="104"/>
      <c r="I12" s="104"/>
      <c r="J12" s="104"/>
    </row>
    <row r="13" spans="2:10">
      <c r="B13" s="106"/>
      <c r="C13" s="107"/>
      <c r="D13" s="107"/>
      <c r="E13" s="107"/>
      <c r="F13" s="107"/>
    </row>
    <row r="14" spans="2:10" ht="31">
      <c r="B14" s="108" t="s">
        <v>1</v>
      </c>
      <c r="C14" s="89" t="s">
        <v>2</v>
      </c>
      <c r="D14" s="90" t="s">
        <v>15</v>
      </c>
      <c r="E14" s="89" t="s">
        <v>13</v>
      </c>
      <c r="F14" s="108" t="s">
        <v>18</v>
      </c>
    </row>
    <row r="15" spans="2:10">
      <c r="B15" s="30">
        <v>45569</v>
      </c>
      <c r="C15" s="83">
        <f>SUMIF(F20:F5000,F15,C20:C5000)</f>
        <v>17479</v>
      </c>
      <c r="D15" s="84">
        <f>E15/C15</f>
        <v>17.252166599919903</v>
      </c>
      <c r="E15" s="84">
        <f>SUMIF(F20:F5000,F15,E20:E5000)</f>
        <v>301550.62</v>
      </c>
      <c r="F15" s="85" t="s">
        <v>12</v>
      </c>
    </row>
    <row r="16" spans="2:10">
      <c r="B16" s="30">
        <v>45569</v>
      </c>
      <c r="C16" s="83">
        <f>SUMIF(F20:F5001,F16,C20:C5001)</f>
        <v>0</v>
      </c>
      <c r="D16" s="84">
        <v>0</v>
      </c>
      <c r="E16" s="84">
        <f>SUMIF(F20:F5001,F16,E20:E5001)</f>
        <v>0</v>
      </c>
      <c r="F16" s="85" t="s">
        <v>22</v>
      </c>
    </row>
    <row r="17" spans="2:12" ht="12.5">
      <c r="B17" s="30">
        <v>45569</v>
      </c>
      <c r="C17" s="83">
        <f>SUMIF(F21:F5002,F17,C21:C5002)</f>
        <v>0</v>
      </c>
      <c r="D17" s="84">
        <v>0</v>
      </c>
      <c r="E17" s="84">
        <f>SUMIF(F21:F5002,F17,E21:E5002)</f>
        <v>0</v>
      </c>
      <c r="F17" s="85" t="s">
        <v>26</v>
      </c>
      <c r="H17" s="104"/>
      <c r="I17" s="104"/>
      <c r="J17" s="104"/>
      <c r="K17" s="104"/>
      <c r="L17" s="104"/>
    </row>
    <row r="18" spans="2:12" ht="12.5">
      <c r="B18" s="106"/>
      <c r="C18" s="107"/>
      <c r="D18" s="107"/>
      <c r="E18" s="107"/>
      <c r="F18" s="107"/>
      <c r="H18" s="104"/>
      <c r="I18" s="109"/>
      <c r="J18" s="109"/>
      <c r="K18" s="104"/>
    </row>
    <row r="19" spans="2:12" ht="31">
      <c r="B19" s="108" t="s">
        <v>17</v>
      </c>
      <c r="C19" s="110" t="s">
        <v>2</v>
      </c>
      <c r="D19" s="111" t="s">
        <v>3</v>
      </c>
      <c r="E19" s="110" t="s">
        <v>4</v>
      </c>
      <c r="F19" s="108" t="s">
        <v>18</v>
      </c>
      <c r="G19" s="112"/>
      <c r="H19" s="113"/>
      <c r="I19" s="113"/>
      <c r="J19" s="113"/>
      <c r="K19" s="113"/>
    </row>
    <row r="20" spans="2:12" ht="13">
      <c r="B20" s="114">
        <v>45569.379618055558</v>
      </c>
      <c r="C20" s="100">
        <v>613</v>
      </c>
      <c r="D20" s="115">
        <v>17.190000000000001</v>
      </c>
      <c r="E20" s="98">
        <v>10537.470000000001</v>
      </c>
      <c r="F20" s="101" t="s">
        <v>12</v>
      </c>
      <c r="G20" s="116"/>
      <c r="H20" s="113"/>
      <c r="I20" s="113"/>
      <c r="J20" s="113"/>
      <c r="K20" s="113"/>
    </row>
    <row r="21" spans="2:12" ht="12.5">
      <c r="B21" s="114">
        <v>45569.385555555556</v>
      </c>
      <c r="C21" s="100">
        <v>333</v>
      </c>
      <c r="D21" s="115">
        <v>17.239999999999998</v>
      </c>
      <c r="E21" s="98">
        <v>5740.9199999999992</v>
      </c>
      <c r="F21" s="94" t="s">
        <v>12</v>
      </c>
    </row>
    <row r="22" spans="2:12" ht="12.5">
      <c r="B22" s="114">
        <v>45569.391689814816</v>
      </c>
      <c r="C22" s="100">
        <v>268</v>
      </c>
      <c r="D22" s="115">
        <v>17.22</v>
      </c>
      <c r="E22" s="98">
        <v>4614.96</v>
      </c>
      <c r="F22" s="94" t="s">
        <v>12</v>
      </c>
    </row>
    <row r="23" spans="2:12" ht="12.5">
      <c r="B23" s="114">
        <v>45569.391724537039</v>
      </c>
      <c r="C23" s="100">
        <v>272</v>
      </c>
      <c r="D23" s="115">
        <v>17.21</v>
      </c>
      <c r="E23" s="98">
        <v>4681.12</v>
      </c>
      <c r="F23" s="101" t="s">
        <v>12</v>
      </c>
    </row>
    <row r="24" spans="2:12" ht="12.5">
      <c r="B24" s="114">
        <v>45569.395902777775</v>
      </c>
      <c r="C24" s="100">
        <v>529</v>
      </c>
      <c r="D24" s="115">
        <v>17.23</v>
      </c>
      <c r="E24" s="98">
        <v>9114.67</v>
      </c>
      <c r="F24" s="101" t="s">
        <v>12</v>
      </c>
    </row>
    <row r="25" spans="2:12" ht="12.5">
      <c r="B25" s="114">
        <v>45569.410243055558</v>
      </c>
      <c r="C25" s="100">
        <v>13</v>
      </c>
      <c r="D25" s="115">
        <v>17.28</v>
      </c>
      <c r="E25" s="98">
        <v>224.64000000000001</v>
      </c>
      <c r="F25" s="101" t="s">
        <v>12</v>
      </c>
    </row>
    <row r="26" spans="2:12" ht="12.5">
      <c r="B26" s="114">
        <v>45569.410243055558</v>
      </c>
      <c r="C26" s="100">
        <v>170</v>
      </c>
      <c r="D26" s="115">
        <v>17.28</v>
      </c>
      <c r="E26" s="98">
        <v>2937.6000000000004</v>
      </c>
      <c r="F26" s="101" t="s">
        <v>12</v>
      </c>
    </row>
    <row r="27" spans="2:12" ht="12.5">
      <c r="B27" s="114">
        <v>45569.410243055558</v>
      </c>
      <c r="C27" s="100">
        <v>74</v>
      </c>
      <c r="D27" s="115">
        <v>17.28</v>
      </c>
      <c r="E27" s="98">
        <v>1278.72</v>
      </c>
      <c r="F27" s="101" t="s">
        <v>12</v>
      </c>
    </row>
    <row r="28" spans="2:12" ht="12.5">
      <c r="B28" s="114">
        <v>45569.410243055558</v>
      </c>
      <c r="C28" s="100">
        <v>65</v>
      </c>
      <c r="D28" s="115">
        <v>17.28</v>
      </c>
      <c r="E28" s="98">
        <v>1123.2</v>
      </c>
      <c r="F28" s="101" t="s">
        <v>12</v>
      </c>
    </row>
    <row r="29" spans="2:12" ht="12.5">
      <c r="B29" s="114">
        <v>45569.415682870371</v>
      </c>
      <c r="C29" s="100">
        <v>14</v>
      </c>
      <c r="D29" s="115">
        <v>17.3</v>
      </c>
      <c r="E29" s="98">
        <v>242.20000000000002</v>
      </c>
      <c r="F29" s="101" t="s">
        <v>12</v>
      </c>
    </row>
    <row r="30" spans="2:12" ht="12.5">
      <c r="B30" s="114">
        <v>45569.415682870371</v>
      </c>
      <c r="C30" s="100">
        <v>170</v>
      </c>
      <c r="D30" s="115">
        <v>17.3</v>
      </c>
      <c r="E30" s="98">
        <v>2941</v>
      </c>
      <c r="F30" s="101" t="s">
        <v>12</v>
      </c>
    </row>
    <row r="31" spans="2:12" ht="12.5">
      <c r="B31" s="114">
        <v>45569.415682870371</v>
      </c>
      <c r="C31" s="100">
        <v>100</v>
      </c>
      <c r="D31" s="115">
        <v>17.3</v>
      </c>
      <c r="E31" s="98">
        <v>1730</v>
      </c>
      <c r="F31" s="101" t="s">
        <v>12</v>
      </c>
    </row>
    <row r="32" spans="2:12" ht="12.5">
      <c r="B32" s="114">
        <v>45569.418888888889</v>
      </c>
      <c r="C32" s="100">
        <v>661</v>
      </c>
      <c r="D32" s="115">
        <v>17.29</v>
      </c>
      <c r="E32" s="98">
        <v>11428.689999999999</v>
      </c>
      <c r="F32" s="101" t="s">
        <v>12</v>
      </c>
    </row>
    <row r="33" spans="2:6" ht="12.5">
      <c r="B33" s="114">
        <v>45569.43209490741</v>
      </c>
      <c r="C33" s="100">
        <v>581</v>
      </c>
      <c r="D33" s="115">
        <v>17.28</v>
      </c>
      <c r="E33" s="98">
        <v>10039.68</v>
      </c>
      <c r="F33" s="101" t="s">
        <v>12</v>
      </c>
    </row>
    <row r="34" spans="2:6" ht="12.5">
      <c r="B34" s="114">
        <v>45569.437175925923</v>
      </c>
      <c r="C34" s="100">
        <v>323</v>
      </c>
      <c r="D34" s="115">
        <v>17.260000000000002</v>
      </c>
      <c r="E34" s="98">
        <v>5574.9800000000005</v>
      </c>
      <c r="F34" s="101" t="s">
        <v>12</v>
      </c>
    </row>
    <row r="35" spans="2:6" ht="12.5">
      <c r="B35" s="114">
        <v>45569.443645833337</v>
      </c>
      <c r="C35" s="100">
        <v>328</v>
      </c>
      <c r="D35" s="115">
        <v>17.25</v>
      </c>
      <c r="E35" s="98">
        <v>5658</v>
      </c>
      <c r="F35" s="101" t="s">
        <v>12</v>
      </c>
    </row>
    <row r="36" spans="2:6" ht="12.5">
      <c r="B36" s="114">
        <v>45569.450324074074</v>
      </c>
      <c r="C36" s="100">
        <v>123</v>
      </c>
      <c r="D36" s="115">
        <v>17.239999999999998</v>
      </c>
      <c r="E36" s="98">
        <v>2120.52</v>
      </c>
      <c r="F36" s="101" t="s">
        <v>12</v>
      </c>
    </row>
    <row r="37" spans="2:6" ht="12.5">
      <c r="B37" s="114">
        <v>45569.450324074074</v>
      </c>
      <c r="C37" s="100">
        <v>171</v>
      </c>
      <c r="D37" s="115">
        <v>17.239999999999998</v>
      </c>
      <c r="E37" s="98">
        <v>2948.0399999999995</v>
      </c>
      <c r="F37" s="101" t="s">
        <v>12</v>
      </c>
    </row>
    <row r="38" spans="2:6" ht="12.5">
      <c r="B38" s="114">
        <v>45569.453229166669</v>
      </c>
      <c r="C38" s="100">
        <v>287</v>
      </c>
      <c r="D38" s="115">
        <v>17.23</v>
      </c>
      <c r="E38" s="98">
        <v>4945.01</v>
      </c>
      <c r="F38" s="101" t="s">
        <v>12</v>
      </c>
    </row>
    <row r="39" spans="2:6" ht="12.5">
      <c r="B39" s="114">
        <v>45569.463935185187</v>
      </c>
      <c r="C39" s="100">
        <v>276</v>
      </c>
      <c r="D39" s="115">
        <v>17.239999999999998</v>
      </c>
      <c r="E39" s="98">
        <v>4758.24</v>
      </c>
      <c r="F39" s="101" t="s">
        <v>12</v>
      </c>
    </row>
    <row r="40" spans="2:6" ht="12.5">
      <c r="B40" s="114">
        <v>45569.474537037036</v>
      </c>
      <c r="C40" s="100">
        <v>132</v>
      </c>
      <c r="D40" s="115">
        <v>17.23</v>
      </c>
      <c r="E40" s="98">
        <v>2274.36</v>
      </c>
      <c r="F40" s="101" t="s">
        <v>12</v>
      </c>
    </row>
    <row r="41" spans="2:6" ht="12.5">
      <c r="B41" s="114">
        <v>45569.474537037036</v>
      </c>
      <c r="C41" s="100">
        <v>287</v>
      </c>
      <c r="D41" s="115">
        <v>17.23</v>
      </c>
      <c r="E41" s="98">
        <v>4945.01</v>
      </c>
      <c r="F41" s="101" t="s">
        <v>12</v>
      </c>
    </row>
    <row r="42" spans="2:6" ht="12.5">
      <c r="B42" s="114">
        <v>45569.474537037036</v>
      </c>
      <c r="C42" s="100">
        <v>222</v>
      </c>
      <c r="D42" s="115">
        <v>17.23</v>
      </c>
      <c r="E42" s="98">
        <v>3825.06</v>
      </c>
      <c r="F42" s="101" t="s">
        <v>12</v>
      </c>
    </row>
    <row r="43" spans="2:6" ht="12.5">
      <c r="B43" s="114">
        <v>45569.476087962961</v>
      </c>
      <c r="C43" s="100">
        <v>277</v>
      </c>
      <c r="D43" s="115">
        <v>17.22</v>
      </c>
      <c r="E43" s="98">
        <v>4769.9399999999996</v>
      </c>
      <c r="F43" s="101" t="s">
        <v>12</v>
      </c>
    </row>
    <row r="44" spans="2:6" ht="12.5">
      <c r="B44" s="114">
        <v>45569.492418981485</v>
      </c>
      <c r="C44" s="100">
        <v>274</v>
      </c>
      <c r="D44" s="115">
        <v>17.23</v>
      </c>
      <c r="E44" s="98">
        <v>4721.0200000000004</v>
      </c>
      <c r="F44" s="101" t="s">
        <v>12</v>
      </c>
    </row>
    <row r="45" spans="2:6" ht="12.5">
      <c r="B45" s="114">
        <v>45569.492418981485</v>
      </c>
      <c r="C45" s="100">
        <v>298</v>
      </c>
      <c r="D45" s="115">
        <v>17.23</v>
      </c>
      <c r="E45" s="98">
        <v>5134.54</v>
      </c>
      <c r="F45" s="101" t="s">
        <v>12</v>
      </c>
    </row>
    <row r="46" spans="2:6" ht="12.5">
      <c r="B46" s="114">
        <v>45569.5000462963</v>
      </c>
      <c r="C46" s="100">
        <v>215</v>
      </c>
      <c r="D46" s="115">
        <v>17.22</v>
      </c>
      <c r="E46" s="98">
        <v>3702.2999999999997</v>
      </c>
      <c r="F46" s="101" t="s">
        <v>12</v>
      </c>
    </row>
    <row r="47" spans="2:6" ht="12.5">
      <c r="B47" s="114">
        <v>45569.512708333335</v>
      </c>
      <c r="C47" s="100">
        <v>571</v>
      </c>
      <c r="D47" s="115">
        <v>17.21</v>
      </c>
      <c r="E47" s="98">
        <v>9826.91</v>
      </c>
      <c r="F47" s="101" t="s">
        <v>12</v>
      </c>
    </row>
    <row r="48" spans="2:6" ht="12.5">
      <c r="B48" s="114">
        <v>45569.527349537035</v>
      </c>
      <c r="C48" s="100">
        <v>430</v>
      </c>
      <c r="D48" s="115">
        <v>17.22</v>
      </c>
      <c r="E48" s="98">
        <v>7404.5999999999995</v>
      </c>
      <c r="F48" s="101" t="s">
        <v>12</v>
      </c>
    </row>
    <row r="49" spans="2:6" ht="12.5">
      <c r="B49" s="114">
        <v>45569.533055555556</v>
      </c>
      <c r="C49" s="100">
        <v>302</v>
      </c>
      <c r="D49" s="115">
        <v>17.2</v>
      </c>
      <c r="E49" s="98">
        <v>5194.3999999999996</v>
      </c>
      <c r="F49" s="101" t="s">
        <v>12</v>
      </c>
    </row>
    <row r="50" spans="2:6" ht="12.5">
      <c r="B50" s="114">
        <v>45569.539780092593</v>
      </c>
      <c r="C50" s="100">
        <v>316</v>
      </c>
      <c r="D50" s="115">
        <v>17.190000000000001</v>
      </c>
      <c r="E50" s="98">
        <v>5432.04</v>
      </c>
      <c r="F50" s="101" t="s">
        <v>12</v>
      </c>
    </row>
    <row r="51" spans="2:6" ht="12.5">
      <c r="B51" s="114">
        <v>45569.54482638889</v>
      </c>
      <c r="C51" s="100">
        <v>264</v>
      </c>
      <c r="D51" s="115">
        <v>17.18</v>
      </c>
      <c r="E51" s="98">
        <v>4535.5199999999995</v>
      </c>
      <c r="F51" s="101" t="s">
        <v>12</v>
      </c>
    </row>
    <row r="52" spans="2:6" ht="12.5">
      <c r="B52" s="114">
        <v>45569.55709490741</v>
      </c>
      <c r="C52" s="100">
        <v>313</v>
      </c>
      <c r="D52" s="115">
        <v>17.2</v>
      </c>
      <c r="E52" s="98">
        <v>5383.5999999999995</v>
      </c>
      <c r="F52" s="101" t="s">
        <v>12</v>
      </c>
    </row>
    <row r="53" spans="2:6" ht="12.5">
      <c r="B53" s="114">
        <v>45569.569722222222</v>
      </c>
      <c r="C53" s="100">
        <v>566</v>
      </c>
      <c r="D53" s="115">
        <v>17.21</v>
      </c>
      <c r="E53" s="98">
        <v>9740.86</v>
      </c>
      <c r="F53" s="101" t="s">
        <v>12</v>
      </c>
    </row>
    <row r="54" spans="2:6" ht="12.5">
      <c r="B54" s="114">
        <v>45569.583032407405</v>
      </c>
      <c r="C54" s="100">
        <v>275</v>
      </c>
      <c r="D54" s="115">
        <v>17.23</v>
      </c>
      <c r="E54" s="98">
        <v>4738.25</v>
      </c>
      <c r="F54" s="101" t="s">
        <v>12</v>
      </c>
    </row>
    <row r="55" spans="2:6" ht="12.5">
      <c r="B55" s="114">
        <v>45569.583032407405</v>
      </c>
      <c r="C55" s="100">
        <v>276</v>
      </c>
      <c r="D55" s="115">
        <v>17.23</v>
      </c>
      <c r="E55" s="98">
        <v>4755.4800000000005</v>
      </c>
      <c r="F55" s="101" t="s">
        <v>12</v>
      </c>
    </row>
    <row r="56" spans="2:6" ht="12.5">
      <c r="B56" s="114">
        <v>45569.592662037037</v>
      </c>
      <c r="C56" s="100">
        <v>338</v>
      </c>
      <c r="D56" s="115">
        <v>17.23</v>
      </c>
      <c r="E56" s="98">
        <v>5823.74</v>
      </c>
      <c r="F56" s="101" t="s">
        <v>12</v>
      </c>
    </row>
    <row r="57" spans="2:6" ht="12.5">
      <c r="B57" s="114">
        <v>45569.598877314813</v>
      </c>
      <c r="C57" s="100">
        <v>268</v>
      </c>
      <c r="D57" s="115">
        <v>17.21</v>
      </c>
      <c r="E57" s="98">
        <v>4612.2800000000007</v>
      </c>
      <c r="F57" s="101" t="s">
        <v>12</v>
      </c>
    </row>
    <row r="58" spans="2:6" ht="12.5">
      <c r="B58" s="114">
        <v>45569.603564814817</v>
      </c>
      <c r="C58" s="100">
        <v>299</v>
      </c>
      <c r="D58" s="115">
        <v>17.170000000000002</v>
      </c>
      <c r="E58" s="98">
        <v>5133.8300000000008</v>
      </c>
      <c r="F58" s="101" t="s">
        <v>12</v>
      </c>
    </row>
    <row r="59" spans="2:6" ht="12.5">
      <c r="B59" s="114">
        <v>45569.611516203702</v>
      </c>
      <c r="C59" s="100">
        <v>293</v>
      </c>
      <c r="D59" s="115">
        <v>17.21</v>
      </c>
      <c r="E59" s="98">
        <v>5042.5300000000007</v>
      </c>
      <c r="F59" s="101" t="s">
        <v>12</v>
      </c>
    </row>
    <row r="60" spans="2:6" ht="12.5">
      <c r="B60" s="114">
        <v>45569.615023148152</v>
      </c>
      <c r="C60" s="100">
        <v>264</v>
      </c>
      <c r="D60" s="115">
        <v>17.22</v>
      </c>
      <c r="E60" s="98">
        <v>4546.08</v>
      </c>
      <c r="F60" s="101" t="s">
        <v>12</v>
      </c>
    </row>
    <row r="61" spans="2:6" ht="12.5">
      <c r="B61" s="114">
        <v>45569.627500000002</v>
      </c>
      <c r="C61" s="100">
        <v>266</v>
      </c>
      <c r="D61" s="115">
        <v>17.28</v>
      </c>
      <c r="E61" s="98">
        <v>4596.4800000000005</v>
      </c>
      <c r="F61" s="101" t="s">
        <v>12</v>
      </c>
    </row>
    <row r="62" spans="2:6" ht="12.5">
      <c r="B62" s="114">
        <v>45569.627500000002</v>
      </c>
      <c r="C62" s="100">
        <v>264</v>
      </c>
      <c r="D62" s="115">
        <v>17.29</v>
      </c>
      <c r="E62" s="98">
        <v>4564.5599999999995</v>
      </c>
      <c r="F62" s="101" t="s">
        <v>12</v>
      </c>
    </row>
    <row r="63" spans="2:6" ht="12.5">
      <c r="B63" s="114">
        <v>45569.634166666663</v>
      </c>
      <c r="C63" s="100">
        <v>287</v>
      </c>
      <c r="D63" s="115">
        <v>17.260000000000002</v>
      </c>
      <c r="E63" s="98">
        <v>4953.6200000000008</v>
      </c>
      <c r="F63" s="101" t="s">
        <v>12</v>
      </c>
    </row>
    <row r="64" spans="2:6" ht="12.5">
      <c r="B64" s="114">
        <v>45569.644317129627</v>
      </c>
      <c r="C64" s="100">
        <v>322</v>
      </c>
      <c r="D64" s="115">
        <v>17.3</v>
      </c>
      <c r="E64" s="98">
        <v>5570.6</v>
      </c>
      <c r="F64" s="101" t="s">
        <v>12</v>
      </c>
    </row>
    <row r="65" spans="2:6" ht="12.5">
      <c r="B65" s="114">
        <v>45569.650347222225</v>
      </c>
      <c r="C65" s="100">
        <v>283</v>
      </c>
      <c r="D65" s="115">
        <v>17.29</v>
      </c>
      <c r="E65" s="98">
        <v>4893.07</v>
      </c>
      <c r="F65" s="101" t="s">
        <v>12</v>
      </c>
    </row>
    <row r="66" spans="2:6" ht="12.5">
      <c r="B66" s="114">
        <v>45569.658009259256</v>
      </c>
      <c r="C66" s="100">
        <v>273</v>
      </c>
      <c r="D66" s="115">
        <v>17.309999999999999</v>
      </c>
      <c r="E66" s="98">
        <v>4725.6299999999992</v>
      </c>
      <c r="F66" s="101" t="s">
        <v>12</v>
      </c>
    </row>
    <row r="67" spans="2:6" ht="12.5">
      <c r="B67" s="114">
        <v>45569.659004629626</v>
      </c>
      <c r="C67" s="100">
        <v>284</v>
      </c>
      <c r="D67" s="115">
        <v>17.3</v>
      </c>
      <c r="E67" s="98">
        <v>4913.2</v>
      </c>
      <c r="F67" s="101" t="s">
        <v>12</v>
      </c>
    </row>
    <row r="68" spans="2:6" ht="12.5">
      <c r="B68" s="114">
        <v>45569.671215277776</v>
      </c>
      <c r="C68" s="100">
        <v>282</v>
      </c>
      <c r="D68" s="115">
        <v>17.309999999999999</v>
      </c>
      <c r="E68" s="98">
        <v>4881.42</v>
      </c>
      <c r="F68" s="101" t="s">
        <v>12</v>
      </c>
    </row>
    <row r="69" spans="2:6" ht="12.5">
      <c r="B69" s="114">
        <v>45569.673043981478</v>
      </c>
      <c r="C69" s="100">
        <v>288</v>
      </c>
      <c r="D69" s="115">
        <v>17.3</v>
      </c>
      <c r="E69" s="98">
        <v>4982.4000000000005</v>
      </c>
      <c r="F69" s="101" t="s">
        <v>12</v>
      </c>
    </row>
    <row r="70" spans="2:6" ht="12.5">
      <c r="B70" s="114">
        <v>45569.680590277778</v>
      </c>
      <c r="C70" s="100">
        <v>268</v>
      </c>
      <c r="D70" s="115">
        <v>17.3</v>
      </c>
      <c r="E70" s="98">
        <v>4636.4000000000005</v>
      </c>
      <c r="F70" s="101" t="s">
        <v>12</v>
      </c>
    </row>
    <row r="71" spans="2:6" ht="12.5">
      <c r="B71" s="114">
        <v>45569.680590277778</v>
      </c>
      <c r="C71" s="100">
        <v>120</v>
      </c>
      <c r="D71" s="115">
        <v>17.309999999999999</v>
      </c>
      <c r="E71" s="98">
        <v>2077.1999999999998</v>
      </c>
      <c r="F71" s="101" t="s">
        <v>12</v>
      </c>
    </row>
    <row r="72" spans="2:6" ht="12.5">
      <c r="B72" s="114">
        <v>45569.680590277778</v>
      </c>
      <c r="C72" s="100">
        <v>158</v>
      </c>
      <c r="D72" s="115">
        <v>17.309999999999999</v>
      </c>
      <c r="E72" s="98">
        <v>2734.98</v>
      </c>
      <c r="F72" s="101" t="s">
        <v>12</v>
      </c>
    </row>
    <row r="73" spans="2:6" ht="12.5">
      <c r="B73" s="114">
        <v>45569.697766203702</v>
      </c>
      <c r="C73" s="100">
        <v>119</v>
      </c>
      <c r="D73" s="115">
        <v>17.309999999999999</v>
      </c>
      <c r="E73" s="98">
        <v>2059.89</v>
      </c>
      <c r="F73" s="101" t="s">
        <v>12</v>
      </c>
    </row>
    <row r="74" spans="2:6" ht="12.5">
      <c r="B74" s="114">
        <v>45569.697766203702</v>
      </c>
      <c r="C74" s="100">
        <v>65</v>
      </c>
      <c r="D74" s="115">
        <v>17.309999999999999</v>
      </c>
      <c r="E74" s="98">
        <v>1125.1499999999999</v>
      </c>
      <c r="F74" s="101" t="s">
        <v>12</v>
      </c>
    </row>
    <row r="75" spans="2:6" ht="12.5">
      <c r="B75" s="114">
        <v>45569.697766203702</v>
      </c>
      <c r="C75" s="100">
        <v>65</v>
      </c>
      <c r="D75" s="115">
        <v>17.309999999999999</v>
      </c>
      <c r="E75" s="98">
        <v>1125.1499999999999</v>
      </c>
      <c r="F75" s="101" t="s">
        <v>12</v>
      </c>
    </row>
    <row r="76" spans="2:6" ht="12.5">
      <c r="B76" s="114">
        <v>45569.700289351851</v>
      </c>
      <c r="C76" s="100">
        <v>739</v>
      </c>
      <c r="D76" s="115">
        <v>17.3</v>
      </c>
      <c r="E76" s="98">
        <v>12784.7</v>
      </c>
      <c r="F76" s="101" t="s">
        <v>12</v>
      </c>
    </row>
    <row r="77" spans="2:6" ht="12.5">
      <c r="B77" s="114">
        <v>45569.700289351851</v>
      </c>
      <c r="C77" s="100">
        <v>67</v>
      </c>
      <c r="D77" s="115">
        <v>17.3</v>
      </c>
      <c r="E77" s="98">
        <v>1159.1000000000001</v>
      </c>
      <c r="F77" s="101" t="s">
        <v>12</v>
      </c>
    </row>
    <row r="78" spans="2:6" ht="12.5">
      <c r="B78" s="114">
        <v>45569.706377314818</v>
      </c>
      <c r="C78" s="100">
        <v>278</v>
      </c>
      <c r="D78" s="115">
        <v>17.27</v>
      </c>
      <c r="E78" s="98">
        <v>4801.0599999999995</v>
      </c>
      <c r="F78" s="101" t="s">
        <v>12</v>
      </c>
    </row>
    <row r="79" spans="2:6" ht="12.5">
      <c r="B79" s="114">
        <v>45569.724004629628</v>
      </c>
      <c r="C79" s="100">
        <v>573</v>
      </c>
      <c r="D79" s="115">
        <v>17.32</v>
      </c>
      <c r="E79" s="98">
        <v>9924.36</v>
      </c>
      <c r="F79" s="101" t="s">
        <v>12</v>
      </c>
    </row>
    <row r="80" spans="2:6" ht="12.5">
      <c r="B80" s="114">
        <v>45569.724004629628</v>
      </c>
      <c r="C80" s="100">
        <v>627</v>
      </c>
      <c r="D80" s="115">
        <v>17.32</v>
      </c>
      <c r="E80" s="98">
        <v>10859.64</v>
      </c>
      <c r="F80" s="101" t="s">
        <v>12</v>
      </c>
    </row>
    <row r="81" spans="2:4" ht="12.5">
      <c r="B81" s="114"/>
      <c r="D81" s="115"/>
    </row>
    <row r="82" spans="2:4" ht="12.5">
      <c r="B82" s="114"/>
      <c r="D82" s="115"/>
    </row>
    <row r="83" spans="2:4" ht="12.5">
      <c r="B83" s="114"/>
      <c r="D83" s="115"/>
    </row>
    <row r="84" spans="2:4" ht="12.5">
      <c r="B84" s="114"/>
      <c r="D84" s="115"/>
    </row>
    <row r="85" spans="2:4" ht="12.5">
      <c r="B85" s="114"/>
      <c r="D85" s="115"/>
    </row>
    <row r="86" spans="2:4" ht="12.5">
      <c r="B86" s="114"/>
      <c r="D86" s="115"/>
    </row>
    <row r="87" spans="2:4" ht="12.5">
      <c r="B87" s="114"/>
      <c r="D87" s="115"/>
    </row>
    <row r="88" spans="2:4" ht="12.5">
      <c r="B88" s="114"/>
      <c r="D88" s="115"/>
    </row>
    <row r="89" spans="2:4" ht="12.5">
      <c r="B89" s="114"/>
      <c r="D89" s="115"/>
    </row>
    <row r="90" spans="2:4" ht="12.5">
      <c r="B90" s="114"/>
      <c r="D90" s="115"/>
    </row>
    <row r="91" spans="2:4" ht="12.5">
      <c r="B91" s="114"/>
      <c r="D91" s="115"/>
    </row>
    <row r="92" spans="2:4" ht="12.5">
      <c r="B92" s="114"/>
      <c r="D92" s="115"/>
    </row>
    <row r="93" spans="2:4" ht="12.5">
      <c r="B93" s="114"/>
      <c r="D93" s="115"/>
    </row>
    <row r="94" spans="2:4" ht="12.5">
      <c r="B94" s="114"/>
      <c r="D94" s="115"/>
    </row>
    <row r="95" spans="2:4" ht="12.5">
      <c r="B95" s="114"/>
      <c r="D95" s="115"/>
    </row>
    <row r="96" spans="2:4" ht="12.5">
      <c r="B96" s="114"/>
      <c r="D96" s="115"/>
    </row>
    <row r="97" spans="2:4" ht="12.5">
      <c r="B97" s="114"/>
      <c r="D97" s="115"/>
    </row>
    <row r="98" spans="2:4" ht="12.5">
      <c r="B98" s="114"/>
      <c r="D98" s="115"/>
    </row>
    <row r="99" spans="2:4" ht="12.5">
      <c r="B99" s="114"/>
      <c r="D99" s="115"/>
    </row>
    <row r="100" spans="2:4" ht="12.5">
      <c r="B100" s="114"/>
      <c r="D100" s="115"/>
    </row>
    <row r="101" spans="2:4" ht="12.5">
      <c r="B101" s="114"/>
      <c r="D101" s="115"/>
    </row>
    <row r="102" spans="2:4" ht="12.5">
      <c r="B102" s="114"/>
      <c r="D102" s="115"/>
    </row>
    <row r="103" spans="2:4" ht="12.5">
      <c r="B103" s="114"/>
      <c r="D103" s="115"/>
    </row>
    <row r="104" spans="2:4" ht="12.5">
      <c r="B104" s="114"/>
      <c r="D104" s="115"/>
    </row>
    <row r="105" spans="2:4" ht="12.5">
      <c r="B105" s="114"/>
      <c r="D105" s="115"/>
    </row>
    <row r="106" spans="2:4" ht="12.5">
      <c r="B106" s="114"/>
      <c r="D106" s="115"/>
    </row>
    <row r="107" spans="2:4" ht="12.5">
      <c r="B107" s="114"/>
      <c r="D107" s="115"/>
    </row>
    <row r="108" spans="2:4" ht="12.5">
      <c r="B108" s="114"/>
      <c r="D108" s="115"/>
    </row>
    <row r="109" spans="2:4" ht="12.5">
      <c r="B109" s="114"/>
      <c r="D109" s="115"/>
    </row>
    <row r="110" spans="2:4" ht="12.5">
      <c r="B110" s="114"/>
      <c r="D110" s="115"/>
    </row>
    <row r="111" spans="2:4" ht="12.5">
      <c r="B111" s="114"/>
      <c r="D111" s="115"/>
    </row>
    <row r="112" spans="2:4" ht="12.5">
      <c r="B112" s="114"/>
      <c r="D112" s="115"/>
    </row>
    <row r="113" spans="2:4" ht="12.5">
      <c r="B113" s="114"/>
      <c r="D113" s="115"/>
    </row>
    <row r="114" spans="2:4" ht="12.5">
      <c r="B114" s="114"/>
      <c r="D114" s="115"/>
    </row>
    <row r="115" spans="2:4" ht="12.5">
      <c r="B115" s="114"/>
      <c r="D115" s="115"/>
    </row>
    <row r="116" spans="2:4" ht="12.5">
      <c r="B116" s="114"/>
      <c r="D116" s="115"/>
    </row>
    <row r="117" spans="2:4" ht="12.5">
      <c r="B117" s="114"/>
      <c r="D117" s="115"/>
    </row>
    <row r="118" spans="2:4" ht="12.5">
      <c r="B118" s="114"/>
      <c r="D118" s="115"/>
    </row>
    <row r="119" spans="2:4" ht="12.5">
      <c r="B119" s="114"/>
      <c r="D119" s="115"/>
    </row>
    <row r="120" spans="2:4" ht="12.5">
      <c r="B120" s="114"/>
      <c r="D120" s="115"/>
    </row>
    <row r="121" spans="2:4" ht="12.5">
      <c r="B121" s="114"/>
      <c r="D121" s="115"/>
    </row>
    <row r="122" spans="2:4" ht="12.5">
      <c r="B122" s="114"/>
      <c r="D122" s="115"/>
    </row>
    <row r="123" spans="2:4" ht="12.5">
      <c r="B123" s="114"/>
      <c r="D123" s="115"/>
    </row>
    <row r="124" spans="2:4" ht="12.5">
      <c r="B124" s="114"/>
      <c r="D124" s="115"/>
    </row>
    <row r="125" spans="2:4" ht="12.5">
      <c r="B125" s="114"/>
      <c r="D125" s="115"/>
    </row>
    <row r="126" spans="2:4" ht="12.5">
      <c r="B126" s="114"/>
      <c r="D126" s="115"/>
    </row>
    <row r="127" spans="2:4" ht="12.5">
      <c r="B127" s="114"/>
      <c r="D127" s="115"/>
    </row>
    <row r="128" spans="2:4" ht="12.5">
      <c r="B128" s="114"/>
      <c r="D128" s="115"/>
    </row>
    <row r="129" spans="2:4" ht="12.5">
      <c r="B129" s="114"/>
      <c r="D129" s="115"/>
    </row>
    <row r="130" spans="2:4" ht="12.5">
      <c r="B130" s="114"/>
      <c r="D130" s="115"/>
    </row>
    <row r="131" spans="2:4" ht="12.5">
      <c r="B131" s="114"/>
      <c r="D131" s="115"/>
    </row>
    <row r="132" spans="2:4" ht="12.5">
      <c r="B132" s="114"/>
      <c r="D132" s="115"/>
    </row>
    <row r="133" spans="2:4" ht="12.5">
      <c r="B133" s="114"/>
      <c r="D133" s="115"/>
    </row>
    <row r="134" spans="2:4" ht="12.5">
      <c r="B134" s="114"/>
      <c r="D134" s="115"/>
    </row>
    <row r="135" spans="2:4" ht="12.5">
      <c r="B135" s="114"/>
      <c r="D135" s="115"/>
    </row>
    <row r="136" spans="2:4" ht="12.5">
      <c r="B136" s="114"/>
      <c r="D136" s="115"/>
    </row>
    <row r="137" spans="2:4" ht="12.5">
      <c r="B137" s="114"/>
      <c r="D137" s="115"/>
    </row>
    <row r="138" spans="2:4" ht="12.5">
      <c r="B138" s="114"/>
      <c r="D138" s="115"/>
    </row>
    <row r="139" spans="2:4" ht="12.5">
      <c r="B139" s="114"/>
      <c r="D139" s="115"/>
    </row>
    <row r="140" spans="2:4" ht="12.5">
      <c r="B140" s="114"/>
      <c r="D140" s="115"/>
    </row>
    <row r="141" spans="2:4" ht="12.5">
      <c r="B141" s="114"/>
      <c r="D141" s="115"/>
    </row>
    <row r="142" spans="2:4" ht="12.5">
      <c r="B142" s="114"/>
      <c r="D142" s="115"/>
    </row>
    <row r="143" spans="2:4" ht="12.5">
      <c r="B143" s="114"/>
      <c r="D143" s="115"/>
    </row>
    <row r="144" spans="2:4" ht="12.5">
      <c r="B144" s="114"/>
      <c r="D144" s="115"/>
    </row>
    <row r="145" spans="2:4" ht="12.5">
      <c r="B145" s="114"/>
      <c r="D145" s="115"/>
    </row>
    <row r="146" spans="2:4" ht="12.5">
      <c r="B146" s="114"/>
      <c r="D146" s="115"/>
    </row>
    <row r="147" spans="2:4" ht="12.5">
      <c r="B147" s="114"/>
      <c r="D147" s="115"/>
    </row>
    <row r="148" spans="2:4" ht="12.5">
      <c r="B148" s="114"/>
      <c r="D148" s="115"/>
    </row>
    <row r="149" spans="2:4" ht="12.5">
      <c r="B149" s="114"/>
      <c r="D149" s="115"/>
    </row>
    <row r="150" spans="2:4" ht="12.5">
      <c r="B150" s="114"/>
      <c r="D150" s="115"/>
    </row>
    <row r="151" spans="2:4" ht="12.5">
      <c r="B151" s="114"/>
      <c r="D151" s="115"/>
    </row>
    <row r="152" spans="2:4" ht="12.5">
      <c r="B152" s="114"/>
      <c r="D152" s="115"/>
    </row>
    <row r="153" spans="2:4" ht="12.5">
      <c r="B153" s="114"/>
      <c r="D153" s="115"/>
    </row>
    <row r="154" spans="2:4" ht="12.5">
      <c r="B154" s="114"/>
    </row>
    <row r="155" spans="2:4" ht="12.5">
      <c r="B155" s="114"/>
    </row>
    <row r="156" spans="2:4" ht="12.5">
      <c r="B156" s="114"/>
    </row>
    <row r="157" spans="2:4" ht="12.5">
      <c r="B157" s="114"/>
    </row>
    <row r="158" spans="2:4" ht="12.5">
      <c r="B158" s="114"/>
    </row>
    <row r="159" spans="2:4" ht="12.5">
      <c r="B159" s="114"/>
    </row>
    <row r="160" spans="2:4" ht="12.5">
      <c r="B160" s="114"/>
    </row>
    <row r="161" spans="2:2" ht="12.5">
      <c r="B161" s="114"/>
    </row>
    <row r="162" spans="2:2" ht="12.5">
      <c r="B162" s="114"/>
    </row>
    <row r="163" spans="2:2" ht="12.5">
      <c r="B163" s="114"/>
    </row>
    <row r="164" spans="2:2" ht="12.5">
      <c r="B164" s="114"/>
    </row>
    <row r="165" spans="2:2" ht="12.5">
      <c r="B165" s="114"/>
    </row>
    <row r="166" spans="2:2" ht="12.5">
      <c r="B166" s="114"/>
    </row>
    <row r="167" spans="2:2" ht="12.5">
      <c r="B167" s="114"/>
    </row>
    <row r="168" spans="2:2" ht="12.5">
      <c r="B168" s="114"/>
    </row>
    <row r="169" spans="2:2" ht="12.5">
      <c r="B169" s="114"/>
    </row>
    <row r="170" spans="2:2" ht="12.5">
      <c r="B170" s="114"/>
    </row>
    <row r="171" spans="2:2" ht="12.5">
      <c r="B171" s="114"/>
    </row>
    <row r="172" spans="2:2" ht="12.5">
      <c r="B172" s="114"/>
    </row>
    <row r="173" spans="2:2" ht="12.5">
      <c r="B173" s="114"/>
    </row>
    <row r="174" spans="2:2" ht="12.5">
      <c r="B174" s="114"/>
    </row>
    <row r="175" spans="2:2" ht="12.5">
      <c r="B175" s="114"/>
    </row>
    <row r="176" spans="2:2" ht="12.5">
      <c r="B176" s="114"/>
    </row>
    <row r="177" spans="2:2" ht="12.5">
      <c r="B177" s="114"/>
    </row>
    <row r="178" spans="2:2" ht="12.5">
      <c r="B178" s="114"/>
    </row>
    <row r="179" spans="2:2" ht="12.5">
      <c r="B179" s="114"/>
    </row>
    <row r="180" spans="2:2" ht="12.5">
      <c r="B180" s="114"/>
    </row>
    <row r="181" spans="2:2" ht="12.5">
      <c r="B181" s="114"/>
    </row>
    <row r="182" spans="2:2" ht="12.5">
      <c r="B182" s="114"/>
    </row>
    <row r="183" spans="2:2" ht="12.5">
      <c r="B183" s="114"/>
    </row>
    <row r="184" spans="2:2" ht="12.5">
      <c r="B184" s="114"/>
    </row>
    <row r="185" spans="2:2" ht="12.5">
      <c r="B185" s="114"/>
    </row>
    <row r="186" spans="2:2" ht="12.5">
      <c r="B186" s="114"/>
    </row>
    <row r="187" spans="2:2" ht="12.5">
      <c r="B187" s="114"/>
    </row>
    <row r="188" spans="2:2" ht="12.5">
      <c r="B188" s="114"/>
    </row>
    <row r="189" spans="2:2" ht="12.5">
      <c r="B189" s="114"/>
    </row>
    <row r="190" spans="2:2" ht="12.5">
      <c r="B190" s="114"/>
    </row>
    <row r="191" spans="2:2" ht="12.5">
      <c r="B191" s="114"/>
    </row>
    <row r="192" spans="2:2" ht="12.5">
      <c r="B192" s="114"/>
    </row>
    <row r="193" spans="2:2" ht="12.5">
      <c r="B193" s="114"/>
    </row>
    <row r="194" spans="2:2" ht="12.5">
      <c r="B194" s="114"/>
    </row>
  </sheetData>
  <conditionalFormatting sqref="D15:D17">
    <cfRule type="expression" dxfId="151"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1A0509-A77C-46FC-A7E0-ADA0E4195CCF}">
  <ds:schemaRefs>
    <ds:schemaRef ds:uri="http://schemas.microsoft.com/office/2006/documentManagement/types"/>
    <ds:schemaRef ds:uri="b4952eb3-be4e-4adb-aa9e-c68ae90a0616"/>
    <ds:schemaRef ds:uri="http://schemas.microsoft.com/office/2006/metadata/properties"/>
    <ds:schemaRef ds:uri="http://schemas.openxmlformats.org/package/2006/metadata/core-properties"/>
    <ds:schemaRef ds:uri="http://purl.org/dc/dcmitype/"/>
    <ds:schemaRef ds:uri="http://www.w3.org/XML/1998/namespace"/>
    <ds:schemaRef ds:uri="http://schemas.microsoft.com/office/infopath/2007/PartnerControls"/>
    <ds:schemaRef ds:uri="f10a4026-63bd-4a52-9bfe-9924ce6f6270"/>
    <ds:schemaRef ds:uri="http://purl.org/dc/terms/"/>
    <ds:schemaRef ds:uri="http://purl.org/dc/elements/1.1/"/>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250</vt:i4>
      </vt:variant>
    </vt:vector>
  </HeadingPairs>
  <TitlesOfParts>
    <vt:vector size="250" baseType="lpstr">
      <vt:lpstr>SBM Offshore - Share Repurchase</vt:lpstr>
      <vt:lpstr>Last Five Trading Days Summary</vt:lpstr>
      <vt:lpstr>Weekly Summary</vt:lpstr>
      <vt:lpstr>19-Feb-2025</vt:lpstr>
      <vt:lpstr>18-Feb-2025 </vt:lpstr>
      <vt:lpstr>17-Feb-2025 </vt:lpstr>
      <vt:lpstr>14-Feb-2025 </vt:lpstr>
      <vt:lpstr>13-Feb-2025 </vt:lpstr>
      <vt:lpstr>12-Feb-2025</vt:lpstr>
      <vt:lpstr>11-Feb-2025 </vt:lpstr>
      <vt:lpstr>10-Feb-2025   </vt:lpstr>
      <vt:lpstr>7-Feb-2025  </vt:lpstr>
      <vt:lpstr>6-Feb-2025 </vt:lpstr>
      <vt:lpstr>5-Feb-2025</vt:lpstr>
      <vt:lpstr>4-Feb-2025 </vt:lpstr>
      <vt:lpstr>3-Feb-2025</vt:lpstr>
      <vt:lpstr>31-Jan-2025 </vt:lpstr>
      <vt:lpstr>30-Jan-2025  </vt:lpstr>
      <vt:lpstr>29-Jan-2025 </vt:lpstr>
      <vt:lpstr>28-Jan-2025 </vt:lpstr>
      <vt:lpstr>27-Jan-2025</vt:lpstr>
      <vt:lpstr>24-Jan-2025 </vt:lpstr>
      <vt:lpstr>23-Jan-2025</vt:lpstr>
      <vt:lpstr>22-Jan-2025</vt:lpstr>
      <vt:lpstr>21-Jan-2025 </vt:lpstr>
      <vt:lpstr>20-Jan-2025</vt:lpstr>
      <vt:lpstr>17-Jan-2025  </vt:lpstr>
      <vt:lpstr>16-Jan-2025  </vt:lpstr>
      <vt:lpstr>15-Jan-2025 </vt:lpstr>
      <vt:lpstr>14-Jan-2025 </vt:lpstr>
      <vt:lpstr>13-Jan-2025 </vt:lpstr>
      <vt:lpstr>10-Jan-2025 </vt:lpstr>
      <vt:lpstr>9-Jan-2025 </vt:lpstr>
      <vt:lpstr>8-Jan-2025  </vt:lpstr>
      <vt:lpstr>7-Jan-2025</vt:lpstr>
      <vt:lpstr>6-Jan-2025  </vt:lpstr>
      <vt:lpstr>3-Jan-2025  </vt:lpstr>
      <vt:lpstr>2-Jan-2025 </vt:lpstr>
      <vt:lpstr>31-Dec-2024</vt:lpstr>
      <vt:lpstr>30-Dec-24</vt:lpstr>
      <vt:lpstr>27-Dec-2024</vt:lpstr>
      <vt:lpstr>24-Dec-24 </vt:lpstr>
      <vt:lpstr>23-Dec-24  </vt:lpstr>
      <vt:lpstr>20-Dec-24  </vt:lpstr>
      <vt:lpstr>19-Dec-24 </vt:lpstr>
      <vt:lpstr>18-Dec-24 </vt:lpstr>
      <vt:lpstr>17-Dec-24</vt:lpstr>
      <vt:lpstr>16-Dec-24</vt:lpstr>
      <vt:lpstr>13-Dec-24</vt:lpstr>
      <vt:lpstr>12-Dec-24 </vt:lpstr>
      <vt:lpstr>11-Dec-24</vt:lpstr>
      <vt:lpstr>10-Dec-24 </vt:lpstr>
      <vt:lpstr>09-Dec-24 </vt:lpstr>
      <vt:lpstr>06-Dec-24 </vt:lpstr>
      <vt:lpstr>05-Dec-24 </vt:lpstr>
      <vt:lpstr>04-Dec-24 </vt:lpstr>
      <vt:lpstr>03-Dec-24 </vt:lpstr>
      <vt:lpstr>02-Dec-24 </vt:lpstr>
      <vt:lpstr>29-Nov-24  </vt:lpstr>
      <vt:lpstr>28-Nov-24 </vt:lpstr>
      <vt:lpstr>27-Nov-24</vt:lpstr>
      <vt:lpstr>26-Nov-24  </vt:lpstr>
      <vt:lpstr>25-Nov-24  </vt:lpstr>
      <vt:lpstr>22-Nov-24   </vt:lpstr>
      <vt:lpstr>21-Nov-24   </vt:lpstr>
      <vt:lpstr>20-Nov-24  </vt:lpstr>
      <vt:lpstr>19-Nov-24 </vt:lpstr>
      <vt:lpstr>18-Nov-24</vt:lpstr>
      <vt:lpstr>15-Nov-24 </vt:lpstr>
      <vt:lpstr>14-Nov-24 </vt:lpstr>
      <vt:lpstr>13-Nov-24</vt:lpstr>
      <vt:lpstr>12-Nov-24 </vt:lpstr>
      <vt:lpstr>11-Nov-24 </vt:lpstr>
      <vt:lpstr>8-Nov-24  </vt:lpstr>
      <vt:lpstr>7-Nov-24 </vt:lpstr>
      <vt:lpstr>6-Nov-24</vt:lpstr>
      <vt:lpstr>5-Nov-24</vt:lpstr>
      <vt:lpstr>4-Nov-24</vt:lpstr>
      <vt:lpstr>1-Nov-24</vt:lpstr>
      <vt:lpstr>31-Oct-24</vt:lpstr>
      <vt:lpstr>30-Oct-24</vt:lpstr>
      <vt:lpstr>29-Oct-24</vt:lpstr>
      <vt:lpstr>28-Oct-24</vt:lpstr>
      <vt:lpstr>25-Oct-24</vt:lpstr>
      <vt:lpstr>24-Oct-24</vt:lpstr>
      <vt:lpstr>23-Oct-24</vt:lpstr>
      <vt:lpstr>22-Oct-24</vt:lpstr>
      <vt:lpstr>21-Oct-24</vt:lpstr>
      <vt:lpstr>18-Oct-24</vt:lpstr>
      <vt:lpstr>17-Oct-24</vt:lpstr>
      <vt:lpstr>16-Oct-24</vt:lpstr>
      <vt:lpstr>15-Oct-24</vt:lpstr>
      <vt:lpstr>14-Oct-24</vt:lpstr>
      <vt:lpstr>11-Oct-24</vt:lpstr>
      <vt:lpstr>10-Oct-24</vt:lpstr>
      <vt:lpstr>09-Oct-24</vt:lpstr>
      <vt:lpstr>08-Oct-24</vt:lpstr>
      <vt:lpstr>07-Oct-24</vt:lpstr>
      <vt:lpstr>04-Oct-24</vt:lpstr>
      <vt:lpstr>03-Oct-24</vt:lpstr>
      <vt:lpstr>02-Oct-24</vt:lpstr>
      <vt:lpstr>01-Oct-24</vt:lpstr>
      <vt:lpstr>30-Sep-24</vt:lpstr>
      <vt:lpstr>27-Sep-24</vt:lpstr>
      <vt:lpstr>26-Sep-24</vt:lpstr>
      <vt:lpstr>25-Sep-24</vt:lpstr>
      <vt:lpstr>24-Sep-24</vt:lpstr>
      <vt:lpstr>23-Sep-24</vt:lpstr>
      <vt:lpstr>20-Sep-24</vt:lpstr>
      <vt:lpstr>19-Sep-24</vt:lpstr>
      <vt:lpstr>18-Sep-24</vt:lpstr>
      <vt:lpstr>17-Sep-24</vt:lpstr>
      <vt:lpstr>16-Sep-24</vt:lpstr>
      <vt:lpstr>13-Sep-24</vt:lpstr>
      <vt:lpstr>12-Sep-24</vt:lpstr>
      <vt:lpstr>11-Sep-24</vt:lpstr>
      <vt:lpstr>10-Sep-24</vt:lpstr>
      <vt:lpstr>9-Sep-24</vt:lpstr>
      <vt:lpstr>6-Sep-24</vt:lpstr>
      <vt:lpstr>5-Sep-24</vt:lpstr>
      <vt:lpstr>4-Sep-24</vt:lpstr>
      <vt:lpstr>3-Sep-24</vt:lpstr>
      <vt:lpstr>2-Sep-24</vt:lpstr>
      <vt:lpstr>30-Aug-24</vt:lpstr>
      <vt:lpstr>29-Aug-24</vt:lpstr>
      <vt:lpstr>28-Aug-24</vt:lpstr>
      <vt:lpstr>27-Aug-24</vt:lpstr>
      <vt:lpstr>26-Aug-24</vt:lpstr>
      <vt:lpstr>23-Aug-24</vt:lpstr>
      <vt:lpstr>22-Aug-24</vt:lpstr>
      <vt:lpstr>21-Aug-24</vt:lpstr>
      <vt:lpstr>20-Aug-24</vt:lpstr>
      <vt:lpstr>19-Aug-24</vt:lpstr>
      <vt:lpstr>16-Aug-24</vt:lpstr>
      <vt:lpstr>15-Aug-24</vt:lpstr>
      <vt:lpstr>14-Aug-24</vt:lpstr>
      <vt:lpstr>13-Aug-24</vt:lpstr>
      <vt:lpstr>12-Aug-24</vt:lpstr>
      <vt:lpstr>9-Aug-24</vt:lpstr>
      <vt:lpstr>7-Aug-24</vt:lpstr>
      <vt:lpstr>6-Aug-24</vt:lpstr>
      <vt:lpstr>5-Aug-24</vt:lpstr>
      <vt:lpstr>2-Aug-24</vt:lpstr>
      <vt:lpstr>1-Aug-24</vt:lpstr>
      <vt:lpstr>31-Jul-24</vt:lpstr>
      <vt:lpstr>30-Jul-24</vt:lpstr>
      <vt:lpstr>29-Jul-24</vt:lpstr>
      <vt:lpstr>26-Jul-24</vt:lpstr>
      <vt:lpstr>25-Jul-24</vt:lpstr>
      <vt:lpstr>24-Jul-24</vt:lpstr>
      <vt:lpstr>23-Jul-24</vt:lpstr>
      <vt:lpstr>22-Jul-24</vt:lpstr>
      <vt:lpstr>19-Jul-24</vt:lpstr>
      <vt:lpstr>18-Jul-24</vt:lpstr>
      <vt:lpstr>17-Jul-24</vt:lpstr>
      <vt:lpstr>16-Jul-24</vt:lpstr>
      <vt:lpstr>15-Jul-24</vt:lpstr>
      <vt:lpstr>12-Jul-24</vt:lpstr>
      <vt:lpstr>11-Jul-24</vt:lpstr>
      <vt:lpstr>10-Jul-24</vt:lpstr>
      <vt:lpstr>9-Jul-24</vt:lpstr>
      <vt:lpstr>8-Jul-24</vt:lpstr>
      <vt:lpstr>5-Jul-24</vt:lpstr>
      <vt:lpstr>4-Jul-24</vt:lpstr>
      <vt:lpstr>3-Jul-24</vt:lpstr>
      <vt:lpstr>2-Jul-24</vt:lpstr>
      <vt:lpstr>01-Jul-24</vt:lpstr>
      <vt:lpstr>28-Jun-24</vt:lpstr>
      <vt:lpstr>27-Jun-24</vt:lpstr>
      <vt:lpstr>26-Jun-24</vt:lpstr>
      <vt:lpstr>25-Jun-24</vt:lpstr>
      <vt:lpstr>24-Jun-24</vt:lpstr>
      <vt:lpstr>21-Jun-24</vt:lpstr>
      <vt:lpstr>20-Jun-24</vt:lpstr>
      <vt:lpstr>19-Jun-24</vt:lpstr>
      <vt:lpstr>18-Jun-24</vt:lpstr>
      <vt:lpstr>17-Jun-24</vt:lpstr>
      <vt:lpstr>14-Jun-24</vt:lpstr>
      <vt:lpstr>13-Jun-24</vt:lpstr>
      <vt:lpstr>12-Jun-24</vt:lpstr>
      <vt:lpstr>11-Jun-24</vt:lpstr>
      <vt:lpstr>10-Jun-24</vt:lpstr>
      <vt:lpstr>7-Jun-24</vt:lpstr>
      <vt:lpstr>6-Jun-24</vt:lpstr>
      <vt:lpstr>5-Jun-24</vt:lpstr>
      <vt:lpstr>4-Jun-24</vt:lpstr>
      <vt:lpstr>3-Jun-24</vt:lpstr>
      <vt:lpstr>31-May-24</vt:lpstr>
      <vt:lpstr>30-May-24</vt:lpstr>
      <vt:lpstr>29-May-24</vt:lpstr>
      <vt:lpstr>28-May-24</vt:lpstr>
      <vt:lpstr>27-May-24</vt:lpstr>
      <vt:lpstr>24-May-24</vt:lpstr>
      <vt:lpstr>23-May-24</vt:lpstr>
      <vt:lpstr>22-May-24</vt:lpstr>
      <vt:lpstr>21-May-24</vt:lpstr>
      <vt:lpstr>20-May-24</vt:lpstr>
      <vt:lpstr>17-May-24</vt:lpstr>
      <vt:lpstr>16-May-24</vt:lpstr>
      <vt:lpstr>15-May-24</vt:lpstr>
      <vt:lpstr>14-May-24</vt:lpstr>
      <vt:lpstr>13-May-24</vt:lpstr>
      <vt:lpstr>10-May-24</vt:lpstr>
      <vt:lpstr>9-May-24</vt:lpstr>
      <vt:lpstr>8-May-24</vt:lpstr>
      <vt:lpstr>7-May-24</vt:lpstr>
      <vt:lpstr>6-May-24</vt:lpstr>
      <vt:lpstr>3-May-24</vt:lpstr>
      <vt:lpstr>2-May-24</vt:lpstr>
      <vt:lpstr>30-Apr-24</vt:lpstr>
      <vt:lpstr>29-Apr-24</vt:lpstr>
      <vt:lpstr>26-Apr-24</vt:lpstr>
      <vt:lpstr>25-Apr-24</vt:lpstr>
      <vt:lpstr>24-Apr-24</vt:lpstr>
      <vt:lpstr>23-Apr-24</vt:lpstr>
      <vt:lpstr>22-Apr-24</vt:lpstr>
      <vt:lpstr>19-Apr-24</vt:lpstr>
      <vt:lpstr>18-Apr-24</vt:lpstr>
      <vt:lpstr>17-Apr-24</vt:lpstr>
      <vt:lpstr>16-Apr-24</vt:lpstr>
      <vt:lpstr>15-Apr-24</vt:lpstr>
      <vt:lpstr>12-Apr-24</vt:lpstr>
      <vt:lpstr>11-Apr-24</vt:lpstr>
      <vt:lpstr>10-Apr-24</vt:lpstr>
      <vt:lpstr>9-Apr-24</vt:lpstr>
      <vt:lpstr>8-Apr-24</vt:lpstr>
      <vt:lpstr>5-Apr-24</vt:lpstr>
      <vt:lpstr>4-Apr-24</vt:lpstr>
      <vt:lpstr>3-Apr-24</vt:lpstr>
      <vt:lpstr>2-Apr-24</vt:lpstr>
      <vt:lpstr>28-Mar-24</vt:lpstr>
      <vt:lpstr>27-Mar-24</vt:lpstr>
      <vt:lpstr>26-Mar-24</vt:lpstr>
      <vt:lpstr>25-Mar-24</vt:lpstr>
      <vt:lpstr>22-Mar-24</vt:lpstr>
      <vt:lpstr>21-Mar-24</vt:lpstr>
      <vt:lpstr>20-Mar-24</vt:lpstr>
      <vt:lpstr>19-Mar-24</vt:lpstr>
      <vt:lpstr>18-Mar-24</vt:lpstr>
      <vt:lpstr>15-Mar-24</vt:lpstr>
      <vt:lpstr>14-Mar-24</vt:lpstr>
      <vt:lpstr>13-Mar-24</vt:lpstr>
      <vt:lpstr>12-Mar-24</vt:lpstr>
      <vt:lpstr>11-Mar-24</vt:lpstr>
      <vt:lpstr>8-Mar-24</vt:lpstr>
      <vt:lpstr>7-Mar-24</vt:lpstr>
      <vt:lpstr>6-Mar-24</vt:lpstr>
      <vt:lpstr>5-Mar-24</vt:lpstr>
      <vt:lpstr>4-Mar-24</vt:lpstr>
      <vt:lpstr>1-Mar-24</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Alby défossé, Charles</cp:lastModifiedBy>
  <cp:lastPrinted>2011-07-21T10:41:29Z</cp:lastPrinted>
  <dcterms:created xsi:type="dcterms:W3CDTF">2011-07-21T09:27:54Z</dcterms:created>
  <dcterms:modified xsi:type="dcterms:W3CDTF">2025-02-19T17:37:09Z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